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F357029F-AAA0-4650-B513-0E218862A435}" xr6:coauthVersionLast="47" xr6:coauthVersionMax="47" xr10:uidLastSave="{00000000-0000-0000-0000-000000000000}"/>
  <bookViews>
    <workbookView xWindow="-110" yWindow="-110" windowWidth="19420" windowHeight="10300" xr2:uid="{A4D0FE2C-5992-4A1B-9747-1EB7E69837A7}"/>
  </bookViews>
  <sheets>
    <sheet name="Cover Sheet" sheetId="1" r:id="rId1"/>
    <sheet name="Contents" sheetId="13" r:id="rId2"/>
    <sheet name="Notes" sheetId="3" r:id="rId3"/>
    <sheet name="Commentary" sheetId="4" r:id="rId4"/>
    <sheet name="Main Table" sheetId="22" r:id="rId5"/>
    <sheet name="Annual" sheetId="20" r:id="rId6"/>
    <sheet name="Quarter" sheetId="18" r:id="rId7"/>
    <sheet name="Month" sheetId="17" r:id="rId8"/>
    <sheet name="Calculation" sheetId="12" state="hidden" r:id="rId9"/>
    <sheet name="CALCULATION_quarterly_data" sheetId="19" state="hidden" r:id="rId10"/>
  </sheets>
  <externalReferences>
    <externalReference r:id="rId11"/>
  </externalReferences>
  <definedNames>
    <definedName name="INPUT_BOX" localSheetId="1">#REF!</definedName>
    <definedName name="INPUT_BOX">#REF!</definedName>
    <definedName name="Table_3a_only">#REF!</definedName>
    <definedName name="Table_3b_only">'[1]3.3 Annual Balance'!$B$4:$S$29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81" i="20" l="1"/>
  <c r="M181" i="20"/>
  <c r="L181" i="20"/>
  <c r="K181" i="20"/>
  <c r="J181" i="20"/>
  <c r="I181" i="20"/>
  <c r="H181" i="20"/>
  <c r="G181" i="20"/>
  <c r="F181" i="20"/>
  <c r="E181" i="20"/>
  <c r="D181" i="20"/>
  <c r="C181" i="20"/>
  <c r="N180" i="20"/>
  <c r="M180" i="20"/>
  <c r="L180" i="20"/>
  <c r="K180" i="20"/>
  <c r="J180" i="20"/>
  <c r="I180" i="20"/>
  <c r="H180" i="20"/>
  <c r="G180" i="20"/>
  <c r="F180" i="20"/>
  <c r="E180" i="20"/>
  <c r="D180" i="20"/>
  <c r="C180" i="20"/>
  <c r="N179" i="20"/>
  <c r="M179" i="20"/>
  <c r="L179" i="20"/>
  <c r="K179" i="20"/>
  <c r="J179" i="20"/>
  <c r="I179" i="20"/>
  <c r="H179" i="20"/>
  <c r="G179" i="20"/>
  <c r="F179" i="20"/>
  <c r="E179" i="20"/>
  <c r="D179" i="20"/>
  <c r="C179" i="20"/>
  <c r="N178" i="20"/>
  <c r="M178" i="20"/>
  <c r="L178" i="20"/>
  <c r="K178" i="20"/>
  <c r="J178" i="20"/>
  <c r="I178" i="20"/>
  <c r="H178" i="20"/>
  <c r="G178" i="20"/>
  <c r="F178" i="20"/>
  <c r="E178" i="20"/>
  <c r="D178" i="20"/>
  <c r="C178" i="20"/>
  <c r="N177" i="20"/>
  <c r="M177" i="20"/>
  <c r="L177" i="20"/>
  <c r="K177" i="20"/>
  <c r="J177" i="20"/>
  <c r="I177" i="20"/>
  <c r="H177" i="20"/>
  <c r="G177" i="20"/>
  <c r="F177" i="20"/>
  <c r="E177" i="20"/>
  <c r="D177" i="20"/>
  <c r="C177" i="20"/>
  <c r="N176" i="20"/>
  <c r="M176" i="20"/>
  <c r="L176" i="20"/>
  <c r="K176" i="20"/>
  <c r="J176" i="20"/>
  <c r="I176" i="20"/>
  <c r="H176" i="20"/>
  <c r="G176" i="20"/>
  <c r="F176" i="20"/>
  <c r="E176" i="20"/>
  <c r="D176" i="20"/>
  <c r="C176" i="20"/>
  <c r="N175" i="20"/>
  <c r="M175" i="20"/>
  <c r="L175" i="20"/>
  <c r="K175" i="20"/>
  <c r="J175" i="20"/>
  <c r="I175" i="20"/>
  <c r="H175" i="20"/>
  <c r="G175" i="20"/>
  <c r="F175" i="20"/>
  <c r="E175" i="20"/>
  <c r="D175" i="20"/>
  <c r="C175" i="20"/>
  <c r="N174" i="20"/>
  <c r="M174" i="20"/>
  <c r="L174" i="20"/>
  <c r="K174" i="20"/>
  <c r="J174" i="20"/>
  <c r="I174" i="20"/>
  <c r="H174" i="20"/>
  <c r="G174" i="20"/>
  <c r="F174" i="20"/>
  <c r="E174" i="20"/>
  <c r="D174" i="20"/>
  <c r="C174" i="20"/>
  <c r="N173" i="20"/>
  <c r="M173" i="20"/>
  <c r="L173" i="20"/>
  <c r="K173" i="20"/>
  <c r="J173" i="20"/>
  <c r="I173" i="20"/>
  <c r="H173" i="20"/>
  <c r="G173" i="20"/>
  <c r="F173" i="20"/>
  <c r="E173" i="20"/>
  <c r="D173" i="20"/>
  <c r="C173" i="20"/>
  <c r="N172" i="20"/>
  <c r="M172" i="20"/>
  <c r="L172" i="20"/>
  <c r="K172" i="20"/>
  <c r="J172" i="20"/>
  <c r="I172" i="20"/>
  <c r="H172" i="20"/>
  <c r="G172" i="20"/>
  <c r="F172" i="20"/>
  <c r="E172" i="20"/>
  <c r="D172" i="20"/>
  <c r="C172" i="20"/>
  <c r="N171" i="20"/>
  <c r="M171" i="20"/>
  <c r="L171" i="20"/>
  <c r="K171" i="20"/>
  <c r="J171" i="20"/>
  <c r="I171" i="20"/>
  <c r="H171" i="20"/>
  <c r="G171" i="20"/>
  <c r="F171" i="20"/>
  <c r="E171" i="20"/>
  <c r="D171" i="20"/>
  <c r="C171" i="20"/>
  <c r="N170" i="20"/>
  <c r="M170" i="20"/>
  <c r="L170" i="20"/>
  <c r="K170" i="20"/>
  <c r="J170" i="20"/>
  <c r="I170" i="20"/>
  <c r="H170" i="20"/>
  <c r="G170" i="20"/>
  <c r="F170" i="20"/>
  <c r="E170" i="20"/>
  <c r="D170" i="20"/>
  <c r="C170" i="20"/>
  <c r="N169" i="20"/>
  <c r="M169" i="20"/>
  <c r="L169" i="20"/>
  <c r="K169" i="20"/>
  <c r="J169" i="20"/>
  <c r="I169" i="20"/>
  <c r="H169" i="20"/>
  <c r="G169" i="20"/>
  <c r="F169" i="20"/>
  <c r="E169" i="20"/>
  <c r="D169" i="20"/>
  <c r="C169" i="20"/>
  <c r="N168" i="20"/>
  <c r="M168" i="20"/>
  <c r="L168" i="20"/>
  <c r="K168" i="20"/>
  <c r="J168" i="20"/>
  <c r="I168" i="20"/>
  <c r="H168" i="20"/>
  <c r="G168" i="20"/>
  <c r="F168" i="20"/>
  <c r="E168" i="20"/>
  <c r="D168" i="20"/>
  <c r="C168" i="20"/>
  <c r="N167" i="20"/>
  <c r="M167" i="20"/>
  <c r="L167" i="20"/>
  <c r="K167" i="20"/>
  <c r="J167" i="20"/>
  <c r="I167" i="20"/>
  <c r="H167" i="20"/>
  <c r="G167" i="20"/>
  <c r="F167" i="20"/>
  <c r="E167" i="20"/>
  <c r="D167" i="20"/>
  <c r="C167" i="20"/>
  <c r="N166" i="20"/>
  <c r="M166" i="20"/>
  <c r="L166" i="20"/>
  <c r="K166" i="20"/>
  <c r="J166" i="20"/>
  <c r="I166" i="20"/>
  <c r="H166" i="20"/>
  <c r="G166" i="20"/>
  <c r="F166" i="20"/>
  <c r="E166" i="20"/>
  <c r="D166" i="20"/>
  <c r="C166" i="20"/>
  <c r="N165" i="20"/>
  <c r="M165" i="20"/>
  <c r="L165" i="20"/>
  <c r="K165" i="20"/>
  <c r="J165" i="20"/>
  <c r="I165" i="20"/>
  <c r="H165" i="20"/>
  <c r="G165" i="20"/>
  <c r="F165" i="20"/>
  <c r="E165" i="20"/>
  <c r="D165" i="20"/>
  <c r="C165" i="20"/>
  <c r="N164" i="20"/>
  <c r="M164" i="20"/>
  <c r="L164" i="20"/>
  <c r="K164" i="20"/>
  <c r="J164" i="20"/>
  <c r="I164" i="20"/>
  <c r="H164" i="20"/>
  <c r="G164" i="20"/>
  <c r="F164" i="20"/>
  <c r="E164" i="20"/>
  <c r="D164" i="20"/>
  <c r="C164" i="20"/>
  <c r="N163" i="20"/>
  <c r="M163" i="20"/>
  <c r="L163" i="20"/>
  <c r="K163" i="20"/>
  <c r="J163" i="20"/>
  <c r="I163" i="20"/>
  <c r="H163" i="20"/>
  <c r="G163" i="20"/>
  <c r="F163" i="20"/>
  <c r="E163" i="20"/>
  <c r="D163" i="20"/>
  <c r="C163" i="20"/>
  <c r="N162" i="20"/>
  <c r="M162" i="20"/>
  <c r="L162" i="20"/>
  <c r="K162" i="20"/>
  <c r="J162" i="20"/>
  <c r="I162" i="20"/>
  <c r="H162" i="20"/>
  <c r="G162" i="20"/>
  <c r="F162" i="20"/>
  <c r="E162" i="20"/>
  <c r="D162" i="20"/>
  <c r="C162" i="20"/>
  <c r="N161" i="20"/>
  <c r="M161" i="20"/>
  <c r="L161" i="20"/>
  <c r="K161" i="20"/>
  <c r="J161" i="20"/>
  <c r="I161" i="20"/>
  <c r="H161" i="20"/>
  <c r="G161" i="20"/>
  <c r="F161" i="20"/>
  <c r="E161" i="20"/>
  <c r="D161" i="20"/>
  <c r="C161" i="20"/>
  <c r="N160" i="20"/>
  <c r="M160" i="20"/>
  <c r="L160" i="20"/>
  <c r="K160" i="20"/>
  <c r="J160" i="20"/>
  <c r="I160" i="20"/>
  <c r="H160" i="20"/>
  <c r="G160" i="20"/>
  <c r="F160" i="20"/>
  <c r="E160" i="20"/>
  <c r="D160" i="20"/>
  <c r="C160" i="20"/>
  <c r="O2117" i="19"/>
  <c r="N2117" i="19"/>
  <c r="M2117" i="19"/>
  <c r="L2117" i="19"/>
  <c r="K2117" i="19"/>
  <c r="J2117" i="19"/>
  <c r="I2117" i="19"/>
  <c r="H2117" i="19"/>
  <c r="G2117" i="19"/>
  <c r="F2117" i="19"/>
  <c r="E2117" i="19"/>
  <c r="D2117" i="19"/>
  <c r="C2117" i="19"/>
  <c r="A2117" i="19"/>
  <c r="O2116" i="19"/>
  <c r="N2116" i="19"/>
  <c r="M2116" i="19"/>
  <c r="L2116" i="19"/>
  <c r="K2116" i="19"/>
  <c r="J2116" i="19"/>
  <c r="I2116" i="19"/>
  <c r="H2116" i="19"/>
  <c r="G2116" i="19"/>
  <c r="F2116" i="19"/>
  <c r="E2116" i="19"/>
  <c r="D2116" i="19"/>
  <c r="C2116" i="19"/>
  <c r="A2116" i="19"/>
  <c r="O2115" i="19"/>
  <c r="N2115" i="19"/>
  <c r="M2115" i="19"/>
  <c r="L2115" i="19"/>
  <c r="K2115" i="19"/>
  <c r="J2115" i="19"/>
  <c r="I2115" i="19"/>
  <c r="H2115" i="19"/>
  <c r="G2115" i="19"/>
  <c r="F2115" i="19"/>
  <c r="E2115" i="19"/>
  <c r="D2115" i="19"/>
  <c r="C2115" i="19"/>
  <c r="A2115" i="19"/>
  <c r="O2114" i="19"/>
  <c r="N2114" i="19"/>
  <c r="M2114" i="19"/>
  <c r="L2114" i="19"/>
  <c r="K2114" i="19"/>
  <c r="J2114" i="19"/>
  <c r="I2114" i="19"/>
  <c r="H2114" i="19"/>
  <c r="G2114" i="19"/>
  <c r="F2114" i="19"/>
  <c r="E2114" i="19"/>
  <c r="D2114" i="19"/>
  <c r="C2114" i="19"/>
  <c r="A2114" i="19"/>
  <c r="O2113" i="19"/>
  <c r="N2113" i="19"/>
  <c r="M2113" i="19"/>
  <c r="L2113" i="19"/>
  <c r="K2113" i="19"/>
  <c r="J2113" i="19"/>
  <c r="I2113" i="19"/>
  <c r="H2113" i="19"/>
  <c r="G2113" i="19"/>
  <c r="F2113" i="19"/>
  <c r="E2113" i="19"/>
  <c r="D2113" i="19"/>
  <c r="C2113" i="19"/>
  <c r="A2113" i="19"/>
  <c r="O2112" i="19"/>
  <c r="N2112" i="19"/>
  <c r="M2112" i="19"/>
  <c r="L2112" i="19"/>
  <c r="K2112" i="19"/>
  <c r="J2112" i="19"/>
  <c r="I2112" i="19"/>
  <c r="H2112" i="19"/>
  <c r="G2112" i="19"/>
  <c r="F2112" i="19"/>
  <c r="E2112" i="19"/>
  <c r="D2112" i="19"/>
  <c r="C2112" i="19"/>
  <c r="A2112" i="19"/>
  <c r="O2111" i="19"/>
  <c r="N2111" i="19"/>
  <c r="M2111" i="19"/>
  <c r="L2111" i="19"/>
  <c r="K2111" i="19"/>
  <c r="J2111" i="19"/>
  <c r="I2111" i="19"/>
  <c r="H2111" i="19"/>
  <c r="G2111" i="19"/>
  <c r="F2111" i="19"/>
  <c r="E2111" i="19"/>
  <c r="D2111" i="19"/>
  <c r="C2111" i="19"/>
  <c r="A2111" i="19"/>
  <c r="O2110" i="19"/>
  <c r="N2110" i="19"/>
  <c r="M2110" i="19"/>
  <c r="L2110" i="19"/>
  <c r="K2110" i="19"/>
  <c r="J2110" i="19"/>
  <c r="I2110" i="19"/>
  <c r="H2110" i="19"/>
  <c r="G2110" i="19"/>
  <c r="F2110" i="19"/>
  <c r="E2110" i="19"/>
  <c r="D2110" i="19"/>
  <c r="C2110" i="19"/>
  <c r="A2110" i="19"/>
  <c r="O2109" i="19"/>
  <c r="N2109" i="19"/>
  <c r="M2109" i="19"/>
  <c r="L2109" i="19"/>
  <c r="K2109" i="19"/>
  <c r="J2109" i="19"/>
  <c r="I2109" i="19"/>
  <c r="H2109" i="19"/>
  <c r="G2109" i="19"/>
  <c r="F2109" i="19"/>
  <c r="E2109" i="19"/>
  <c r="D2109" i="19"/>
  <c r="C2109" i="19"/>
  <c r="A2109" i="19"/>
  <c r="O2108" i="19"/>
  <c r="N2108" i="19"/>
  <c r="M2108" i="19"/>
  <c r="L2108" i="19"/>
  <c r="K2108" i="19"/>
  <c r="J2108" i="19"/>
  <c r="I2108" i="19"/>
  <c r="H2108" i="19"/>
  <c r="G2108" i="19"/>
  <c r="F2108" i="19"/>
  <c r="E2108" i="19"/>
  <c r="D2108" i="19"/>
  <c r="C2108" i="19"/>
  <c r="A2108" i="19"/>
  <c r="O2107" i="19"/>
  <c r="N2107" i="19"/>
  <c r="M2107" i="19"/>
  <c r="L2107" i="19"/>
  <c r="K2107" i="19"/>
  <c r="J2107" i="19"/>
  <c r="I2107" i="19"/>
  <c r="H2107" i="19"/>
  <c r="G2107" i="19"/>
  <c r="F2107" i="19"/>
  <c r="E2107" i="19"/>
  <c r="D2107" i="19"/>
  <c r="C2107" i="19"/>
  <c r="A2107" i="19"/>
  <c r="O2106" i="19"/>
  <c r="N2106" i="19"/>
  <c r="M2106" i="19"/>
  <c r="L2106" i="19"/>
  <c r="K2106" i="19"/>
  <c r="J2106" i="19"/>
  <c r="I2106" i="19"/>
  <c r="H2106" i="19"/>
  <c r="G2106" i="19"/>
  <c r="F2106" i="19"/>
  <c r="E2106" i="19"/>
  <c r="D2106" i="19"/>
  <c r="C2106" i="19"/>
  <c r="A2106" i="19"/>
  <c r="O2105" i="19"/>
  <c r="N2105" i="19"/>
  <c r="M2105" i="19"/>
  <c r="L2105" i="19"/>
  <c r="K2105" i="19"/>
  <c r="J2105" i="19"/>
  <c r="I2105" i="19"/>
  <c r="H2105" i="19"/>
  <c r="G2105" i="19"/>
  <c r="F2105" i="19"/>
  <c r="E2105" i="19"/>
  <c r="D2105" i="19"/>
  <c r="C2105" i="19"/>
  <c r="A2105" i="19"/>
  <c r="O2104" i="19"/>
  <c r="N2104" i="19"/>
  <c r="M2104" i="19"/>
  <c r="L2104" i="19"/>
  <c r="K2104" i="19"/>
  <c r="J2104" i="19"/>
  <c r="I2104" i="19"/>
  <c r="H2104" i="19"/>
  <c r="G2104" i="19"/>
  <c r="F2104" i="19"/>
  <c r="E2104" i="19"/>
  <c r="D2104" i="19"/>
  <c r="C2104" i="19"/>
  <c r="A2104" i="19"/>
  <c r="O2103" i="19"/>
  <c r="N2103" i="19"/>
  <c r="M2103" i="19"/>
  <c r="L2103" i="19"/>
  <c r="K2103" i="19"/>
  <c r="J2103" i="19"/>
  <c r="I2103" i="19"/>
  <c r="H2103" i="19"/>
  <c r="G2103" i="19"/>
  <c r="F2103" i="19"/>
  <c r="E2103" i="19"/>
  <c r="D2103" i="19"/>
  <c r="C2103" i="19"/>
  <c r="A2103" i="19"/>
  <c r="O2102" i="19"/>
  <c r="N2102" i="19"/>
  <c r="M2102" i="19"/>
  <c r="L2102" i="19"/>
  <c r="K2102" i="19"/>
  <c r="J2102" i="19"/>
  <c r="I2102" i="19"/>
  <c r="H2102" i="19"/>
  <c r="G2102" i="19"/>
  <c r="F2102" i="19"/>
  <c r="E2102" i="19"/>
  <c r="D2102" i="19"/>
  <c r="C2102" i="19"/>
  <c r="A2102" i="19"/>
  <c r="O2101" i="19"/>
  <c r="N2101" i="19"/>
  <c r="M2101" i="19"/>
  <c r="L2101" i="19"/>
  <c r="K2101" i="19"/>
  <c r="J2101" i="19"/>
  <c r="I2101" i="19"/>
  <c r="H2101" i="19"/>
  <c r="G2101" i="19"/>
  <c r="F2101" i="19"/>
  <c r="E2101" i="19"/>
  <c r="D2101" i="19"/>
  <c r="C2101" i="19"/>
  <c r="A2101" i="19"/>
  <c r="O2100" i="19"/>
  <c r="N2100" i="19"/>
  <c r="M2100" i="19"/>
  <c r="L2100" i="19"/>
  <c r="K2100" i="19"/>
  <c r="J2100" i="19"/>
  <c r="I2100" i="19"/>
  <c r="H2100" i="19"/>
  <c r="G2100" i="19"/>
  <c r="F2100" i="19"/>
  <c r="E2100" i="19"/>
  <c r="D2100" i="19"/>
  <c r="C2100" i="19"/>
  <c r="A2100" i="19"/>
  <c r="O2099" i="19"/>
  <c r="N2099" i="19"/>
  <c r="M2099" i="19"/>
  <c r="L2099" i="19"/>
  <c r="K2099" i="19"/>
  <c r="J2099" i="19"/>
  <c r="I2099" i="19"/>
  <c r="H2099" i="19"/>
  <c r="G2099" i="19"/>
  <c r="F2099" i="19"/>
  <c r="E2099" i="19"/>
  <c r="D2099" i="19"/>
  <c r="C2099" i="19"/>
  <c r="A2099" i="19"/>
  <c r="O2098" i="19"/>
  <c r="N2098" i="19"/>
  <c r="M2098" i="19"/>
  <c r="L2098" i="19"/>
  <c r="K2098" i="19"/>
  <c r="J2098" i="19"/>
  <c r="I2098" i="19"/>
  <c r="H2098" i="19"/>
  <c r="G2098" i="19"/>
  <c r="F2098" i="19"/>
  <c r="E2098" i="19"/>
  <c r="D2098" i="19"/>
  <c r="C2098" i="19"/>
  <c r="A2098" i="19"/>
  <c r="O2097" i="19"/>
  <c r="N2097" i="19"/>
  <c r="M2097" i="19"/>
  <c r="L2097" i="19"/>
  <c r="K2097" i="19"/>
  <c r="J2097" i="19"/>
  <c r="I2097" i="19"/>
  <c r="H2097" i="19"/>
  <c r="G2097" i="19"/>
  <c r="F2097" i="19"/>
  <c r="E2097" i="19"/>
  <c r="D2097" i="19"/>
  <c r="C2097" i="19"/>
  <c r="A2097" i="19"/>
  <c r="O2096" i="19"/>
  <c r="N2096" i="19"/>
  <c r="M2096" i="19"/>
  <c r="L2096" i="19"/>
  <c r="K2096" i="19"/>
  <c r="J2096" i="19"/>
  <c r="I2096" i="19"/>
  <c r="H2096" i="19"/>
  <c r="G2096" i="19"/>
  <c r="F2096" i="19"/>
  <c r="E2096" i="19"/>
  <c r="D2096" i="19"/>
  <c r="C2096" i="19"/>
  <c r="A2096" i="19"/>
  <c r="O2095" i="19"/>
  <c r="N2095" i="19"/>
  <c r="M2095" i="19"/>
  <c r="L2095" i="19"/>
  <c r="K2095" i="19"/>
  <c r="J2095" i="19"/>
  <c r="I2095" i="19"/>
  <c r="H2095" i="19"/>
  <c r="G2095" i="19"/>
  <c r="F2095" i="19"/>
  <c r="E2095" i="19"/>
  <c r="D2095" i="19"/>
  <c r="C2095" i="19"/>
  <c r="A2095" i="19"/>
  <c r="O2094" i="19"/>
  <c r="N2094" i="19"/>
  <c r="M2094" i="19"/>
  <c r="L2094" i="19"/>
  <c r="K2094" i="19"/>
  <c r="J2094" i="19"/>
  <c r="I2094" i="19"/>
  <c r="H2094" i="19"/>
  <c r="G2094" i="19"/>
  <c r="F2094" i="19"/>
  <c r="E2094" i="19"/>
  <c r="D2094" i="19"/>
  <c r="C2094" i="19"/>
  <c r="A2094" i="19"/>
  <c r="O2093" i="19"/>
  <c r="N2093" i="19"/>
  <c r="M2093" i="19"/>
  <c r="L2093" i="19"/>
  <c r="K2093" i="19"/>
  <c r="J2093" i="19"/>
  <c r="I2093" i="19"/>
  <c r="H2093" i="19"/>
  <c r="G2093" i="19"/>
  <c r="F2093" i="19"/>
  <c r="E2093" i="19"/>
  <c r="D2093" i="19"/>
  <c r="C2093" i="19"/>
  <c r="A2093" i="19"/>
  <c r="O2092" i="19"/>
  <c r="N2092" i="19"/>
  <c r="M2092" i="19"/>
  <c r="L2092" i="19"/>
  <c r="K2092" i="19"/>
  <c r="J2092" i="19"/>
  <c r="I2092" i="19"/>
  <c r="H2092" i="19"/>
  <c r="G2092" i="19"/>
  <c r="F2092" i="19"/>
  <c r="E2092" i="19"/>
  <c r="D2092" i="19"/>
  <c r="C2092" i="19"/>
  <c r="A2092" i="19"/>
  <c r="O2091" i="19"/>
  <c r="N2091" i="19"/>
  <c r="M2091" i="19"/>
  <c r="L2091" i="19"/>
  <c r="K2091" i="19"/>
  <c r="J2091" i="19"/>
  <c r="I2091" i="19"/>
  <c r="H2091" i="19"/>
  <c r="G2091" i="19"/>
  <c r="F2091" i="19"/>
  <c r="E2091" i="19"/>
  <c r="D2091" i="19"/>
  <c r="C2091" i="19"/>
  <c r="A2091" i="19"/>
  <c r="O2090" i="19"/>
  <c r="N2090" i="19"/>
  <c r="M2090" i="19"/>
  <c r="L2090" i="19"/>
  <c r="K2090" i="19"/>
  <c r="J2090" i="19"/>
  <c r="I2090" i="19"/>
  <c r="H2090" i="19"/>
  <c r="G2090" i="19"/>
  <c r="F2090" i="19"/>
  <c r="E2090" i="19"/>
  <c r="D2090" i="19"/>
  <c r="C2090" i="19"/>
  <c r="A2090" i="19"/>
  <c r="O2089" i="19"/>
  <c r="N2089" i="19"/>
  <c r="M2089" i="19"/>
  <c r="L2089" i="19"/>
  <c r="K2089" i="19"/>
  <c r="J2089" i="19"/>
  <c r="I2089" i="19"/>
  <c r="H2089" i="19"/>
  <c r="G2089" i="19"/>
  <c r="F2089" i="19"/>
  <c r="E2089" i="19"/>
  <c r="D2089" i="19"/>
  <c r="C2089" i="19"/>
  <c r="A2089" i="19"/>
  <c r="O2088" i="19"/>
  <c r="N2088" i="19"/>
  <c r="M2088" i="19"/>
  <c r="L2088" i="19"/>
  <c r="K2088" i="19"/>
  <c r="J2088" i="19"/>
  <c r="I2088" i="19"/>
  <c r="H2088" i="19"/>
  <c r="G2088" i="19"/>
  <c r="F2088" i="19"/>
  <c r="E2088" i="19"/>
  <c r="D2088" i="19"/>
  <c r="C2088" i="19"/>
  <c r="A2088" i="19"/>
  <c r="O2087" i="19"/>
  <c r="N2087" i="19"/>
  <c r="M2087" i="19"/>
  <c r="L2087" i="19"/>
  <c r="K2087" i="19"/>
  <c r="J2087" i="19"/>
  <c r="I2087" i="19"/>
  <c r="H2087" i="19"/>
  <c r="G2087" i="19"/>
  <c r="F2087" i="19"/>
  <c r="E2087" i="19"/>
  <c r="D2087" i="19"/>
  <c r="C2087" i="19"/>
  <c r="A2087" i="19"/>
  <c r="O2086" i="19"/>
  <c r="N2086" i="19"/>
  <c r="M2086" i="19"/>
  <c r="L2086" i="19"/>
  <c r="K2086" i="19"/>
  <c r="J2086" i="19"/>
  <c r="I2086" i="19"/>
  <c r="H2086" i="19"/>
  <c r="G2086" i="19"/>
  <c r="F2086" i="19"/>
  <c r="E2086" i="19"/>
  <c r="D2086" i="19"/>
  <c r="C2086" i="19"/>
  <c r="A2086" i="19"/>
  <c r="O2085" i="19"/>
  <c r="N2085" i="19"/>
  <c r="M2085" i="19"/>
  <c r="L2085" i="19"/>
  <c r="K2085" i="19"/>
  <c r="J2085" i="19"/>
  <c r="I2085" i="19"/>
  <c r="H2085" i="19"/>
  <c r="G2085" i="19"/>
  <c r="F2085" i="19"/>
  <c r="E2085" i="19"/>
  <c r="D2085" i="19"/>
  <c r="C2085" i="19"/>
  <c r="A2085" i="19"/>
  <c r="O2084" i="19"/>
  <c r="N2084" i="19"/>
  <c r="M2084" i="19"/>
  <c r="L2084" i="19"/>
  <c r="K2084" i="19"/>
  <c r="J2084" i="19"/>
  <c r="I2084" i="19"/>
  <c r="H2084" i="19"/>
  <c r="G2084" i="19"/>
  <c r="F2084" i="19"/>
  <c r="E2084" i="19"/>
  <c r="D2084" i="19"/>
  <c r="C2084" i="19"/>
  <c r="A2084" i="19"/>
  <c r="O2083" i="19"/>
  <c r="N2083" i="19"/>
  <c r="M2083" i="19"/>
  <c r="L2083" i="19"/>
  <c r="K2083" i="19"/>
  <c r="J2083" i="19"/>
  <c r="I2083" i="19"/>
  <c r="H2083" i="19"/>
  <c r="G2083" i="19"/>
  <c r="F2083" i="19"/>
  <c r="E2083" i="19"/>
  <c r="D2083" i="19"/>
  <c r="C2083" i="19"/>
  <c r="A2083" i="19"/>
  <c r="O2082" i="19"/>
  <c r="N2082" i="19"/>
  <c r="M2082" i="19"/>
  <c r="L2082" i="19"/>
  <c r="K2082" i="19"/>
  <c r="J2082" i="19"/>
  <c r="I2082" i="19"/>
  <c r="H2082" i="19"/>
  <c r="G2082" i="19"/>
  <c r="F2082" i="19"/>
  <c r="E2082" i="19"/>
  <c r="D2082" i="19"/>
  <c r="C2082" i="19"/>
  <c r="A2082" i="19"/>
  <c r="O2081" i="19"/>
  <c r="N2081" i="19"/>
  <c r="M2081" i="19"/>
  <c r="L2081" i="19"/>
  <c r="K2081" i="19"/>
  <c r="J2081" i="19"/>
  <c r="I2081" i="19"/>
  <c r="H2081" i="19"/>
  <c r="G2081" i="19"/>
  <c r="F2081" i="19"/>
  <c r="E2081" i="19"/>
  <c r="D2081" i="19"/>
  <c r="C2081" i="19"/>
  <c r="A2081" i="19"/>
  <c r="O2080" i="19"/>
  <c r="N2080" i="19"/>
  <c r="M2080" i="19"/>
  <c r="L2080" i="19"/>
  <c r="K2080" i="19"/>
  <c r="J2080" i="19"/>
  <c r="I2080" i="19"/>
  <c r="H2080" i="19"/>
  <c r="G2080" i="19"/>
  <c r="F2080" i="19"/>
  <c r="E2080" i="19"/>
  <c r="D2080" i="19"/>
  <c r="C2080" i="19"/>
  <c r="A2080" i="19"/>
  <c r="O2079" i="19"/>
  <c r="N2079" i="19"/>
  <c r="M2079" i="19"/>
  <c r="L2079" i="19"/>
  <c r="K2079" i="19"/>
  <c r="J2079" i="19"/>
  <c r="I2079" i="19"/>
  <c r="H2079" i="19"/>
  <c r="G2079" i="19"/>
  <c r="F2079" i="19"/>
  <c r="E2079" i="19"/>
  <c r="D2079" i="19"/>
  <c r="C2079" i="19"/>
  <c r="A2079" i="19"/>
  <c r="O2078" i="19"/>
  <c r="N2078" i="19"/>
  <c r="M2078" i="19"/>
  <c r="L2078" i="19"/>
  <c r="K2078" i="19"/>
  <c r="J2078" i="19"/>
  <c r="I2078" i="19"/>
  <c r="H2078" i="19"/>
  <c r="G2078" i="19"/>
  <c r="F2078" i="19"/>
  <c r="E2078" i="19"/>
  <c r="D2078" i="19"/>
  <c r="C2078" i="19"/>
  <c r="A2078" i="19"/>
  <c r="O2077" i="19"/>
  <c r="N2077" i="19"/>
  <c r="M2077" i="19"/>
  <c r="L2077" i="19"/>
  <c r="K2077" i="19"/>
  <c r="J2077" i="19"/>
  <c r="I2077" i="19"/>
  <c r="H2077" i="19"/>
  <c r="G2077" i="19"/>
  <c r="F2077" i="19"/>
  <c r="E2077" i="19"/>
  <c r="D2077" i="19"/>
  <c r="C2077" i="19"/>
  <c r="A2077" i="19"/>
  <c r="O2076" i="19"/>
  <c r="N2076" i="19"/>
  <c r="M2076" i="19"/>
  <c r="L2076" i="19"/>
  <c r="K2076" i="19"/>
  <c r="J2076" i="19"/>
  <c r="I2076" i="19"/>
  <c r="H2076" i="19"/>
  <c r="G2076" i="19"/>
  <c r="F2076" i="19"/>
  <c r="E2076" i="19"/>
  <c r="D2076" i="19"/>
  <c r="C2076" i="19"/>
  <c r="A2076" i="19"/>
  <c r="O2075" i="19"/>
  <c r="N2075" i="19"/>
  <c r="M2075" i="19"/>
  <c r="L2075" i="19"/>
  <c r="K2075" i="19"/>
  <c r="J2075" i="19"/>
  <c r="I2075" i="19"/>
  <c r="H2075" i="19"/>
  <c r="G2075" i="19"/>
  <c r="F2075" i="19"/>
  <c r="E2075" i="19"/>
  <c r="D2075" i="19"/>
  <c r="C2075" i="19"/>
  <c r="A2075" i="19"/>
  <c r="O2074" i="19"/>
  <c r="N2074" i="19"/>
  <c r="M2074" i="19"/>
  <c r="L2074" i="19"/>
  <c r="K2074" i="19"/>
  <c r="J2074" i="19"/>
  <c r="I2074" i="19"/>
  <c r="H2074" i="19"/>
  <c r="G2074" i="19"/>
  <c r="F2074" i="19"/>
  <c r="E2074" i="19"/>
  <c r="D2074" i="19"/>
  <c r="C2074" i="19"/>
  <c r="A2074" i="19"/>
  <c r="O2073" i="19"/>
  <c r="N2073" i="19"/>
  <c r="M2073" i="19"/>
  <c r="L2073" i="19"/>
  <c r="K2073" i="19"/>
  <c r="J2073" i="19"/>
  <c r="I2073" i="19"/>
  <c r="H2073" i="19"/>
  <c r="G2073" i="19"/>
  <c r="F2073" i="19"/>
  <c r="E2073" i="19"/>
  <c r="D2073" i="19"/>
  <c r="C2073" i="19"/>
  <c r="A2073" i="19"/>
  <c r="O2072" i="19"/>
  <c r="N2072" i="19"/>
  <c r="M2072" i="19"/>
  <c r="L2072" i="19"/>
  <c r="K2072" i="19"/>
  <c r="J2072" i="19"/>
  <c r="I2072" i="19"/>
  <c r="H2072" i="19"/>
  <c r="G2072" i="19"/>
  <c r="F2072" i="19"/>
  <c r="E2072" i="19"/>
  <c r="D2072" i="19"/>
  <c r="C2072" i="19"/>
  <c r="A2072" i="19"/>
  <c r="O2071" i="19"/>
  <c r="N2071" i="19"/>
  <c r="M2071" i="19"/>
  <c r="L2071" i="19"/>
  <c r="K2071" i="19"/>
  <c r="J2071" i="19"/>
  <c r="I2071" i="19"/>
  <c r="H2071" i="19"/>
  <c r="G2071" i="19"/>
  <c r="F2071" i="19"/>
  <c r="E2071" i="19"/>
  <c r="D2071" i="19"/>
  <c r="C2071" i="19"/>
  <c r="A2071" i="19"/>
  <c r="O2070" i="19"/>
  <c r="N2070" i="19"/>
  <c r="M2070" i="19"/>
  <c r="L2070" i="19"/>
  <c r="K2070" i="19"/>
  <c r="J2070" i="19"/>
  <c r="I2070" i="19"/>
  <c r="H2070" i="19"/>
  <c r="G2070" i="19"/>
  <c r="F2070" i="19"/>
  <c r="E2070" i="19"/>
  <c r="D2070" i="19"/>
  <c r="C2070" i="19"/>
  <c r="A2070" i="19"/>
  <c r="O2069" i="19"/>
  <c r="N2069" i="19"/>
  <c r="M2069" i="19"/>
  <c r="L2069" i="19"/>
  <c r="K2069" i="19"/>
  <c r="J2069" i="19"/>
  <c r="I2069" i="19"/>
  <c r="H2069" i="19"/>
  <c r="G2069" i="19"/>
  <c r="F2069" i="19"/>
  <c r="E2069" i="19"/>
  <c r="D2069" i="19"/>
  <c r="C2069" i="19"/>
  <c r="A2069" i="19"/>
  <c r="O2068" i="19"/>
  <c r="N2068" i="19"/>
  <c r="M2068" i="19"/>
  <c r="L2068" i="19"/>
  <c r="K2068" i="19"/>
  <c r="J2068" i="19"/>
  <c r="I2068" i="19"/>
  <c r="H2068" i="19"/>
  <c r="G2068" i="19"/>
  <c r="F2068" i="19"/>
  <c r="E2068" i="19"/>
  <c r="D2068" i="19"/>
  <c r="C2068" i="19"/>
  <c r="A2068" i="19"/>
  <c r="O2067" i="19"/>
  <c r="N2067" i="19"/>
  <c r="M2067" i="19"/>
  <c r="L2067" i="19"/>
  <c r="K2067" i="19"/>
  <c r="J2067" i="19"/>
  <c r="I2067" i="19"/>
  <c r="H2067" i="19"/>
  <c r="G2067" i="19"/>
  <c r="F2067" i="19"/>
  <c r="E2067" i="19"/>
  <c r="D2067" i="19"/>
  <c r="C2067" i="19"/>
  <c r="A2067" i="19"/>
  <c r="O2066" i="19"/>
  <c r="N2066" i="19"/>
  <c r="M2066" i="19"/>
  <c r="L2066" i="19"/>
  <c r="K2066" i="19"/>
  <c r="J2066" i="19"/>
  <c r="I2066" i="19"/>
  <c r="H2066" i="19"/>
  <c r="G2066" i="19"/>
  <c r="F2066" i="19"/>
  <c r="E2066" i="19"/>
  <c r="D2066" i="19"/>
  <c r="C2066" i="19"/>
  <c r="A2066" i="19"/>
  <c r="O2065" i="19"/>
  <c r="N2065" i="19"/>
  <c r="M2065" i="19"/>
  <c r="L2065" i="19"/>
  <c r="K2065" i="19"/>
  <c r="J2065" i="19"/>
  <c r="I2065" i="19"/>
  <c r="H2065" i="19"/>
  <c r="G2065" i="19"/>
  <c r="F2065" i="19"/>
  <c r="E2065" i="19"/>
  <c r="D2065" i="19"/>
  <c r="C2065" i="19"/>
  <c r="A2065" i="19"/>
  <c r="O2064" i="19"/>
  <c r="N2064" i="19"/>
  <c r="M2064" i="19"/>
  <c r="L2064" i="19"/>
  <c r="K2064" i="19"/>
  <c r="J2064" i="19"/>
  <c r="I2064" i="19"/>
  <c r="H2064" i="19"/>
  <c r="G2064" i="19"/>
  <c r="F2064" i="19"/>
  <c r="E2064" i="19"/>
  <c r="D2064" i="19"/>
  <c r="C2064" i="19"/>
  <c r="A2064" i="19"/>
  <c r="O2063" i="19"/>
  <c r="N2063" i="19"/>
  <c r="M2063" i="19"/>
  <c r="L2063" i="19"/>
  <c r="K2063" i="19"/>
  <c r="J2063" i="19"/>
  <c r="I2063" i="19"/>
  <c r="H2063" i="19"/>
  <c r="G2063" i="19"/>
  <c r="F2063" i="19"/>
  <c r="E2063" i="19"/>
  <c r="D2063" i="19"/>
  <c r="C2063" i="19"/>
  <c r="A2063" i="19"/>
  <c r="O2062" i="19"/>
  <c r="N2062" i="19"/>
  <c r="M2062" i="19"/>
  <c r="L2062" i="19"/>
  <c r="K2062" i="19"/>
  <c r="J2062" i="19"/>
  <c r="I2062" i="19"/>
  <c r="H2062" i="19"/>
  <c r="G2062" i="19"/>
  <c r="F2062" i="19"/>
  <c r="E2062" i="19"/>
  <c r="D2062" i="19"/>
  <c r="C2062" i="19"/>
  <c r="A2062" i="19"/>
  <c r="O2061" i="19"/>
  <c r="N2061" i="19"/>
  <c r="M2061" i="19"/>
  <c r="L2061" i="19"/>
  <c r="K2061" i="19"/>
  <c r="J2061" i="19"/>
  <c r="I2061" i="19"/>
  <c r="H2061" i="19"/>
  <c r="G2061" i="19"/>
  <c r="F2061" i="19"/>
  <c r="E2061" i="19"/>
  <c r="D2061" i="19"/>
  <c r="C2061" i="19"/>
  <c r="A2061" i="19"/>
  <c r="O2060" i="19"/>
  <c r="N2060" i="19"/>
  <c r="M2060" i="19"/>
  <c r="L2060" i="19"/>
  <c r="K2060" i="19"/>
  <c r="J2060" i="19"/>
  <c r="I2060" i="19"/>
  <c r="H2060" i="19"/>
  <c r="G2060" i="19"/>
  <c r="F2060" i="19"/>
  <c r="E2060" i="19"/>
  <c r="D2060" i="19"/>
  <c r="C2060" i="19"/>
  <c r="A2060" i="19"/>
  <c r="O2059" i="19"/>
  <c r="N2059" i="19"/>
  <c r="M2059" i="19"/>
  <c r="L2059" i="19"/>
  <c r="K2059" i="19"/>
  <c r="J2059" i="19"/>
  <c r="I2059" i="19"/>
  <c r="H2059" i="19"/>
  <c r="G2059" i="19"/>
  <c r="F2059" i="19"/>
  <c r="E2059" i="19"/>
  <c r="D2059" i="19"/>
  <c r="C2059" i="19"/>
  <c r="A2059" i="19"/>
  <c r="O2058" i="19"/>
  <c r="N2058" i="19"/>
  <c r="M2058" i="19"/>
  <c r="L2058" i="19"/>
  <c r="K2058" i="19"/>
  <c r="J2058" i="19"/>
  <c r="I2058" i="19"/>
  <c r="H2058" i="19"/>
  <c r="G2058" i="19"/>
  <c r="F2058" i="19"/>
  <c r="E2058" i="19"/>
  <c r="D2058" i="19"/>
  <c r="C2058" i="19"/>
  <c r="A2058" i="19"/>
  <c r="O2057" i="19"/>
  <c r="N2057" i="19"/>
  <c r="M2057" i="19"/>
  <c r="L2057" i="19"/>
  <c r="K2057" i="19"/>
  <c r="J2057" i="19"/>
  <c r="I2057" i="19"/>
  <c r="H2057" i="19"/>
  <c r="G2057" i="19"/>
  <c r="F2057" i="19"/>
  <c r="E2057" i="19"/>
  <c r="D2057" i="19"/>
  <c r="C2057" i="19"/>
  <c r="A2057" i="19"/>
  <c r="O2056" i="19"/>
  <c r="N2056" i="19"/>
  <c r="M2056" i="19"/>
  <c r="L2056" i="19"/>
  <c r="K2056" i="19"/>
  <c r="J2056" i="19"/>
  <c r="I2056" i="19"/>
  <c r="H2056" i="19"/>
  <c r="G2056" i="19"/>
  <c r="F2056" i="19"/>
  <c r="E2056" i="19"/>
  <c r="D2056" i="19"/>
  <c r="C2056" i="19"/>
  <c r="A2056" i="19"/>
  <c r="O2055" i="19"/>
  <c r="N2055" i="19"/>
  <c r="M2055" i="19"/>
  <c r="L2055" i="19"/>
  <c r="K2055" i="19"/>
  <c r="J2055" i="19"/>
  <c r="I2055" i="19"/>
  <c r="H2055" i="19"/>
  <c r="G2055" i="19"/>
  <c r="F2055" i="19"/>
  <c r="E2055" i="19"/>
  <c r="D2055" i="19"/>
  <c r="C2055" i="19"/>
  <c r="A2055" i="19"/>
  <c r="O2054" i="19"/>
  <c r="N2054" i="19"/>
  <c r="M2054" i="19"/>
  <c r="L2054" i="19"/>
  <c r="K2054" i="19"/>
  <c r="J2054" i="19"/>
  <c r="I2054" i="19"/>
  <c r="H2054" i="19"/>
  <c r="G2054" i="19"/>
  <c r="F2054" i="19"/>
  <c r="E2054" i="19"/>
  <c r="D2054" i="19"/>
  <c r="C2054" i="19"/>
  <c r="A2054" i="19"/>
  <c r="O2053" i="19"/>
  <c r="N2053" i="19"/>
  <c r="M2053" i="19"/>
  <c r="L2053" i="19"/>
  <c r="K2053" i="19"/>
  <c r="J2053" i="19"/>
  <c r="I2053" i="19"/>
  <c r="H2053" i="19"/>
  <c r="G2053" i="19"/>
  <c r="F2053" i="19"/>
  <c r="E2053" i="19"/>
  <c r="D2053" i="19"/>
  <c r="C2053" i="19"/>
  <c r="A2053" i="19"/>
  <c r="O2052" i="19"/>
  <c r="N2052" i="19"/>
  <c r="M2052" i="19"/>
  <c r="L2052" i="19"/>
  <c r="K2052" i="19"/>
  <c r="J2052" i="19"/>
  <c r="I2052" i="19"/>
  <c r="H2052" i="19"/>
  <c r="G2052" i="19"/>
  <c r="F2052" i="19"/>
  <c r="E2052" i="19"/>
  <c r="D2052" i="19"/>
  <c r="C2052" i="19"/>
  <c r="A2052" i="19"/>
  <c r="O2051" i="19" l="1"/>
  <c r="N2051" i="19"/>
  <c r="M2051" i="19"/>
  <c r="L2051" i="19"/>
  <c r="K2051" i="19"/>
  <c r="J2051" i="19"/>
  <c r="I2051" i="19"/>
  <c r="H2051" i="19"/>
  <c r="G2051" i="19"/>
  <c r="F2051" i="19"/>
  <c r="E2051" i="19"/>
  <c r="D2051" i="19"/>
  <c r="C2051" i="19"/>
  <c r="A2051" i="19"/>
  <c r="O2050" i="19"/>
  <c r="N2050" i="19"/>
  <c r="M2050" i="19"/>
  <c r="L2050" i="19"/>
  <c r="K2050" i="19"/>
  <c r="J2050" i="19"/>
  <c r="I2050" i="19"/>
  <c r="H2050" i="19"/>
  <c r="G2050" i="19"/>
  <c r="F2050" i="19"/>
  <c r="E2050" i="19"/>
  <c r="D2050" i="19"/>
  <c r="C2050" i="19"/>
  <c r="A2050" i="19"/>
  <c r="O2049" i="19"/>
  <c r="N2049" i="19"/>
  <c r="M2049" i="19"/>
  <c r="L2049" i="19"/>
  <c r="K2049" i="19"/>
  <c r="J2049" i="19"/>
  <c r="I2049" i="19"/>
  <c r="H2049" i="19"/>
  <c r="G2049" i="19"/>
  <c r="F2049" i="19"/>
  <c r="E2049" i="19"/>
  <c r="D2049" i="19"/>
  <c r="C2049" i="19"/>
  <c r="A2049" i="19"/>
  <c r="O2048" i="19"/>
  <c r="N2048" i="19"/>
  <c r="M2048" i="19"/>
  <c r="L2048" i="19"/>
  <c r="K2048" i="19"/>
  <c r="J2048" i="19"/>
  <c r="I2048" i="19"/>
  <c r="H2048" i="19"/>
  <c r="G2048" i="19"/>
  <c r="F2048" i="19"/>
  <c r="E2048" i="19"/>
  <c r="D2048" i="19"/>
  <c r="C2048" i="19"/>
  <c r="A2048" i="19"/>
  <c r="O2047" i="19"/>
  <c r="N2047" i="19"/>
  <c r="M2047" i="19"/>
  <c r="L2047" i="19"/>
  <c r="K2047" i="19"/>
  <c r="J2047" i="19"/>
  <c r="I2047" i="19"/>
  <c r="H2047" i="19"/>
  <c r="G2047" i="19"/>
  <c r="F2047" i="19"/>
  <c r="E2047" i="19"/>
  <c r="D2047" i="19"/>
  <c r="C2047" i="19"/>
  <c r="A2047" i="19"/>
  <c r="O2046" i="19"/>
  <c r="N2046" i="19"/>
  <c r="M2046" i="19"/>
  <c r="L2046" i="19"/>
  <c r="K2046" i="19"/>
  <c r="J2046" i="19"/>
  <c r="I2046" i="19"/>
  <c r="H2046" i="19"/>
  <c r="G2046" i="19"/>
  <c r="F2046" i="19"/>
  <c r="E2046" i="19"/>
  <c r="D2046" i="19"/>
  <c r="C2046" i="19"/>
  <c r="A2046" i="19"/>
  <c r="O2045" i="19"/>
  <c r="N2045" i="19"/>
  <c r="M2045" i="19"/>
  <c r="L2045" i="19"/>
  <c r="K2045" i="19"/>
  <c r="J2045" i="19"/>
  <c r="I2045" i="19"/>
  <c r="H2045" i="19"/>
  <c r="G2045" i="19"/>
  <c r="F2045" i="19"/>
  <c r="E2045" i="19"/>
  <c r="D2045" i="19"/>
  <c r="C2045" i="19"/>
  <c r="A2045" i="19"/>
  <c r="O2044" i="19"/>
  <c r="N2044" i="19"/>
  <c r="M2044" i="19"/>
  <c r="L2044" i="19"/>
  <c r="K2044" i="19"/>
  <c r="J2044" i="19"/>
  <c r="I2044" i="19"/>
  <c r="H2044" i="19"/>
  <c r="G2044" i="19"/>
  <c r="F2044" i="19"/>
  <c r="E2044" i="19"/>
  <c r="D2044" i="19"/>
  <c r="C2044" i="19"/>
  <c r="A2044" i="19"/>
  <c r="O2043" i="19"/>
  <c r="N2043" i="19"/>
  <c r="M2043" i="19"/>
  <c r="L2043" i="19"/>
  <c r="K2043" i="19"/>
  <c r="J2043" i="19"/>
  <c r="I2043" i="19"/>
  <c r="H2043" i="19"/>
  <c r="G2043" i="19"/>
  <c r="F2043" i="19"/>
  <c r="E2043" i="19"/>
  <c r="D2043" i="19"/>
  <c r="C2043" i="19"/>
  <c r="A2043" i="19"/>
  <c r="O2042" i="19"/>
  <c r="N2042" i="19"/>
  <c r="M2042" i="19"/>
  <c r="L2042" i="19"/>
  <c r="K2042" i="19"/>
  <c r="J2042" i="19"/>
  <c r="I2042" i="19"/>
  <c r="H2042" i="19"/>
  <c r="G2042" i="19"/>
  <c r="F2042" i="19"/>
  <c r="E2042" i="19"/>
  <c r="D2042" i="19"/>
  <c r="C2042" i="19"/>
  <c r="A2042" i="19"/>
  <c r="O2041" i="19"/>
  <c r="N2041" i="19"/>
  <c r="M2041" i="19"/>
  <c r="L2041" i="19"/>
  <c r="K2041" i="19"/>
  <c r="J2041" i="19"/>
  <c r="I2041" i="19"/>
  <c r="H2041" i="19"/>
  <c r="G2041" i="19"/>
  <c r="F2041" i="19"/>
  <c r="E2041" i="19"/>
  <c r="D2041" i="19"/>
  <c r="C2041" i="19"/>
  <c r="A2041" i="19"/>
  <c r="O2040" i="19"/>
  <c r="N2040" i="19"/>
  <c r="M2040" i="19"/>
  <c r="L2040" i="19"/>
  <c r="K2040" i="19"/>
  <c r="J2040" i="19"/>
  <c r="I2040" i="19"/>
  <c r="H2040" i="19"/>
  <c r="G2040" i="19"/>
  <c r="F2040" i="19"/>
  <c r="E2040" i="19"/>
  <c r="D2040" i="19"/>
  <c r="C2040" i="19"/>
  <c r="A2040" i="19"/>
  <c r="O2039" i="19"/>
  <c r="N2039" i="19"/>
  <c r="M2039" i="19"/>
  <c r="L2039" i="19"/>
  <c r="K2039" i="19"/>
  <c r="J2039" i="19"/>
  <c r="I2039" i="19"/>
  <c r="H2039" i="19"/>
  <c r="G2039" i="19"/>
  <c r="F2039" i="19"/>
  <c r="E2039" i="19"/>
  <c r="D2039" i="19"/>
  <c r="C2039" i="19"/>
  <c r="A2039" i="19"/>
  <c r="O2038" i="19"/>
  <c r="N2038" i="19"/>
  <c r="M2038" i="19"/>
  <c r="L2038" i="19"/>
  <c r="K2038" i="19"/>
  <c r="J2038" i="19"/>
  <c r="I2038" i="19"/>
  <c r="H2038" i="19"/>
  <c r="G2038" i="19"/>
  <c r="F2038" i="19"/>
  <c r="E2038" i="19"/>
  <c r="D2038" i="19"/>
  <c r="C2038" i="19"/>
  <c r="A2038" i="19"/>
  <c r="O2037" i="19"/>
  <c r="N2037" i="19"/>
  <c r="M2037" i="19"/>
  <c r="L2037" i="19"/>
  <c r="K2037" i="19"/>
  <c r="J2037" i="19"/>
  <c r="I2037" i="19"/>
  <c r="H2037" i="19"/>
  <c r="G2037" i="19"/>
  <c r="F2037" i="19"/>
  <c r="E2037" i="19"/>
  <c r="D2037" i="19"/>
  <c r="C2037" i="19"/>
  <c r="A2037" i="19"/>
  <c r="O2036" i="19"/>
  <c r="N2036" i="19"/>
  <c r="M2036" i="19"/>
  <c r="L2036" i="19"/>
  <c r="K2036" i="19"/>
  <c r="J2036" i="19"/>
  <c r="I2036" i="19"/>
  <c r="H2036" i="19"/>
  <c r="G2036" i="19"/>
  <c r="F2036" i="19"/>
  <c r="E2036" i="19"/>
  <c r="D2036" i="19"/>
  <c r="C2036" i="19"/>
  <c r="A2036" i="19"/>
  <c r="O2035" i="19"/>
  <c r="N2035" i="19"/>
  <c r="M2035" i="19"/>
  <c r="L2035" i="19"/>
  <c r="K2035" i="19"/>
  <c r="J2035" i="19"/>
  <c r="I2035" i="19"/>
  <c r="H2035" i="19"/>
  <c r="G2035" i="19"/>
  <c r="F2035" i="19"/>
  <c r="E2035" i="19"/>
  <c r="D2035" i="19"/>
  <c r="C2035" i="19"/>
  <c r="A2035" i="19"/>
  <c r="O2034" i="19"/>
  <c r="N2034" i="19"/>
  <c r="M2034" i="19"/>
  <c r="L2034" i="19"/>
  <c r="K2034" i="19"/>
  <c r="J2034" i="19"/>
  <c r="I2034" i="19"/>
  <c r="H2034" i="19"/>
  <c r="G2034" i="19"/>
  <c r="F2034" i="19"/>
  <c r="E2034" i="19"/>
  <c r="D2034" i="19"/>
  <c r="C2034" i="19"/>
  <c r="A2034" i="19"/>
  <c r="O2033" i="19"/>
  <c r="N2033" i="19"/>
  <c r="M2033" i="19"/>
  <c r="L2033" i="19"/>
  <c r="K2033" i="19"/>
  <c r="J2033" i="19"/>
  <c r="I2033" i="19"/>
  <c r="H2033" i="19"/>
  <c r="G2033" i="19"/>
  <c r="F2033" i="19"/>
  <c r="E2033" i="19"/>
  <c r="D2033" i="19"/>
  <c r="C2033" i="19"/>
  <c r="A2033" i="19"/>
  <c r="O2032" i="19"/>
  <c r="N2032" i="19"/>
  <c r="M2032" i="19"/>
  <c r="L2032" i="19"/>
  <c r="K2032" i="19"/>
  <c r="J2032" i="19"/>
  <c r="I2032" i="19"/>
  <c r="H2032" i="19"/>
  <c r="G2032" i="19"/>
  <c r="F2032" i="19"/>
  <c r="E2032" i="19"/>
  <c r="D2032" i="19"/>
  <c r="C2032" i="19"/>
  <c r="A2032" i="19"/>
  <c r="O2031" i="19"/>
  <c r="N2031" i="19"/>
  <c r="M2031" i="19"/>
  <c r="L2031" i="19"/>
  <c r="K2031" i="19"/>
  <c r="J2031" i="19"/>
  <c r="I2031" i="19"/>
  <c r="H2031" i="19"/>
  <c r="G2031" i="19"/>
  <c r="F2031" i="19"/>
  <c r="E2031" i="19"/>
  <c r="D2031" i="19"/>
  <c r="C2031" i="19"/>
  <c r="A2031" i="19"/>
  <c r="O2030" i="19"/>
  <c r="N2030" i="19"/>
  <c r="M2030" i="19"/>
  <c r="L2030" i="19"/>
  <c r="K2030" i="19"/>
  <c r="J2030" i="19"/>
  <c r="I2030" i="19"/>
  <c r="H2030" i="19"/>
  <c r="G2030" i="19"/>
  <c r="F2030" i="19"/>
  <c r="E2030" i="19"/>
  <c r="D2030" i="19"/>
  <c r="C2030" i="19"/>
  <c r="A2030" i="19"/>
  <c r="O2029" i="19"/>
  <c r="N2029" i="19"/>
  <c r="M2029" i="19"/>
  <c r="L2029" i="19"/>
  <c r="K2029" i="19"/>
  <c r="J2029" i="19"/>
  <c r="I2029" i="19"/>
  <c r="H2029" i="19"/>
  <c r="G2029" i="19"/>
  <c r="F2029" i="19"/>
  <c r="E2029" i="19"/>
  <c r="D2029" i="19"/>
  <c r="C2029" i="19"/>
  <c r="A2029" i="19"/>
  <c r="O2028" i="19"/>
  <c r="N2028" i="19"/>
  <c r="M2028" i="19"/>
  <c r="L2028" i="19"/>
  <c r="K2028" i="19"/>
  <c r="J2028" i="19"/>
  <c r="I2028" i="19"/>
  <c r="H2028" i="19"/>
  <c r="G2028" i="19"/>
  <c r="F2028" i="19"/>
  <c r="E2028" i="19"/>
  <c r="D2028" i="19"/>
  <c r="C2028" i="19"/>
  <c r="A2028" i="19"/>
  <c r="O2027" i="19"/>
  <c r="N2027" i="19"/>
  <c r="M2027" i="19"/>
  <c r="L2027" i="19"/>
  <c r="K2027" i="19"/>
  <c r="J2027" i="19"/>
  <c r="I2027" i="19"/>
  <c r="H2027" i="19"/>
  <c r="G2027" i="19"/>
  <c r="F2027" i="19"/>
  <c r="E2027" i="19"/>
  <c r="D2027" i="19"/>
  <c r="C2027" i="19"/>
  <c r="A2027" i="19"/>
  <c r="O2026" i="19"/>
  <c r="N2026" i="19"/>
  <c r="M2026" i="19"/>
  <c r="L2026" i="19"/>
  <c r="K2026" i="19"/>
  <c r="J2026" i="19"/>
  <c r="I2026" i="19"/>
  <c r="H2026" i="19"/>
  <c r="G2026" i="19"/>
  <c r="F2026" i="19"/>
  <c r="E2026" i="19"/>
  <c r="D2026" i="19"/>
  <c r="C2026" i="19"/>
  <c r="A2026" i="19"/>
  <c r="O2025" i="19"/>
  <c r="N2025" i="19"/>
  <c r="M2025" i="19"/>
  <c r="L2025" i="19"/>
  <c r="K2025" i="19"/>
  <c r="J2025" i="19"/>
  <c r="I2025" i="19"/>
  <c r="H2025" i="19"/>
  <c r="G2025" i="19"/>
  <c r="F2025" i="19"/>
  <c r="E2025" i="19"/>
  <c r="D2025" i="19"/>
  <c r="C2025" i="19"/>
  <c r="A2025" i="19"/>
  <c r="O2024" i="19"/>
  <c r="N2024" i="19"/>
  <c r="M2024" i="19"/>
  <c r="L2024" i="19"/>
  <c r="K2024" i="19"/>
  <c r="J2024" i="19"/>
  <c r="I2024" i="19"/>
  <c r="H2024" i="19"/>
  <c r="G2024" i="19"/>
  <c r="F2024" i="19"/>
  <c r="E2024" i="19"/>
  <c r="D2024" i="19"/>
  <c r="C2024" i="19"/>
  <c r="A2024" i="19"/>
  <c r="O2023" i="19"/>
  <c r="N2023" i="19"/>
  <c r="M2023" i="19"/>
  <c r="L2023" i="19"/>
  <c r="K2023" i="19"/>
  <c r="J2023" i="19"/>
  <c r="I2023" i="19"/>
  <c r="H2023" i="19"/>
  <c r="G2023" i="19"/>
  <c r="F2023" i="19"/>
  <c r="E2023" i="19"/>
  <c r="D2023" i="19"/>
  <c r="C2023" i="19"/>
  <c r="A2023" i="19"/>
  <c r="O2022" i="19"/>
  <c r="N2022" i="19"/>
  <c r="M2022" i="19"/>
  <c r="L2022" i="19"/>
  <c r="K2022" i="19"/>
  <c r="J2022" i="19"/>
  <c r="I2022" i="19"/>
  <c r="H2022" i="19"/>
  <c r="G2022" i="19"/>
  <c r="F2022" i="19"/>
  <c r="E2022" i="19"/>
  <c r="D2022" i="19"/>
  <c r="C2022" i="19"/>
  <c r="A2022" i="19"/>
  <c r="O2021" i="19"/>
  <c r="N2021" i="19"/>
  <c r="M2021" i="19"/>
  <c r="L2021" i="19"/>
  <c r="K2021" i="19"/>
  <c r="J2021" i="19"/>
  <c r="I2021" i="19"/>
  <c r="H2021" i="19"/>
  <c r="G2021" i="19"/>
  <c r="F2021" i="19"/>
  <c r="E2021" i="19"/>
  <c r="D2021" i="19"/>
  <c r="C2021" i="19"/>
  <c r="A2021" i="19"/>
  <c r="O2020" i="19"/>
  <c r="N2020" i="19"/>
  <c r="M2020" i="19"/>
  <c r="L2020" i="19"/>
  <c r="K2020" i="19"/>
  <c r="J2020" i="19"/>
  <c r="I2020" i="19"/>
  <c r="H2020" i="19"/>
  <c r="G2020" i="19"/>
  <c r="F2020" i="19"/>
  <c r="E2020" i="19"/>
  <c r="D2020" i="19"/>
  <c r="C2020" i="19"/>
  <c r="A2020" i="19"/>
  <c r="O2019" i="19"/>
  <c r="N2019" i="19"/>
  <c r="M2019" i="19"/>
  <c r="L2019" i="19"/>
  <c r="K2019" i="19"/>
  <c r="J2019" i="19"/>
  <c r="I2019" i="19"/>
  <c r="H2019" i="19"/>
  <c r="G2019" i="19"/>
  <c r="F2019" i="19"/>
  <c r="E2019" i="19"/>
  <c r="D2019" i="19"/>
  <c r="C2019" i="19"/>
  <c r="A2019" i="19"/>
  <c r="O2018" i="19"/>
  <c r="N2018" i="19"/>
  <c r="M2018" i="19"/>
  <c r="L2018" i="19"/>
  <c r="K2018" i="19"/>
  <c r="J2018" i="19"/>
  <c r="I2018" i="19"/>
  <c r="H2018" i="19"/>
  <c r="G2018" i="19"/>
  <c r="F2018" i="19"/>
  <c r="E2018" i="19"/>
  <c r="D2018" i="19"/>
  <c r="C2018" i="19"/>
  <c r="A2018" i="19"/>
  <c r="O2017" i="19"/>
  <c r="N2017" i="19"/>
  <c r="M2017" i="19"/>
  <c r="L2017" i="19"/>
  <c r="K2017" i="19"/>
  <c r="J2017" i="19"/>
  <c r="I2017" i="19"/>
  <c r="H2017" i="19"/>
  <c r="G2017" i="19"/>
  <c r="F2017" i="19"/>
  <c r="E2017" i="19"/>
  <c r="D2017" i="19"/>
  <c r="C2017" i="19"/>
  <c r="A2017" i="19"/>
  <c r="O2016" i="19"/>
  <c r="N2016" i="19"/>
  <c r="M2016" i="19"/>
  <c r="L2016" i="19"/>
  <c r="K2016" i="19"/>
  <c r="J2016" i="19"/>
  <c r="I2016" i="19"/>
  <c r="H2016" i="19"/>
  <c r="G2016" i="19"/>
  <c r="F2016" i="19"/>
  <c r="E2016" i="19"/>
  <c r="D2016" i="19"/>
  <c r="C2016" i="19"/>
  <c r="A2016" i="19"/>
  <c r="O2015" i="19"/>
  <c r="N2015" i="19"/>
  <c r="M2015" i="19"/>
  <c r="L2015" i="19"/>
  <c r="K2015" i="19"/>
  <c r="J2015" i="19"/>
  <c r="I2015" i="19"/>
  <c r="H2015" i="19"/>
  <c r="G2015" i="19"/>
  <c r="F2015" i="19"/>
  <c r="E2015" i="19"/>
  <c r="D2015" i="19"/>
  <c r="C2015" i="19"/>
  <c r="A2015" i="19"/>
  <c r="O2014" i="19"/>
  <c r="N2014" i="19"/>
  <c r="M2014" i="19"/>
  <c r="L2014" i="19"/>
  <c r="K2014" i="19"/>
  <c r="J2014" i="19"/>
  <c r="I2014" i="19"/>
  <c r="H2014" i="19"/>
  <c r="G2014" i="19"/>
  <c r="F2014" i="19"/>
  <c r="E2014" i="19"/>
  <c r="D2014" i="19"/>
  <c r="C2014" i="19"/>
  <c r="A2014" i="19"/>
  <c r="O2013" i="19"/>
  <c r="N2013" i="19"/>
  <c r="M2013" i="19"/>
  <c r="L2013" i="19"/>
  <c r="K2013" i="19"/>
  <c r="J2013" i="19"/>
  <c r="I2013" i="19"/>
  <c r="H2013" i="19"/>
  <c r="G2013" i="19"/>
  <c r="F2013" i="19"/>
  <c r="E2013" i="19"/>
  <c r="D2013" i="19"/>
  <c r="C2013" i="19"/>
  <c r="A2013" i="19"/>
  <c r="O2012" i="19"/>
  <c r="N2012" i="19"/>
  <c r="M2012" i="19"/>
  <c r="L2012" i="19"/>
  <c r="K2012" i="19"/>
  <c r="J2012" i="19"/>
  <c r="I2012" i="19"/>
  <c r="H2012" i="19"/>
  <c r="G2012" i="19"/>
  <c r="F2012" i="19"/>
  <c r="E2012" i="19"/>
  <c r="D2012" i="19"/>
  <c r="C2012" i="19"/>
  <c r="A2012" i="19"/>
  <c r="O2011" i="19"/>
  <c r="N2011" i="19"/>
  <c r="M2011" i="19"/>
  <c r="L2011" i="19"/>
  <c r="K2011" i="19"/>
  <c r="J2011" i="19"/>
  <c r="I2011" i="19"/>
  <c r="H2011" i="19"/>
  <c r="G2011" i="19"/>
  <c r="F2011" i="19"/>
  <c r="E2011" i="19"/>
  <c r="D2011" i="19"/>
  <c r="C2011" i="19"/>
  <c r="A2011" i="19"/>
  <c r="O2010" i="19"/>
  <c r="N2010" i="19"/>
  <c r="M2010" i="19"/>
  <c r="L2010" i="19"/>
  <c r="K2010" i="19"/>
  <c r="J2010" i="19"/>
  <c r="I2010" i="19"/>
  <c r="H2010" i="19"/>
  <c r="G2010" i="19"/>
  <c r="F2010" i="19"/>
  <c r="E2010" i="19"/>
  <c r="D2010" i="19"/>
  <c r="C2010" i="19"/>
  <c r="A2010" i="19"/>
  <c r="O2009" i="19"/>
  <c r="N2009" i="19"/>
  <c r="M2009" i="19"/>
  <c r="L2009" i="19"/>
  <c r="K2009" i="19"/>
  <c r="J2009" i="19"/>
  <c r="I2009" i="19"/>
  <c r="H2009" i="19"/>
  <c r="G2009" i="19"/>
  <c r="F2009" i="19"/>
  <c r="E2009" i="19"/>
  <c r="D2009" i="19"/>
  <c r="C2009" i="19"/>
  <c r="A2009" i="19"/>
  <c r="O2008" i="19"/>
  <c r="N2008" i="19"/>
  <c r="M2008" i="19"/>
  <c r="L2008" i="19"/>
  <c r="K2008" i="19"/>
  <c r="J2008" i="19"/>
  <c r="I2008" i="19"/>
  <c r="H2008" i="19"/>
  <c r="G2008" i="19"/>
  <c r="F2008" i="19"/>
  <c r="E2008" i="19"/>
  <c r="D2008" i="19"/>
  <c r="C2008" i="19"/>
  <c r="A2008" i="19"/>
  <c r="O2007" i="19"/>
  <c r="N2007" i="19"/>
  <c r="M2007" i="19"/>
  <c r="L2007" i="19"/>
  <c r="K2007" i="19"/>
  <c r="J2007" i="19"/>
  <c r="I2007" i="19"/>
  <c r="H2007" i="19"/>
  <c r="G2007" i="19"/>
  <c r="F2007" i="19"/>
  <c r="E2007" i="19"/>
  <c r="D2007" i="19"/>
  <c r="C2007" i="19"/>
  <c r="A2007" i="19"/>
  <c r="O2006" i="19"/>
  <c r="N2006" i="19"/>
  <c r="M2006" i="19"/>
  <c r="L2006" i="19"/>
  <c r="K2006" i="19"/>
  <c r="J2006" i="19"/>
  <c r="I2006" i="19"/>
  <c r="H2006" i="19"/>
  <c r="G2006" i="19"/>
  <c r="F2006" i="19"/>
  <c r="E2006" i="19"/>
  <c r="D2006" i="19"/>
  <c r="C2006" i="19"/>
  <c r="A2006" i="19"/>
  <c r="O2005" i="19"/>
  <c r="N2005" i="19"/>
  <c r="M2005" i="19"/>
  <c r="L2005" i="19"/>
  <c r="K2005" i="19"/>
  <c r="J2005" i="19"/>
  <c r="I2005" i="19"/>
  <c r="H2005" i="19"/>
  <c r="G2005" i="19"/>
  <c r="F2005" i="19"/>
  <c r="E2005" i="19"/>
  <c r="D2005" i="19"/>
  <c r="C2005" i="19"/>
  <c r="A2005" i="19"/>
  <c r="O2004" i="19"/>
  <c r="N2004" i="19"/>
  <c r="M2004" i="19"/>
  <c r="L2004" i="19"/>
  <c r="K2004" i="19"/>
  <c r="J2004" i="19"/>
  <c r="I2004" i="19"/>
  <c r="H2004" i="19"/>
  <c r="G2004" i="19"/>
  <c r="F2004" i="19"/>
  <c r="E2004" i="19"/>
  <c r="D2004" i="19"/>
  <c r="C2004" i="19"/>
  <c r="A2004" i="19"/>
  <c r="O2003" i="19"/>
  <c r="N2003" i="19"/>
  <c r="M2003" i="19"/>
  <c r="L2003" i="19"/>
  <c r="K2003" i="19"/>
  <c r="J2003" i="19"/>
  <c r="I2003" i="19"/>
  <c r="H2003" i="19"/>
  <c r="G2003" i="19"/>
  <c r="F2003" i="19"/>
  <c r="E2003" i="19"/>
  <c r="D2003" i="19"/>
  <c r="C2003" i="19"/>
  <c r="A2003" i="19"/>
  <c r="O2002" i="19"/>
  <c r="N2002" i="19"/>
  <c r="M2002" i="19"/>
  <c r="L2002" i="19"/>
  <c r="K2002" i="19"/>
  <c r="J2002" i="19"/>
  <c r="I2002" i="19"/>
  <c r="H2002" i="19"/>
  <c r="G2002" i="19"/>
  <c r="F2002" i="19"/>
  <c r="E2002" i="19"/>
  <c r="D2002" i="19"/>
  <c r="C2002" i="19"/>
  <c r="A2002" i="19"/>
  <c r="O2001" i="19"/>
  <c r="N2001" i="19"/>
  <c r="M2001" i="19"/>
  <c r="L2001" i="19"/>
  <c r="K2001" i="19"/>
  <c r="J2001" i="19"/>
  <c r="I2001" i="19"/>
  <c r="H2001" i="19"/>
  <c r="G2001" i="19"/>
  <c r="F2001" i="19"/>
  <c r="E2001" i="19"/>
  <c r="D2001" i="19"/>
  <c r="C2001" i="19"/>
  <c r="A2001" i="19"/>
  <c r="O2000" i="19"/>
  <c r="N2000" i="19"/>
  <c r="M2000" i="19"/>
  <c r="L2000" i="19"/>
  <c r="K2000" i="19"/>
  <c r="J2000" i="19"/>
  <c r="I2000" i="19"/>
  <c r="H2000" i="19"/>
  <c r="G2000" i="19"/>
  <c r="F2000" i="19"/>
  <c r="E2000" i="19"/>
  <c r="D2000" i="19"/>
  <c r="C2000" i="19"/>
  <c r="A2000" i="19"/>
  <c r="O1999" i="19"/>
  <c r="N1999" i="19"/>
  <c r="M1999" i="19"/>
  <c r="L1999" i="19"/>
  <c r="K1999" i="19"/>
  <c r="J1999" i="19"/>
  <c r="I1999" i="19"/>
  <c r="H1999" i="19"/>
  <c r="G1999" i="19"/>
  <c r="F1999" i="19"/>
  <c r="E1999" i="19"/>
  <c r="D1999" i="19"/>
  <c r="C1999" i="19"/>
  <c r="A1999" i="19"/>
  <c r="O1998" i="19"/>
  <c r="N1998" i="19"/>
  <c r="M1998" i="19"/>
  <c r="L1998" i="19"/>
  <c r="K1998" i="19"/>
  <c r="J1998" i="19"/>
  <c r="I1998" i="19"/>
  <c r="H1998" i="19"/>
  <c r="G1998" i="19"/>
  <c r="F1998" i="19"/>
  <c r="E1998" i="19"/>
  <c r="D1998" i="19"/>
  <c r="C1998" i="19"/>
  <c r="A1998" i="19"/>
  <c r="O1997" i="19"/>
  <c r="N1997" i="19"/>
  <c r="M1997" i="19"/>
  <c r="L1997" i="19"/>
  <c r="K1997" i="19"/>
  <c r="J1997" i="19"/>
  <c r="I1997" i="19"/>
  <c r="H1997" i="19"/>
  <c r="G1997" i="19"/>
  <c r="F1997" i="19"/>
  <c r="E1997" i="19"/>
  <c r="D1997" i="19"/>
  <c r="C1997" i="19"/>
  <c r="A1997" i="19"/>
  <c r="O1996" i="19"/>
  <c r="N1996" i="19"/>
  <c r="M1996" i="19"/>
  <c r="L1996" i="19"/>
  <c r="K1996" i="19"/>
  <c r="J1996" i="19"/>
  <c r="I1996" i="19"/>
  <c r="H1996" i="19"/>
  <c r="G1996" i="19"/>
  <c r="F1996" i="19"/>
  <c r="E1996" i="19"/>
  <c r="D1996" i="19"/>
  <c r="C1996" i="19"/>
  <c r="A1996" i="19"/>
  <c r="O1995" i="19"/>
  <c r="N1995" i="19"/>
  <c r="M1995" i="19"/>
  <c r="L1995" i="19"/>
  <c r="K1995" i="19"/>
  <c r="J1995" i="19"/>
  <c r="I1995" i="19"/>
  <c r="H1995" i="19"/>
  <c r="G1995" i="19"/>
  <c r="F1995" i="19"/>
  <c r="E1995" i="19"/>
  <c r="D1995" i="19"/>
  <c r="C1995" i="19"/>
  <c r="A1995" i="19"/>
  <c r="O1994" i="19"/>
  <c r="N1994" i="19"/>
  <c r="M1994" i="19"/>
  <c r="L1994" i="19"/>
  <c r="K1994" i="19"/>
  <c r="J1994" i="19"/>
  <c r="I1994" i="19"/>
  <c r="H1994" i="19"/>
  <c r="G1994" i="19"/>
  <c r="F1994" i="19"/>
  <c r="E1994" i="19"/>
  <c r="D1994" i="19"/>
  <c r="C1994" i="19"/>
  <c r="A1994" i="19"/>
  <c r="O1993" i="19"/>
  <c r="N1993" i="19"/>
  <c r="M1993" i="19"/>
  <c r="L1993" i="19"/>
  <c r="K1993" i="19"/>
  <c r="J1993" i="19"/>
  <c r="I1993" i="19"/>
  <c r="H1993" i="19"/>
  <c r="G1993" i="19"/>
  <c r="F1993" i="19"/>
  <c r="E1993" i="19"/>
  <c r="D1993" i="19"/>
  <c r="C1993" i="19"/>
  <c r="A1993" i="19"/>
  <c r="O1992" i="19"/>
  <c r="N1992" i="19"/>
  <c r="M1992" i="19"/>
  <c r="L1992" i="19"/>
  <c r="K1992" i="19"/>
  <c r="J1992" i="19"/>
  <c r="I1992" i="19"/>
  <c r="H1992" i="19"/>
  <c r="G1992" i="19"/>
  <c r="F1992" i="19"/>
  <c r="E1992" i="19"/>
  <c r="D1992" i="19"/>
  <c r="C1992" i="19"/>
  <c r="A1992" i="19"/>
  <c r="O1991" i="19"/>
  <c r="N1991" i="19"/>
  <c r="M1991" i="19"/>
  <c r="L1991" i="19"/>
  <c r="K1991" i="19"/>
  <c r="J1991" i="19"/>
  <c r="I1991" i="19"/>
  <c r="H1991" i="19"/>
  <c r="G1991" i="19"/>
  <c r="F1991" i="19"/>
  <c r="E1991" i="19"/>
  <c r="D1991" i="19"/>
  <c r="C1991" i="19"/>
  <c r="A1991" i="19"/>
  <c r="O1990" i="19"/>
  <c r="N1990" i="19"/>
  <c r="M1990" i="19"/>
  <c r="L1990" i="19"/>
  <c r="K1990" i="19"/>
  <c r="J1990" i="19"/>
  <c r="I1990" i="19"/>
  <c r="H1990" i="19"/>
  <c r="G1990" i="19"/>
  <c r="F1990" i="19"/>
  <c r="E1990" i="19"/>
  <c r="D1990" i="19"/>
  <c r="C1990" i="19"/>
  <c r="A1990" i="19"/>
  <c r="O1989" i="19"/>
  <c r="N1989" i="19"/>
  <c r="M1989" i="19"/>
  <c r="L1989" i="19"/>
  <c r="K1989" i="19"/>
  <c r="J1989" i="19"/>
  <c r="I1989" i="19"/>
  <c r="H1989" i="19"/>
  <c r="G1989" i="19"/>
  <c r="F1989" i="19"/>
  <c r="E1989" i="19"/>
  <c r="D1989" i="19"/>
  <c r="C1989" i="19"/>
  <c r="A1989" i="19"/>
  <c r="O1988" i="19"/>
  <c r="N1988" i="19"/>
  <c r="M1988" i="19"/>
  <c r="L1988" i="19"/>
  <c r="K1988" i="19"/>
  <c r="J1988" i="19"/>
  <c r="I1988" i="19"/>
  <c r="H1988" i="19"/>
  <c r="G1988" i="19"/>
  <c r="F1988" i="19"/>
  <c r="E1988" i="19"/>
  <c r="D1988" i="19"/>
  <c r="C1988" i="19"/>
  <c r="A1988" i="19"/>
  <c r="O1987" i="19"/>
  <c r="N1987" i="19"/>
  <c r="M1987" i="19"/>
  <c r="L1987" i="19"/>
  <c r="K1987" i="19"/>
  <c r="J1987" i="19"/>
  <c r="I1987" i="19"/>
  <c r="H1987" i="19"/>
  <c r="G1987" i="19"/>
  <c r="F1987" i="19"/>
  <c r="E1987" i="19"/>
  <c r="D1987" i="19"/>
  <c r="C1987" i="19"/>
  <c r="A1987" i="19"/>
  <c r="O1986" i="19"/>
  <c r="N1986" i="19"/>
  <c r="M1986" i="19"/>
  <c r="L1986" i="19"/>
  <c r="K1986" i="19"/>
  <c r="J1986" i="19"/>
  <c r="I1986" i="19"/>
  <c r="H1986" i="19"/>
  <c r="G1986" i="19"/>
  <c r="F1986" i="19"/>
  <c r="E1986" i="19"/>
  <c r="D1986" i="19"/>
  <c r="C1986" i="19"/>
  <c r="A1986" i="19"/>
  <c r="O1985" i="19" l="1"/>
  <c r="N1985" i="19"/>
  <c r="M1985" i="19"/>
  <c r="L1985" i="19"/>
  <c r="K1985" i="19"/>
  <c r="J1985" i="19"/>
  <c r="I1985" i="19"/>
  <c r="H1985" i="19"/>
  <c r="G1985" i="19"/>
  <c r="F1985" i="19"/>
  <c r="E1985" i="19"/>
  <c r="D1985" i="19"/>
  <c r="C1985" i="19"/>
  <c r="A1985" i="19"/>
  <c r="O1984" i="19"/>
  <c r="N1984" i="19"/>
  <c r="M1984" i="19"/>
  <c r="L1984" i="19"/>
  <c r="K1984" i="19"/>
  <c r="J1984" i="19"/>
  <c r="I1984" i="19"/>
  <c r="H1984" i="19"/>
  <c r="G1984" i="19"/>
  <c r="F1984" i="19"/>
  <c r="E1984" i="19"/>
  <c r="D1984" i="19"/>
  <c r="C1984" i="19"/>
  <c r="A1984" i="19"/>
  <c r="O1983" i="19"/>
  <c r="N1983" i="19"/>
  <c r="M1983" i="19"/>
  <c r="L1983" i="19"/>
  <c r="K1983" i="19"/>
  <c r="J1983" i="19"/>
  <c r="I1983" i="19"/>
  <c r="H1983" i="19"/>
  <c r="G1983" i="19"/>
  <c r="F1983" i="19"/>
  <c r="E1983" i="19"/>
  <c r="D1983" i="19"/>
  <c r="C1983" i="19"/>
  <c r="A1983" i="19"/>
  <c r="O1982" i="19"/>
  <c r="N1982" i="19"/>
  <c r="M1982" i="19"/>
  <c r="L1982" i="19"/>
  <c r="K1982" i="19"/>
  <c r="J1982" i="19"/>
  <c r="I1982" i="19"/>
  <c r="H1982" i="19"/>
  <c r="G1982" i="19"/>
  <c r="F1982" i="19"/>
  <c r="E1982" i="19"/>
  <c r="D1982" i="19"/>
  <c r="C1982" i="19"/>
  <c r="A1982" i="19"/>
  <c r="O1981" i="19"/>
  <c r="N1981" i="19"/>
  <c r="M1981" i="19"/>
  <c r="L1981" i="19"/>
  <c r="K1981" i="19"/>
  <c r="J1981" i="19"/>
  <c r="I1981" i="19"/>
  <c r="H1981" i="19"/>
  <c r="G1981" i="19"/>
  <c r="F1981" i="19"/>
  <c r="E1981" i="19"/>
  <c r="D1981" i="19"/>
  <c r="C1981" i="19"/>
  <c r="A1981" i="19"/>
  <c r="O1980" i="19"/>
  <c r="N1980" i="19"/>
  <c r="M1980" i="19"/>
  <c r="L1980" i="19"/>
  <c r="K1980" i="19"/>
  <c r="J1980" i="19"/>
  <c r="I1980" i="19"/>
  <c r="H1980" i="19"/>
  <c r="G1980" i="19"/>
  <c r="F1980" i="19"/>
  <c r="E1980" i="19"/>
  <c r="D1980" i="19"/>
  <c r="C1980" i="19"/>
  <c r="A1980" i="19"/>
  <c r="O1979" i="19"/>
  <c r="N1979" i="19"/>
  <c r="M1979" i="19"/>
  <c r="L1979" i="19"/>
  <c r="K1979" i="19"/>
  <c r="J1979" i="19"/>
  <c r="I1979" i="19"/>
  <c r="H1979" i="19"/>
  <c r="G1979" i="19"/>
  <c r="F1979" i="19"/>
  <c r="E1979" i="19"/>
  <c r="D1979" i="19"/>
  <c r="C1979" i="19"/>
  <c r="A1979" i="19"/>
  <c r="O1978" i="19"/>
  <c r="N1978" i="19"/>
  <c r="M1978" i="19"/>
  <c r="L1978" i="19"/>
  <c r="K1978" i="19"/>
  <c r="J1978" i="19"/>
  <c r="I1978" i="19"/>
  <c r="H1978" i="19"/>
  <c r="G1978" i="19"/>
  <c r="F1978" i="19"/>
  <c r="E1978" i="19"/>
  <c r="D1978" i="19"/>
  <c r="C1978" i="19"/>
  <c r="A1978" i="19"/>
  <c r="O1977" i="19"/>
  <c r="N1977" i="19"/>
  <c r="M1977" i="19"/>
  <c r="L1977" i="19"/>
  <c r="K1977" i="19"/>
  <c r="J1977" i="19"/>
  <c r="I1977" i="19"/>
  <c r="H1977" i="19"/>
  <c r="G1977" i="19"/>
  <c r="F1977" i="19"/>
  <c r="E1977" i="19"/>
  <c r="D1977" i="19"/>
  <c r="C1977" i="19"/>
  <c r="A1977" i="19"/>
  <c r="O1976" i="19"/>
  <c r="N1976" i="19"/>
  <c r="M1976" i="19"/>
  <c r="L1976" i="19"/>
  <c r="K1976" i="19"/>
  <c r="J1976" i="19"/>
  <c r="I1976" i="19"/>
  <c r="H1976" i="19"/>
  <c r="G1976" i="19"/>
  <c r="F1976" i="19"/>
  <c r="E1976" i="19"/>
  <c r="D1976" i="19"/>
  <c r="C1976" i="19"/>
  <c r="A1976" i="19"/>
  <c r="O1975" i="19"/>
  <c r="N1975" i="19"/>
  <c r="M1975" i="19"/>
  <c r="L1975" i="19"/>
  <c r="K1975" i="19"/>
  <c r="J1975" i="19"/>
  <c r="I1975" i="19"/>
  <c r="H1975" i="19"/>
  <c r="G1975" i="19"/>
  <c r="F1975" i="19"/>
  <c r="E1975" i="19"/>
  <c r="D1975" i="19"/>
  <c r="C1975" i="19"/>
  <c r="A1975" i="19"/>
  <c r="O1974" i="19"/>
  <c r="N1974" i="19"/>
  <c r="M1974" i="19"/>
  <c r="L1974" i="19"/>
  <c r="K1974" i="19"/>
  <c r="J1974" i="19"/>
  <c r="I1974" i="19"/>
  <c r="H1974" i="19"/>
  <c r="G1974" i="19"/>
  <c r="F1974" i="19"/>
  <c r="E1974" i="19"/>
  <c r="D1974" i="19"/>
  <c r="C1974" i="19"/>
  <c r="A1974" i="19"/>
  <c r="O1973" i="19"/>
  <c r="N1973" i="19"/>
  <c r="M1973" i="19"/>
  <c r="L1973" i="19"/>
  <c r="K1973" i="19"/>
  <c r="J1973" i="19"/>
  <c r="I1973" i="19"/>
  <c r="H1973" i="19"/>
  <c r="G1973" i="19"/>
  <c r="F1973" i="19"/>
  <c r="E1973" i="19"/>
  <c r="D1973" i="19"/>
  <c r="C1973" i="19"/>
  <c r="A1973" i="19"/>
  <c r="O1972" i="19"/>
  <c r="N1972" i="19"/>
  <c r="M1972" i="19"/>
  <c r="L1972" i="19"/>
  <c r="K1972" i="19"/>
  <c r="J1972" i="19"/>
  <c r="I1972" i="19"/>
  <c r="H1972" i="19"/>
  <c r="G1972" i="19"/>
  <c r="F1972" i="19"/>
  <c r="E1972" i="19"/>
  <c r="D1972" i="19"/>
  <c r="C1972" i="19"/>
  <c r="A1972" i="19"/>
  <c r="O1971" i="19"/>
  <c r="N1971" i="19"/>
  <c r="M1971" i="19"/>
  <c r="L1971" i="19"/>
  <c r="K1971" i="19"/>
  <c r="J1971" i="19"/>
  <c r="I1971" i="19"/>
  <c r="H1971" i="19"/>
  <c r="G1971" i="19"/>
  <c r="F1971" i="19"/>
  <c r="E1971" i="19"/>
  <c r="D1971" i="19"/>
  <c r="C1971" i="19"/>
  <c r="A1971" i="19"/>
  <c r="O1970" i="19"/>
  <c r="N1970" i="19"/>
  <c r="M1970" i="19"/>
  <c r="L1970" i="19"/>
  <c r="K1970" i="19"/>
  <c r="J1970" i="19"/>
  <c r="I1970" i="19"/>
  <c r="H1970" i="19"/>
  <c r="G1970" i="19"/>
  <c r="F1970" i="19"/>
  <c r="E1970" i="19"/>
  <c r="D1970" i="19"/>
  <c r="C1970" i="19"/>
  <c r="A1970" i="19"/>
  <c r="O1969" i="19"/>
  <c r="N1969" i="19"/>
  <c r="M1969" i="19"/>
  <c r="L1969" i="19"/>
  <c r="K1969" i="19"/>
  <c r="J1969" i="19"/>
  <c r="I1969" i="19"/>
  <c r="H1969" i="19"/>
  <c r="G1969" i="19"/>
  <c r="F1969" i="19"/>
  <c r="E1969" i="19"/>
  <c r="D1969" i="19"/>
  <c r="C1969" i="19"/>
  <c r="A1969" i="19"/>
  <c r="O1968" i="19"/>
  <c r="N1968" i="19"/>
  <c r="M1968" i="19"/>
  <c r="L1968" i="19"/>
  <c r="K1968" i="19"/>
  <c r="J1968" i="19"/>
  <c r="I1968" i="19"/>
  <c r="H1968" i="19"/>
  <c r="G1968" i="19"/>
  <c r="F1968" i="19"/>
  <c r="E1968" i="19"/>
  <c r="D1968" i="19"/>
  <c r="C1968" i="19"/>
  <c r="A1968" i="19"/>
  <c r="O1967" i="19"/>
  <c r="N1967" i="19"/>
  <c r="M1967" i="19"/>
  <c r="L1967" i="19"/>
  <c r="K1967" i="19"/>
  <c r="J1967" i="19"/>
  <c r="I1967" i="19"/>
  <c r="H1967" i="19"/>
  <c r="G1967" i="19"/>
  <c r="F1967" i="19"/>
  <c r="E1967" i="19"/>
  <c r="D1967" i="19"/>
  <c r="C1967" i="19"/>
  <c r="A1967" i="19"/>
  <c r="O1966" i="19"/>
  <c r="N1966" i="19"/>
  <c r="M1966" i="19"/>
  <c r="L1966" i="19"/>
  <c r="K1966" i="19"/>
  <c r="J1966" i="19"/>
  <c r="I1966" i="19"/>
  <c r="H1966" i="19"/>
  <c r="G1966" i="19"/>
  <c r="F1966" i="19"/>
  <c r="E1966" i="19"/>
  <c r="D1966" i="19"/>
  <c r="C1966" i="19"/>
  <c r="A1966" i="19"/>
  <c r="O1965" i="19"/>
  <c r="N1965" i="19"/>
  <c r="M1965" i="19"/>
  <c r="L1965" i="19"/>
  <c r="K1965" i="19"/>
  <c r="J1965" i="19"/>
  <c r="I1965" i="19"/>
  <c r="H1965" i="19"/>
  <c r="G1965" i="19"/>
  <c r="F1965" i="19"/>
  <c r="E1965" i="19"/>
  <c r="D1965" i="19"/>
  <c r="C1965" i="19"/>
  <c r="A1965" i="19"/>
  <c r="O1964" i="19"/>
  <c r="N1964" i="19"/>
  <c r="M1964" i="19"/>
  <c r="L1964" i="19"/>
  <c r="K1964" i="19"/>
  <c r="J1964" i="19"/>
  <c r="I1964" i="19"/>
  <c r="H1964" i="19"/>
  <c r="G1964" i="19"/>
  <c r="F1964" i="19"/>
  <c r="E1964" i="19"/>
  <c r="D1964" i="19"/>
  <c r="C1964" i="19"/>
  <c r="A1964" i="19"/>
  <c r="O1963" i="19"/>
  <c r="N1963" i="19"/>
  <c r="M1963" i="19"/>
  <c r="L1963" i="19"/>
  <c r="K1963" i="19"/>
  <c r="J1963" i="19"/>
  <c r="I1963" i="19"/>
  <c r="H1963" i="19"/>
  <c r="G1963" i="19"/>
  <c r="F1963" i="19"/>
  <c r="E1963" i="19"/>
  <c r="D1963" i="19"/>
  <c r="C1963" i="19"/>
  <c r="A1963" i="19"/>
  <c r="O1962" i="19"/>
  <c r="N1962" i="19"/>
  <c r="M1962" i="19"/>
  <c r="L1962" i="19"/>
  <c r="K1962" i="19"/>
  <c r="J1962" i="19"/>
  <c r="I1962" i="19"/>
  <c r="H1962" i="19"/>
  <c r="G1962" i="19"/>
  <c r="F1962" i="19"/>
  <c r="E1962" i="19"/>
  <c r="D1962" i="19"/>
  <c r="C1962" i="19"/>
  <c r="A1962" i="19"/>
  <c r="O1961" i="19"/>
  <c r="N1961" i="19"/>
  <c r="M1961" i="19"/>
  <c r="L1961" i="19"/>
  <c r="K1961" i="19"/>
  <c r="J1961" i="19"/>
  <c r="I1961" i="19"/>
  <c r="H1961" i="19"/>
  <c r="G1961" i="19"/>
  <c r="F1961" i="19"/>
  <c r="E1961" i="19"/>
  <c r="D1961" i="19"/>
  <c r="C1961" i="19"/>
  <c r="A1961" i="19"/>
  <c r="O1960" i="19"/>
  <c r="N1960" i="19"/>
  <c r="M1960" i="19"/>
  <c r="L1960" i="19"/>
  <c r="K1960" i="19"/>
  <c r="J1960" i="19"/>
  <c r="I1960" i="19"/>
  <c r="H1960" i="19"/>
  <c r="G1960" i="19"/>
  <c r="F1960" i="19"/>
  <c r="E1960" i="19"/>
  <c r="D1960" i="19"/>
  <c r="C1960" i="19"/>
  <c r="A1960" i="19"/>
  <c r="O1959" i="19"/>
  <c r="N1959" i="19"/>
  <c r="M1959" i="19"/>
  <c r="L1959" i="19"/>
  <c r="K1959" i="19"/>
  <c r="J1959" i="19"/>
  <c r="I1959" i="19"/>
  <c r="H1959" i="19"/>
  <c r="G1959" i="19"/>
  <c r="F1959" i="19"/>
  <c r="E1959" i="19"/>
  <c r="D1959" i="19"/>
  <c r="C1959" i="19"/>
  <c r="A1959" i="19"/>
  <c r="O1958" i="19"/>
  <c r="N1958" i="19"/>
  <c r="M1958" i="19"/>
  <c r="L1958" i="19"/>
  <c r="K1958" i="19"/>
  <c r="J1958" i="19"/>
  <c r="I1958" i="19"/>
  <c r="H1958" i="19"/>
  <c r="G1958" i="19"/>
  <c r="F1958" i="19"/>
  <c r="E1958" i="19"/>
  <c r="D1958" i="19"/>
  <c r="C1958" i="19"/>
  <c r="A1958" i="19"/>
  <c r="O1957" i="19"/>
  <c r="N1957" i="19"/>
  <c r="M1957" i="19"/>
  <c r="L1957" i="19"/>
  <c r="K1957" i="19"/>
  <c r="J1957" i="19"/>
  <c r="I1957" i="19"/>
  <c r="H1957" i="19"/>
  <c r="G1957" i="19"/>
  <c r="F1957" i="19"/>
  <c r="E1957" i="19"/>
  <c r="D1957" i="19"/>
  <c r="C1957" i="19"/>
  <c r="A1957" i="19"/>
  <c r="O1956" i="19"/>
  <c r="N1956" i="19"/>
  <c r="M1956" i="19"/>
  <c r="L1956" i="19"/>
  <c r="K1956" i="19"/>
  <c r="J1956" i="19"/>
  <c r="I1956" i="19"/>
  <c r="H1956" i="19"/>
  <c r="G1956" i="19"/>
  <c r="F1956" i="19"/>
  <c r="E1956" i="19"/>
  <c r="D1956" i="19"/>
  <c r="C1956" i="19"/>
  <c r="A1956" i="19"/>
  <c r="O1955" i="19"/>
  <c r="N1955" i="19"/>
  <c r="M1955" i="19"/>
  <c r="L1955" i="19"/>
  <c r="K1955" i="19"/>
  <c r="J1955" i="19"/>
  <c r="I1955" i="19"/>
  <c r="H1955" i="19"/>
  <c r="G1955" i="19"/>
  <c r="F1955" i="19"/>
  <c r="E1955" i="19"/>
  <c r="D1955" i="19"/>
  <c r="C1955" i="19"/>
  <c r="A1955" i="19"/>
  <c r="O1954" i="19"/>
  <c r="N1954" i="19"/>
  <c r="M1954" i="19"/>
  <c r="L1954" i="19"/>
  <c r="K1954" i="19"/>
  <c r="J1954" i="19"/>
  <c r="I1954" i="19"/>
  <c r="H1954" i="19"/>
  <c r="G1954" i="19"/>
  <c r="F1954" i="19"/>
  <c r="E1954" i="19"/>
  <c r="D1954" i="19"/>
  <c r="C1954" i="19"/>
  <c r="A1954" i="19"/>
  <c r="O1953" i="19"/>
  <c r="N1953" i="19"/>
  <c r="M1953" i="19"/>
  <c r="L1953" i="19"/>
  <c r="K1953" i="19"/>
  <c r="J1953" i="19"/>
  <c r="I1953" i="19"/>
  <c r="H1953" i="19"/>
  <c r="G1953" i="19"/>
  <c r="F1953" i="19"/>
  <c r="E1953" i="19"/>
  <c r="D1953" i="19"/>
  <c r="C1953" i="19"/>
  <c r="A1953" i="19"/>
  <c r="O1952" i="19"/>
  <c r="N1952" i="19"/>
  <c r="M1952" i="19"/>
  <c r="L1952" i="19"/>
  <c r="K1952" i="19"/>
  <c r="J1952" i="19"/>
  <c r="I1952" i="19"/>
  <c r="H1952" i="19"/>
  <c r="G1952" i="19"/>
  <c r="F1952" i="19"/>
  <c r="E1952" i="19"/>
  <c r="D1952" i="19"/>
  <c r="C1952" i="19"/>
  <c r="A1952" i="19"/>
  <c r="O1951" i="19"/>
  <c r="N1951" i="19"/>
  <c r="M1951" i="19"/>
  <c r="L1951" i="19"/>
  <c r="K1951" i="19"/>
  <c r="J1951" i="19"/>
  <c r="I1951" i="19"/>
  <c r="H1951" i="19"/>
  <c r="G1951" i="19"/>
  <c r="F1951" i="19"/>
  <c r="E1951" i="19"/>
  <c r="D1951" i="19"/>
  <c r="C1951" i="19"/>
  <c r="A1951" i="19"/>
  <c r="O1950" i="19"/>
  <c r="N1950" i="19"/>
  <c r="M1950" i="19"/>
  <c r="L1950" i="19"/>
  <c r="K1950" i="19"/>
  <c r="J1950" i="19"/>
  <c r="I1950" i="19"/>
  <c r="H1950" i="19"/>
  <c r="G1950" i="19"/>
  <c r="F1950" i="19"/>
  <c r="E1950" i="19"/>
  <c r="D1950" i="19"/>
  <c r="C1950" i="19"/>
  <c r="A1950" i="19"/>
  <c r="O1949" i="19"/>
  <c r="N1949" i="19"/>
  <c r="M1949" i="19"/>
  <c r="L1949" i="19"/>
  <c r="K1949" i="19"/>
  <c r="J1949" i="19"/>
  <c r="I1949" i="19"/>
  <c r="H1949" i="19"/>
  <c r="G1949" i="19"/>
  <c r="F1949" i="19"/>
  <c r="E1949" i="19"/>
  <c r="D1949" i="19"/>
  <c r="C1949" i="19"/>
  <c r="A1949" i="19"/>
  <c r="O1948" i="19"/>
  <c r="N1948" i="19"/>
  <c r="M1948" i="19"/>
  <c r="L1948" i="19"/>
  <c r="K1948" i="19"/>
  <c r="J1948" i="19"/>
  <c r="I1948" i="19"/>
  <c r="H1948" i="19"/>
  <c r="G1948" i="19"/>
  <c r="F1948" i="19"/>
  <c r="E1948" i="19"/>
  <c r="D1948" i="19"/>
  <c r="C1948" i="19"/>
  <c r="A1948" i="19"/>
  <c r="O1947" i="19"/>
  <c r="N1947" i="19"/>
  <c r="M1947" i="19"/>
  <c r="L1947" i="19"/>
  <c r="K1947" i="19"/>
  <c r="J1947" i="19"/>
  <c r="I1947" i="19"/>
  <c r="H1947" i="19"/>
  <c r="G1947" i="19"/>
  <c r="F1947" i="19"/>
  <c r="E1947" i="19"/>
  <c r="D1947" i="19"/>
  <c r="C1947" i="19"/>
  <c r="A1947" i="19"/>
  <c r="O1946" i="19"/>
  <c r="N1946" i="19"/>
  <c r="M1946" i="19"/>
  <c r="L1946" i="19"/>
  <c r="K1946" i="19"/>
  <c r="J1946" i="19"/>
  <c r="I1946" i="19"/>
  <c r="H1946" i="19"/>
  <c r="G1946" i="19"/>
  <c r="F1946" i="19"/>
  <c r="E1946" i="19"/>
  <c r="D1946" i="19"/>
  <c r="C1946" i="19"/>
  <c r="A1946" i="19"/>
  <c r="O1945" i="19"/>
  <c r="N1945" i="19"/>
  <c r="M1945" i="19"/>
  <c r="L1945" i="19"/>
  <c r="K1945" i="19"/>
  <c r="J1945" i="19"/>
  <c r="I1945" i="19"/>
  <c r="H1945" i="19"/>
  <c r="G1945" i="19"/>
  <c r="F1945" i="19"/>
  <c r="E1945" i="19"/>
  <c r="D1945" i="19"/>
  <c r="C1945" i="19"/>
  <c r="A1945" i="19"/>
  <c r="O1944" i="19"/>
  <c r="N1944" i="19"/>
  <c r="M1944" i="19"/>
  <c r="L1944" i="19"/>
  <c r="K1944" i="19"/>
  <c r="J1944" i="19"/>
  <c r="I1944" i="19"/>
  <c r="H1944" i="19"/>
  <c r="G1944" i="19"/>
  <c r="F1944" i="19"/>
  <c r="E1944" i="19"/>
  <c r="D1944" i="19"/>
  <c r="C1944" i="19"/>
  <c r="A1944" i="19"/>
  <c r="O1943" i="19"/>
  <c r="N1943" i="19"/>
  <c r="M1943" i="19"/>
  <c r="L1943" i="19"/>
  <c r="K1943" i="19"/>
  <c r="J1943" i="19"/>
  <c r="I1943" i="19"/>
  <c r="H1943" i="19"/>
  <c r="G1943" i="19"/>
  <c r="F1943" i="19"/>
  <c r="E1943" i="19"/>
  <c r="D1943" i="19"/>
  <c r="C1943" i="19"/>
  <c r="A1943" i="19"/>
  <c r="O1942" i="19"/>
  <c r="N1942" i="19"/>
  <c r="M1942" i="19"/>
  <c r="L1942" i="19"/>
  <c r="K1942" i="19"/>
  <c r="J1942" i="19"/>
  <c r="I1942" i="19"/>
  <c r="H1942" i="19"/>
  <c r="G1942" i="19"/>
  <c r="F1942" i="19"/>
  <c r="E1942" i="19"/>
  <c r="D1942" i="19"/>
  <c r="C1942" i="19"/>
  <c r="A1942" i="19"/>
  <c r="O1941" i="19"/>
  <c r="N1941" i="19"/>
  <c r="M1941" i="19"/>
  <c r="L1941" i="19"/>
  <c r="K1941" i="19"/>
  <c r="J1941" i="19"/>
  <c r="I1941" i="19"/>
  <c r="H1941" i="19"/>
  <c r="G1941" i="19"/>
  <c r="F1941" i="19"/>
  <c r="E1941" i="19"/>
  <c r="D1941" i="19"/>
  <c r="C1941" i="19"/>
  <c r="A1941" i="19"/>
  <c r="O1940" i="19"/>
  <c r="N1940" i="19"/>
  <c r="M1940" i="19"/>
  <c r="L1940" i="19"/>
  <c r="K1940" i="19"/>
  <c r="J1940" i="19"/>
  <c r="I1940" i="19"/>
  <c r="H1940" i="19"/>
  <c r="G1940" i="19"/>
  <c r="F1940" i="19"/>
  <c r="E1940" i="19"/>
  <c r="D1940" i="19"/>
  <c r="C1940" i="19"/>
  <c r="A1940" i="19"/>
  <c r="O1939" i="19"/>
  <c r="N1939" i="19"/>
  <c r="M1939" i="19"/>
  <c r="L1939" i="19"/>
  <c r="K1939" i="19"/>
  <c r="J1939" i="19"/>
  <c r="I1939" i="19"/>
  <c r="H1939" i="19"/>
  <c r="G1939" i="19"/>
  <c r="F1939" i="19"/>
  <c r="E1939" i="19"/>
  <c r="D1939" i="19"/>
  <c r="C1939" i="19"/>
  <c r="A1939" i="19"/>
  <c r="O1938" i="19"/>
  <c r="N1938" i="19"/>
  <c r="M1938" i="19"/>
  <c r="L1938" i="19"/>
  <c r="K1938" i="19"/>
  <c r="J1938" i="19"/>
  <c r="I1938" i="19"/>
  <c r="H1938" i="19"/>
  <c r="G1938" i="19"/>
  <c r="F1938" i="19"/>
  <c r="E1938" i="19"/>
  <c r="D1938" i="19"/>
  <c r="C1938" i="19"/>
  <c r="A1938" i="19"/>
  <c r="O1937" i="19"/>
  <c r="N1937" i="19"/>
  <c r="M1937" i="19"/>
  <c r="L1937" i="19"/>
  <c r="K1937" i="19"/>
  <c r="J1937" i="19"/>
  <c r="I1937" i="19"/>
  <c r="H1937" i="19"/>
  <c r="G1937" i="19"/>
  <c r="F1937" i="19"/>
  <c r="E1937" i="19"/>
  <c r="D1937" i="19"/>
  <c r="C1937" i="19"/>
  <c r="A1937" i="19"/>
  <c r="O1936" i="19"/>
  <c r="N1936" i="19"/>
  <c r="M1936" i="19"/>
  <c r="L1936" i="19"/>
  <c r="K1936" i="19"/>
  <c r="J1936" i="19"/>
  <c r="I1936" i="19"/>
  <c r="H1936" i="19"/>
  <c r="G1936" i="19"/>
  <c r="F1936" i="19"/>
  <c r="E1936" i="19"/>
  <c r="D1936" i="19"/>
  <c r="C1936" i="19"/>
  <c r="A1936" i="19"/>
  <c r="O1935" i="19"/>
  <c r="N1935" i="19"/>
  <c r="M1935" i="19"/>
  <c r="L1935" i="19"/>
  <c r="K1935" i="19"/>
  <c r="J1935" i="19"/>
  <c r="I1935" i="19"/>
  <c r="H1935" i="19"/>
  <c r="G1935" i="19"/>
  <c r="F1935" i="19"/>
  <c r="E1935" i="19"/>
  <c r="D1935" i="19"/>
  <c r="C1935" i="19"/>
  <c r="A1935" i="19"/>
  <c r="O1934" i="19"/>
  <c r="N1934" i="19"/>
  <c r="M1934" i="19"/>
  <c r="L1934" i="19"/>
  <c r="K1934" i="19"/>
  <c r="J1934" i="19"/>
  <c r="I1934" i="19"/>
  <c r="H1934" i="19"/>
  <c r="G1934" i="19"/>
  <c r="F1934" i="19"/>
  <c r="E1934" i="19"/>
  <c r="D1934" i="19"/>
  <c r="C1934" i="19"/>
  <c r="A1934" i="19"/>
  <c r="O1933" i="19"/>
  <c r="N1933" i="19"/>
  <c r="M1933" i="19"/>
  <c r="L1933" i="19"/>
  <c r="K1933" i="19"/>
  <c r="J1933" i="19"/>
  <c r="I1933" i="19"/>
  <c r="H1933" i="19"/>
  <c r="G1933" i="19"/>
  <c r="F1933" i="19"/>
  <c r="E1933" i="19"/>
  <c r="D1933" i="19"/>
  <c r="C1933" i="19"/>
  <c r="A1933" i="19"/>
  <c r="O1932" i="19"/>
  <c r="N1932" i="19"/>
  <c r="M1932" i="19"/>
  <c r="L1932" i="19"/>
  <c r="K1932" i="19"/>
  <c r="J1932" i="19"/>
  <c r="I1932" i="19"/>
  <c r="H1932" i="19"/>
  <c r="G1932" i="19"/>
  <c r="F1932" i="19"/>
  <c r="E1932" i="19"/>
  <c r="D1932" i="19"/>
  <c r="C1932" i="19"/>
  <c r="A1932" i="19"/>
  <c r="O1931" i="19"/>
  <c r="N1931" i="19"/>
  <c r="M1931" i="19"/>
  <c r="L1931" i="19"/>
  <c r="K1931" i="19"/>
  <c r="J1931" i="19"/>
  <c r="I1931" i="19"/>
  <c r="H1931" i="19"/>
  <c r="G1931" i="19"/>
  <c r="F1931" i="19"/>
  <c r="E1931" i="19"/>
  <c r="D1931" i="19"/>
  <c r="C1931" i="19"/>
  <c r="A1931" i="19"/>
  <c r="O1930" i="19"/>
  <c r="N1930" i="19"/>
  <c r="M1930" i="19"/>
  <c r="L1930" i="19"/>
  <c r="K1930" i="19"/>
  <c r="J1930" i="19"/>
  <c r="I1930" i="19"/>
  <c r="H1930" i="19"/>
  <c r="G1930" i="19"/>
  <c r="F1930" i="19"/>
  <c r="E1930" i="19"/>
  <c r="D1930" i="19"/>
  <c r="C1930" i="19"/>
  <c r="A1930" i="19"/>
  <c r="O1929" i="19"/>
  <c r="N1929" i="19"/>
  <c r="M1929" i="19"/>
  <c r="L1929" i="19"/>
  <c r="K1929" i="19"/>
  <c r="J1929" i="19"/>
  <c r="I1929" i="19"/>
  <c r="H1929" i="19"/>
  <c r="G1929" i="19"/>
  <c r="F1929" i="19"/>
  <c r="E1929" i="19"/>
  <c r="D1929" i="19"/>
  <c r="C1929" i="19"/>
  <c r="A1929" i="19"/>
  <c r="O1928" i="19"/>
  <c r="N1928" i="19"/>
  <c r="M1928" i="19"/>
  <c r="L1928" i="19"/>
  <c r="K1928" i="19"/>
  <c r="J1928" i="19"/>
  <c r="I1928" i="19"/>
  <c r="H1928" i="19"/>
  <c r="G1928" i="19"/>
  <c r="F1928" i="19"/>
  <c r="E1928" i="19"/>
  <c r="D1928" i="19"/>
  <c r="C1928" i="19"/>
  <c r="A1928" i="19"/>
  <c r="O1927" i="19"/>
  <c r="N1927" i="19"/>
  <c r="M1927" i="19"/>
  <c r="L1927" i="19"/>
  <c r="K1927" i="19"/>
  <c r="J1927" i="19"/>
  <c r="I1927" i="19"/>
  <c r="H1927" i="19"/>
  <c r="G1927" i="19"/>
  <c r="F1927" i="19"/>
  <c r="E1927" i="19"/>
  <c r="D1927" i="19"/>
  <c r="C1927" i="19"/>
  <c r="A1927" i="19"/>
  <c r="O1926" i="19"/>
  <c r="N1926" i="19"/>
  <c r="M1926" i="19"/>
  <c r="L1926" i="19"/>
  <c r="K1926" i="19"/>
  <c r="J1926" i="19"/>
  <c r="I1926" i="19"/>
  <c r="H1926" i="19"/>
  <c r="G1926" i="19"/>
  <c r="F1926" i="19"/>
  <c r="E1926" i="19"/>
  <c r="D1926" i="19"/>
  <c r="C1926" i="19"/>
  <c r="A1926" i="19"/>
  <c r="O1925" i="19"/>
  <c r="N1925" i="19"/>
  <c r="M1925" i="19"/>
  <c r="L1925" i="19"/>
  <c r="K1925" i="19"/>
  <c r="J1925" i="19"/>
  <c r="I1925" i="19"/>
  <c r="H1925" i="19"/>
  <c r="G1925" i="19"/>
  <c r="F1925" i="19"/>
  <c r="E1925" i="19"/>
  <c r="D1925" i="19"/>
  <c r="C1925" i="19"/>
  <c r="A1925" i="19"/>
  <c r="O1924" i="19"/>
  <c r="N1924" i="19"/>
  <c r="M1924" i="19"/>
  <c r="L1924" i="19"/>
  <c r="K1924" i="19"/>
  <c r="J1924" i="19"/>
  <c r="I1924" i="19"/>
  <c r="H1924" i="19"/>
  <c r="G1924" i="19"/>
  <c r="F1924" i="19"/>
  <c r="E1924" i="19"/>
  <c r="D1924" i="19"/>
  <c r="C1924" i="19"/>
  <c r="A1924" i="19"/>
  <c r="O1923" i="19"/>
  <c r="N1923" i="19"/>
  <c r="M1923" i="19"/>
  <c r="L1923" i="19"/>
  <c r="K1923" i="19"/>
  <c r="J1923" i="19"/>
  <c r="I1923" i="19"/>
  <c r="H1923" i="19"/>
  <c r="G1923" i="19"/>
  <c r="F1923" i="19"/>
  <c r="E1923" i="19"/>
  <c r="D1923" i="19"/>
  <c r="C1923" i="19"/>
  <c r="A1923" i="19"/>
  <c r="O1922" i="19"/>
  <c r="N1922" i="19"/>
  <c r="M1922" i="19"/>
  <c r="L1922" i="19"/>
  <c r="K1922" i="19"/>
  <c r="J1922" i="19"/>
  <c r="I1922" i="19"/>
  <c r="H1922" i="19"/>
  <c r="G1922" i="19"/>
  <c r="F1922" i="19"/>
  <c r="E1922" i="19"/>
  <c r="D1922" i="19"/>
  <c r="C1922" i="19"/>
  <c r="A1922" i="19"/>
  <c r="O1921" i="19"/>
  <c r="N1921" i="19"/>
  <c r="M1921" i="19"/>
  <c r="L1921" i="19"/>
  <c r="K1921" i="19"/>
  <c r="J1921" i="19"/>
  <c r="I1921" i="19"/>
  <c r="H1921" i="19"/>
  <c r="G1921" i="19"/>
  <c r="F1921" i="19"/>
  <c r="E1921" i="19"/>
  <c r="D1921" i="19"/>
  <c r="C1921" i="19"/>
  <c r="A1921" i="19"/>
  <c r="O1920" i="19"/>
  <c r="N1920" i="19"/>
  <c r="M1920" i="19"/>
  <c r="L1920" i="19"/>
  <c r="K1920" i="19"/>
  <c r="J1920" i="19"/>
  <c r="I1920" i="19"/>
  <c r="H1920" i="19"/>
  <c r="G1920" i="19"/>
  <c r="F1920" i="19"/>
  <c r="E1920" i="19"/>
  <c r="D1920" i="19"/>
  <c r="C1920" i="19"/>
  <c r="A1920" i="19"/>
  <c r="O1919" i="19"/>
  <c r="N1919" i="19"/>
  <c r="M1919" i="19"/>
  <c r="L1919" i="19"/>
  <c r="K1919" i="19"/>
  <c r="J1919" i="19"/>
  <c r="I1919" i="19"/>
  <c r="H1919" i="19"/>
  <c r="G1919" i="19"/>
  <c r="F1919" i="19"/>
  <c r="E1919" i="19"/>
  <c r="D1919" i="19"/>
  <c r="C1919" i="19"/>
  <c r="A1919" i="19"/>
  <c r="O1918" i="19"/>
  <c r="N1918" i="19"/>
  <c r="M1918" i="19"/>
  <c r="L1918" i="19"/>
  <c r="K1918" i="19"/>
  <c r="J1918" i="19"/>
  <c r="I1918" i="19"/>
  <c r="H1918" i="19"/>
  <c r="G1918" i="19"/>
  <c r="F1918" i="19"/>
  <c r="E1918" i="19"/>
  <c r="D1918" i="19"/>
  <c r="C1918" i="19"/>
  <c r="A1918" i="19"/>
  <c r="O1917" i="19"/>
  <c r="N1917" i="19"/>
  <c r="M1917" i="19"/>
  <c r="L1917" i="19"/>
  <c r="K1917" i="19"/>
  <c r="J1917" i="19"/>
  <c r="I1917" i="19"/>
  <c r="H1917" i="19"/>
  <c r="G1917" i="19"/>
  <c r="F1917" i="19"/>
  <c r="E1917" i="19"/>
  <c r="D1917" i="19"/>
  <c r="C1917" i="19"/>
  <c r="A1917" i="19"/>
  <c r="O1916" i="19"/>
  <c r="N1916" i="19"/>
  <c r="M1916" i="19"/>
  <c r="L1916" i="19"/>
  <c r="K1916" i="19"/>
  <c r="J1916" i="19"/>
  <c r="I1916" i="19"/>
  <c r="H1916" i="19"/>
  <c r="G1916" i="19"/>
  <c r="F1916" i="19"/>
  <c r="E1916" i="19"/>
  <c r="D1916" i="19"/>
  <c r="C1916" i="19"/>
  <c r="A1916" i="19"/>
  <c r="O1915" i="19"/>
  <c r="N1915" i="19"/>
  <c r="M1915" i="19"/>
  <c r="L1915" i="19"/>
  <c r="K1915" i="19"/>
  <c r="J1915" i="19"/>
  <c r="I1915" i="19"/>
  <c r="H1915" i="19"/>
  <c r="G1915" i="19"/>
  <c r="F1915" i="19"/>
  <c r="E1915" i="19"/>
  <c r="D1915" i="19"/>
  <c r="C1915" i="19"/>
  <c r="A1915" i="19"/>
  <c r="O1914" i="19"/>
  <c r="N1914" i="19"/>
  <c r="M1914" i="19"/>
  <c r="L1914" i="19"/>
  <c r="K1914" i="19"/>
  <c r="J1914" i="19"/>
  <c r="I1914" i="19"/>
  <c r="H1914" i="19"/>
  <c r="G1914" i="19"/>
  <c r="F1914" i="19"/>
  <c r="E1914" i="19"/>
  <c r="D1914" i="19"/>
  <c r="C1914" i="19"/>
  <c r="A1914" i="19"/>
  <c r="O1913" i="19"/>
  <c r="N1913" i="19"/>
  <c r="M1913" i="19"/>
  <c r="L1913" i="19"/>
  <c r="K1913" i="19"/>
  <c r="J1913" i="19"/>
  <c r="I1913" i="19"/>
  <c r="H1913" i="19"/>
  <c r="G1913" i="19"/>
  <c r="F1913" i="19"/>
  <c r="E1913" i="19"/>
  <c r="D1913" i="19"/>
  <c r="C1913" i="19"/>
  <c r="A1913" i="19"/>
  <c r="O1912" i="19"/>
  <c r="N1912" i="19"/>
  <c r="M1912" i="19"/>
  <c r="L1912" i="19"/>
  <c r="K1912" i="19"/>
  <c r="J1912" i="19"/>
  <c r="I1912" i="19"/>
  <c r="H1912" i="19"/>
  <c r="G1912" i="19"/>
  <c r="F1912" i="19"/>
  <c r="E1912" i="19"/>
  <c r="D1912" i="19"/>
  <c r="C1912" i="19"/>
  <c r="A1912" i="19"/>
  <c r="O1911" i="19"/>
  <c r="N1911" i="19"/>
  <c r="M1911" i="19"/>
  <c r="L1911" i="19"/>
  <c r="K1911" i="19"/>
  <c r="J1911" i="19"/>
  <c r="I1911" i="19"/>
  <c r="H1911" i="19"/>
  <c r="G1911" i="19"/>
  <c r="F1911" i="19"/>
  <c r="E1911" i="19"/>
  <c r="D1911" i="19"/>
  <c r="C1911" i="19"/>
  <c r="A1911" i="19"/>
  <c r="O1910" i="19"/>
  <c r="N1910" i="19"/>
  <c r="M1910" i="19"/>
  <c r="L1910" i="19"/>
  <c r="K1910" i="19"/>
  <c r="J1910" i="19"/>
  <c r="I1910" i="19"/>
  <c r="H1910" i="19"/>
  <c r="G1910" i="19"/>
  <c r="F1910" i="19"/>
  <c r="E1910" i="19"/>
  <c r="D1910" i="19"/>
  <c r="C1910" i="19"/>
  <c r="A1910" i="19"/>
  <c r="O1909" i="19"/>
  <c r="N1909" i="19"/>
  <c r="M1909" i="19"/>
  <c r="L1909" i="19"/>
  <c r="K1909" i="19"/>
  <c r="J1909" i="19"/>
  <c r="I1909" i="19"/>
  <c r="H1909" i="19"/>
  <c r="G1909" i="19"/>
  <c r="F1909" i="19"/>
  <c r="E1909" i="19"/>
  <c r="D1909" i="19"/>
  <c r="C1909" i="19"/>
  <c r="A1909" i="19"/>
  <c r="O1908" i="19"/>
  <c r="N1908" i="19"/>
  <c r="M1908" i="19"/>
  <c r="L1908" i="19"/>
  <c r="K1908" i="19"/>
  <c r="J1908" i="19"/>
  <c r="I1908" i="19"/>
  <c r="H1908" i="19"/>
  <c r="G1908" i="19"/>
  <c r="F1908" i="19"/>
  <c r="E1908" i="19"/>
  <c r="D1908" i="19"/>
  <c r="C1908" i="19"/>
  <c r="A1908" i="19"/>
  <c r="O1907" i="19"/>
  <c r="N1907" i="19"/>
  <c r="M1907" i="19"/>
  <c r="L1907" i="19"/>
  <c r="K1907" i="19"/>
  <c r="J1907" i="19"/>
  <c r="I1907" i="19"/>
  <c r="H1907" i="19"/>
  <c r="G1907" i="19"/>
  <c r="F1907" i="19"/>
  <c r="E1907" i="19"/>
  <c r="D1907" i="19"/>
  <c r="C1907" i="19"/>
  <c r="A1907" i="19"/>
  <c r="O1906" i="19"/>
  <c r="N1906" i="19"/>
  <c r="M1906" i="19"/>
  <c r="L1906" i="19"/>
  <c r="K1906" i="19"/>
  <c r="J1906" i="19"/>
  <c r="I1906" i="19"/>
  <c r="H1906" i="19"/>
  <c r="G1906" i="19"/>
  <c r="F1906" i="19"/>
  <c r="E1906" i="19"/>
  <c r="D1906" i="19"/>
  <c r="C1906" i="19"/>
  <c r="A1906" i="19"/>
  <c r="O1905" i="19"/>
  <c r="N1905" i="19"/>
  <c r="M1905" i="19"/>
  <c r="L1905" i="19"/>
  <c r="K1905" i="19"/>
  <c r="J1905" i="19"/>
  <c r="I1905" i="19"/>
  <c r="H1905" i="19"/>
  <c r="G1905" i="19"/>
  <c r="F1905" i="19"/>
  <c r="E1905" i="19"/>
  <c r="D1905" i="19"/>
  <c r="C1905" i="19"/>
  <c r="A1905" i="19"/>
  <c r="O1904" i="19"/>
  <c r="N1904" i="19"/>
  <c r="M1904" i="19"/>
  <c r="L1904" i="19"/>
  <c r="K1904" i="19"/>
  <c r="J1904" i="19"/>
  <c r="I1904" i="19"/>
  <c r="H1904" i="19"/>
  <c r="G1904" i="19"/>
  <c r="F1904" i="19"/>
  <c r="E1904" i="19"/>
  <c r="D1904" i="19"/>
  <c r="C1904" i="19"/>
  <c r="A1904" i="19"/>
  <c r="O1903" i="19"/>
  <c r="N1903" i="19"/>
  <c r="M1903" i="19"/>
  <c r="L1903" i="19"/>
  <c r="K1903" i="19"/>
  <c r="J1903" i="19"/>
  <c r="I1903" i="19"/>
  <c r="H1903" i="19"/>
  <c r="G1903" i="19"/>
  <c r="F1903" i="19"/>
  <c r="E1903" i="19"/>
  <c r="D1903" i="19"/>
  <c r="C1903" i="19"/>
  <c r="A1903" i="19"/>
  <c r="O1902" i="19"/>
  <c r="N1902" i="19"/>
  <c r="M1902" i="19"/>
  <c r="L1902" i="19"/>
  <c r="K1902" i="19"/>
  <c r="J1902" i="19"/>
  <c r="I1902" i="19"/>
  <c r="H1902" i="19"/>
  <c r="G1902" i="19"/>
  <c r="F1902" i="19"/>
  <c r="E1902" i="19"/>
  <c r="D1902" i="19"/>
  <c r="C1902" i="19"/>
  <c r="A1902" i="19"/>
  <c r="O1901" i="19"/>
  <c r="N1901" i="19"/>
  <c r="M1901" i="19"/>
  <c r="L1901" i="19"/>
  <c r="K1901" i="19"/>
  <c r="J1901" i="19"/>
  <c r="I1901" i="19"/>
  <c r="H1901" i="19"/>
  <c r="G1901" i="19"/>
  <c r="F1901" i="19"/>
  <c r="E1901" i="19"/>
  <c r="D1901" i="19"/>
  <c r="C1901" i="19"/>
  <c r="A1901" i="19"/>
  <c r="O1900" i="19"/>
  <c r="N1900" i="19"/>
  <c r="M1900" i="19"/>
  <c r="L1900" i="19"/>
  <c r="K1900" i="19"/>
  <c r="J1900" i="19"/>
  <c r="I1900" i="19"/>
  <c r="H1900" i="19"/>
  <c r="G1900" i="19"/>
  <c r="F1900" i="19"/>
  <c r="E1900" i="19"/>
  <c r="D1900" i="19"/>
  <c r="C1900" i="19"/>
  <c r="A1900" i="19"/>
  <c r="O1899" i="19"/>
  <c r="N1899" i="19"/>
  <c r="M1899" i="19"/>
  <c r="L1899" i="19"/>
  <c r="K1899" i="19"/>
  <c r="J1899" i="19"/>
  <c r="I1899" i="19"/>
  <c r="H1899" i="19"/>
  <c r="G1899" i="19"/>
  <c r="F1899" i="19"/>
  <c r="E1899" i="19"/>
  <c r="D1899" i="19"/>
  <c r="C1899" i="19"/>
  <c r="A1899" i="19"/>
  <c r="O1898" i="19"/>
  <c r="N1898" i="19"/>
  <c r="M1898" i="19"/>
  <c r="L1898" i="19"/>
  <c r="K1898" i="19"/>
  <c r="J1898" i="19"/>
  <c r="I1898" i="19"/>
  <c r="H1898" i="19"/>
  <c r="G1898" i="19"/>
  <c r="F1898" i="19"/>
  <c r="E1898" i="19"/>
  <c r="D1898" i="19"/>
  <c r="C1898" i="19"/>
  <c r="A1898" i="19"/>
  <c r="O1897" i="19"/>
  <c r="N1897" i="19"/>
  <c r="M1897" i="19"/>
  <c r="L1897" i="19"/>
  <c r="K1897" i="19"/>
  <c r="J1897" i="19"/>
  <c r="I1897" i="19"/>
  <c r="H1897" i="19"/>
  <c r="G1897" i="19"/>
  <c r="F1897" i="19"/>
  <c r="E1897" i="19"/>
  <c r="D1897" i="19"/>
  <c r="C1897" i="19"/>
  <c r="A1897" i="19"/>
  <c r="O1896" i="19"/>
  <c r="N1896" i="19"/>
  <c r="M1896" i="19"/>
  <c r="L1896" i="19"/>
  <c r="K1896" i="19"/>
  <c r="J1896" i="19"/>
  <c r="I1896" i="19"/>
  <c r="H1896" i="19"/>
  <c r="G1896" i="19"/>
  <c r="F1896" i="19"/>
  <c r="E1896" i="19"/>
  <c r="D1896" i="19"/>
  <c r="C1896" i="19"/>
  <c r="A1896" i="19"/>
  <c r="O1895" i="19"/>
  <c r="N1895" i="19"/>
  <c r="M1895" i="19"/>
  <c r="L1895" i="19"/>
  <c r="K1895" i="19"/>
  <c r="J1895" i="19"/>
  <c r="I1895" i="19"/>
  <c r="H1895" i="19"/>
  <c r="G1895" i="19"/>
  <c r="F1895" i="19"/>
  <c r="E1895" i="19"/>
  <c r="D1895" i="19"/>
  <c r="C1895" i="19"/>
  <c r="A1895" i="19"/>
  <c r="O1894" i="19"/>
  <c r="N1894" i="19"/>
  <c r="M1894" i="19"/>
  <c r="L1894" i="19"/>
  <c r="K1894" i="19"/>
  <c r="J1894" i="19"/>
  <c r="I1894" i="19"/>
  <c r="H1894" i="19"/>
  <c r="G1894" i="19"/>
  <c r="F1894" i="19"/>
  <c r="E1894" i="19"/>
  <c r="D1894" i="19"/>
  <c r="C1894" i="19"/>
  <c r="A1894" i="19"/>
  <c r="O1893" i="19"/>
  <c r="N1893" i="19"/>
  <c r="M1893" i="19"/>
  <c r="L1893" i="19"/>
  <c r="K1893" i="19"/>
  <c r="J1893" i="19"/>
  <c r="I1893" i="19"/>
  <c r="H1893" i="19"/>
  <c r="G1893" i="19"/>
  <c r="F1893" i="19"/>
  <c r="E1893" i="19"/>
  <c r="D1893" i="19"/>
  <c r="C1893" i="19"/>
  <c r="A1893" i="19"/>
  <c r="O1892" i="19"/>
  <c r="N1892" i="19"/>
  <c r="M1892" i="19"/>
  <c r="L1892" i="19"/>
  <c r="K1892" i="19"/>
  <c r="J1892" i="19"/>
  <c r="I1892" i="19"/>
  <c r="H1892" i="19"/>
  <c r="G1892" i="19"/>
  <c r="F1892" i="19"/>
  <c r="E1892" i="19"/>
  <c r="D1892" i="19"/>
  <c r="C1892" i="19"/>
  <c r="A1892" i="19"/>
  <c r="O1891" i="19"/>
  <c r="N1891" i="19"/>
  <c r="M1891" i="19"/>
  <c r="L1891" i="19"/>
  <c r="K1891" i="19"/>
  <c r="J1891" i="19"/>
  <c r="I1891" i="19"/>
  <c r="H1891" i="19"/>
  <c r="G1891" i="19"/>
  <c r="F1891" i="19"/>
  <c r="E1891" i="19"/>
  <c r="D1891" i="19"/>
  <c r="C1891" i="19"/>
  <c r="A1891" i="19"/>
  <c r="O1890" i="19"/>
  <c r="N1890" i="19"/>
  <c r="M1890" i="19"/>
  <c r="L1890" i="19"/>
  <c r="K1890" i="19"/>
  <c r="J1890" i="19"/>
  <c r="I1890" i="19"/>
  <c r="H1890" i="19"/>
  <c r="G1890" i="19"/>
  <c r="F1890" i="19"/>
  <c r="E1890" i="19"/>
  <c r="D1890" i="19"/>
  <c r="C1890" i="19"/>
  <c r="A1890" i="19"/>
  <c r="O1889" i="19"/>
  <c r="N1889" i="19"/>
  <c r="M1889" i="19"/>
  <c r="L1889" i="19"/>
  <c r="K1889" i="19"/>
  <c r="J1889" i="19"/>
  <c r="I1889" i="19"/>
  <c r="H1889" i="19"/>
  <c r="G1889" i="19"/>
  <c r="F1889" i="19"/>
  <c r="E1889" i="19"/>
  <c r="D1889" i="19"/>
  <c r="C1889" i="19"/>
  <c r="A1889" i="19"/>
  <c r="O1888" i="19"/>
  <c r="N1888" i="19"/>
  <c r="M1888" i="19"/>
  <c r="L1888" i="19"/>
  <c r="K1888" i="19"/>
  <c r="J1888" i="19"/>
  <c r="I1888" i="19"/>
  <c r="H1888" i="19"/>
  <c r="G1888" i="19"/>
  <c r="F1888" i="19"/>
  <c r="E1888" i="19"/>
  <c r="D1888" i="19"/>
  <c r="C1888" i="19"/>
  <c r="A1888" i="19"/>
  <c r="O1887" i="19"/>
  <c r="N1887" i="19"/>
  <c r="M1887" i="19"/>
  <c r="L1887" i="19"/>
  <c r="K1887" i="19"/>
  <c r="J1887" i="19"/>
  <c r="I1887" i="19"/>
  <c r="H1887" i="19"/>
  <c r="G1887" i="19"/>
  <c r="F1887" i="19"/>
  <c r="E1887" i="19"/>
  <c r="D1887" i="19"/>
  <c r="C1887" i="19"/>
  <c r="A1887" i="19"/>
  <c r="O1886" i="19"/>
  <c r="N1886" i="19"/>
  <c r="M1886" i="19"/>
  <c r="L1886" i="19"/>
  <c r="K1886" i="19"/>
  <c r="J1886" i="19"/>
  <c r="I1886" i="19"/>
  <c r="H1886" i="19"/>
  <c r="G1886" i="19"/>
  <c r="F1886" i="19"/>
  <c r="E1886" i="19"/>
  <c r="D1886" i="19"/>
  <c r="C1886" i="19"/>
  <c r="A1886" i="19"/>
  <c r="O1885" i="19"/>
  <c r="N1885" i="19"/>
  <c r="M1885" i="19"/>
  <c r="L1885" i="19"/>
  <c r="K1885" i="19"/>
  <c r="J1885" i="19"/>
  <c r="I1885" i="19"/>
  <c r="H1885" i="19"/>
  <c r="G1885" i="19"/>
  <c r="F1885" i="19"/>
  <c r="E1885" i="19"/>
  <c r="D1885" i="19"/>
  <c r="C1885" i="19"/>
  <c r="A1885" i="19"/>
  <c r="O1884" i="19"/>
  <c r="N1884" i="19"/>
  <c r="M1884" i="19"/>
  <c r="L1884" i="19"/>
  <c r="K1884" i="19"/>
  <c r="J1884" i="19"/>
  <c r="I1884" i="19"/>
  <c r="H1884" i="19"/>
  <c r="G1884" i="19"/>
  <c r="F1884" i="19"/>
  <c r="E1884" i="19"/>
  <c r="D1884" i="19"/>
  <c r="C1884" i="19"/>
  <c r="A1884" i="19"/>
  <c r="O1883" i="19"/>
  <c r="N1883" i="19"/>
  <c r="M1883" i="19"/>
  <c r="L1883" i="19"/>
  <c r="K1883" i="19"/>
  <c r="J1883" i="19"/>
  <c r="I1883" i="19"/>
  <c r="H1883" i="19"/>
  <c r="G1883" i="19"/>
  <c r="F1883" i="19"/>
  <c r="E1883" i="19"/>
  <c r="D1883" i="19"/>
  <c r="C1883" i="19"/>
  <c r="A1883" i="19"/>
  <c r="O1882" i="19"/>
  <c r="N1882" i="19"/>
  <c r="M1882" i="19"/>
  <c r="L1882" i="19"/>
  <c r="K1882" i="19"/>
  <c r="J1882" i="19"/>
  <c r="I1882" i="19"/>
  <c r="H1882" i="19"/>
  <c r="G1882" i="19"/>
  <c r="F1882" i="19"/>
  <c r="E1882" i="19"/>
  <c r="D1882" i="19"/>
  <c r="C1882" i="19"/>
  <c r="A1882" i="19"/>
  <c r="O1881" i="19"/>
  <c r="N1881" i="19"/>
  <c r="M1881" i="19"/>
  <c r="L1881" i="19"/>
  <c r="K1881" i="19"/>
  <c r="J1881" i="19"/>
  <c r="I1881" i="19"/>
  <c r="H1881" i="19"/>
  <c r="G1881" i="19"/>
  <c r="F1881" i="19"/>
  <c r="E1881" i="19"/>
  <c r="D1881" i="19"/>
  <c r="C1881" i="19"/>
  <c r="A1881" i="19"/>
  <c r="O1880" i="19"/>
  <c r="N1880" i="19"/>
  <c r="M1880" i="19"/>
  <c r="L1880" i="19"/>
  <c r="K1880" i="19"/>
  <c r="J1880" i="19"/>
  <c r="I1880" i="19"/>
  <c r="H1880" i="19"/>
  <c r="G1880" i="19"/>
  <c r="F1880" i="19"/>
  <c r="E1880" i="19"/>
  <c r="D1880" i="19"/>
  <c r="C1880" i="19"/>
  <c r="A1880" i="19"/>
  <c r="O1879" i="19"/>
  <c r="N1879" i="19"/>
  <c r="M1879" i="19"/>
  <c r="L1879" i="19"/>
  <c r="K1879" i="19"/>
  <c r="J1879" i="19"/>
  <c r="I1879" i="19"/>
  <c r="H1879" i="19"/>
  <c r="G1879" i="19"/>
  <c r="F1879" i="19"/>
  <c r="E1879" i="19"/>
  <c r="D1879" i="19"/>
  <c r="C1879" i="19"/>
  <c r="A1879" i="19"/>
  <c r="O1878" i="19"/>
  <c r="N1878" i="19"/>
  <c r="M1878" i="19"/>
  <c r="L1878" i="19"/>
  <c r="K1878" i="19"/>
  <c r="J1878" i="19"/>
  <c r="I1878" i="19"/>
  <c r="H1878" i="19"/>
  <c r="G1878" i="19"/>
  <c r="F1878" i="19"/>
  <c r="E1878" i="19"/>
  <c r="D1878" i="19"/>
  <c r="C1878" i="19"/>
  <c r="A1878" i="19"/>
  <c r="O1877" i="19"/>
  <c r="N1877" i="19"/>
  <c r="M1877" i="19"/>
  <c r="L1877" i="19"/>
  <c r="K1877" i="19"/>
  <c r="J1877" i="19"/>
  <c r="I1877" i="19"/>
  <c r="H1877" i="19"/>
  <c r="G1877" i="19"/>
  <c r="F1877" i="19"/>
  <c r="E1877" i="19"/>
  <c r="D1877" i="19"/>
  <c r="C1877" i="19"/>
  <c r="A1877" i="19"/>
  <c r="O1876" i="19"/>
  <c r="N1876" i="19"/>
  <c r="M1876" i="19"/>
  <c r="L1876" i="19"/>
  <c r="K1876" i="19"/>
  <c r="J1876" i="19"/>
  <c r="I1876" i="19"/>
  <c r="H1876" i="19"/>
  <c r="G1876" i="19"/>
  <c r="F1876" i="19"/>
  <c r="E1876" i="19"/>
  <c r="D1876" i="19"/>
  <c r="C1876" i="19"/>
  <c r="A1876" i="19"/>
  <c r="O1875" i="19"/>
  <c r="N1875" i="19"/>
  <c r="M1875" i="19"/>
  <c r="L1875" i="19"/>
  <c r="K1875" i="19"/>
  <c r="J1875" i="19"/>
  <c r="I1875" i="19"/>
  <c r="H1875" i="19"/>
  <c r="G1875" i="19"/>
  <c r="F1875" i="19"/>
  <c r="E1875" i="19"/>
  <c r="D1875" i="19"/>
  <c r="C1875" i="19"/>
  <c r="A1875" i="19"/>
  <c r="O1874" i="19"/>
  <c r="N1874" i="19"/>
  <c r="M1874" i="19"/>
  <c r="L1874" i="19"/>
  <c r="K1874" i="19"/>
  <c r="J1874" i="19"/>
  <c r="I1874" i="19"/>
  <c r="H1874" i="19"/>
  <c r="G1874" i="19"/>
  <c r="F1874" i="19"/>
  <c r="E1874" i="19"/>
  <c r="D1874" i="19"/>
  <c r="C1874" i="19"/>
  <c r="A1874" i="19"/>
  <c r="O1873" i="19"/>
  <c r="N1873" i="19"/>
  <c r="M1873" i="19"/>
  <c r="L1873" i="19"/>
  <c r="K1873" i="19"/>
  <c r="J1873" i="19"/>
  <c r="I1873" i="19"/>
  <c r="H1873" i="19"/>
  <c r="G1873" i="19"/>
  <c r="F1873" i="19"/>
  <c r="E1873" i="19"/>
  <c r="D1873" i="19"/>
  <c r="C1873" i="19"/>
  <c r="A1873" i="19"/>
  <c r="O1872" i="19"/>
  <c r="N1872" i="19"/>
  <c r="M1872" i="19"/>
  <c r="L1872" i="19"/>
  <c r="K1872" i="19"/>
  <c r="J1872" i="19"/>
  <c r="I1872" i="19"/>
  <c r="H1872" i="19"/>
  <c r="G1872" i="19"/>
  <c r="F1872" i="19"/>
  <c r="E1872" i="19"/>
  <c r="D1872" i="19"/>
  <c r="C1872" i="19"/>
  <c r="A1872" i="19"/>
  <c r="O1871" i="19"/>
  <c r="N1871" i="19"/>
  <c r="M1871" i="19"/>
  <c r="L1871" i="19"/>
  <c r="K1871" i="19"/>
  <c r="J1871" i="19"/>
  <c r="I1871" i="19"/>
  <c r="H1871" i="19"/>
  <c r="G1871" i="19"/>
  <c r="F1871" i="19"/>
  <c r="E1871" i="19"/>
  <c r="D1871" i="19"/>
  <c r="C1871" i="19"/>
  <c r="A1871" i="19"/>
  <c r="O1870" i="19"/>
  <c r="N1870" i="19"/>
  <c r="M1870" i="19"/>
  <c r="L1870" i="19"/>
  <c r="K1870" i="19"/>
  <c r="J1870" i="19"/>
  <c r="I1870" i="19"/>
  <c r="H1870" i="19"/>
  <c r="G1870" i="19"/>
  <c r="F1870" i="19"/>
  <c r="E1870" i="19"/>
  <c r="D1870" i="19"/>
  <c r="C1870" i="19"/>
  <c r="A1870" i="19"/>
  <c r="O1869" i="19"/>
  <c r="N1869" i="19"/>
  <c r="M1869" i="19"/>
  <c r="L1869" i="19"/>
  <c r="K1869" i="19"/>
  <c r="J1869" i="19"/>
  <c r="I1869" i="19"/>
  <c r="H1869" i="19"/>
  <c r="G1869" i="19"/>
  <c r="F1869" i="19"/>
  <c r="E1869" i="19"/>
  <c r="D1869" i="19"/>
  <c r="C1869" i="19"/>
  <c r="A1869" i="19"/>
  <c r="O1868" i="19"/>
  <c r="N1868" i="19"/>
  <c r="M1868" i="19"/>
  <c r="L1868" i="19"/>
  <c r="K1868" i="19"/>
  <c r="J1868" i="19"/>
  <c r="I1868" i="19"/>
  <c r="H1868" i="19"/>
  <c r="G1868" i="19"/>
  <c r="F1868" i="19"/>
  <c r="E1868" i="19"/>
  <c r="D1868" i="19"/>
  <c r="C1868" i="19"/>
  <c r="A1868" i="19"/>
  <c r="O1867" i="19"/>
  <c r="N1867" i="19"/>
  <c r="M1867" i="19"/>
  <c r="L1867" i="19"/>
  <c r="K1867" i="19"/>
  <c r="J1867" i="19"/>
  <c r="I1867" i="19"/>
  <c r="H1867" i="19"/>
  <c r="G1867" i="19"/>
  <c r="F1867" i="19"/>
  <c r="E1867" i="19"/>
  <c r="D1867" i="19"/>
  <c r="C1867" i="19"/>
  <c r="A1867" i="19"/>
  <c r="O1866" i="19"/>
  <c r="N1866" i="19"/>
  <c r="M1866" i="19"/>
  <c r="L1866" i="19"/>
  <c r="K1866" i="19"/>
  <c r="J1866" i="19"/>
  <c r="I1866" i="19"/>
  <c r="H1866" i="19"/>
  <c r="G1866" i="19"/>
  <c r="F1866" i="19"/>
  <c r="E1866" i="19"/>
  <c r="D1866" i="19"/>
  <c r="C1866" i="19"/>
  <c r="A1866" i="19"/>
  <c r="O1865" i="19"/>
  <c r="N1865" i="19"/>
  <c r="M1865" i="19"/>
  <c r="L1865" i="19"/>
  <c r="K1865" i="19"/>
  <c r="J1865" i="19"/>
  <c r="I1865" i="19"/>
  <c r="H1865" i="19"/>
  <c r="G1865" i="19"/>
  <c r="F1865" i="19"/>
  <c r="E1865" i="19"/>
  <c r="D1865" i="19"/>
  <c r="C1865" i="19"/>
  <c r="A1865" i="19"/>
  <c r="O1864" i="19"/>
  <c r="N1864" i="19"/>
  <c r="M1864" i="19"/>
  <c r="L1864" i="19"/>
  <c r="K1864" i="19"/>
  <c r="J1864" i="19"/>
  <c r="I1864" i="19"/>
  <c r="H1864" i="19"/>
  <c r="G1864" i="19"/>
  <c r="F1864" i="19"/>
  <c r="E1864" i="19"/>
  <c r="D1864" i="19"/>
  <c r="C1864" i="19"/>
  <c r="A1864" i="19"/>
  <c r="O1863" i="19"/>
  <c r="N1863" i="19"/>
  <c r="M1863" i="19"/>
  <c r="L1863" i="19"/>
  <c r="K1863" i="19"/>
  <c r="J1863" i="19"/>
  <c r="I1863" i="19"/>
  <c r="H1863" i="19"/>
  <c r="G1863" i="19"/>
  <c r="F1863" i="19"/>
  <c r="E1863" i="19"/>
  <c r="D1863" i="19"/>
  <c r="C1863" i="19"/>
  <c r="A1863" i="19"/>
  <c r="O1862" i="19"/>
  <c r="N1862" i="19"/>
  <c r="M1862" i="19"/>
  <c r="L1862" i="19"/>
  <c r="K1862" i="19"/>
  <c r="J1862" i="19"/>
  <c r="I1862" i="19"/>
  <c r="H1862" i="19"/>
  <c r="G1862" i="19"/>
  <c r="F1862" i="19"/>
  <c r="E1862" i="19"/>
  <c r="D1862" i="19"/>
  <c r="C1862" i="19"/>
  <c r="A1862" i="19"/>
  <c r="O1861" i="19"/>
  <c r="N1861" i="19"/>
  <c r="M1861" i="19"/>
  <c r="L1861" i="19"/>
  <c r="K1861" i="19"/>
  <c r="J1861" i="19"/>
  <c r="I1861" i="19"/>
  <c r="H1861" i="19"/>
  <c r="G1861" i="19"/>
  <c r="F1861" i="19"/>
  <c r="E1861" i="19"/>
  <c r="D1861" i="19"/>
  <c r="C1861" i="19"/>
  <c r="A1861" i="19"/>
  <c r="O1860" i="19"/>
  <c r="N1860" i="19"/>
  <c r="M1860" i="19"/>
  <c r="L1860" i="19"/>
  <c r="K1860" i="19"/>
  <c r="J1860" i="19"/>
  <c r="I1860" i="19"/>
  <c r="H1860" i="19"/>
  <c r="G1860" i="19"/>
  <c r="F1860" i="19"/>
  <c r="E1860" i="19"/>
  <c r="D1860" i="19"/>
  <c r="C1860" i="19"/>
  <c r="A1860" i="19"/>
  <c r="O1859" i="19"/>
  <c r="N1859" i="19"/>
  <c r="M1859" i="19"/>
  <c r="L1859" i="19"/>
  <c r="K1859" i="19"/>
  <c r="J1859" i="19"/>
  <c r="I1859" i="19"/>
  <c r="H1859" i="19"/>
  <c r="G1859" i="19"/>
  <c r="F1859" i="19"/>
  <c r="E1859" i="19"/>
  <c r="D1859" i="19"/>
  <c r="C1859" i="19"/>
  <c r="A1859" i="19"/>
  <c r="O1858" i="19"/>
  <c r="N1858" i="19"/>
  <c r="M1858" i="19"/>
  <c r="L1858" i="19"/>
  <c r="K1858" i="19"/>
  <c r="J1858" i="19"/>
  <c r="I1858" i="19"/>
  <c r="H1858" i="19"/>
  <c r="G1858" i="19"/>
  <c r="F1858" i="19"/>
  <c r="E1858" i="19"/>
  <c r="D1858" i="19"/>
  <c r="C1858" i="19"/>
  <c r="A1858" i="19"/>
  <c r="O1857" i="19"/>
  <c r="N1857" i="19"/>
  <c r="M1857" i="19"/>
  <c r="L1857" i="19"/>
  <c r="K1857" i="19"/>
  <c r="J1857" i="19"/>
  <c r="I1857" i="19"/>
  <c r="H1857" i="19"/>
  <c r="G1857" i="19"/>
  <c r="F1857" i="19"/>
  <c r="E1857" i="19"/>
  <c r="D1857" i="19"/>
  <c r="C1857" i="19"/>
  <c r="A1857" i="19"/>
  <c r="O1856" i="19"/>
  <c r="N1856" i="19"/>
  <c r="M1856" i="19"/>
  <c r="L1856" i="19"/>
  <c r="K1856" i="19"/>
  <c r="J1856" i="19"/>
  <c r="I1856" i="19"/>
  <c r="H1856" i="19"/>
  <c r="G1856" i="19"/>
  <c r="F1856" i="19"/>
  <c r="E1856" i="19"/>
  <c r="D1856" i="19"/>
  <c r="C1856" i="19"/>
  <c r="A1856" i="19"/>
  <c r="O1855" i="19"/>
  <c r="N1855" i="19"/>
  <c r="M1855" i="19"/>
  <c r="L1855" i="19"/>
  <c r="K1855" i="19"/>
  <c r="J1855" i="19"/>
  <c r="I1855" i="19"/>
  <c r="H1855" i="19"/>
  <c r="G1855" i="19"/>
  <c r="F1855" i="19"/>
  <c r="E1855" i="19"/>
  <c r="D1855" i="19"/>
  <c r="C1855" i="19"/>
  <c r="A1855" i="19"/>
  <c r="O1854" i="19"/>
  <c r="N1854" i="19"/>
  <c r="M1854" i="19"/>
  <c r="L1854" i="19"/>
  <c r="K1854" i="19"/>
  <c r="J1854" i="19"/>
  <c r="I1854" i="19"/>
  <c r="H1854" i="19"/>
  <c r="G1854" i="19"/>
  <c r="F1854" i="19"/>
  <c r="E1854" i="19"/>
  <c r="D1854" i="19"/>
  <c r="C1854" i="19"/>
  <c r="A1854" i="19"/>
  <c r="C1404" i="19" l="1"/>
  <c r="C1405" i="19"/>
  <c r="C1406" i="19"/>
  <c r="C1407" i="19"/>
  <c r="C1408" i="19"/>
  <c r="C1409" i="19"/>
  <c r="C1410" i="19"/>
  <c r="C1411" i="19"/>
  <c r="C1412" i="19"/>
  <c r="C1413" i="19"/>
  <c r="C1414" i="19"/>
  <c r="C1415" i="19"/>
  <c r="C1416" i="19"/>
  <c r="C1417" i="19"/>
  <c r="C1418" i="19"/>
  <c r="C1419" i="19"/>
  <c r="C1420" i="19"/>
  <c r="C1421" i="19"/>
  <c r="C1422" i="19"/>
  <c r="C1423" i="19"/>
  <c r="C1424" i="19"/>
  <c r="C1425" i="19"/>
  <c r="C1426" i="19"/>
  <c r="C1427" i="19"/>
  <c r="C1428" i="19"/>
  <c r="C1429" i="19"/>
  <c r="C1430" i="19"/>
  <c r="C1431" i="19"/>
  <c r="C1432" i="19"/>
  <c r="C1433" i="19"/>
  <c r="C1434" i="19"/>
  <c r="C1435" i="19"/>
  <c r="C1436" i="19"/>
  <c r="C1437" i="19"/>
  <c r="C1438" i="19"/>
  <c r="C1439" i="19"/>
  <c r="C1440" i="19"/>
  <c r="C1441" i="19"/>
  <c r="C1442" i="19"/>
  <c r="C1443" i="19"/>
  <c r="C1444" i="19"/>
  <c r="C1445" i="19"/>
  <c r="C1446" i="19"/>
  <c r="C1447" i="19"/>
  <c r="C1448" i="19"/>
  <c r="C1449" i="19"/>
  <c r="C1450" i="19"/>
  <c r="C1451" i="19"/>
  <c r="C1452" i="19"/>
  <c r="C1453" i="19"/>
  <c r="C1454" i="19"/>
  <c r="C1455" i="19"/>
  <c r="C1456" i="19"/>
  <c r="C1457" i="19"/>
  <c r="C1458" i="19"/>
  <c r="C1459" i="19"/>
  <c r="C1460" i="19"/>
  <c r="C1461" i="19"/>
  <c r="C1462" i="19"/>
  <c r="C1463" i="19"/>
  <c r="C1464" i="19"/>
  <c r="C1465" i="19"/>
  <c r="C1466" i="19"/>
  <c r="C1467" i="19"/>
  <c r="C1468" i="19"/>
  <c r="C1469" i="19"/>
  <c r="C1470" i="19"/>
  <c r="C1471" i="19"/>
  <c r="C1472" i="19"/>
  <c r="C1473" i="19"/>
  <c r="C1474" i="19"/>
  <c r="C1475" i="19"/>
  <c r="C1476" i="19"/>
  <c r="C1477" i="19"/>
  <c r="C1478" i="19"/>
  <c r="C1479" i="19"/>
  <c r="C1480" i="19"/>
  <c r="C1481" i="19"/>
  <c r="C1482" i="19"/>
  <c r="C1483" i="19"/>
  <c r="C1484" i="19"/>
  <c r="C1485" i="19"/>
  <c r="C1486" i="19"/>
  <c r="C1487" i="19"/>
  <c r="C1488" i="19"/>
  <c r="C1489" i="19"/>
  <c r="C1490" i="19"/>
  <c r="C1491" i="19"/>
  <c r="C1492" i="19"/>
  <c r="C1493" i="19"/>
  <c r="C1494" i="19"/>
  <c r="C1495" i="19"/>
  <c r="C1496" i="19"/>
  <c r="C1497" i="19"/>
  <c r="C1498" i="19"/>
  <c r="C1499" i="19"/>
  <c r="C1500" i="19"/>
  <c r="C1501" i="19"/>
  <c r="C1502" i="19"/>
  <c r="C1503" i="19"/>
  <c r="C1504" i="19"/>
  <c r="C1505" i="19"/>
  <c r="C1506" i="19"/>
  <c r="C1507" i="19"/>
  <c r="C1508" i="19"/>
  <c r="C1509" i="19"/>
  <c r="C1510" i="19"/>
  <c r="C1511" i="19"/>
  <c r="C1512" i="19"/>
  <c r="C1513" i="19"/>
  <c r="C1514" i="19"/>
  <c r="C1515" i="19"/>
  <c r="C1516" i="19"/>
  <c r="C1517" i="19"/>
  <c r="C1518" i="19"/>
  <c r="C1519" i="19"/>
  <c r="C1520" i="19"/>
  <c r="C1521" i="19"/>
  <c r="C1522" i="19"/>
  <c r="C1523" i="19"/>
  <c r="C1524" i="19"/>
  <c r="C1525" i="19"/>
  <c r="C1526" i="19"/>
  <c r="C1527" i="19"/>
  <c r="C1528" i="19"/>
  <c r="C1529" i="19"/>
  <c r="C1530" i="19"/>
  <c r="C1531" i="19"/>
  <c r="C1532" i="19"/>
  <c r="C1533" i="19"/>
  <c r="C1534" i="19"/>
  <c r="C1535" i="19"/>
  <c r="C1536" i="19"/>
  <c r="C1537" i="19"/>
  <c r="C1538" i="19"/>
  <c r="C1539" i="19"/>
  <c r="C1540" i="19"/>
  <c r="C1541" i="19"/>
  <c r="C1542" i="19"/>
  <c r="C1543" i="19"/>
  <c r="C1544" i="19"/>
  <c r="C1545" i="19"/>
  <c r="C1546" i="19"/>
  <c r="C1547" i="19"/>
  <c r="C1548" i="19"/>
  <c r="C1549" i="19"/>
  <c r="C1550" i="19"/>
  <c r="C1551" i="19"/>
  <c r="C1552" i="19"/>
  <c r="C1553" i="19"/>
  <c r="C1554" i="19"/>
  <c r="C1555" i="19"/>
  <c r="C1556" i="19"/>
  <c r="C1557" i="19"/>
  <c r="C1558" i="19"/>
  <c r="C1559" i="19"/>
  <c r="C1560" i="19"/>
  <c r="C1561" i="19"/>
  <c r="C1562" i="19"/>
  <c r="C1563" i="19"/>
  <c r="C1564" i="19"/>
  <c r="C1565" i="19"/>
  <c r="C1566" i="19"/>
  <c r="C1567" i="19"/>
  <c r="C1568" i="19"/>
  <c r="C1569" i="19"/>
  <c r="C1570" i="19"/>
  <c r="C1571" i="19"/>
  <c r="C1572" i="19"/>
  <c r="C1573" i="19"/>
  <c r="C1574" i="19"/>
  <c r="C1575" i="19"/>
  <c r="C1576" i="19"/>
  <c r="C1577" i="19"/>
  <c r="C1578" i="19"/>
  <c r="C1579" i="19"/>
  <c r="C1580" i="19"/>
  <c r="C1581" i="19"/>
  <c r="C1582" i="19"/>
  <c r="C1583" i="19"/>
  <c r="C1584" i="19"/>
  <c r="C1585" i="19"/>
  <c r="C1586" i="19"/>
  <c r="C1587" i="19"/>
  <c r="C1588" i="19"/>
  <c r="C1589" i="19"/>
  <c r="C1590" i="19"/>
  <c r="C1591" i="19"/>
  <c r="C1592" i="19"/>
  <c r="C1593" i="19"/>
  <c r="C1594" i="19"/>
  <c r="C1595" i="19"/>
  <c r="C1596" i="19"/>
  <c r="C1597" i="19"/>
  <c r="C1598" i="19"/>
  <c r="C1599" i="19"/>
  <c r="C1600" i="19"/>
  <c r="C1601" i="19"/>
  <c r="C1602" i="19"/>
  <c r="C1603" i="19"/>
  <c r="C1604" i="19"/>
  <c r="C1605" i="19"/>
  <c r="C1606" i="19"/>
  <c r="C1607" i="19"/>
  <c r="C1608" i="19"/>
  <c r="C1609" i="19"/>
  <c r="C1610" i="19"/>
  <c r="C1611" i="19"/>
  <c r="C1612" i="19"/>
  <c r="C1613" i="19"/>
  <c r="C1614" i="19"/>
  <c r="C1615" i="19"/>
  <c r="C1616" i="19"/>
  <c r="C1617" i="19"/>
  <c r="C1618" i="19"/>
  <c r="C1619" i="19"/>
  <c r="C1620" i="19"/>
  <c r="C1621" i="19"/>
  <c r="C1622" i="19"/>
  <c r="C1623" i="19"/>
  <c r="C1624" i="19"/>
  <c r="C1625" i="19"/>
  <c r="C1626" i="19"/>
  <c r="C1627" i="19"/>
  <c r="C1628" i="19"/>
  <c r="C1629" i="19"/>
  <c r="C1630" i="19"/>
  <c r="C1631" i="19"/>
  <c r="C1632" i="19"/>
  <c r="C1633" i="19"/>
  <c r="C1634" i="19"/>
  <c r="C1635" i="19"/>
  <c r="C1636" i="19"/>
  <c r="C1637" i="19"/>
  <c r="C1638" i="19"/>
  <c r="C1639" i="19"/>
  <c r="C1640" i="19"/>
  <c r="C1641" i="19"/>
  <c r="C1642" i="19"/>
  <c r="C1643" i="19"/>
  <c r="C1644" i="19"/>
  <c r="C1645" i="19"/>
  <c r="C1646" i="19"/>
  <c r="C1647" i="19"/>
  <c r="C1648" i="19"/>
  <c r="C1649" i="19"/>
  <c r="C1650" i="19"/>
  <c r="C1651" i="19"/>
  <c r="C1652" i="19"/>
  <c r="C1653" i="19"/>
  <c r="C1654" i="19"/>
  <c r="C1655" i="19"/>
  <c r="C1656" i="19"/>
  <c r="C1657" i="19"/>
  <c r="C1658" i="19"/>
  <c r="C1659" i="19"/>
  <c r="C1660" i="19"/>
  <c r="C1661" i="19"/>
  <c r="C1662" i="19"/>
  <c r="C1663" i="19"/>
  <c r="C1664" i="19"/>
  <c r="C1665" i="19"/>
  <c r="C1666" i="19"/>
  <c r="C1667" i="19"/>
  <c r="C1668" i="19"/>
  <c r="C1669" i="19"/>
  <c r="C1670" i="19"/>
  <c r="C1671" i="19"/>
  <c r="C1672" i="19"/>
  <c r="C1673" i="19"/>
  <c r="C1674" i="19"/>
  <c r="C1675" i="19"/>
  <c r="C1676" i="19"/>
  <c r="C1677" i="19"/>
  <c r="C1678" i="19"/>
  <c r="C1679" i="19"/>
  <c r="C1680" i="19"/>
  <c r="C1681" i="19"/>
  <c r="C1682" i="19"/>
  <c r="C1683" i="19"/>
  <c r="C1684" i="19"/>
  <c r="C1685" i="19"/>
  <c r="C1686" i="19"/>
  <c r="C1687" i="19"/>
  <c r="C1688" i="19"/>
  <c r="C1689" i="19"/>
  <c r="C1690" i="19"/>
  <c r="C1691" i="19"/>
  <c r="C1692" i="19"/>
  <c r="C1693" i="19"/>
  <c r="C1694" i="19"/>
  <c r="C1695" i="19"/>
  <c r="C1696" i="19"/>
  <c r="C1697" i="19"/>
  <c r="C1698" i="19"/>
  <c r="C1699" i="19"/>
  <c r="C1700" i="19"/>
  <c r="C1701" i="19"/>
  <c r="C1702" i="19"/>
  <c r="C1703" i="19"/>
  <c r="C1704" i="19"/>
  <c r="C1705" i="19"/>
  <c r="C1706" i="19"/>
  <c r="C1707" i="19"/>
  <c r="C1708" i="19"/>
  <c r="C1709" i="19"/>
  <c r="C1710" i="19"/>
  <c r="C1711" i="19"/>
  <c r="C1712" i="19"/>
  <c r="C1713" i="19"/>
  <c r="C1714" i="19"/>
  <c r="C1715" i="19"/>
  <c r="C1716" i="19"/>
  <c r="C1717" i="19"/>
  <c r="C1718" i="19"/>
  <c r="C1719" i="19"/>
  <c r="C1720" i="19"/>
  <c r="C1721" i="19"/>
  <c r="C1722" i="19"/>
  <c r="C1723" i="19"/>
  <c r="C1724" i="19"/>
  <c r="C1725" i="19"/>
  <c r="C1726" i="19"/>
  <c r="C1727" i="19"/>
  <c r="C1728" i="19"/>
  <c r="C1729" i="19"/>
  <c r="C1730" i="19"/>
  <c r="C1731" i="19"/>
  <c r="C1732" i="19"/>
  <c r="C1733" i="19"/>
  <c r="C1734" i="19"/>
  <c r="C1735" i="19"/>
  <c r="C1736" i="19"/>
  <c r="C1737" i="19"/>
  <c r="C1738" i="19"/>
  <c r="C1739" i="19"/>
  <c r="C1740" i="19"/>
  <c r="C1741" i="19"/>
  <c r="C1742" i="19"/>
  <c r="C1743" i="19"/>
  <c r="C1744" i="19"/>
  <c r="C1745" i="19"/>
  <c r="C1746" i="19"/>
  <c r="C1747" i="19"/>
  <c r="C1748" i="19"/>
  <c r="C1749" i="19"/>
  <c r="C1750" i="19"/>
  <c r="C1751" i="19"/>
  <c r="C1752" i="19"/>
  <c r="C1753" i="19"/>
  <c r="C1754" i="19"/>
  <c r="C1755" i="19"/>
  <c r="C1756" i="19"/>
  <c r="C1757" i="19"/>
  <c r="C1758" i="19"/>
  <c r="C1759" i="19"/>
  <c r="C1760" i="19"/>
  <c r="C1761" i="19"/>
  <c r="C1762" i="19"/>
  <c r="C1763" i="19"/>
  <c r="C1764" i="19"/>
  <c r="C1765" i="19"/>
  <c r="C1766" i="19"/>
  <c r="C1767" i="19"/>
  <c r="C1768" i="19"/>
  <c r="C1769" i="19"/>
  <c r="C1770" i="19"/>
  <c r="C1771" i="19"/>
  <c r="C1772" i="19"/>
  <c r="C1773" i="19"/>
  <c r="C1774" i="19"/>
  <c r="C1775" i="19"/>
  <c r="C1776" i="19"/>
  <c r="C1777" i="19"/>
  <c r="C1778" i="19"/>
  <c r="C1779" i="19"/>
  <c r="C1780" i="19"/>
  <c r="C1781" i="19"/>
  <c r="C1782" i="19"/>
  <c r="C1783" i="19"/>
  <c r="C1784" i="19"/>
  <c r="C1785" i="19"/>
  <c r="C1786" i="19"/>
  <c r="C1787" i="19"/>
  <c r="C1788" i="19"/>
  <c r="C1789" i="19"/>
  <c r="C1790" i="19"/>
  <c r="C1791" i="19"/>
  <c r="C1792" i="19"/>
  <c r="C1793" i="19"/>
  <c r="C1794" i="19"/>
  <c r="C1795" i="19"/>
  <c r="C1796" i="19"/>
  <c r="C1797" i="19"/>
  <c r="C1798" i="19"/>
  <c r="C1799" i="19"/>
  <c r="C1800" i="19"/>
  <c r="C1801" i="19"/>
  <c r="C1802" i="19"/>
  <c r="C1803" i="19"/>
  <c r="C1804" i="19"/>
  <c r="C1805" i="19"/>
  <c r="C1806" i="19"/>
  <c r="C1807" i="19"/>
  <c r="C1808" i="19"/>
  <c r="C1809" i="19"/>
  <c r="C1810" i="19"/>
  <c r="C1811" i="19"/>
  <c r="C1812" i="19"/>
  <c r="C1813" i="19"/>
  <c r="C1814" i="19"/>
  <c r="C1815" i="19"/>
  <c r="C1816" i="19"/>
  <c r="C1817" i="19"/>
  <c r="C1818" i="19"/>
  <c r="C1819" i="19"/>
  <c r="C1820" i="19"/>
  <c r="C1821" i="19"/>
  <c r="C1822" i="19"/>
  <c r="C1823" i="19"/>
  <c r="C1824" i="19"/>
  <c r="C1825" i="19"/>
  <c r="C1826" i="19"/>
  <c r="C1827" i="19"/>
  <c r="C1828" i="19"/>
  <c r="C1829" i="19"/>
  <c r="C1830" i="19"/>
  <c r="C1831" i="19"/>
  <c r="C1832" i="19"/>
  <c r="C1833" i="19"/>
  <c r="C1834" i="19"/>
  <c r="C1835" i="19"/>
  <c r="C1836" i="19"/>
  <c r="C1837" i="19"/>
  <c r="C1838" i="19"/>
  <c r="C1839" i="19"/>
  <c r="C1840" i="19"/>
  <c r="C1841" i="19"/>
  <c r="C1842" i="19"/>
  <c r="C1843" i="19"/>
  <c r="C1844" i="19"/>
  <c r="C1845" i="19"/>
  <c r="C1846" i="19"/>
  <c r="C1847" i="19"/>
  <c r="C1848" i="19"/>
  <c r="C1849" i="19"/>
  <c r="C1850" i="19"/>
  <c r="C1851" i="19"/>
  <c r="C1852" i="19"/>
  <c r="C1853" i="19"/>
  <c r="C1326" i="19"/>
  <c r="C1327" i="19"/>
  <c r="C1328" i="19"/>
  <c r="C1329" i="19"/>
  <c r="C1330" i="19"/>
  <c r="C1331" i="19"/>
  <c r="C1332" i="19"/>
  <c r="C1333" i="19"/>
  <c r="C1334" i="19"/>
  <c r="C1335" i="19"/>
  <c r="C1336" i="19"/>
  <c r="C1337" i="19"/>
  <c r="C1338" i="19"/>
  <c r="C1339" i="19"/>
  <c r="C1340" i="19"/>
  <c r="C1341" i="19"/>
  <c r="C1342" i="19"/>
  <c r="C1343" i="19"/>
  <c r="C1344" i="19"/>
  <c r="C1345" i="19"/>
  <c r="C1346" i="19"/>
  <c r="C1347" i="19"/>
  <c r="O1853" i="19" l="1"/>
  <c r="N1853" i="19"/>
  <c r="M1853" i="19"/>
  <c r="L1853" i="19"/>
  <c r="K1853" i="19"/>
  <c r="J1853" i="19"/>
  <c r="I1853" i="19"/>
  <c r="H1853" i="19"/>
  <c r="G1853" i="19"/>
  <c r="F1853" i="19"/>
  <c r="E1853" i="19"/>
  <c r="D1853" i="19"/>
  <c r="B1853" i="19"/>
  <c r="A1853" i="19"/>
  <c r="O1852" i="19"/>
  <c r="N1852" i="19"/>
  <c r="M1852" i="19"/>
  <c r="L1852" i="19"/>
  <c r="K1852" i="19"/>
  <c r="J1852" i="19"/>
  <c r="I1852" i="19"/>
  <c r="H1852" i="19"/>
  <c r="G1852" i="19"/>
  <c r="F1852" i="19"/>
  <c r="E1852" i="19"/>
  <c r="D1852" i="19"/>
  <c r="B1852" i="19"/>
  <c r="A1852" i="19"/>
  <c r="O1851" i="19"/>
  <c r="N1851" i="19"/>
  <c r="M1851" i="19"/>
  <c r="L1851" i="19"/>
  <c r="K1851" i="19"/>
  <c r="J1851" i="19"/>
  <c r="I1851" i="19"/>
  <c r="H1851" i="19"/>
  <c r="G1851" i="19"/>
  <c r="F1851" i="19"/>
  <c r="E1851" i="19"/>
  <c r="D1851" i="19"/>
  <c r="B1851" i="19"/>
  <c r="A1851" i="19"/>
  <c r="O1850" i="19"/>
  <c r="N1850" i="19"/>
  <c r="M1850" i="19"/>
  <c r="L1850" i="19"/>
  <c r="K1850" i="19"/>
  <c r="J1850" i="19"/>
  <c r="I1850" i="19"/>
  <c r="H1850" i="19"/>
  <c r="G1850" i="19"/>
  <c r="F1850" i="19"/>
  <c r="E1850" i="19"/>
  <c r="D1850" i="19"/>
  <c r="B1850" i="19"/>
  <c r="A1850" i="19"/>
  <c r="O1849" i="19"/>
  <c r="N1849" i="19"/>
  <c r="M1849" i="19"/>
  <c r="L1849" i="19"/>
  <c r="K1849" i="19"/>
  <c r="J1849" i="19"/>
  <c r="I1849" i="19"/>
  <c r="H1849" i="19"/>
  <c r="G1849" i="19"/>
  <c r="F1849" i="19"/>
  <c r="E1849" i="19"/>
  <c r="D1849" i="19"/>
  <c r="B1849" i="19"/>
  <c r="A1849" i="19"/>
  <c r="O1848" i="19"/>
  <c r="N1848" i="19"/>
  <c r="M1848" i="19"/>
  <c r="L1848" i="19"/>
  <c r="K1848" i="19"/>
  <c r="J1848" i="19"/>
  <c r="I1848" i="19"/>
  <c r="H1848" i="19"/>
  <c r="G1848" i="19"/>
  <c r="F1848" i="19"/>
  <c r="E1848" i="19"/>
  <c r="D1848" i="19"/>
  <c r="B1848" i="19"/>
  <c r="A1848" i="19"/>
  <c r="O1847" i="19"/>
  <c r="N1847" i="19"/>
  <c r="M1847" i="19"/>
  <c r="L1847" i="19"/>
  <c r="K1847" i="19"/>
  <c r="J1847" i="19"/>
  <c r="I1847" i="19"/>
  <c r="H1847" i="19"/>
  <c r="G1847" i="19"/>
  <c r="F1847" i="19"/>
  <c r="E1847" i="19"/>
  <c r="D1847" i="19"/>
  <c r="B1847" i="19"/>
  <c r="A1847" i="19"/>
  <c r="O1846" i="19"/>
  <c r="N1846" i="19"/>
  <c r="M1846" i="19"/>
  <c r="L1846" i="19"/>
  <c r="K1846" i="19"/>
  <c r="J1846" i="19"/>
  <c r="I1846" i="19"/>
  <c r="H1846" i="19"/>
  <c r="G1846" i="19"/>
  <c r="F1846" i="19"/>
  <c r="E1846" i="19"/>
  <c r="D1846" i="19"/>
  <c r="B1846" i="19"/>
  <c r="A1846" i="19"/>
  <c r="O1845" i="19"/>
  <c r="N1845" i="19"/>
  <c r="M1845" i="19"/>
  <c r="L1845" i="19"/>
  <c r="K1845" i="19"/>
  <c r="J1845" i="19"/>
  <c r="I1845" i="19"/>
  <c r="H1845" i="19"/>
  <c r="G1845" i="19"/>
  <c r="F1845" i="19"/>
  <c r="E1845" i="19"/>
  <c r="D1845" i="19"/>
  <c r="B1845" i="19"/>
  <c r="A1845" i="19"/>
  <c r="O1844" i="19"/>
  <c r="N1844" i="19"/>
  <c r="M1844" i="19"/>
  <c r="L1844" i="19"/>
  <c r="K1844" i="19"/>
  <c r="J1844" i="19"/>
  <c r="I1844" i="19"/>
  <c r="H1844" i="19"/>
  <c r="G1844" i="19"/>
  <c r="F1844" i="19"/>
  <c r="E1844" i="19"/>
  <c r="D1844" i="19"/>
  <c r="B1844" i="19"/>
  <c r="A1844" i="19"/>
  <c r="O1843" i="19"/>
  <c r="N1843" i="19"/>
  <c r="M1843" i="19"/>
  <c r="L1843" i="19"/>
  <c r="K1843" i="19"/>
  <c r="J1843" i="19"/>
  <c r="I1843" i="19"/>
  <c r="H1843" i="19"/>
  <c r="G1843" i="19"/>
  <c r="F1843" i="19"/>
  <c r="E1843" i="19"/>
  <c r="D1843" i="19"/>
  <c r="B1843" i="19"/>
  <c r="A1843" i="19"/>
  <c r="O1842" i="19"/>
  <c r="N1842" i="19"/>
  <c r="M1842" i="19"/>
  <c r="L1842" i="19"/>
  <c r="K1842" i="19"/>
  <c r="J1842" i="19"/>
  <c r="I1842" i="19"/>
  <c r="H1842" i="19"/>
  <c r="G1842" i="19"/>
  <c r="F1842" i="19"/>
  <c r="E1842" i="19"/>
  <c r="D1842" i="19"/>
  <c r="B1842" i="19"/>
  <c r="A1842" i="19"/>
  <c r="O1841" i="19"/>
  <c r="N1841" i="19"/>
  <c r="M1841" i="19"/>
  <c r="L1841" i="19"/>
  <c r="K1841" i="19"/>
  <c r="J1841" i="19"/>
  <c r="I1841" i="19"/>
  <c r="H1841" i="19"/>
  <c r="G1841" i="19"/>
  <c r="F1841" i="19"/>
  <c r="E1841" i="19"/>
  <c r="D1841" i="19"/>
  <c r="B1841" i="19"/>
  <c r="A1841" i="19"/>
  <c r="O1840" i="19"/>
  <c r="N1840" i="19"/>
  <c r="M1840" i="19"/>
  <c r="L1840" i="19"/>
  <c r="K1840" i="19"/>
  <c r="J1840" i="19"/>
  <c r="I1840" i="19"/>
  <c r="H1840" i="19"/>
  <c r="G1840" i="19"/>
  <c r="F1840" i="19"/>
  <c r="E1840" i="19"/>
  <c r="D1840" i="19"/>
  <c r="B1840" i="19"/>
  <c r="A1840" i="19"/>
  <c r="O1839" i="19"/>
  <c r="N1839" i="19"/>
  <c r="M1839" i="19"/>
  <c r="L1839" i="19"/>
  <c r="K1839" i="19"/>
  <c r="J1839" i="19"/>
  <c r="I1839" i="19"/>
  <c r="H1839" i="19"/>
  <c r="G1839" i="19"/>
  <c r="F1839" i="19"/>
  <c r="E1839" i="19"/>
  <c r="D1839" i="19"/>
  <c r="B1839" i="19"/>
  <c r="A1839" i="19"/>
  <c r="O1838" i="19"/>
  <c r="N1838" i="19"/>
  <c r="M1838" i="19"/>
  <c r="L1838" i="19"/>
  <c r="K1838" i="19"/>
  <c r="J1838" i="19"/>
  <c r="I1838" i="19"/>
  <c r="H1838" i="19"/>
  <c r="G1838" i="19"/>
  <c r="F1838" i="19"/>
  <c r="E1838" i="19"/>
  <c r="D1838" i="19"/>
  <c r="B1838" i="19"/>
  <c r="A1838" i="19"/>
  <c r="O1837" i="19"/>
  <c r="N1837" i="19"/>
  <c r="M1837" i="19"/>
  <c r="L1837" i="19"/>
  <c r="K1837" i="19"/>
  <c r="J1837" i="19"/>
  <c r="I1837" i="19"/>
  <c r="H1837" i="19"/>
  <c r="G1837" i="19"/>
  <c r="F1837" i="19"/>
  <c r="E1837" i="19"/>
  <c r="D1837" i="19"/>
  <c r="B1837" i="19"/>
  <c r="A1837" i="19"/>
  <c r="O1836" i="19"/>
  <c r="N1836" i="19"/>
  <c r="M1836" i="19"/>
  <c r="L1836" i="19"/>
  <c r="K1836" i="19"/>
  <c r="J1836" i="19"/>
  <c r="I1836" i="19"/>
  <c r="H1836" i="19"/>
  <c r="G1836" i="19"/>
  <c r="F1836" i="19"/>
  <c r="E1836" i="19"/>
  <c r="D1836" i="19"/>
  <c r="B1836" i="19"/>
  <c r="A1836" i="19"/>
  <c r="O1835" i="19"/>
  <c r="N1835" i="19"/>
  <c r="M1835" i="19"/>
  <c r="L1835" i="19"/>
  <c r="K1835" i="19"/>
  <c r="J1835" i="19"/>
  <c r="I1835" i="19"/>
  <c r="H1835" i="19"/>
  <c r="G1835" i="19"/>
  <c r="F1835" i="19"/>
  <c r="E1835" i="19"/>
  <c r="D1835" i="19"/>
  <c r="B1835" i="19"/>
  <c r="A1835" i="19"/>
  <c r="O1834" i="19"/>
  <c r="N1834" i="19"/>
  <c r="M1834" i="19"/>
  <c r="L1834" i="19"/>
  <c r="K1834" i="19"/>
  <c r="J1834" i="19"/>
  <c r="I1834" i="19"/>
  <c r="H1834" i="19"/>
  <c r="G1834" i="19"/>
  <c r="F1834" i="19"/>
  <c r="E1834" i="19"/>
  <c r="D1834" i="19"/>
  <c r="B1834" i="19"/>
  <c r="A1834" i="19"/>
  <c r="O1833" i="19"/>
  <c r="N1833" i="19"/>
  <c r="M1833" i="19"/>
  <c r="L1833" i="19"/>
  <c r="K1833" i="19"/>
  <c r="J1833" i="19"/>
  <c r="I1833" i="19"/>
  <c r="H1833" i="19"/>
  <c r="G1833" i="19"/>
  <c r="F1833" i="19"/>
  <c r="E1833" i="19"/>
  <c r="D1833" i="19"/>
  <c r="B1833" i="19"/>
  <c r="A1833" i="19"/>
  <c r="O1832" i="19"/>
  <c r="N1832" i="19"/>
  <c r="M1832" i="19"/>
  <c r="L1832" i="19"/>
  <c r="K1832" i="19"/>
  <c r="J1832" i="19"/>
  <c r="I1832" i="19"/>
  <c r="H1832" i="19"/>
  <c r="G1832" i="19"/>
  <c r="F1832" i="19"/>
  <c r="E1832" i="19"/>
  <c r="D1832" i="19"/>
  <c r="B1832" i="19"/>
  <c r="A1832" i="19"/>
  <c r="O1831" i="19"/>
  <c r="N1831" i="19"/>
  <c r="M1831" i="19"/>
  <c r="L1831" i="19"/>
  <c r="K1831" i="19"/>
  <c r="J1831" i="19"/>
  <c r="I1831" i="19"/>
  <c r="H1831" i="19"/>
  <c r="G1831" i="19"/>
  <c r="F1831" i="19"/>
  <c r="E1831" i="19"/>
  <c r="D1831" i="19"/>
  <c r="B1831" i="19"/>
  <c r="A1831" i="19"/>
  <c r="O1830" i="19"/>
  <c r="N1830" i="19"/>
  <c r="M1830" i="19"/>
  <c r="L1830" i="19"/>
  <c r="K1830" i="19"/>
  <c r="J1830" i="19"/>
  <c r="I1830" i="19"/>
  <c r="H1830" i="19"/>
  <c r="G1830" i="19"/>
  <c r="F1830" i="19"/>
  <c r="E1830" i="19"/>
  <c r="D1830" i="19"/>
  <c r="B1830" i="19"/>
  <c r="A1830" i="19"/>
  <c r="O1829" i="19"/>
  <c r="N1829" i="19"/>
  <c r="M1829" i="19"/>
  <c r="L1829" i="19"/>
  <c r="K1829" i="19"/>
  <c r="J1829" i="19"/>
  <c r="I1829" i="19"/>
  <c r="H1829" i="19"/>
  <c r="G1829" i="19"/>
  <c r="F1829" i="19"/>
  <c r="E1829" i="19"/>
  <c r="D1829" i="19"/>
  <c r="B1829" i="19"/>
  <c r="A1829" i="19"/>
  <c r="O1828" i="19"/>
  <c r="N1828" i="19"/>
  <c r="M1828" i="19"/>
  <c r="L1828" i="19"/>
  <c r="K1828" i="19"/>
  <c r="J1828" i="19"/>
  <c r="I1828" i="19"/>
  <c r="H1828" i="19"/>
  <c r="G1828" i="19"/>
  <c r="F1828" i="19"/>
  <c r="E1828" i="19"/>
  <c r="D1828" i="19"/>
  <c r="B1828" i="19"/>
  <c r="A1828" i="19"/>
  <c r="O1827" i="19"/>
  <c r="N1827" i="19"/>
  <c r="M1827" i="19"/>
  <c r="L1827" i="19"/>
  <c r="K1827" i="19"/>
  <c r="J1827" i="19"/>
  <c r="I1827" i="19"/>
  <c r="H1827" i="19"/>
  <c r="G1827" i="19"/>
  <c r="F1827" i="19"/>
  <c r="E1827" i="19"/>
  <c r="D1827" i="19"/>
  <c r="B1827" i="19"/>
  <c r="A1827" i="19"/>
  <c r="O1826" i="19"/>
  <c r="N1826" i="19"/>
  <c r="M1826" i="19"/>
  <c r="L1826" i="19"/>
  <c r="K1826" i="19"/>
  <c r="J1826" i="19"/>
  <c r="I1826" i="19"/>
  <c r="H1826" i="19"/>
  <c r="G1826" i="19"/>
  <c r="F1826" i="19"/>
  <c r="E1826" i="19"/>
  <c r="D1826" i="19"/>
  <c r="B1826" i="19"/>
  <c r="A1826" i="19"/>
  <c r="O1825" i="19"/>
  <c r="N1825" i="19"/>
  <c r="M1825" i="19"/>
  <c r="L1825" i="19"/>
  <c r="K1825" i="19"/>
  <c r="J1825" i="19"/>
  <c r="I1825" i="19"/>
  <c r="H1825" i="19"/>
  <c r="G1825" i="19"/>
  <c r="F1825" i="19"/>
  <c r="E1825" i="19"/>
  <c r="D1825" i="19"/>
  <c r="B1825" i="19"/>
  <c r="A1825" i="19"/>
  <c r="O1824" i="19"/>
  <c r="N1824" i="19"/>
  <c r="M1824" i="19"/>
  <c r="L1824" i="19"/>
  <c r="K1824" i="19"/>
  <c r="J1824" i="19"/>
  <c r="I1824" i="19"/>
  <c r="H1824" i="19"/>
  <c r="G1824" i="19"/>
  <c r="F1824" i="19"/>
  <c r="E1824" i="19"/>
  <c r="D1824" i="19"/>
  <c r="B1824" i="19"/>
  <c r="A1824" i="19"/>
  <c r="O1823" i="19"/>
  <c r="N1823" i="19"/>
  <c r="M1823" i="19"/>
  <c r="L1823" i="19"/>
  <c r="K1823" i="19"/>
  <c r="J1823" i="19"/>
  <c r="I1823" i="19"/>
  <c r="H1823" i="19"/>
  <c r="G1823" i="19"/>
  <c r="F1823" i="19"/>
  <c r="E1823" i="19"/>
  <c r="D1823" i="19"/>
  <c r="B1823" i="19"/>
  <c r="A1823" i="19"/>
  <c r="O1822" i="19"/>
  <c r="N1822" i="19"/>
  <c r="M1822" i="19"/>
  <c r="L1822" i="19"/>
  <c r="K1822" i="19"/>
  <c r="J1822" i="19"/>
  <c r="I1822" i="19"/>
  <c r="H1822" i="19"/>
  <c r="G1822" i="19"/>
  <c r="F1822" i="19"/>
  <c r="E1822" i="19"/>
  <c r="D1822" i="19"/>
  <c r="B1822" i="19"/>
  <c r="A1822" i="19"/>
  <c r="O1821" i="19"/>
  <c r="N1821" i="19"/>
  <c r="M1821" i="19"/>
  <c r="L1821" i="19"/>
  <c r="K1821" i="19"/>
  <c r="J1821" i="19"/>
  <c r="I1821" i="19"/>
  <c r="H1821" i="19"/>
  <c r="G1821" i="19"/>
  <c r="F1821" i="19"/>
  <c r="E1821" i="19"/>
  <c r="D1821" i="19"/>
  <c r="B1821" i="19"/>
  <c r="A1821" i="19"/>
  <c r="O1820" i="19"/>
  <c r="N1820" i="19"/>
  <c r="M1820" i="19"/>
  <c r="L1820" i="19"/>
  <c r="K1820" i="19"/>
  <c r="J1820" i="19"/>
  <c r="I1820" i="19"/>
  <c r="H1820" i="19"/>
  <c r="G1820" i="19"/>
  <c r="F1820" i="19"/>
  <c r="E1820" i="19"/>
  <c r="D1820" i="19"/>
  <c r="B1820" i="19"/>
  <c r="A1820" i="19"/>
  <c r="O1819" i="19"/>
  <c r="N1819" i="19"/>
  <c r="M1819" i="19"/>
  <c r="L1819" i="19"/>
  <c r="K1819" i="19"/>
  <c r="J1819" i="19"/>
  <c r="I1819" i="19"/>
  <c r="H1819" i="19"/>
  <c r="G1819" i="19"/>
  <c r="F1819" i="19"/>
  <c r="E1819" i="19"/>
  <c r="D1819" i="19"/>
  <c r="B1819" i="19"/>
  <c r="A1819" i="19"/>
  <c r="O1818" i="19"/>
  <c r="N1818" i="19"/>
  <c r="M1818" i="19"/>
  <c r="L1818" i="19"/>
  <c r="K1818" i="19"/>
  <c r="J1818" i="19"/>
  <c r="I1818" i="19"/>
  <c r="H1818" i="19"/>
  <c r="G1818" i="19"/>
  <c r="F1818" i="19"/>
  <c r="E1818" i="19"/>
  <c r="D1818" i="19"/>
  <c r="B1818" i="19"/>
  <c r="A1818" i="19"/>
  <c r="O1817" i="19"/>
  <c r="N1817" i="19"/>
  <c r="M1817" i="19"/>
  <c r="L1817" i="19"/>
  <c r="K1817" i="19"/>
  <c r="J1817" i="19"/>
  <c r="I1817" i="19"/>
  <c r="H1817" i="19"/>
  <c r="G1817" i="19"/>
  <c r="F1817" i="19"/>
  <c r="E1817" i="19"/>
  <c r="D1817" i="19"/>
  <c r="B1817" i="19"/>
  <c r="A1817" i="19"/>
  <c r="O1816" i="19"/>
  <c r="N1816" i="19"/>
  <c r="M1816" i="19"/>
  <c r="L1816" i="19"/>
  <c r="K1816" i="19"/>
  <c r="J1816" i="19"/>
  <c r="I1816" i="19"/>
  <c r="H1816" i="19"/>
  <c r="G1816" i="19"/>
  <c r="F1816" i="19"/>
  <c r="E1816" i="19"/>
  <c r="D1816" i="19"/>
  <c r="B1816" i="19"/>
  <c r="A1816" i="19"/>
  <c r="O1815" i="19"/>
  <c r="N1815" i="19"/>
  <c r="M1815" i="19"/>
  <c r="L1815" i="19"/>
  <c r="K1815" i="19"/>
  <c r="J1815" i="19"/>
  <c r="I1815" i="19"/>
  <c r="H1815" i="19"/>
  <c r="G1815" i="19"/>
  <c r="F1815" i="19"/>
  <c r="E1815" i="19"/>
  <c r="D1815" i="19"/>
  <c r="B1815" i="19"/>
  <c r="A1815" i="19"/>
  <c r="O1814" i="19"/>
  <c r="N1814" i="19"/>
  <c r="M1814" i="19"/>
  <c r="L1814" i="19"/>
  <c r="K1814" i="19"/>
  <c r="J1814" i="19"/>
  <c r="I1814" i="19"/>
  <c r="H1814" i="19"/>
  <c r="G1814" i="19"/>
  <c r="F1814" i="19"/>
  <c r="E1814" i="19"/>
  <c r="D1814" i="19"/>
  <c r="B1814" i="19"/>
  <c r="A1814" i="19"/>
  <c r="O1813" i="19"/>
  <c r="N1813" i="19"/>
  <c r="M1813" i="19"/>
  <c r="L1813" i="19"/>
  <c r="K1813" i="19"/>
  <c r="J1813" i="19"/>
  <c r="I1813" i="19"/>
  <c r="H1813" i="19"/>
  <c r="G1813" i="19"/>
  <c r="F1813" i="19"/>
  <c r="E1813" i="19"/>
  <c r="D1813" i="19"/>
  <c r="B1813" i="19"/>
  <c r="A1813" i="19"/>
  <c r="O1812" i="19"/>
  <c r="N1812" i="19"/>
  <c r="M1812" i="19"/>
  <c r="L1812" i="19"/>
  <c r="K1812" i="19"/>
  <c r="J1812" i="19"/>
  <c r="I1812" i="19"/>
  <c r="H1812" i="19"/>
  <c r="G1812" i="19"/>
  <c r="F1812" i="19"/>
  <c r="E1812" i="19"/>
  <c r="D1812" i="19"/>
  <c r="B1812" i="19"/>
  <c r="A1812" i="19"/>
  <c r="O1811" i="19"/>
  <c r="N1811" i="19"/>
  <c r="M1811" i="19"/>
  <c r="L1811" i="19"/>
  <c r="K1811" i="19"/>
  <c r="J1811" i="19"/>
  <c r="I1811" i="19"/>
  <c r="H1811" i="19"/>
  <c r="G1811" i="19"/>
  <c r="F1811" i="19"/>
  <c r="E1811" i="19"/>
  <c r="D1811" i="19"/>
  <c r="B1811" i="19"/>
  <c r="A1811" i="19"/>
  <c r="O1810" i="19"/>
  <c r="N1810" i="19"/>
  <c r="M1810" i="19"/>
  <c r="L1810" i="19"/>
  <c r="K1810" i="19"/>
  <c r="J1810" i="19"/>
  <c r="I1810" i="19"/>
  <c r="H1810" i="19"/>
  <c r="G1810" i="19"/>
  <c r="F1810" i="19"/>
  <c r="E1810" i="19"/>
  <c r="D1810" i="19"/>
  <c r="B1810" i="19"/>
  <c r="A1810" i="19"/>
  <c r="O1809" i="19"/>
  <c r="N1809" i="19"/>
  <c r="M1809" i="19"/>
  <c r="L1809" i="19"/>
  <c r="K1809" i="19"/>
  <c r="J1809" i="19"/>
  <c r="I1809" i="19"/>
  <c r="H1809" i="19"/>
  <c r="G1809" i="19"/>
  <c r="F1809" i="19"/>
  <c r="E1809" i="19"/>
  <c r="D1809" i="19"/>
  <c r="B1809" i="19"/>
  <c r="A1809" i="19"/>
  <c r="O1808" i="19"/>
  <c r="N1808" i="19"/>
  <c r="M1808" i="19"/>
  <c r="L1808" i="19"/>
  <c r="K1808" i="19"/>
  <c r="J1808" i="19"/>
  <c r="I1808" i="19"/>
  <c r="H1808" i="19"/>
  <c r="G1808" i="19"/>
  <c r="F1808" i="19"/>
  <c r="E1808" i="19"/>
  <c r="D1808" i="19"/>
  <c r="B1808" i="19"/>
  <c r="A1808" i="19"/>
  <c r="O1807" i="19"/>
  <c r="N1807" i="19"/>
  <c r="M1807" i="19"/>
  <c r="L1807" i="19"/>
  <c r="K1807" i="19"/>
  <c r="J1807" i="19"/>
  <c r="I1807" i="19"/>
  <c r="H1807" i="19"/>
  <c r="G1807" i="19"/>
  <c r="F1807" i="19"/>
  <c r="E1807" i="19"/>
  <c r="D1807" i="19"/>
  <c r="B1807" i="19"/>
  <c r="A1807" i="19"/>
  <c r="O1806" i="19"/>
  <c r="N1806" i="19"/>
  <c r="M1806" i="19"/>
  <c r="L1806" i="19"/>
  <c r="K1806" i="19"/>
  <c r="J1806" i="19"/>
  <c r="I1806" i="19"/>
  <c r="H1806" i="19"/>
  <c r="G1806" i="19"/>
  <c r="F1806" i="19"/>
  <c r="E1806" i="19"/>
  <c r="D1806" i="19"/>
  <c r="B1806" i="19"/>
  <c r="A1806" i="19"/>
  <c r="O1805" i="19"/>
  <c r="N1805" i="19"/>
  <c r="M1805" i="19"/>
  <c r="L1805" i="19"/>
  <c r="K1805" i="19"/>
  <c r="J1805" i="19"/>
  <c r="I1805" i="19"/>
  <c r="H1805" i="19"/>
  <c r="G1805" i="19"/>
  <c r="F1805" i="19"/>
  <c r="E1805" i="19"/>
  <c r="D1805" i="19"/>
  <c r="B1805" i="19"/>
  <c r="A1805" i="19"/>
  <c r="O1804" i="19"/>
  <c r="N1804" i="19"/>
  <c r="M1804" i="19"/>
  <c r="L1804" i="19"/>
  <c r="K1804" i="19"/>
  <c r="J1804" i="19"/>
  <c r="I1804" i="19"/>
  <c r="H1804" i="19"/>
  <c r="G1804" i="19"/>
  <c r="F1804" i="19"/>
  <c r="E1804" i="19"/>
  <c r="D1804" i="19"/>
  <c r="B1804" i="19"/>
  <c r="A1804" i="19"/>
  <c r="O1803" i="19"/>
  <c r="N1803" i="19"/>
  <c r="M1803" i="19"/>
  <c r="L1803" i="19"/>
  <c r="K1803" i="19"/>
  <c r="J1803" i="19"/>
  <c r="I1803" i="19"/>
  <c r="H1803" i="19"/>
  <c r="G1803" i="19"/>
  <c r="F1803" i="19"/>
  <c r="E1803" i="19"/>
  <c r="D1803" i="19"/>
  <c r="B1803" i="19"/>
  <c r="A1803" i="19"/>
  <c r="O1802" i="19"/>
  <c r="N1802" i="19"/>
  <c r="M1802" i="19"/>
  <c r="L1802" i="19"/>
  <c r="K1802" i="19"/>
  <c r="J1802" i="19"/>
  <c r="I1802" i="19"/>
  <c r="H1802" i="19"/>
  <c r="G1802" i="19"/>
  <c r="F1802" i="19"/>
  <c r="E1802" i="19"/>
  <c r="D1802" i="19"/>
  <c r="B1802" i="19"/>
  <c r="A1802" i="19"/>
  <c r="O1801" i="19"/>
  <c r="N1801" i="19"/>
  <c r="M1801" i="19"/>
  <c r="L1801" i="19"/>
  <c r="K1801" i="19"/>
  <c r="J1801" i="19"/>
  <c r="I1801" i="19"/>
  <c r="H1801" i="19"/>
  <c r="G1801" i="19"/>
  <c r="F1801" i="19"/>
  <c r="E1801" i="19"/>
  <c r="D1801" i="19"/>
  <c r="B1801" i="19"/>
  <c r="A1801" i="19"/>
  <c r="O1800" i="19"/>
  <c r="N1800" i="19"/>
  <c r="M1800" i="19"/>
  <c r="L1800" i="19"/>
  <c r="K1800" i="19"/>
  <c r="J1800" i="19"/>
  <c r="I1800" i="19"/>
  <c r="H1800" i="19"/>
  <c r="G1800" i="19"/>
  <c r="F1800" i="19"/>
  <c r="E1800" i="19"/>
  <c r="D1800" i="19"/>
  <c r="B1800" i="19"/>
  <c r="A1800" i="19"/>
  <c r="O1799" i="19"/>
  <c r="N1799" i="19"/>
  <c r="M1799" i="19"/>
  <c r="L1799" i="19"/>
  <c r="K1799" i="19"/>
  <c r="J1799" i="19"/>
  <c r="I1799" i="19"/>
  <c r="H1799" i="19"/>
  <c r="G1799" i="19"/>
  <c r="F1799" i="19"/>
  <c r="E1799" i="19"/>
  <c r="D1799" i="19"/>
  <c r="B1799" i="19"/>
  <c r="A1799" i="19"/>
  <c r="O1798" i="19"/>
  <c r="N1798" i="19"/>
  <c r="M1798" i="19"/>
  <c r="L1798" i="19"/>
  <c r="K1798" i="19"/>
  <c r="J1798" i="19"/>
  <c r="I1798" i="19"/>
  <c r="H1798" i="19"/>
  <c r="G1798" i="19"/>
  <c r="F1798" i="19"/>
  <c r="E1798" i="19"/>
  <c r="D1798" i="19"/>
  <c r="B1798" i="19"/>
  <c r="A1798" i="19"/>
  <c r="O1797" i="19"/>
  <c r="N1797" i="19"/>
  <c r="M1797" i="19"/>
  <c r="L1797" i="19"/>
  <c r="K1797" i="19"/>
  <c r="J1797" i="19"/>
  <c r="I1797" i="19"/>
  <c r="H1797" i="19"/>
  <c r="G1797" i="19"/>
  <c r="F1797" i="19"/>
  <c r="E1797" i="19"/>
  <c r="D1797" i="19"/>
  <c r="B1797" i="19"/>
  <c r="A1797" i="19"/>
  <c r="O1796" i="19"/>
  <c r="N1796" i="19"/>
  <c r="M1796" i="19"/>
  <c r="L1796" i="19"/>
  <c r="K1796" i="19"/>
  <c r="J1796" i="19"/>
  <c r="I1796" i="19"/>
  <c r="H1796" i="19"/>
  <c r="G1796" i="19"/>
  <c r="F1796" i="19"/>
  <c r="E1796" i="19"/>
  <c r="D1796" i="19"/>
  <c r="B1796" i="19"/>
  <c r="A1796" i="19"/>
  <c r="O1795" i="19"/>
  <c r="N1795" i="19"/>
  <c r="M1795" i="19"/>
  <c r="L1795" i="19"/>
  <c r="K1795" i="19"/>
  <c r="J1795" i="19"/>
  <c r="I1795" i="19"/>
  <c r="H1795" i="19"/>
  <c r="G1795" i="19"/>
  <c r="F1795" i="19"/>
  <c r="E1795" i="19"/>
  <c r="D1795" i="19"/>
  <c r="B1795" i="19"/>
  <c r="A1795" i="19"/>
  <c r="O1794" i="19"/>
  <c r="N1794" i="19"/>
  <c r="M1794" i="19"/>
  <c r="L1794" i="19"/>
  <c r="K1794" i="19"/>
  <c r="J1794" i="19"/>
  <c r="I1794" i="19"/>
  <c r="H1794" i="19"/>
  <c r="G1794" i="19"/>
  <c r="F1794" i="19"/>
  <c r="E1794" i="19"/>
  <c r="D1794" i="19"/>
  <c r="B1794" i="19"/>
  <c r="A1794" i="19"/>
  <c r="O1793" i="19"/>
  <c r="N1793" i="19"/>
  <c r="M1793" i="19"/>
  <c r="L1793" i="19"/>
  <c r="K1793" i="19"/>
  <c r="J1793" i="19"/>
  <c r="I1793" i="19"/>
  <c r="H1793" i="19"/>
  <c r="G1793" i="19"/>
  <c r="F1793" i="19"/>
  <c r="E1793" i="19"/>
  <c r="D1793" i="19"/>
  <c r="B1793" i="19"/>
  <c r="A1793" i="19"/>
  <c r="O1792" i="19"/>
  <c r="N1792" i="19"/>
  <c r="M1792" i="19"/>
  <c r="L1792" i="19"/>
  <c r="K1792" i="19"/>
  <c r="J1792" i="19"/>
  <c r="I1792" i="19"/>
  <c r="H1792" i="19"/>
  <c r="G1792" i="19"/>
  <c r="F1792" i="19"/>
  <c r="E1792" i="19"/>
  <c r="D1792" i="19"/>
  <c r="B1792" i="19"/>
  <c r="A1792" i="19"/>
  <c r="O1791" i="19"/>
  <c r="N1791" i="19"/>
  <c r="M1791" i="19"/>
  <c r="L1791" i="19"/>
  <c r="K1791" i="19"/>
  <c r="J1791" i="19"/>
  <c r="I1791" i="19"/>
  <c r="H1791" i="19"/>
  <c r="G1791" i="19"/>
  <c r="F1791" i="19"/>
  <c r="E1791" i="19"/>
  <c r="D1791" i="19"/>
  <c r="B1791" i="19"/>
  <c r="A1791" i="19"/>
  <c r="O1790" i="19"/>
  <c r="N1790" i="19"/>
  <c r="M1790" i="19"/>
  <c r="L1790" i="19"/>
  <c r="K1790" i="19"/>
  <c r="J1790" i="19"/>
  <c r="I1790" i="19"/>
  <c r="H1790" i="19"/>
  <c r="G1790" i="19"/>
  <c r="F1790" i="19"/>
  <c r="E1790" i="19"/>
  <c r="D1790" i="19"/>
  <c r="B1790" i="19"/>
  <c r="A1790" i="19"/>
  <c r="O1789" i="19"/>
  <c r="N1789" i="19"/>
  <c r="M1789" i="19"/>
  <c r="L1789" i="19"/>
  <c r="K1789" i="19"/>
  <c r="J1789" i="19"/>
  <c r="I1789" i="19"/>
  <c r="H1789" i="19"/>
  <c r="G1789" i="19"/>
  <c r="F1789" i="19"/>
  <c r="E1789" i="19"/>
  <c r="D1789" i="19"/>
  <c r="B1789" i="19"/>
  <c r="A1789" i="19"/>
  <c r="O1788" i="19"/>
  <c r="N1788" i="19"/>
  <c r="M1788" i="19"/>
  <c r="L1788" i="19"/>
  <c r="K1788" i="19"/>
  <c r="J1788" i="19"/>
  <c r="I1788" i="19"/>
  <c r="H1788" i="19"/>
  <c r="G1788" i="19"/>
  <c r="F1788" i="19"/>
  <c r="E1788" i="19"/>
  <c r="D1788" i="19"/>
  <c r="B1788" i="19"/>
  <c r="A1788" i="19"/>
  <c r="E1749" i="19"/>
  <c r="N159" i="20"/>
  <c r="M159" i="20"/>
  <c r="L159" i="20"/>
  <c r="K159" i="20"/>
  <c r="J159" i="20"/>
  <c r="I159" i="20"/>
  <c r="H159" i="20"/>
  <c r="G159" i="20"/>
  <c r="F159" i="20"/>
  <c r="E159" i="20"/>
  <c r="D159" i="20"/>
  <c r="C159" i="20"/>
  <c r="N158" i="20"/>
  <c r="M158" i="20"/>
  <c r="L158" i="20"/>
  <c r="K158" i="20"/>
  <c r="J158" i="20"/>
  <c r="I158" i="20"/>
  <c r="H158" i="20"/>
  <c r="G158" i="20"/>
  <c r="F158" i="20"/>
  <c r="E158" i="20"/>
  <c r="D158" i="20"/>
  <c r="C158" i="20"/>
  <c r="N157" i="20"/>
  <c r="M157" i="20"/>
  <c r="L157" i="20"/>
  <c r="K157" i="20"/>
  <c r="J157" i="20"/>
  <c r="I157" i="20"/>
  <c r="H157" i="20"/>
  <c r="G157" i="20"/>
  <c r="F157" i="20"/>
  <c r="E157" i="20"/>
  <c r="D157" i="20"/>
  <c r="C157" i="20"/>
  <c r="N156" i="20"/>
  <c r="M156" i="20"/>
  <c r="L156" i="20"/>
  <c r="K156" i="20"/>
  <c r="J156" i="20"/>
  <c r="I156" i="20"/>
  <c r="H156" i="20"/>
  <c r="G156" i="20"/>
  <c r="F156" i="20"/>
  <c r="E156" i="20"/>
  <c r="D156" i="20"/>
  <c r="C156" i="20"/>
  <c r="N155" i="20"/>
  <c r="M155" i="20"/>
  <c r="L155" i="20"/>
  <c r="K155" i="20"/>
  <c r="J155" i="20"/>
  <c r="I155" i="20"/>
  <c r="H155" i="20"/>
  <c r="G155" i="20"/>
  <c r="F155" i="20"/>
  <c r="E155" i="20"/>
  <c r="D155" i="20"/>
  <c r="C155" i="20"/>
  <c r="N154" i="20"/>
  <c r="M154" i="20"/>
  <c r="L154" i="20"/>
  <c r="K154" i="20"/>
  <c r="J154" i="20"/>
  <c r="I154" i="20"/>
  <c r="H154" i="20"/>
  <c r="G154" i="20"/>
  <c r="F154" i="20"/>
  <c r="E154" i="20"/>
  <c r="D154" i="20"/>
  <c r="C154" i="20"/>
  <c r="N153" i="20"/>
  <c r="M153" i="20"/>
  <c r="L153" i="20"/>
  <c r="K153" i="20"/>
  <c r="J153" i="20"/>
  <c r="I153" i="20"/>
  <c r="H153" i="20"/>
  <c r="G153" i="20"/>
  <c r="F153" i="20"/>
  <c r="E153" i="20"/>
  <c r="D153" i="20"/>
  <c r="C153" i="20"/>
  <c r="N152" i="20"/>
  <c r="M152" i="20"/>
  <c r="L152" i="20"/>
  <c r="K152" i="20"/>
  <c r="J152" i="20"/>
  <c r="I152" i="20"/>
  <c r="H152" i="20"/>
  <c r="G152" i="20"/>
  <c r="F152" i="20"/>
  <c r="E152" i="20"/>
  <c r="D152" i="20"/>
  <c r="C152" i="20"/>
  <c r="N151" i="20"/>
  <c r="M151" i="20"/>
  <c r="L151" i="20"/>
  <c r="K151" i="20"/>
  <c r="J151" i="20"/>
  <c r="I151" i="20"/>
  <c r="H151" i="20"/>
  <c r="G151" i="20"/>
  <c r="F151" i="20"/>
  <c r="E151" i="20"/>
  <c r="D151" i="20"/>
  <c r="C151" i="20"/>
  <c r="N150" i="20"/>
  <c r="M150" i="20"/>
  <c r="L150" i="20"/>
  <c r="K150" i="20"/>
  <c r="J150" i="20"/>
  <c r="I150" i="20"/>
  <c r="H150" i="20"/>
  <c r="G150" i="20"/>
  <c r="F150" i="20"/>
  <c r="E150" i="20"/>
  <c r="D150" i="20"/>
  <c r="C150" i="20"/>
  <c r="N149" i="20"/>
  <c r="M149" i="20"/>
  <c r="L149" i="20"/>
  <c r="K149" i="20"/>
  <c r="J149" i="20"/>
  <c r="I149" i="20"/>
  <c r="H149" i="20"/>
  <c r="G149" i="20"/>
  <c r="F149" i="20"/>
  <c r="E149" i="20"/>
  <c r="D149" i="20"/>
  <c r="C149" i="20"/>
  <c r="N148" i="20"/>
  <c r="M148" i="20"/>
  <c r="L148" i="20"/>
  <c r="K148" i="20"/>
  <c r="J148" i="20"/>
  <c r="I148" i="20"/>
  <c r="H148" i="20"/>
  <c r="G148" i="20"/>
  <c r="F148" i="20"/>
  <c r="E148" i="20"/>
  <c r="D148" i="20"/>
  <c r="C148" i="20"/>
  <c r="N147" i="20"/>
  <c r="M147" i="20"/>
  <c r="L147" i="20"/>
  <c r="K147" i="20"/>
  <c r="J147" i="20"/>
  <c r="I147" i="20"/>
  <c r="H147" i="20"/>
  <c r="G147" i="20"/>
  <c r="F147" i="20"/>
  <c r="E147" i="20"/>
  <c r="D147" i="20"/>
  <c r="C147" i="20"/>
  <c r="N146" i="20"/>
  <c r="M146" i="20"/>
  <c r="L146" i="20"/>
  <c r="K146" i="20"/>
  <c r="J146" i="20"/>
  <c r="I146" i="20"/>
  <c r="H146" i="20"/>
  <c r="G146" i="20"/>
  <c r="F146" i="20"/>
  <c r="E146" i="20"/>
  <c r="D146" i="20"/>
  <c r="C146" i="20"/>
  <c r="N145" i="20"/>
  <c r="M145" i="20"/>
  <c r="L145" i="20"/>
  <c r="K145" i="20"/>
  <c r="J145" i="20"/>
  <c r="I145" i="20"/>
  <c r="H145" i="20"/>
  <c r="G145" i="20"/>
  <c r="F145" i="20"/>
  <c r="E145" i="20"/>
  <c r="D145" i="20"/>
  <c r="C145" i="20"/>
  <c r="N144" i="20"/>
  <c r="M144" i="20"/>
  <c r="L144" i="20"/>
  <c r="K144" i="20"/>
  <c r="J144" i="20"/>
  <c r="I144" i="20"/>
  <c r="H144" i="20"/>
  <c r="G144" i="20"/>
  <c r="F144" i="20"/>
  <c r="E144" i="20"/>
  <c r="D144" i="20"/>
  <c r="C144" i="20"/>
  <c r="N143" i="20"/>
  <c r="M143" i="20"/>
  <c r="L143" i="20"/>
  <c r="K143" i="20"/>
  <c r="J143" i="20"/>
  <c r="I143" i="20"/>
  <c r="H143" i="20"/>
  <c r="G143" i="20"/>
  <c r="F143" i="20"/>
  <c r="E143" i="20"/>
  <c r="D143" i="20"/>
  <c r="C143" i="20"/>
  <c r="N142" i="20"/>
  <c r="M142" i="20"/>
  <c r="L142" i="20"/>
  <c r="K142" i="20"/>
  <c r="J142" i="20"/>
  <c r="I142" i="20"/>
  <c r="H142" i="20"/>
  <c r="G142" i="20"/>
  <c r="F142" i="20"/>
  <c r="E142" i="20"/>
  <c r="D142" i="20"/>
  <c r="C142" i="20"/>
  <c r="N141" i="20"/>
  <c r="M141" i="20"/>
  <c r="L141" i="20"/>
  <c r="K141" i="20"/>
  <c r="J141" i="20"/>
  <c r="I141" i="20"/>
  <c r="H141" i="20"/>
  <c r="G141" i="20"/>
  <c r="F141" i="20"/>
  <c r="E141" i="20"/>
  <c r="D141" i="20"/>
  <c r="C141" i="20"/>
  <c r="N140" i="20"/>
  <c r="M140" i="20"/>
  <c r="L140" i="20"/>
  <c r="K140" i="20"/>
  <c r="J140" i="20"/>
  <c r="I140" i="20"/>
  <c r="H140" i="20"/>
  <c r="G140" i="20"/>
  <c r="F140" i="20"/>
  <c r="E140" i="20"/>
  <c r="D140" i="20"/>
  <c r="C140" i="20"/>
  <c r="N139" i="20"/>
  <c r="M139" i="20"/>
  <c r="L139" i="20"/>
  <c r="K139" i="20"/>
  <c r="J139" i="20"/>
  <c r="I139" i="20"/>
  <c r="H139" i="20"/>
  <c r="G139" i="20"/>
  <c r="F139" i="20"/>
  <c r="E139" i="20"/>
  <c r="D139" i="20"/>
  <c r="C139" i="20"/>
  <c r="N138" i="20"/>
  <c r="M138" i="20"/>
  <c r="L138" i="20"/>
  <c r="K138" i="20"/>
  <c r="J138" i="20"/>
  <c r="I138" i="20"/>
  <c r="H138" i="20"/>
  <c r="G138" i="20"/>
  <c r="F138" i="20"/>
  <c r="E138" i="20"/>
  <c r="D138" i="20"/>
  <c r="C138" i="20"/>
  <c r="A1783" i="19" l="1"/>
  <c r="B1783" i="19"/>
  <c r="D1783" i="19"/>
  <c r="E1783" i="19"/>
  <c r="F1783" i="19"/>
  <c r="G1783" i="19"/>
  <c r="H1783" i="19"/>
  <c r="I1783" i="19"/>
  <c r="J1783" i="19"/>
  <c r="K1783" i="19"/>
  <c r="L1783" i="19"/>
  <c r="M1783" i="19"/>
  <c r="N1783" i="19"/>
  <c r="O1783" i="19"/>
  <c r="A1784" i="19"/>
  <c r="B1784" i="19"/>
  <c r="D1784" i="19"/>
  <c r="E1784" i="19"/>
  <c r="F1784" i="19"/>
  <c r="G1784" i="19"/>
  <c r="H1784" i="19"/>
  <c r="I1784" i="19"/>
  <c r="J1784" i="19"/>
  <c r="K1784" i="19"/>
  <c r="L1784" i="19"/>
  <c r="M1784" i="19"/>
  <c r="N1784" i="19"/>
  <c r="O1784" i="19"/>
  <c r="A1785" i="19"/>
  <c r="B1785" i="19"/>
  <c r="D1785" i="19"/>
  <c r="E1785" i="19"/>
  <c r="F1785" i="19"/>
  <c r="G1785" i="19"/>
  <c r="H1785" i="19"/>
  <c r="I1785" i="19"/>
  <c r="J1785" i="19"/>
  <c r="K1785" i="19"/>
  <c r="L1785" i="19"/>
  <c r="M1785" i="19"/>
  <c r="N1785" i="19"/>
  <c r="O1785" i="19"/>
  <c r="A1786" i="19"/>
  <c r="B1786" i="19"/>
  <c r="D1786" i="19"/>
  <c r="E1786" i="19"/>
  <c r="F1786" i="19"/>
  <c r="G1786" i="19"/>
  <c r="H1786" i="19"/>
  <c r="I1786" i="19"/>
  <c r="J1786" i="19"/>
  <c r="K1786" i="19"/>
  <c r="L1786" i="19"/>
  <c r="M1786" i="19"/>
  <c r="N1786" i="19"/>
  <c r="O1786" i="19"/>
  <c r="A1787" i="19"/>
  <c r="B1787" i="19"/>
  <c r="D1787" i="19"/>
  <c r="E1787" i="19"/>
  <c r="F1787" i="19"/>
  <c r="G1787" i="19"/>
  <c r="H1787" i="19"/>
  <c r="I1787" i="19"/>
  <c r="J1787" i="19"/>
  <c r="K1787" i="19"/>
  <c r="L1787" i="19"/>
  <c r="M1787" i="19"/>
  <c r="N1787" i="19"/>
  <c r="O1787" i="19"/>
  <c r="A1770" i="19"/>
  <c r="B1770" i="19"/>
  <c r="D1770" i="19"/>
  <c r="E1770" i="19"/>
  <c r="F1770" i="19"/>
  <c r="G1770" i="19"/>
  <c r="H1770" i="19"/>
  <c r="I1770" i="19"/>
  <c r="J1770" i="19"/>
  <c r="K1770" i="19"/>
  <c r="L1770" i="19"/>
  <c r="M1770" i="19"/>
  <c r="N1770" i="19"/>
  <c r="O1770" i="19"/>
  <c r="A1771" i="19"/>
  <c r="B1771" i="19"/>
  <c r="D1771" i="19"/>
  <c r="E1771" i="19"/>
  <c r="F1771" i="19"/>
  <c r="G1771" i="19"/>
  <c r="H1771" i="19"/>
  <c r="I1771" i="19"/>
  <c r="J1771" i="19"/>
  <c r="K1771" i="19"/>
  <c r="L1771" i="19"/>
  <c r="M1771" i="19"/>
  <c r="N1771" i="19"/>
  <c r="O1771" i="19"/>
  <c r="A1772" i="19"/>
  <c r="B1772" i="19"/>
  <c r="D1772" i="19"/>
  <c r="E1772" i="19"/>
  <c r="F1772" i="19"/>
  <c r="G1772" i="19"/>
  <c r="H1772" i="19"/>
  <c r="I1772" i="19"/>
  <c r="J1772" i="19"/>
  <c r="K1772" i="19"/>
  <c r="L1772" i="19"/>
  <c r="M1772" i="19"/>
  <c r="N1772" i="19"/>
  <c r="O1772" i="19"/>
  <c r="A1773" i="19"/>
  <c r="B1773" i="19"/>
  <c r="D1773" i="19"/>
  <c r="E1773" i="19"/>
  <c r="F1773" i="19"/>
  <c r="G1773" i="19"/>
  <c r="H1773" i="19"/>
  <c r="I1773" i="19"/>
  <c r="J1773" i="19"/>
  <c r="K1773" i="19"/>
  <c r="L1773" i="19"/>
  <c r="M1773" i="19"/>
  <c r="N1773" i="19"/>
  <c r="O1773" i="19"/>
  <c r="A1774" i="19"/>
  <c r="B1774" i="19"/>
  <c r="D1774" i="19"/>
  <c r="E1774" i="19"/>
  <c r="F1774" i="19"/>
  <c r="G1774" i="19"/>
  <c r="H1774" i="19"/>
  <c r="I1774" i="19"/>
  <c r="J1774" i="19"/>
  <c r="K1774" i="19"/>
  <c r="L1774" i="19"/>
  <c r="M1774" i="19"/>
  <c r="N1774" i="19"/>
  <c r="O1774" i="19"/>
  <c r="A1775" i="19"/>
  <c r="B1775" i="19"/>
  <c r="D1775" i="19"/>
  <c r="E1775" i="19"/>
  <c r="F1775" i="19"/>
  <c r="G1775" i="19"/>
  <c r="H1775" i="19"/>
  <c r="I1775" i="19"/>
  <c r="J1775" i="19"/>
  <c r="K1775" i="19"/>
  <c r="L1775" i="19"/>
  <c r="M1775" i="19"/>
  <c r="N1775" i="19"/>
  <c r="O1775" i="19"/>
  <c r="A1776" i="19"/>
  <c r="B1776" i="19"/>
  <c r="D1776" i="19"/>
  <c r="E1776" i="19"/>
  <c r="F1776" i="19"/>
  <c r="G1776" i="19"/>
  <c r="H1776" i="19"/>
  <c r="I1776" i="19"/>
  <c r="J1776" i="19"/>
  <c r="K1776" i="19"/>
  <c r="L1776" i="19"/>
  <c r="M1776" i="19"/>
  <c r="N1776" i="19"/>
  <c r="O1776" i="19"/>
  <c r="A1777" i="19"/>
  <c r="B1777" i="19"/>
  <c r="D1777" i="19"/>
  <c r="E1777" i="19"/>
  <c r="F1777" i="19"/>
  <c r="G1777" i="19"/>
  <c r="H1777" i="19"/>
  <c r="I1777" i="19"/>
  <c r="J1777" i="19"/>
  <c r="K1777" i="19"/>
  <c r="L1777" i="19"/>
  <c r="M1777" i="19"/>
  <c r="N1777" i="19"/>
  <c r="O1777" i="19"/>
  <c r="A1778" i="19"/>
  <c r="B1778" i="19"/>
  <c r="D1778" i="19"/>
  <c r="E1778" i="19"/>
  <c r="F1778" i="19"/>
  <c r="G1778" i="19"/>
  <c r="H1778" i="19"/>
  <c r="I1778" i="19"/>
  <c r="J1778" i="19"/>
  <c r="K1778" i="19"/>
  <c r="L1778" i="19"/>
  <c r="M1778" i="19"/>
  <c r="N1778" i="19"/>
  <c r="O1778" i="19"/>
  <c r="A1779" i="19"/>
  <c r="B1779" i="19"/>
  <c r="D1779" i="19"/>
  <c r="E1779" i="19"/>
  <c r="F1779" i="19"/>
  <c r="G1779" i="19"/>
  <c r="H1779" i="19"/>
  <c r="I1779" i="19"/>
  <c r="J1779" i="19"/>
  <c r="K1779" i="19"/>
  <c r="L1779" i="19"/>
  <c r="M1779" i="19"/>
  <c r="N1779" i="19"/>
  <c r="O1779" i="19"/>
  <c r="A1780" i="19"/>
  <c r="B1780" i="19"/>
  <c r="D1780" i="19"/>
  <c r="E1780" i="19"/>
  <c r="F1780" i="19"/>
  <c r="G1780" i="19"/>
  <c r="H1780" i="19"/>
  <c r="I1780" i="19"/>
  <c r="J1780" i="19"/>
  <c r="K1780" i="19"/>
  <c r="L1780" i="19"/>
  <c r="M1780" i="19"/>
  <c r="N1780" i="19"/>
  <c r="O1780" i="19"/>
  <c r="A1781" i="19"/>
  <c r="B1781" i="19"/>
  <c r="D1781" i="19"/>
  <c r="E1781" i="19"/>
  <c r="F1781" i="19"/>
  <c r="G1781" i="19"/>
  <c r="H1781" i="19"/>
  <c r="I1781" i="19"/>
  <c r="J1781" i="19"/>
  <c r="K1781" i="19"/>
  <c r="L1781" i="19"/>
  <c r="M1781" i="19"/>
  <c r="N1781" i="19"/>
  <c r="O1781" i="19"/>
  <c r="A1782" i="19"/>
  <c r="B1782" i="19"/>
  <c r="D1782" i="19"/>
  <c r="E1782" i="19"/>
  <c r="F1782" i="19"/>
  <c r="G1782" i="19"/>
  <c r="H1782" i="19"/>
  <c r="I1782" i="19"/>
  <c r="J1782" i="19"/>
  <c r="K1782" i="19"/>
  <c r="L1782" i="19"/>
  <c r="M1782" i="19"/>
  <c r="N1782" i="19"/>
  <c r="O1782" i="19"/>
  <c r="A1744" i="19"/>
  <c r="B1744" i="19"/>
  <c r="D1744" i="19"/>
  <c r="E1744" i="19"/>
  <c r="F1744" i="19"/>
  <c r="G1744" i="19"/>
  <c r="H1744" i="19"/>
  <c r="I1744" i="19"/>
  <c r="J1744" i="19"/>
  <c r="K1744" i="19"/>
  <c r="L1744" i="19"/>
  <c r="M1744" i="19"/>
  <c r="N1744" i="19"/>
  <c r="O1744" i="19"/>
  <c r="A1745" i="19"/>
  <c r="B1745" i="19"/>
  <c r="D1745" i="19"/>
  <c r="E1745" i="19"/>
  <c r="F1745" i="19"/>
  <c r="G1745" i="19"/>
  <c r="H1745" i="19"/>
  <c r="I1745" i="19"/>
  <c r="J1745" i="19"/>
  <c r="K1745" i="19"/>
  <c r="L1745" i="19"/>
  <c r="M1745" i="19"/>
  <c r="N1745" i="19"/>
  <c r="O1745" i="19"/>
  <c r="A1746" i="19"/>
  <c r="B1746" i="19"/>
  <c r="D1746" i="19"/>
  <c r="E1746" i="19"/>
  <c r="F1746" i="19"/>
  <c r="G1746" i="19"/>
  <c r="H1746" i="19"/>
  <c r="I1746" i="19"/>
  <c r="J1746" i="19"/>
  <c r="K1746" i="19"/>
  <c r="L1746" i="19"/>
  <c r="M1746" i="19"/>
  <c r="N1746" i="19"/>
  <c r="O1746" i="19"/>
  <c r="A1747" i="19"/>
  <c r="B1747" i="19"/>
  <c r="D1747" i="19"/>
  <c r="E1747" i="19"/>
  <c r="F1747" i="19"/>
  <c r="G1747" i="19"/>
  <c r="H1747" i="19"/>
  <c r="I1747" i="19"/>
  <c r="J1747" i="19"/>
  <c r="K1747" i="19"/>
  <c r="L1747" i="19"/>
  <c r="M1747" i="19"/>
  <c r="N1747" i="19"/>
  <c r="O1747" i="19"/>
  <c r="A1748" i="19"/>
  <c r="B1748" i="19"/>
  <c r="D1748" i="19"/>
  <c r="E1748" i="19"/>
  <c r="F1748" i="19"/>
  <c r="G1748" i="19"/>
  <c r="H1748" i="19"/>
  <c r="I1748" i="19"/>
  <c r="J1748" i="19"/>
  <c r="K1748" i="19"/>
  <c r="L1748" i="19"/>
  <c r="M1748" i="19"/>
  <c r="N1748" i="19"/>
  <c r="O1748" i="19"/>
  <c r="A1749" i="19"/>
  <c r="B1749" i="19"/>
  <c r="D1749" i="19"/>
  <c r="F1749" i="19"/>
  <c r="G1749" i="19"/>
  <c r="H1749" i="19"/>
  <c r="I1749" i="19"/>
  <c r="J1749" i="19"/>
  <c r="K1749" i="19"/>
  <c r="L1749" i="19"/>
  <c r="M1749" i="19"/>
  <c r="N1749" i="19"/>
  <c r="O1749" i="19"/>
  <c r="A1750" i="19"/>
  <c r="B1750" i="19"/>
  <c r="D1750" i="19"/>
  <c r="E1750" i="19"/>
  <c r="F1750" i="19"/>
  <c r="G1750" i="19"/>
  <c r="H1750" i="19"/>
  <c r="I1750" i="19"/>
  <c r="J1750" i="19"/>
  <c r="K1750" i="19"/>
  <c r="L1750" i="19"/>
  <c r="M1750" i="19"/>
  <c r="N1750" i="19"/>
  <c r="O1750" i="19"/>
  <c r="A1751" i="19"/>
  <c r="B1751" i="19"/>
  <c r="D1751" i="19"/>
  <c r="E1751" i="19"/>
  <c r="F1751" i="19"/>
  <c r="G1751" i="19"/>
  <c r="H1751" i="19"/>
  <c r="I1751" i="19"/>
  <c r="J1751" i="19"/>
  <c r="K1751" i="19"/>
  <c r="L1751" i="19"/>
  <c r="M1751" i="19"/>
  <c r="N1751" i="19"/>
  <c r="O1751" i="19"/>
  <c r="A1752" i="19"/>
  <c r="B1752" i="19"/>
  <c r="D1752" i="19"/>
  <c r="E1752" i="19"/>
  <c r="F1752" i="19"/>
  <c r="G1752" i="19"/>
  <c r="H1752" i="19"/>
  <c r="I1752" i="19"/>
  <c r="J1752" i="19"/>
  <c r="K1752" i="19"/>
  <c r="L1752" i="19"/>
  <c r="M1752" i="19"/>
  <c r="N1752" i="19"/>
  <c r="O1752" i="19"/>
  <c r="A1753" i="19"/>
  <c r="B1753" i="19"/>
  <c r="D1753" i="19"/>
  <c r="E1753" i="19"/>
  <c r="F1753" i="19"/>
  <c r="G1753" i="19"/>
  <c r="H1753" i="19"/>
  <c r="I1753" i="19"/>
  <c r="J1753" i="19"/>
  <c r="K1753" i="19"/>
  <c r="L1753" i="19"/>
  <c r="M1753" i="19"/>
  <c r="N1753" i="19"/>
  <c r="O1753" i="19"/>
  <c r="A1754" i="19"/>
  <c r="B1754" i="19"/>
  <c r="D1754" i="19"/>
  <c r="E1754" i="19"/>
  <c r="F1754" i="19"/>
  <c r="G1754" i="19"/>
  <c r="H1754" i="19"/>
  <c r="I1754" i="19"/>
  <c r="J1754" i="19"/>
  <c r="K1754" i="19"/>
  <c r="L1754" i="19"/>
  <c r="M1754" i="19"/>
  <c r="N1754" i="19"/>
  <c r="O1754" i="19"/>
  <c r="A1755" i="19"/>
  <c r="B1755" i="19"/>
  <c r="D1755" i="19"/>
  <c r="E1755" i="19"/>
  <c r="F1755" i="19"/>
  <c r="G1755" i="19"/>
  <c r="H1755" i="19"/>
  <c r="I1755" i="19"/>
  <c r="J1755" i="19"/>
  <c r="K1755" i="19"/>
  <c r="L1755" i="19"/>
  <c r="M1755" i="19"/>
  <c r="N1755" i="19"/>
  <c r="O1755" i="19"/>
  <c r="A1756" i="19"/>
  <c r="B1756" i="19"/>
  <c r="D1756" i="19"/>
  <c r="E1756" i="19"/>
  <c r="F1756" i="19"/>
  <c r="G1756" i="19"/>
  <c r="H1756" i="19"/>
  <c r="I1756" i="19"/>
  <c r="J1756" i="19"/>
  <c r="K1756" i="19"/>
  <c r="L1756" i="19"/>
  <c r="M1756" i="19"/>
  <c r="N1756" i="19"/>
  <c r="O1756" i="19"/>
  <c r="A1757" i="19"/>
  <c r="B1757" i="19"/>
  <c r="D1757" i="19"/>
  <c r="E1757" i="19"/>
  <c r="F1757" i="19"/>
  <c r="G1757" i="19"/>
  <c r="H1757" i="19"/>
  <c r="I1757" i="19"/>
  <c r="J1757" i="19"/>
  <c r="K1757" i="19"/>
  <c r="L1757" i="19"/>
  <c r="M1757" i="19"/>
  <c r="N1757" i="19"/>
  <c r="O1757" i="19"/>
  <c r="A1758" i="19"/>
  <c r="B1758" i="19"/>
  <c r="D1758" i="19"/>
  <c r="E1758" i="19"/>
  <c r="F1758" i="19"/>
  <c r="G1758" i="19"/>
  <c r="H1758" i="19"/>
  <c r="I1758" i="19"/>
  <c r="J1758" i="19"/>
  <c r="K1758" i="19"/>
  <c r="L1758" i="19"/>
  <c r="M1758" i="19"/>
  <c r="N1758" i="19"/>
  <c r="O1758" i="19"/>
  <c r="A1759" i="19"/>
  <c r="B1759" i="19"/>
  <c r="D1759" i="19"/>
  <c r="E1759" i="19"/>
  <c r="F1759" i="19"/>
  <c r="G1759" i="19"/>
  <c r="H1759" i="19"/>
  <c r="I1759" i="19"/>
  <c r="J1759" i="19"/>
  <c r="K1759" i="19"/>
  <c r="L1759" i="19"/>
  <c r="M1759" i="19"/>
  <c r="N1759" i="19"/>
  <c r="O1759" i="19"/>
  <c r="A1760" i="19"/>
  <c r="B1760" i="19"/>
  <c r="D1760" i="19"/>
  <c r="E1760" i="19"/>
  <c r="F1760" i="19"/>
  <c r="G1760" i="19"/>
  <c r="H1760" i="19"/>
  <c r="I1760" i="19"/>
  <c r="J1760" i="19"/>
  <c r="K1760" i="19"/>
  <c r="L1760" i="19"/>
  <c r="M1760" i="19"/>
  <c r="N1760" i="19"/>
  <c r="O1760" i="19"/>
  <c r="A1761" i="19"/>
  <c r="B1761" i="19"/>
  <c r="D1761" i="19"/>
  <c r="E1761" i="19"/>
  <c r="F1761" i="19"/>
  <c r="G1761" i="19"/>
  <c r="H1761" i="19"/>
  <c r="I1761" i="19"/>
  <c r="J1761" i="19"/>
  <c r="K1761" i="19"/>
  <c r="L1761" i="19"/>
  <c r="M1761" i="19"/>
  <c r="N1761" i="19"/>
  <c r="O1761" i="19"/>
  <c r="A1762" i="19"/>
  <c r="B1762" i="19"/>
  <c r="D1762" i="19"/>
  <c r="E1762" i="19"/>
  <c r="F1762" i="19"/>
  <c r="G1762" i="19"/>
  <c r="H1762" i="19"/>
  <c r="I1762" i="19"/>
  <c r="J1762" i="19"/>
  <c r="K1762" i="19"/>
  <c r="L1762" i="19"/>
  <c r="M1762" i="19"/>
  <c r="N1762" i="19"/>
  <c r="O1762" i="19"/>
  <c r="A1763" i="19"/>
  <c r="B1763" i="19"/>
  <c r="D1763" i="19"/>
  <c r="E1763" i="19"/>
  <c r="F1763" i="19"/>
  <c r="G1763" i="19"/>
  <c r="H1763" i="19"/>
  <c r="I1763" i="19"/>
  <c r="J1763" i="19"/>
  <c r="K1763" i="19"/>
  <c r="L1763" i="19"/>
  <c r="M1763" i="19"/>
  <c r="N1763" i="19"/>
  <c r="O1763" i="19"/>
  <c r="A1764" i="19"/>
  <c r="B1764" i="19"/>
  <c r="D1764" i="19"/>
  <c r="E1764" i="19"/>
  <c r="F1764" i="19"/>
  <c r="G1764" i="19"/>
  <c r="H1764" i="19"/>
  <c r="I1764" i="19"/>
  <c r="J1764" i="19"/>
  <c r="K1764" i="19"/>
  <c r="L1764" i="19"/>
  <c r="M1764" i="19"/>
  <c r="N1764" i="19"/>
  <c r="O1764" i="19"/>
  <c r="A1765" i="19"/>
  <c r="B1765" i="19"/>
  <c r="D1765" i="19"/>
  <c r="E1765" i="19"/>
  <c r="F1765" i="19"/>
  <c r="G1765" i="19"/>
  <c r="H1765" i="19"/>
  <c r="I1765" i="19"/>
  <c r="J1765" i="19"/>
  <c r="K1765" i="19"/>
  <c r="L1765" i="19"/>
  <c r="M1765" i="19"/>
  <c r="N1765" i="19"/>
  <c r="O1765" i="19"/>
  <c r="A1766" i="19"/>
  <c r="B1766" i="19"/>
  <c r="D1766" i="19"/>
  <c r="E1766" i="19"/>
  <c r="F1766" i="19"/>
  <c r="G1766" i="19"/>
  <c r="H1766" i="19"/>
  <c r="I1766" i="19"/>
  <c r="J1766" i="19"/>
  <c r="K1766" i="19"/>
  <c r="L1766" i="19"/>
  <c r="M1766" i="19"/>
  <c r="N1766" i="19"/>
  <c r="O1766" i="19"/>
  <c r="A1767" i="19"/>
  <c r="B1767" i="19"/>
  <c r="D1767" i="19"/>
  <c r="E1767" i="19"/>
  <c r="F1767" i="19"/>
  <c r="G1767" i="19"/>
  <c r="H1767" i="19"/>
  <c r="I1767" i="19"/>
  <c r="J1767" i="19"/>
  <c r="K1767" i="19"/>
  <c r="L1767" i="19"/>
  <c r="M1767" i="19"/>
  <c r="N1767" i="19"/>
  <c r="O1767" i="19"/>
  <c r="A1768" i="19"/>
  <c r="B1768" i="19"/>
  <c r="D1768" i="19"/>
  <c r="E1768" i="19"/>
  <c r="F1768" i="19"/>
  <c r="G1768" i="19"/>
  <c r="H1768" i="19"/>
  <c r="I1768" i="19"/>
  <c r="J1768" i="19"/>
  <c r="K1768" i="19"/>
  <c r="L1768" i="19"/>
  <c r="M1768" i="19"/>
  <c r="N1768" i="19"/>
  <c r="O1768" i="19"/>
  <c r="A1769" i="19"/>
  <c r="B1769" i="19"/>
  <c r="D1769" i="19"/>
  <c r="E1769" i="19"/>
  <c r="F1769" i="19"/>
  <c r="G1769" i="19"/>
  <c r="H1769" i="19"/>
  <c r="I1769" i="19"/>
  <c r="J1769" i="19"/>
  <c r="K1769" i="19"/>
  <c r="L1769" i="19"/>
  <c r="M1769" i="19"/>
  <c r="N1769" i="19"/>
  <c r="O1769" i="19"/>
  <c r="O1743" i="19"/>
  <c r="N1743" i="19"/>
  <c r="M1743" i="19"/>
  <c r="L1743" i="19"/>
  <c r="K1743" i="19"/>
  <c r="J1743" i="19"/>
  <c r="I1743" i="19"/>
  <c r="H1743" i="19"/>
  <c r="G1743" i="19"/>
  <c r="F1743" i="19"/>
  <c r="E1743" i="19"/>
  <c r="D1743" i="19"/>
  <c r="B1743" i="19"/>
  <c r="A1743" i="19"/>
  <c r="O1742" i="19"/>
  <c r="N1742" i="19"/>
  <c r="M1742" i="19"/>
  <c r="L1742" i="19"/>
  <c r="K1742" i="19"/>
  <c r="J1742" i="19"/>
  <c r="I1742" i="19"/>
  <c r="H1742" i="19"/>
  <c r="G1742" i="19"/>
  <c r="F1742" i="19"/>
  <c r="E1742" i="19"/>
  <c r="D1742" i="19"/>
  <c r="B1742" i="19"/>
  <c r="A1742" i="19"/>
  <c r="O1741" i="19"/>
  <c r="N1741" i="19"/>
  <c r="M1741" i="19"/>
  <c r="L1741" i="19"/>
  <c r="K1741" i="19"/>
  <c r="J1741" i="19"/>
  <c r="I1741" i="19"/>
  <c r="H1741" i="19"/>
  <c r="G1741" i="19"/>
  <c r="F1741" i="19"/>
  <c r="E1741" i="19"/>
  <c r="D1741" i="19"/>
  <c r="B1741" i="19"/>
  <c r="A1741" i="19"/>
  <c r="O1740" i="19"/>
  <c r="N1740" i="19"/>
  <c r="M1740" i="19"/>
  <c r="L1740" i="19"/>
  <c r="K1740" i="19"/>
  <c r="J1740" i="19"/>
  <c r="I1740" i="19"/>
  <c r="H1740" i="19"/>
  <c r="G1740" i="19"/>
  <c r="F1740" i="19"/>
  <c r="E1740" i="19"/>
  <c r="D1740" i="19"/>
  <c r="B1740" i="19"/>
  <c r="A1740" i="19"/>
  <c r="O1739" i="19"/>
  <c r="N1739" i="19"/>
  <c r="M1739" i="19"/>
  <c r="L1739" i="19"/>
  <c r="K1739" i="19"/>
  <c r="J1739" i="19"/>
  <c r="I1739" i="19"/>
  <c r="H1739" i="19"/>
  <c r="G1739" i="19"/>
  <c r="F1739" i="19"/>
  <c r="E1739" i="19"/>
  <c r="D1739" i="19"/>
  <c r="B1739" i="19"/>
  <c r="A1739" i="19"/>
  <c r="O1738" i="19"/>
  <c r="N1738" i="19"/>
  <c r="M1738" i="19"/>
  <c r="L1738" i="19"/>
  <c r="K1738" i="19"/>
  <c r="J1738" i="19"/>
  <c r="I1738" i="19"/>
  <c r="H1738" i="19"/>
  <c r="G1738" i="19"/>
  <c r="F1738" i="19"/>
  <c r="E1738" i="19"/>
  <c r="D1738" i="19"/>
  <c r="B1738" i="19"/>
  <c r="A1738" i="19"/>
  <c r="O1737" i="19"/>
  <c r="N1737" i="19"/>
  <c r="M1737" i="19"/>
  <c r="L1737" i="19"/>
  <c r="K1737" i="19"/>
  <c r="J1737" i="19"/>
  <c r="I1737" i="19"/>
  <c r="H1737" i="19"/>
  <c r="G1737" i="19"/>
  <c r="F1737" i="19"/>
  <c r="E1737" i="19"/>
  <c r="D1737" i="19"/>
  <c r="B1737" i="19"/>
  <c r="A1737" i="19"/>
  <c r="O1736" i="19"/>
  <c r="N1736" i="19"/>
  <c r="M1736" i="19"/>
  <c r="L1736" i="19"/>
  <c r="K1736" i="19"/>
  <c r="J1736" i="19"/>
  <c r="I1736" i="19"/>
  <c r="H1736" i="19"/>
  <c r="G1736" i="19"/>
  <c r="F1736" i="19"/>
  <c r="E1736" i="19"/>
  <c r="D1736" i="19"/>
  <c r="B1736" i="19"/>
  <c r="A1736" i="19"/>
  <c r="O1735" i="19"/>
  <c r="N1735" i="19"/>
  <c r="M1735" i="19"/>
  <c r="L1735" i="19"/>
  <c r="K1735" i="19"/>
  <c r="J1735" i="19"/>
  <c r="I1735" i="19"/>
  <c r="H1735" i="19"/>
  <c r="G1735" i="19"/>
  <c r="F1735" i="19"/>
  <c r="E1735" i="19"/>
  <c r="D1735" i="19"/>
  <c r="B1735" i="19"/>
  <c r="A1735" i="19"/>
  <c r="O1734" i="19"/>
  <c r="N1734" i="19"/>
  <c r="M1734" i="19"/>
  <c r="L1734" i="19"/>
  <c r="K1734" i="19"/>
  <c r="J1734" i="19"/>
  <c r="I1734" i="19"/>
  <c r="H1734" i="19"/>
  <c r="G1734" i="19"/>
  <c r="F1734" i="19"/>
  <c r="E1734" i="19"/>
  <c r="D1734" i="19"/>
  <c r="B1734" i="19"/>
  <c r="A1734" i="19"/>
  <c r="O1733" i="19"/>
  <c r="N1733" i="19"/>
  <c r="M1733" i="19"/>
  <c r="L1733" i="19"/>
  <c r="K1733" i="19"/>
  <c r="J1733" i="19"/>
  <c r="I1733" i="19"/>
  <c r="H1733" i="19"/>
  <c r="G1733" i="19"/>
  <c r="F1733" i="19"/>
  <c r="E1733" i="19"/>
  <c r="D1733" i="19"/>
  <c r="B1733" i="19"/>
  <c r="A1733" i="19"/>
  <c r="O1732" i="19"/>
  <c r="N1732" i="19"/>
  <c r="M1732" i="19"/>
  <c r="L1732" i="19"/>
  <c r="K1732" i="19"/>
  <c r="J1732" i="19"/>
  <c r="I1732" i="19"/>
  <c r="H1732" i="19"/>
  <c r="G1732" i="19"/>
  <c r="F1732" i="19"/>
  <c r="E1732" i="19"/>
  <c r="D1732" i="19"/>
  <c r="B1732" i="19"/>
  <c r="A1732" i="19"/>
  <c r="O1731" i="19"/>
  <c r="N1731" i="19"/>
  <c r="M1731" i="19"/>
  <c r="L1731" i="19"/>
  <c r="K1731" i="19"/>
  <c r="J1731" i="19"/>
  <c r="I1731" i="19"/>
  <c r="H1731" i="19"/>
  <c r="G1731" i="19"/>
  <c r="F1731" i="19"/>
  <c r="E1731" i="19"/>
  <c r="D1731" i="19"/>
  <c r="B1731" i="19"/>
  <c r="A1731" i="19"/>
  <c r="O1730" i="19"/>
  <c r="N1730" i="19"/>
  <c r="M1730" i="19"/>
  <c r="L1730" i="19"/>
  <c r="K1730" i="19"/>
  <c r="J1730" i="19"/>
  <c r="I1730" i="19"/>
  <c r="H1730" i="19"/>
  <c r="G1730" i="19"/>
  <c r="F1730" i="19"/>
  <c r="E1730" i="19"/>
  <c r="D1730" i="19"/>
  <c r="B1730" i="19"/>
  <c r="A1730" i="19"/>
  <c r="O1729" i="19"/>
  <c r="N1729" i="19"/>
  <c r="M1729" i="19"/>
  <c r="L1729" i="19"/>
  <c r="K1729" i="19"/>
  <c r="J1729" i="19"/>
  <c r="I1729" i="19"/>
  <c r="H1729" i="19"/>
  <c r="G1729" i="19"/>
  <c r="F1729" i="19"/>
  <c r="E1729" i="19"/>
  <c r="D1729" i="19"/>
  <c r="B1729" i="19"/>
  <c r="A1729" i="19"/>
  <c r="O1728" i="19"/>
  <c r="N1728" i="19"/>
  <c r="M1728" i="19"/>
  <c r="L1728" i="19"/>
  <c r="K1728" i="19"/>
  <c r="J1728" i="19"/>
  <c r="I1728" i="19"/>
  <c r="H1728" i="19"/>
  <c r="G1728" i="19"/>
  <c r="F1728" i="19"/>
  <c r="E1728" i="19"/>
  <c r="D1728" i="19"/>
  <c r="B1728" i="19"/>
  <c r="A1728" i="19"/>
  <c r="O1727" i="19"/>
  <c r="N1727" i="19"/>
  <c r="M1727" i="19"/>
  <c r="L1727" i="19"/>
  <c r="K1727" i="19"/>
  <c r="J1727" i="19"/>
  <c r="I1727" i="19"/>
  <c r="H1727" i="19"/>
  <c r="G1727" i="19"/>
  <c r="F1727" i="19"/>
  <c r="E1727" i="19"/>
  <c r="D1727" i="19"/>
  <c r="B1727" i="19"/>
  <c r="A1727" i="19"/>
  <c r="O1726" i="19"/>
  <c r="N1726" i="19"/>
  <c r="M1726" i="19"/>
  <c r="L1726" i="19"/>
  <c r="K1726" i="19"/>
  <c r="J1726" i="19"/>
  <c r="I1726" i="19"/>
  <c r="H1726" i="19"/>
  <c r="G1726" i="19"/>
  <c r="F1726" i="19"/>
  <c r="E1726" i="19"/>
  <c r="D1726" i="19"/>
  <c r="B1726" i="19"/>
  <c r="A1726" i="19"/>
  <c r="O1725" i="19"/>
  <c r="N1725" i="19"/>
  <c r="M1725" i="19"/>
  <c r="L1725" i="19"/>
  <c r="K1725" i="19"/>
  <c r="J1725" i="19"/>
  <c r="I1725" i="19"/>
  <c r="H1725" i="19"/>
  <c r="G1725" i="19"/>
  <c r="F1725" i="19"/>
  <c r="E1725" i="19"/>
  <c r="D1725" i="19"/>
  <c r="B1725" i="19"/>
  <c r="A1725" i="19"/>
  <c r="O1724" i="19"/>
  <c r="N1724" i="19"/>
  <c r="M1724" i="19"/>
  <c r="L1724" i="19"/>
  <c r="K1724" i="19"/>
  <c r="J1724" i="19"/>
  <c r="I1724" i="19"/>
  <c r="H1724" i="19"/>
  <c r="G1724" i="19"/>
  <c r="F1724" i="19"/>
  <c r="E1724" i="19"/>
  <c r="D1724" i="19"/>
  <c r="B1724" i="19"/>
  <c r="A1724" i="19"/>
  <c r="O1723" i="19"/>
  <c r="N1723" i="19"/>
  <c r="M1723" i="19"/>
  <c r="L1723" i="19"/>
  <c r="K1723" i="19"/>
  <c r="J1723" i="19"/>
  <c r="I1723" i="19"/>
  <c r="H1723" i="19"/>
  <c r="G1723" i="19"/>
  <c r="F1723" i="19"/>
  <c r="E1723" i="19"/>
  <c r="D1723" i="19"/>
  <c r="B1723" i="19"/>
  <c r="A1723" i="19"/>
  <c r="O1722" i="19"/>
  <c r="N1722" i="19"/>
  <c r="M1722" i="19"/>
  <c r="L1722" i="19"/>
  <c r="K1722" i="19"/>
  <c r="J1722" i="19"/>
  <c r="I1722" i="19"/>
  <c r="H1722" i="19"/>
  <c r="G1722" i="19"/>
  <c r="F1722" i="19"/>
  <c r="E1722" i="19"/>
  <c r="D1722" i="19"/>
  <c r="B1722" i="19"/>
  <c r="A1722" i="19"/>
  <c r="O1721" i="19" l="1"/>
  <c r="N1721" i="19"/>
  <c r="M1721" i="19"/>
  <c r="L1721" i="19"/>
  <c r="K1721" i="19"/>
  <c r="J1721" i="19"/>
  <c r="I1721" i="19"/>
  <c r="H1721" i="19"/>
  <c r="G1721" i="19"/>
  <c r="F1721" i="19"/>
  <c r="E1721" i="19"/>
  <c r="D1721" i="19"/>
  <c r="O1720" i="19"/>
  <c r="N1720" i="19"/>
  <c r="M1720" i="19"/>
  <c r="L1720" i="19"/>
  <c r="K1720" i="19"/>
  <c r="J1720" i="19"/>
  <c r="I1720" i="19"/>
  <c r="H1720" i="19"/>
  <c r="G1720" i="19"/>
  <c r="F1720" i="19"/>
  <c r="E1720" i="19"/>
  <c r="D1720" i="19"/>
  <c r="O1719" i="19"/>
  <c r="N1719" i="19"/>
  <c r="M1719" i="19"/>
  <c r="L1719" i="19"/>
  <c r="K1719" i="19"/>
  <c r="J1719" i="19"/>
  <c r="I1719" i="19"/>
  <c r="H1719" i="19"/>
  <c r="G1719" i="19"/>
  <c r="F1719" i="19"/>
  <c r="E1719" i="19"/>
  <c r="D1719" i="19"/>
  <c r="O1718" i="19"/>
  <c r="N1718" i="19"/>
  <c r="M1718" i="19"/>
  <c r="L1718" i="19"/>
  <c r="K1718" i="19"/>
  <c r="J1718" i="19"/>
  <c r="I1718" i="19"/>
  <c r="H1718" i="19"/>
  <c r="G1718" i="19"/>
  <c r="F1718" i="19"/>
  <c r="E1718" i="19"/>
  <c r="D1718" i="19"/>
  <c r="O1717" i="19"/>
  <c r="N1717" i="19"/>
  <c r="M1717" i="19"/>
  <c r="L1717" i="19"/>
  <c r="K1717" i="19"/>
  <c r="J1717" i="19"/>
  <c r="I1717" i="19"/>
  <c r="H1717" i="19"/>
  <c r="G1717" i="19"/>
  <c r="F1717" i="19"/>
  <c r="E1717" i="19"/>
  <c r="D1717" i="19"/>
  <c r="O1716" i="19"/>
  <c r="N1716" i="19"/>
  <c r="M1716" i="19"/>
  <c r="L1716" i="19"/>
  <c r="K1716" i="19"/>
  <c r="J1716" i="19"/>
  <c r="I1716" i="19"/>
  <c r="H1716" i="19"/>
  <c r="G1716" i="19"/>
  <c r="F1716" i="19"/>
  <c r="E1716" i="19"/>
  <c r="D1716" i="19"/>
  <c r="O1715" i="19"/>
  <c r="N1715" i="19"/>
  <c r="M1715" i="19"/>
  <c r="L1715" i="19"/>
  <c r="K1715" i="19"/>
  <c r="J1715" i="19"/>
  <c r="I1715" i="19"/>
  <c r="H1715" i="19"/>
  <c r="G1715" i="19"/>
  <c r="F1715" i="19"/>
  <c r="E1715" i="19"/>
  <c r="D1715" i="19"/>
  <c r="O1714" i="19"/>
  <c r="N1714" i="19"/>
  <c r="M1714" i="19"/>
  <c r="L1714" i="19"/>
  <c r="K1714" i="19"/>
  <c r="J1714" i="19"/>
  <c r="I1714" i="19"/>
  <c r="H1714" i="19"/>
  <c r="G1714" i="19"/>
  <c r="F1714" i="19"/>
  <c r="E1714" i="19"/>
  <c r="D1714" i="19"/>
  <c r="O1713" i="19"/>
  <c r="N1713" i="19"/>
  <c r="M1713" i="19"/>
  <c r="L1713" i="19"/>
  <c r="K1713" i="19"/>
  <c r="J1713" i="19"/>
  <c r="I1713" i="19"/>
  <c r="H1713" i="19"/>
  <c r="G1713" i="19"/>
  <c r="F1713" i="19"/>
  <c r="E1713" i="19"/>
  <c r="D1713" i="19"/>
  <c r="O1712" i="19"/>
  <c r="N1712" i="19"/>
  <c r="M1712" i="19"/>
  <c r="L1712" i="19"/>
  <c r="K1712" i="19"/>
  <c r="J1712" i="19"/>
  <c r="I1712" i="19"/>
  <c r="H1712" i="19"/>
  <c r="G1712" i="19"/>
  <c r="F1712" i="19"/>
  <c r="E1712" i="19"/>
  <c r="D1712" i="19"/>
  <c r="O1711" i="19"/>
  <c r="N1711" i="19"/>
  <c r="M1711" i="19"/>
  <c r="L1711" i="19"/>
  <c r="K1711" i="19"/>
  <c r="J1711" i="19"/>
  <c r="I1711" i="19"/>
  <c r="H1711" i="19"/>
  <c r="G1711" i="19"/>
  <c r="F1711" i="19"/>
  <c r="E1711" i="19"/>
  <c r="D1711" i="19"/>
  <c r="O1710" i="19"/>
  <c r="N1710" i="19"/>
  <c r="M1710" i="19"/>
  <c r="L1710" i="19"/>
  <c r="K1710" i="19"/>
  <c r="J1710" i="19"/>
  <c r="I1710" i="19"/>
  <c r="H1710" i="19"/>
  <c r="G1710" i="19"/>
  <c r="F1710" i="19"/>
  <c r="E1710" i="19"/>
  <c r="D1710" i="19"/>
  <c r="O1709" i="19"/>
  <c r="N1709" i="19"/>
  <c r="M1709" i="19"/>
  <c r="L1709" i="19"/>
  <c r="K1709" i="19"/>
  <c r="J1709" i="19"/>
  <c r="I1709" i="19"/>
  <c r="H1709" i="19"/>
  <c r="G1709" i="19"/>
  <c r="F1709" i="19"/>
  <c r="E1709" i="19"/>
  <c r="D1709" i="19"/>
  <c r="O1708" i="19"/>
  <c r="N1708" i="19"/>
  <c r="M1708" i="19"/>
  <c r="L1708" i="19"/>
  <c r="K1708" i="19"/>
  <c r="J1708" i="19"/>
  <c r="I1708" i="19"/>
  <c r="H1708" i="19"/>
  <c r="G1708" i="19"/>
  <c r="F1708" i="19"/>
  <c r="E1708" i="19"/>
  <c r="D1708" i="19"/>
  <c r="O1707" i="19"/>
  <c r="N1707" i="19"/>
  <c r="M1707" i="19"/>
  <c r="L1707" i="19"/>
  <c r="K1707" i="19"/>
  <c r="J1707" i="19"/>
  <c r="I1707" i="19"/>
  <c r="H1707" i="19"/>
  <c r="G1707" i="19"/>
  <c r="F1707" i="19"/>
  <c r="E1707" i="19"/>
  <c r="D1707" i="19"/>
  <c r="O1706" i="19"/>
  <c r="N1706" i="19"/>
  <c r="M1706" i="19"/>
  <c r="L1706" i="19"/>
  <c r="K1706" i="19"/>
  <c r="J1706" i="19"/>
  <c r="I1706" i="19"/>
  <c r="H1706" i="19"/>
  <c r="G1706" i="19"/>
  <c r="F1706" i="19"/>
  <c r="E1706" i="19"/>
  <c r="D1706" i="19"/>
  <c r="O1705" i="19"/>
  <c r="N1705" i="19"/>
  <c r="M1705" i="19"/>
  <c r="L1705" i="19"/>
  <c r="K1705" i="19"/>
  <c r="J1705" i="19"/>
  <c r="I1705" i="19"/>
  <c r="H1705" i="19"/>
  <c r="G1705" i="19"/>
  <c r="F1705" i="19"/>
  <c r="E1705" i="19"/>
  <c r="D1705" i="19"/>
  <c r="O1704" i="19"/>
  <c r="N1704" i="19"/>
  <c r="M1704" i="19"/>
  <c r="L1704" i="19"/>
  <c r="K1704" i="19"/>
  <c r="J1704" i="19"/>
  <c r="I1704" i="19"/>
  <c r="H1704" i="19"/>
  <c r="G1704" i="19"/>
  <c r="F1704" i="19"/>
  <c r="E1704" i="19"/>
  <c r="D1704" i="19"/>
  <c r="O1703" i="19"/>
  <c r="N1703" i="19"/>
  <c r="M1703" i="19"/>
  <c r="L1703" i="19"/>
  <c r="K1703" i="19"/>
  <c r="J1703" i="19"/>
  <c r="I1703" i="19"/>
  <c r="H1703" i="19"/>
  <c r="G1703" i="19"/>
  <c r="F1703" i="19"/>
  <c r="E1703" i="19"/>
  <c r="D1703" i="19"/>
  <c r="O1702" i="19"/>
  <c r="N1702" i="19"/>
  <c r="M1702" i="19"/>
  <c r="L1702" i="19"/>
  <c r="K1702" i="19"/>
  <c r="J1702" i="19"/>
  <c r="I1702" i="19"/>
  <c r="H1702" i="19"/>
  <c r="G1702" i="19"/>
  <c r="F1702" i="19"/>
  <c r="E1702" i="19"/>
  <c r="D1702" i="19"/>
  <c r="O1701" i="19"/>
  <c r="N1701" i="19"/>
  <c r="M1701" i="19"/>
  <c r="L1701" i="19"/>
  <c r="K1701" i="19"/>
  <c r="J1701" i="19"/>
  <c r="I1701" i="19"/>
  <c r="H1701" i="19"/>
  <c r="G1701" i="19"/>
  <c r="F1701" i="19"/>
  <c r="E1701" i="19"/>
  <c r="D1701" i="19"/>
  <c r="O1700" i="19"/>
  <c r="N1700" i="19"/>
  <c r="M1700" i="19"/>
  <c r="L1700" i="19"/>
  <c r="K1700" i="19"/>
  <c r="J1700" i="19"/>
  <c r="I1700" i="19"/>
  <c r="H1700" i="19"/>
  <c r="G1700" i="19"/>
  <c r="F1700" i="19"/>
  <c r="E1700" i="19"/>
  <c r="D1700" i="19"/>
  <c r="O1699" i="19"/>
  <c r="N1699" i="19"/>
  <c r="M1699" i="19"/>
  <c r="L1699" i="19"/>
  <c r="K1699" i="19"/>
  <c r="J1699" i="19"/>
  <c r="I1699" i="19"/>
  <c r="H1699" i="19"/>
  <c r="G1699" i="19"/>
  <c r="F1699" i="19"/>
  <c r="E1699" i="19"/>
  <c r="D1699" i="19"/>
  <c r="O1698" i="19"/>
  <c r="N1698" i="19"/>
  <c r="M1698" i="19"/>
  <c r="L1698" i="19"/>
  <c r="K1698" i="19"/>
  <c r="J1698" i="19"/>
  <c r="I1698" i="19"/>
  <c r="H1698" i="19"/>
  <c r="G1698" i="19"/>
  <c r="F1698" i="19"/>
  <c r="E1698" i="19"/>
  <c r="D1698" i="19"/>
  <c r="O1697" i="19"/>
  <c r="N1697" i="19"/>
  <c r="M1697" i="19"/>
  <c r="L1697" i="19"/>
  <c r="K1697" i="19"/>
  <c r="J1697" i="19"/>
  <c r="I1697" i="19"/>
  <c r="H1697" i="19"/>
  <c r="G1697" i="19"/>
  <c r="F1697" i="19"/>
  <c r="E1697" i="19"/>
  <c r="D1697" i="19"/>
  <c r="O1696" i="19"/>
  <c r="N1696" i="19"/>
  <c r="M1696" i="19"/>
  <c r="L1696" i="19"/>
  <c r="K1696" i="19"/>
  <c r="J1696" i="19"/>
  <c r="I1696" i="19"/>
  <c r="H1696" i="19"/>
  <c r="G1696" i="19"/>
  <c r="F1696" i="19"/>
  <c r="E1696" i="19"/>
  <c r="D1696" i="19"/>
  <c r="O1695" i="19"/>
  <c r="N1695" i="19"/>
  <c r="M1695" i="19"/>
  <c r="L1695" i="19"/>
  <c r="K1695" i="19"/>
  <c r="J1695" i="19"/>
  <c r="I1695" i="19"/>
  <c r="H1695" i="19"/>
  <c r="G1695" i="19"/>
  <c r="F1695" i="19"/>
  <c r="E1695" i="19"/>
  <c r="D1695" i="19"/>
  <c r="O1694" i="19"/>
  <c r="N1694" i="19"/>
  <c r="M1694" i="19"/>
  <c r="L1694" i="19"/>
  <c r="K1694" i="19"/>
  <c r="J1694" i="19"/>
  <c r="I1694" i="19"/>
  <c r="H1694" i="19"/>
  <c r="G1694" i="19"/>
  <c r="F1694" i="19"/>
  <c r="E1694" i="19"/>
  <c r="D1694" i="19"/>
  <c r="O1693" i="19"/>
  <c r="N1693" i="19"/>
  <c r="M1693" i="19"/>
  <c r="L1693" i="19"/>
  <c r="K1693" i="19"/>
  <c r="J1693" i="19"/>
  <c r="I1693" i="19"/>
  <c r="H1693" i="19"/>
  <c r="G1693" i="19"/>
  <c r="F1693" i="19"/>
  <c r="E1693" i="19"/>
  <c r="D1693" i="19"/>
  <c r="O1692" i="19"/>
  <c r="N1692" i="19"/>
  <c r="M1692" i="19"/>
  <c r="L1692" i="19"/>
  <c r="K1692" i="19"/>
  <c r="J1692" i="19"/>
  <c r="I1692" i="19"/>
  <c r="H1692" i="19"/>
  <c r="G1692" i="19"/>
  <c r="F1692" i="19"/>
  <c r="E1692" i="19"/>
  <c r="D1692" i="19"/>
  <c r="O1691" i="19"/>
  <c r="N1691" i="19"/>
  <c r="M1691" i="19"/>
  <c r="L1691" i="19"/>
  <c r="K1691" i="19"/>
  <c r="J1691" i="19"/>
  <c r="I1691" i="19"/>
  <c r="H1691" i="19"/>
  <c r="G1691" i="19"/>
  <c r="F1691" i="19"/>
  <c r="E1691" i="19"/>
  <c r="D1691" i="19"/>
  <c r="O1690" i="19"/>
  <c r="N1690" i="19"/>
  <c r="M1690" i="19"/>
  <c r="L1690" i="19"/>
  <c r="K1690" i="19"/>
  <c r="J1690" i="19"/>
  <c r="I1690" i="19"/>
  <c r="H1690" i="19"/>
  <c r="G1690" i="19"/>
  <c r="F1690" i="19"/>
  <c r="E1690" i="19"/>
  <c r="D1690" i="19"/>
  <c r="O1689" i="19"/>
  <c r="N1689" i="19"/>
  <c r="M1689" i="19"/>
  <c r="L1689" i="19"/>
  <c r="K1689" i="19"/>
  <c r="J1689" i="19"/>
  <c r="I1689" i="19"/>
  <c r="H1689" i="19"/>
  <c r="G1689" i="19"/>
  <c r="F1689" i="19"/>
  <c r="E1689" i="19"/>
  <c r="D1689" i="19"/>
  <c r="O1688" i="19"/>
  <c r="N1688" i="19"/>
  <c r="M1688" i="19"/>
  <c r="L1688" i="19"/>
  <c r="K1688" i="19"/>
  <c r="J1688" i="19"/>
  <c r="I1688" i="19"/>
  <c r="H1688" i="19"/>
  <c r="G1688" i="19"/>
  <c r="F1688" i="19"/>
  <c r="E1688" i="19"/>
  <c r="D1688" i="19"/>
  <c r="O1687" i="19"/>
  <c r="N1687" i="19"/>
  <c r="M1687" i="19"/>
  <c r="L1687" i="19"/>
  <c r="K1687" i="19"/>
  <c r="J1687" i="19"/>
  <c r="I1687" i="19"/>
  <c r="H1687" i="19"/>
  <c r="G1687" i="19"/>
  <c r="F1687" i="19"/>
  <c r="E1687" i="19"/>
  <c r="D1687" i="19"/>
  <c r="O1686" i="19"/>
  <c r="N1686" i="19"/>
  <c r="M1686" i="19"/>
  <c r="L1686" i="19"/>
  <c r="K1686" i="19"/>
  <c r="J1686" i="19"/>
  <c r="I1686" i="19"/>
  <c r="H1686" i="19"/>
  <c r="G1686" i="19"/>
  <c r="F1686" i="19"/>
  <c r="E1686" i="19"/>
  <c r="D1686" i="19"/>
  <c r="O1685" i="19"/>
  <c r="N1685" i="19"/>
  <c r="M1685" i="19"/>
  <c r="L1685" i="19"/>
  <c r="K1685" i="19"/>
  <c r="J1685" i="19"/>
  <c r="I1685" i="19"/>
  <c r="H1685" i="19"/>
  <c r="G1685" i="19"/>
  <c r="F1685" i="19"/>
  <c r="E1685" i="19"/>
  <c r="D1685" i="19"/>
  <c r="O1684" i="19"/>
  <c r="N1684" i="19"/>
  <c r="M1684" i="19"/>
  <c r="L1684" i="19"/>
  <c r="K1684" i="19"/>
  <c r="J1684" i="19"/>
  <c r="I1684" i="19"/>
  <c r="H1684" i="19"/>
  <c r="G1684" i="19"/>
  <c r="F1684" i="19"/>
  <c r="E1684" i="19"/>
  <c r="D1684" i="19"/>
  <c r="O1683" i="19"/>
  <c r="N1683" i="19"/>
  <c r="M1683" i="19"/>
  <c r="L1683" i="19"/>
  <c r="K1683" i="19"/>
  <c r="J1683" i="19"/>
  <c r="I1683" i="19"/>
  <c r="H1683" i="19"/>
  <c r="G1683" i="19"/>
  <c r="F1683" i="19"/>
  <c r="E1683" i="19"/>
  <c r="D1683" i="19"/>
  <c r="O1682" i="19"/>
  <c r="N1682" i="19"/>
  <c r="M1682" i="19"/>
  <c r="L1682" i="19"/>
  <c r="K1682" i="19"/>
  <c r="J1682" i="19"/>
  <c r="I1682" i="19"/>
  <c r="H1682" i="19"/>
  <c r="G1682" i="19"/>
  <c r="F1682" i="19"/>
  <c r="E1682" i="19"/>
  <c r="D1682" i="19"/>
  <c r="O1681" i="19"/>
  <c r="N1681" i="19"/>
  <c r="M1681" i="19"/>
  <c r="L1681" i="19"/>
  <c r="K1681" i="19"/>
  <c r="J1681" i="19"/>
  <c r="I1681" i="19"/>
  <c r="H1681" i="19"/>
  <c r="G1681" i="19"/>
  <c r="F1681" i="19"/>
  <c r="E1681" i="19"/>
  <c r="D1681" i="19"/>
  <c r="O1680" i="19"/>
  <c r="N1680" i="19"/>
  <c r="M1680" i="19"/>
  <c r="L1680" i="19"/>
  <c r="K1680" i="19"/>
  <c r="J1680" i="19"/>
  <c r="I1680" i="19"/>
  <c r="H1680" i="19"/>
  <c r="G1680" i="19"/>
  <c r="F1680" i="19"/>
  <c r="E1680" i="19"/>
  <c r="D1680" i="19"/>
  <c r="O1679" i="19"/>
  <c r="N1679" i="19"/>
  <c r="M1679" i="19"/>
  <c r="L1679" i="19"/>
  <c r="K1679" i="19"/>
  <c r="J1679" i="19"/>
  <c r="I1679" i="19"/>
  <c r="H1679" i="19"/>
  <c r="G1679" i="19"/>
  <c r="F1679" i="19"/>
  <c r="E1679" i="19"/>
  <c r="D1679" i="19"/>
  <c r="O1678" i="19"/>
  <c r="N1678" i="19"/>
  <c r="M1678" i="19"/>
  <c r="L1678" i="19"/>
  <c r="K1678" i="19"/>
  <c r="J1678" i="19"/>
  <c r="I1678" i="19"/>
  <c r="H1678" i="19"/>
  <c r="G1678" i="19"/>
  <c r="F1678" i="19"/>
  <c r="E1678" i="19"/>
  <c r="D1678" i="19"/>
  <c r="O1677" i="19"/>
  <c r="N1677" i="19"/>
  <c r="M1677" i="19"/>
  <c r="L1677" i="19"/>
  <c r="K1677" i="19"/>
  <c r="J1677" i="19"/>
  <c r="I1677" i="19"/>
  <c r="H1677" i="19"/>
  <c r="G1677" i="19"/>
  <c r="F1677" i="19"/>
  <c r="E1677" i="19"/>
  <c r="D1677" i="19"/>
  <c r="O1676" i="19"/>
  <c r="N1676" i="19"/>
  <c r="M1676" i="19"/>
  <c r="L1676" i="19"/>
  <c r="K1676" i="19"/>
  <c r="J1676" i="19"/>
  <c r="I1676" i="19"/>
  <c r="H1676" i="19"/>
  <c r="G1676" i="19"/>
  <c r="F1676" i="19"/>
  <c r="E1676" i="19"/>
  <c r="D1676" i="19"/>
  <c r="O1675" i="19"/>
  <c r="N1675" i="19"/>
  <c r="M1675" i="19"/>
  <c r="L1675" i="19"/>
  <c r="K1675" i="19"/>
  <c r="J1675" i="19"/>
  <c r="I1675" i="19"/>
  <c r="H1675" i="19"/>
  <c r="G1675" i="19"/>
  <c r="F1675" i="19"/>
  <c r="E1675" i="19"/>
  <c r="D1675" i="19"/>
  <c r="O1674" i="19"/>
  <c r="N1674" i="19"/>
  <c r="M1674" i="19"/>
  <c r="L1674" i="19"/>
  <c r="K1674" i="19"/>
  <c r="J1674" i="19"/>
  <c r="I1674" i="19"/>
  <c r="H1674" i="19"/>
  <c r="G1674" i="19"/>
  <c r="F1674" i="19"/>
  <c r="E1674" i="19"/>
  <c r="D1674" i="19"/>
  <c r="O1673" i="19"/>
  <c r="N1673" i="19"/>
  <c r="M1673" i="19"/>
  <c r="L1673" i="19"/>
  <c r="K1673" i="19"/>
  <c r="J1673" i="19"/>
  <c r="I1673" i="19"/>
  <c r="H1673" i="19"/>
  <c r="G1673" i="19"/>
  <c r="F1673" i="19"/>
  <c r="E1673" i="19"/>
  <c r="D1673" i="19"/>
  <c r="O1672" i="19"/>
  <c r="N1672" i="19"/>
  <c r="M1672" i="19"/>
  <c r="L1672" i="19"/>
  <c r="K1672" i="19"/>
  <c r="J1672" i="19"/>
  <c r="I1672" i="19"/>
  <c r="H1672" i="19"/>
  <c r="G1672" i="19"/>
  <c r="F1672" i="19"/>
  <c r="E1672" i="19"/>
  <c r="D1672" i="19"/>
  <c r="O1671" i="19"/>
  <c r="N1671" i="19"/>
  <c r="M1671" i="19"/>
  <c r="L1671" i="19"/>
  <c r="K1671" i="19"/>
  <c r="J1671" i="19"/>
  <c r="I1671" i="19"/>
  <c r="H1671" i="19"/>
  <c r="G1671" i="19"/>
  <c r="F1671" i="19"/>
  <c r="E1671" i="19"/>
  <c r="D1671" i="19"/>
  <c r="O1670" i="19"/>
  <c r="N1670" i="19"/>
  <c r="M1670" i="19"/>
  <c r="L1670" i="19"/>
  <c r="K1670" i="19"/>
  <c r="J1670" i="19"/>
  <c r="I1670" i="19"/>
  <c r="H1670" i="19"/>
  <c r="G1670" i="19"/>
  <c r="F1670" i="19"/>
  <c r="E1670" i="19"/>
  <c r="D1670" i="19"/>
  <c r="O1669" i="19"/>
  <c r="N1669" i="19"/>
  <c r="M1669" i="19"/>
  <c r="L1669" i="19"/>
  <c r="K1669" i="19"/>
  <c r="J1669" i="19"/>
  <c r="I1669" i="19"/>
  <c r="H1669" i="19"/>
  <c r="G1669" i="19"/>
  <c r="F1669" i="19"/>
  <c r="E1669" i="19"/>
  <c r="D1669" i="19"/>
  <c r="O1668" i="19"/>
  <c r="N1668" i="19"/>
  <c r="M1668" i="19"/>
  <c r="L1668" i="19"/>
  <c r="K1668" i="19"/>
  <c r="J1668" i="19"/>
  <c r="I1668" i="19"/>
  <c r="H1668" i="19"/>
  <c r="G1668" i="19"/>
  <c r="F1668" i="19"/>
  <c r="E1668" i="19"/>
  <c r="D1668" i="19"/>
  <c r="O1667" i="19"/>
  <c r="N1667" i="19"/>
  <c r="M1667" i="19"/>
  <c r="L1667" i="19"/>
  <c r="K1667" i="19"/>
  <c r="J1667" i="19"/>
  <c r="I1667" i="19"/>
  <c r="H1667" i="19"/>
  <c r="G1667" i="19"/>
  <c r="F1667" i="19"/>
  <c r="E1667" i="19"/>
  <c r="D1667" i="19"/>
  <c r="O1666" i="19"/>
  <c r="N1666" i="19"/>
  <c r="M1666" i="19"/>
  <c r="L1666" i="19"/>
  <c r="K1666" i="19"/>
  <c r="J1666" i="19"/>
  <c r="I1666" i="19"/>
  <c r="H1666" i="19"/>
  <c r="G1666" i="19"/>
  <c r="F1666" i="19"/>
  <c r="E1666" i="19"/>
  <c r="D1666" i="19"/>
  <c r="O1665" i="19"/>
  <c r="N1665" i="19"/>
  <c r="M1665" i="19"/>
  <c r="L1665" i="19"/>
  <c r="K1665" i="19"/>
  <c r="J1665" i="19"/>
  <c r="I1665" i="19"/>
  <c r="H1665" i="19"/>
  <c r="G1665" i="19"/>
  <c r="F1665" i="19"/>
  <c r="E1665" i="19"/>
  <c r="D1665" i="19"/>
  <c r="O1664" i="19"/>
  <c r="N1664" i="19"/>
  <c r="M1664" i="19"/>
  <c r="L1664" i="19"/>
  <c r="K1664" i="19"/>
  <c r="J1664" i="19"/>
  <c r="I1664" i="19"/>
  <c r="H1664" i="19"/>
  <c r="G1664" i="19"/>
  <c r="F1664" i="19"/>
  <c r="E1664" i="19"/>
  <c r="D1664" i="19"/>
  <c r="O1663" i="19"/>
  <c r="N1663" i="19"/>
  <c r="M1663" i="19"/>
  <c r="L1663" i="19"/>
  <c r="K1663" i="19"/>
  <c r="J1663" i="19"/>
  <c r="I1663" i="19"/>
  <c r="H1663" i="19"/>
  <c r="G1663" i="19"/>
  <c r="F1663" i="19"/>
  <c r="E1663" i="19"/>
  <c r="D1663" i="19"/>
  <c r="O1662" i="19"/>
  <c r="N1662" i="19"/>
  <c r="M1662" i="19"/>
  <c r="L1662" i="19"/>
  <c r="K1662" i="19"/>
  <c r="J1662" i="19"/>
  <c r="I1662" i="19"/>
  <c r="H1662" i="19"/>
  <c r="G1662" i="19"/>
  <c r="F1662" i="19"/>
  <c r="E1662" i="19"/>
  <c r="D1662" i="19"/>
  <c r="O1661" i="19"/>
  <c r="N1661" i="19"/>
  <c r="M1661" i="19"/>
  <c r="L1661" i="19"/>
  <c r="K1661" i="19"/>
  <c r="J1661" i="19"/>
  <c r="I1661" i="19"/>
  <c r="H1661" i="19"/>
  <c r="G1661" i="19"/>
  <c r="F1661" i="19"/>
  <c r="E1661" i="19"/>
  <c r="D1661" i="19"/>
  <c r="O1660" i="19"/>
  <c r="N1660" i="19"/>
  <c r="M1660" i="19"/>
  <c r="L1660" i="19"/>
  <c r="K1660" i="19"/>
  <c r="J1660" i="19"/>
  <c r="I1660" i="19"/>
  <c r="H1660" i="19"/>
  <c r="G1660" i="19"/>
  <c r="F1660" i="19"/>
  <c r="E1660" i="19"/>
  <c r="D1660" i="19"/>
  <c r="O1659" i="19"/>
  <c r="N1659" i="19"/>
  <c r="M1659" i="19"/>
  <c r="L1659" i="19"/>
  <c r="K1659" i="19"/>
  <c r="J1659" i="19"/>
  <c r="I1659" i="19"/>
  <c r="H1659" i="19"/>
  <c r="G1659" i="19"/>
  <c r="F1659" i="19"/>
  <c r="E1659" i="19"/>
  <c r="D1659" i="19"/>
  <c r="O1658" i="19"/>
  <c r="N1658" i="19"/>
  <c r="M1658" i="19"/>
  <c r="L1658" i="19"/>
  <c r="K1658" i="19"/>
  <c r="J1658" i="19"/>
  <c r="I1658" i="19"/>
  <c r="H1658" i="19"/>
  <c r="G1658" i="19"/>
  <c r="F1658" i="19"/>
  <c r="E1658" i="19"/>
  <c r="D1658" i="19"/>
  <c r="O1657" i="19"/>
  <c r="N1657" i="19"/>
  <c r="M1657" i="19"/>
  <c r="L1657" i="19"/>
  <c r="K1657" i="19"/>
  <c r="J1657" i="19"/>
  <c r="I1657" i="19"/>
  <c r="H1657" i="19"/>
  <c r="G1657" i="19"/>
  <c r="F1657" i="19"/>
  <c r="E1657" i="19"/>
  <c r="D1657" i="19"/>
  <c r="O1656" i="19"/>
  <c r="N1656" i="19"/>
  <c r="M1656" i="19"/>
  <c r="L1656" i="19"/>
  <c r="K1656" i="19"/>
  <c r="J1656" i="19"/>
  <c r="I1656" i="19"/>
  <c r="H1656" i="19"/>
  <c r="G1656" i="19"/>
  <c r="F1656" i="19"/>
  <c r="E1656" i="19"/>
  <c r="D1656" i="19"/>
  <c r="B1721" i="19"/>
  <c r="B1720" i="19"/>
  <c r="B1719" i="19"/>
  <c r="B1718" i="19"/>
  <c r="B1717" i="19"/>
  <c r="B1716" i="19"/>
  <c r="B1715" i="19"/>
  <c r="B1714" i="19"/>
  <c r="B1713" i="19"/>
  <c r="B1712" i="19"/>
  <c r="B1711" i="19"/>
  <c r="B1710" i="19"/>
  <c r="B1709" i="19"/>
  <c r="B1708" i="19"/>
  <c r="B1707" i="19"/>
  <c r="B1706" i="19"/>
  <c r="B1705" i="19"/>
  <c r="B1704" i="19"/>
  <c r="B1703" i="19"/>
  <c r="B1702" i="19"/>
  <c r="B1701" i="19"/>
  <c r="B1700" i="19"/>
  <c r="B1699" i="19"/>
  <c r="B1698" i="19"/>
  <c r="B1697" i="19"/>
  <c r="B1696" i="19"/>
  <c r="B1695" i="19"/>
  <c r="B1694" i="19"/>
  <c r="B1693" i="19"/>
  <c r="B1692" i="19"/>
  <c r="B1691" i="19"/>
  <c r="B1690" i="19"/>
  <c r="B1689" i="19"/>
  <c r="B1688" i="19"/>
  <c r="B1687" i="19"/>
  <c r="B1686" i="19"/>
  <c r="B1685" i="19"/>
  <c r="B1684" i="19"/>
  <c r="B1683" i="19"/>
  <c r="B1682" i="19"/>
  <c r="B1681" i="19"/>
  <c r="B1680" i="19"/>
  <c r="B1679" i="19"/>
  <c r="B1678" i="19"/>
  <c r="B1677" i="19"/>
  <c r="B1676" i="19"/>
  <c r="B1675" i="19"/>
  <c r="B1674" i="19"/>
  <c r="B1673" i="19"/>
  <c r="B1672" i="19"/>
  <c r="B1671" i="19"/>
  <c r="B1670" i="19"/>
  <c r="B1669" i="19"/>
  <c r="B1668" i="19"/>
  <c r="B1667" i="19"/>
  <c r="B1666" i="19"/>
  <c r="B1665" i="19"/>
  <c r="B1664" i="19"/>
  <c r="B1663" i="19"/>
  <c r="B1662" i="19"/>
  <c r="B1661" i="19"/>
  <c r="B1660" i="19"/>
  <c r="B1659" i="19"/>
  <c r="B1658" i="19"/>
  <c r="B1657" i="19"/>
  <c r="B1656" i="19"/>
  <c r="A1721" i="19"/>
  <c r="A1720" i="19"/>
  <c r="A1719" i="19"/>
  <c r="A1718" i="19"/>
  <c r="A1717" i="19"/>
  <c r="A1716" i="19"/>
  <c r="A1715" i="19"/>
  <c r="A1714" i="19"/>
  <c r="A1713" i="19"/>
  <c r="A1712" i="19"/>
  <c r="A1711" i="19"/>
  <c r="A1710" i="19"/>
  <c r="A1709" i="19"/>
  <c r="A1708" i="19"/>
  <c r="A1707" i="19"/>
  <c r="A1706" i="19"/>
  <c r="A1705" i="19"/>
  <c r="A1704" i="19"/>
  <c r="A1703" i="19"/>
  <c r="A1702" i="19"/>
  <c r="A1701" i="19"/>
  <c r="A1700" i="19"/>
  <c r="A1699" i="19"/>
  <c r="A1698" i="19"/>
  <c r="A1697" i="19"/>
  <c r="A1696" i="19"/>
  <c r="A1695" i="19"/>
  <c r="A1694" i="19"/>
  <c r="A1693" i="19"/>
  <c r="A1692" i="19"/>
  <c r="A1691" i="19"/>
  <c r="A1690" i="19"/>
  <c r="A1689" i="19"/>
  <c r="A1688" i="19"/>
  <c r="A1687" i="19"/>
  <c r="A1686" i="19"/>
  <c r="A1685" i="19"/>
  <c r="A1684" i="19"/>
  <c r="A1683" i="19"/>
  <c r="A1682" i="19"/>
  <c r="A1681" i="19"/>
  <c r="A1680" i="19"/>
  <c r="A1679" i="19"/>
  <c r="A1678" i="19"/>
  <c r="A1677" i="19"/>
  <c r="A1676" i="19"/>
  <c r="A1675" i="19"/>
  <c r="A1674" i="19"/>
  <c r="A1673" i="19"/>
  <c r="A1672" i="19"/>
  <c r="A1671" i="19"/>
  <c r="A1670" i="19"/>
  <c r="A1669" i="19"/>
  <c r="A1668" i="19"/>
  <c r="A1667" i="19"/>
  <c r="A1666" i="19"/>
  <c r="A1665" i="19"/>
  <c r="A1664" i="19"/>
  <c r="A1663" i="19"/>
  <c r="A1662" i="19"/>
  <c r="A1661" i="19"/>
  <c r="A1660" i="19"/>
  <c r="A1659" i="19"/>
  <c r="A1658" i="19"/>
  <c r="A1657" i="19"/>
  <c r="A1656" i="19"/>
  <c r="D1643" i="19" l="1"/>
  <c r="A1655" i="19"/>
  <c r="A1654" i="19"/>
  <c r="A1653" i="19"/>
  <c r="A1652" i="19"/>
  <c r="A1651" i="19"/>
  <c r="A1650" i="19"/>
  <c r="A1649" i="19"/>
  <c r="A1648" i="19"/>
  <c r="A1647" i="19"/>
  <c r="A1646" i="19"/>
  <c r="A1645" i="19"/>
  <c r="A1644" i="19"/>
  <c r="A1643" i="19"/>
  <c r="A1642" i="19"/>
  <c r="A1641" i="19"/>
  <c r="A1640" i="19"/>
  <c r="A1639" i="19"/>
  <c r="A1638" i="19"/>
  <c r="A1637" i="19"/>
  <c r="A1636" i="19"/>
  <c r="A1635" i="19"/>
  <c r="A1634" i="19"/>
  <c r="A1633" i="19"/>
  <c r="A1632" i="19"/>
  <c r="A1631" i="19"/>
  <c r="A1630" i="19"/>
  <c r="A1629" i="19"/>
  <c r="A1628" i="19"/>
  <c r="A1627" i="19"/>
  <c r="A1626" i="19"/>
  <c r="A1625" i="19"/>
  <c r="A1624" i="19"/>
  <c r="A1623" i="19"/>
  <c r="A1622" i="19"/>
  <c r="A1621" i="19"/>
  <c r="A1620" i="19"/>
  <c r="A1619" i="19"/>
  <c r="A1618" i="19"/>
  <c r="A1617" i="19"/>
  <c r="A1616" i="19"/>
  <c r="A1615" i="19"/>
  <c r="A1614" i="19"/>
  <c r="A1613" i="19"/>
  <c r="A1612" i="19"/>
  <c r="A1611" i="19"/>
  <c r="A1610" i="19"/>
  <c r="A1609" i="19"/>
  <c r="A1608" i="19"/>
  <c r="A1607" i="19"/>
  <c r="A1606" i="19"/>
  <c r="A1605" i="19"/>
  <c r="A1604" i="19"/>
  <c r="A1603" i="19"/>
  <c r="A1602" i="19"/>
  <c r="A1601" i="19"/>
  <c r="A1600" i="19"/>
  <c r="A1599" i="19"/>
  <c r="A1598" i="19"/>
  <c r="A1597" i="19"/>
  <c r="A1596" i="19"/>
  <c r="A1595" i="19"/>
  <c r="A1594" i="19"/>
  <c r="A1593" i="19"/>
  <c r="A1592" i="19"/>
  <c r="A1591" i="19"/>
  <c r="A1590" i="19"/>
  <c r="N137" i="20" l="1"/>
  <c r="M137" i="20"/>
  <c r="L137" i="20"/>
  <c r="K137" i="20"/>
  <c r="J137" i="20"/>
  <c r="I137" i="20"/>
  <c r="H137" i="20"/>
  <c r="G137" i="20"/>
  <c r="F137" i="20"/>
  <c r="E137" i="20"/>
  <c r="D137" i="20"/>
  <c r="C137" i="20"/>
  <c r="N136" i="20"/>
  <c r="M136" i="20"/>
  <c r="L136" i="20"/>
  <c r="K136" i="20"/>
  <c r="J136" i="20"/>
  <c r="I136" i="20"/>
  <c r="H136" i="20"/>
  <c r="G136" i="20"/>
  <c r="F136" i="20"/>
  <c r="E136" i="20"/>
  <c r="D136" i="20"/>
  <c r="C136" i="20"/>
  <c r="N135" i="20"/>
  <c r="M135" i="20"/>
  <c r="L135" i="20"/>
  <c r="K135" i="20"/>
  <c r="J135" i="20"/>
  <c r="I135" i="20"/>
  <c r="H135" i="20"/>
  <c r="G135" i="20"/>
  <c r="F135" i="20"/>
  <c r="E135" i="20"/>
  <c r="D135" i="20"/>
  <c r="C135" i="20"/>
  <c r="N134" i="20"/>
  <c r="M134" i="20"/>
  <c r="L134" i="20"/>
  <c r="K134" i="20"/>
  <c r="J134" i="20"/>
  <c r="I134" i="20"/>
  <c r="H134" i="20"/>
  <c r="G134" i="20"/>
  <c r="F134" i="20"/>
  <c r="E134" i="20"/>
  <c r="D134" i="20"/>
  <c r="C134" i="20"/>
  <c r="N133" i="20"/>
  <c r="M133" i="20"/>
  <c r="L133" i="20"/>
  <c r="K133" i="20"/>
  <c r="J133" i="20"/>
  <c r="I133" i="20"/>
  <c r="H133" i="20"/>
  <c r="G133" i="20"/>
  <c r="F133" i="20"/>
  <c r="E133" i="20"/>
  <c r="D133" i="20"/>
  <c r="C133" i="20"/>
  <c r="N132" i="20"/>
  <c r="M132" i="20"/>
  <c r="L132" i="20"/>
  <c r="K132" i="20"/>
  <c r="J132" i="20"/>
  <c r="I132" i="20"/>
  <c r="H132" i="20"/>
  <c r="G132" i="20"/>
  <c r="F132" i="20"/>
  <c r="E132" i="20"/>
  <c r="D132" i="20"/>
  <c r="C132" i="20"/>
  <c r="N131" i="20"/>
  <c r="M131" i="20"/>
  <c r="L131" i="20"/>
  <c r="K131" i="20"/>
  <c r="J131" i="20"/>
  <c r="I131" i="20"/>
  <c r="H131" i="20"/>
  <c r="G131" i="20"/>
  <c r="F131" i="20"/>
  <c r="E131" i="20"/>
  <c r="D131" i="20"/>
  <c r="C131" i="20"/>
  <c r="N130" i="20"/>
  <c r="M130" i="20"/>
  <c r="L130" i="20"/>
  <c r="K130" i="20"/>
  <c r="J130" i="20"/>
  <c r="I130" i="20"/>
  <c r="H130" i="20"/>
  <c r="G130" i="20"/>
  <c r="F130" i="20"/>
  <c r="E130" i="20"/>
  <c r="D130" i="20"/>
  <c r="C130" i="20"/>
  <c r="N129" i="20"/>
  <c r="M129" i="20"/>
  <c r="L129" i="20"/>
  <c r="K129" i="20"/>
  <c r="J129" i="20"/>
  <c r="I129" i="20"/>
  <c r="H129" i="20"/>
  <c r="G129" i="20"/>
  <c r="F129" i="20"/>
  <c r="E129" i="20"/>
  <c r="D129" i="20"/>
  <c r="C129" i="20"/>
  <c r="N128" i="20"/>
  <c r="M128" i="20"/>
  <c r="L128" i="20"/>
  <c r="K128" i="20"/>
  <c r="J128" i="20"/>
  <c r="I128" i="20"/>
  <c r="H128" i="20"/>
  <c r="G128" i="20"/>
  <c r="F128" i="20"/>
  <c r="E128" i="20"/>
  <c r="D128" i="20"/>
  <c r="C128" i="20"/>
  <c r="N127" i="20"/>
  <c r="M127" i="20"/>
  <c r="L127" i="20"/>
  <c r="K127" i="20"/>
  <c r="J127" i="20"/>
  <c r="I127" i="20"/>
  <c r="H127" i="20"/>
  <c r="G127" i="20"/>
  <c r="F127" i="20"/>
  <c r="E127" i="20"/>
  <c r="D127" i="20"/>
  <c r="C127" i="20"/>
  <c r="N126" i="20"/>
  <c r="M126" i="20"/>
  <c r="L126" i="20"/>
  <c r="K126" i="20"/>
  <c r="J126" i="20"/>
  <c r="I126" i="20"/>
  <c r="H126" i="20"/>
  <c r="G126" i="20"/>
  <c r="F126" i="20"/>
  <c r="E126" i="20"/>
  <c r="D126" i="20"/>
  <c r="C126" i="20"/>
  <c r="N125" i="20"/>
  <c r="M125" i="20"/>
  <c r="L125" i="20"/>
  <c r="K125" i="20"/>
  <c r="J125" i="20"/>
  <c r="I125" i="20"/>
  <c r="H125" i="20"/>
  <c r="G125" i="20"/>
  <c r="F125" i="20"/>
  <c r="E125" i="20"/>
  <c r="D125" i="20"/>
  <c r="C125" i="20"/>
  <c r="N124" i="20"/>
  <c r="M124" i="20"/>
  <c r="L124" i="20"/>
  <c r="K124" i="20"/>
  <c r="J124" i="20"/>
  <c r="I124" i="20"/>
  <c r="H124" i="20"/>
  <c r="G124" i="20"/>
  <c r="F124" i="20"/>
  <c r="E124" i="20"/>
  <c r="D124" i="20"/>
  <c r="C124" i="20"/>
  <c r="N123" i="20"/>
  <c r="M123" i="20"/>
  <c r="L123" i="20"/>
  <c r="K123" i="20"/>
  <c r="J123" i="20"/>
  <c r="I123" i="20"/>
  <c r="H123" i="20"/>
  <c r="G123" i="20"/>
  <c r="F123" i="20"/>
  <c r="E123" i="20"/>
  <c r="D123" i="20"/>
  <c r="C123" i="20"/>
  <c r="N122" i="20"/>
  <c r="M122" i="20"/>
  <c r="L122" i="20"/>
  <c r="K122" i="20"/>
  <c r="J122" i="20"/>
  <c r="I122" i="20"/>
  <c r="H122" i="20"/>
  <c r="G122" i="20"/>
  <c r="F122" i="20"/>
  <c r="E122" i="20"/>
  <c r="D122" i="20"/>
  <c r="C122" i="20"/>
  <c r="N121" i="20"/>
  <c r="M121" i="20"/>
  <c r="L121" i="20"/>
  <c r="K121" i="20"/>
  <c r="J121" i="20"/>
  <c r="I121" i="20"/>
  <c r="H121" i="20"/>
  <c r="G121" i="20"/>
  <c r="F121" i="20"/>
  <c r="E121" i="20"/>
  <c r="D121" i="20"/>
  <c r="C121" i="20"/>
  <c r="N120" i="20"/>
  <c r="M120" i="20"/>
  <c r="L120" i="20"/>
  <c r="K120" i="20"/>
  <c r="J120" i="20"/>
  <c r="I120" i="20"/>
  <c r="H120" i="20"/>
  <c r="G120" i="20"/>
  <c r="F120" i="20"/>
  <c r="E120" i="20"/>
  <c r="D120" i="20"/>
  <c r="C120" i="20"/>
  <c r="N119" i="20"/>
  <c r="M119" i="20"/>
  <c r="L119" i="20"/>
  <c r="K119" i="20"/>
  <c r="J119" i="20"/>
  <c r="I119" i="20"/>
  <c r="H119" i="20"/>
  <c r="G119" i="20"/>
  <c r="F119" i="20"/>
  <c r="E119" i="20"/>
  <c r="D119" i="20"/>
  <c r="C119" i="20"/>
  <c r="N118" i="20"/>
  <c r="M118" i="20"/>
  <c r="L118" i="20"/>
  <c r="K118" i="20"/>
  <c r="J118" i="20"/>
  <c r="I118" i="20"/>
  <c r="H118" i="20"/>
  <c r="G118" i="20"/>
  <c r="F118" i="20"/>
  <c r="E118" i="20"/>
  <c r="D118" i="20"/>
  <c r="C118" i="20"/>
  <c r="N117" i="20"/>
  <c r="M117" i="20"/>
  <c r="L117" i="20"/>
  <c r="K117" i="20"/>
  <c r="J117" i="20"/>
  <c r="I117" i="20"/>
  <c r="H117" i="20"/>
  <c r="G117" i="20"/>
  <c r="F117" i="20"/>
  <c r="E117" i="20"/>
  <c r="D117" i="20"/>
  <c r="C117" i="20"/>
  <c r="N116" i="20"/>
  <c r="M116" i="20"/>
  <c r="L116" i="20"/>
  <c r="K116" i="20"/>
  <c r="J116" i="20"/>
  <c r="I116" i="20"/>
  <c r="H116" i="20"/>
  <c r="G116" i="20"/>
  <c r="F116" i="20"/>
  <c r="E116" i="20"/>
  <c r="D116" i="20"/>
  <c r="C116" i="20"/>
  <c r="D1568" i="19"/>
  <c r="E1568" i="19"/>
  <c r="F1568" i="19"/>
  <c r="G1568" i="19"/>
  <c r="H1568" i="19"/>
  <c r="I1568" i="19"/>
  <c r="J1568" i="19"/>
  <c r="K1568" i="19"/>
  <c r="L1568" i="19"/>
  <c r="M1568" i="19"/>
  <c r="N1568" i="19"/>
  <c r="O1568" i="19"/>
  <c r="D1569" i="19"/>
  <c r="E1569" i="19"/>
  <c r="F1569" i="19"/>
  <c r="G1569" i="19"/>
  <c r="H1569" i="19"/>
  <c r="I1569" i="19"/>
  <c r="J1569" i="19"/>
  <c r="K1569" i="19"/>
  <c r="L1569" i="19"/>
  <c r="M1569" i="19"/>
  <c r="N1569" i="19"/>
  <c r="O1569" i="19"/>
  <c r="D1570" i="19"/>
  <c r="E1570" i="19"/>
  <c r="F1570" i="19"/>
  <c r="G1570" i="19"/>
  <c r="H1570" i="19"/>
  <c r="I1570" i="19"/>
  <c r="J1570" i="19"/>
  <c r="K1570" i="19"/>
  <c r="L1570" i="19"/>
  <c r="M1570" i="19"/>
  <c r="N1570" i="19"/>
  <c r="O1570" i="19"/>
  <c r="D1571" i="19"/>
  <c r="E1571" i="19"/>
  <c r="F1571" i="19"/>
  <c r="G1571" i="19"/>
  <c r="H1571" i="19"/>
  <c r="I1571" i="19"/>
  <c r="J1571" i="19"/>
  <c r="K1571" i="19"/>
  <c r="L1571" i="19"/>
  <c r="M1571" i="19"/>
  <c r="N1571" i="19"/>
  <c r="O1571" i="19"/>
  <c r="D1572" i="19"/>
  <c r="E1572" i="19"/>
  <c r="F1572" i="19"/>
  <c r="G1572" i="19"/>
  <c r="H1572" i="19"/>
  <c r="I1572" i="19"/>
  <c r="J1572" i="19"/>
  <c r="K1572" i="19"/>
  <c r="L1572" i="19"/>
  <c r="M1572" i="19"/>
  <c r="N1572" i="19"/>
  <c r="O1572" i="19"/>
  <c r="D1573" i="19"/>
  <c r="E1573" i="19"/>
  <c r="F1573" i="19"/>
  <c r="G1573" i="19"/>
  <c r="H1573" i="19"/>
  <c r="I1573" i="19"/>
  <c r="J1573" i="19"/>
  <c r="K1573" i="19"/>
  <c r="L1573" i="19"/>
  <c r="M1573" i="19"/>
  <c r="N1573" i="19"/>
  <c r="O1573" i="19"/>
  <c r="D1574" i="19"/>
  <c r="E1574" i="19"/>
  <c r="F1574" i="19"/>
  <c r="G1574" i="19"/>
  <c r="H1574" i="19"/>
  <c r="I1574" i="19"/>
  <c r="J1574" i="19"/>
  <c r="K1574" i="19"/>
  <c r="L1574" i="19"/>
  <c r="M1574" i="19"/>
  <c r="N1574" i="19"/>
  <c r="O1574" i="19"/>
  <c r="D1575" i="19"/>
  <c r="E1575" i="19"/>
  <c r="F1575" i="19"/>
  <c r="G1575" i="19"/>
  <c r="H1575" i="19"/>
  <c r="I1575" i="19"/>
  <c r="J1575" i="19"/>
  <c r="K1575" i="19"/>
  <c r="L1575" i="19"/>
  <c r="M1575" i="19"/>
  <c r="N1575" i="19"/>
  <c r="O1575" i="19"/>
  <c r="D1576" i="19"/>
  <c r="E1576" i="19"/>
  <c r="F1576" i="19"/>
  <c r="G1576" i="19"/>
  <c r="H1576" i="19"/>
  <c r="I1576" i="19"/>
  <c r="J1576" i="19"/>
  <c r="K1576" i="19"/>
  <c r="L1576" i="19"/>
  <c r="M1576" i="19"/>
  <c r="N1576" i="19"/>
  <c r="O1576" i="19"/>
  <c r="D1577" i="19"/>
  <c r="E1577" i="19"/>
  <c r="F1577" i="19"/>
  <c r="G1577" i="19"/>
  <c r="H1577" i="19"/>
  <c r="I1577" i="19"/>
  <c r="J1577" i="19"/>
  <c r="K1577" i="19"/>
  <c r="L1577" i="19"/>
  <c r="M1577" i="19"/>
  <c r="N1577" i="19"/>
  <c r="O1577" i="19"/>
  <c r="D1578" i="19"/>
  <c r="E1578" i="19"/>
  <c r="F1578" i="19"/>
  <c r="G1578" i="19"/>
  <c r="H1578" i="19"/>
  <c r="I1578" i="19"/>
  <c r="J1578" i="19"/>
  <c r="K1578" i="19"/>
  <c r="L1578" i="19"/>
  <c r="M1578" i="19"/>
  <c r="N1578" i="19"/>
  <c r="O1578" i="19"/>
  <c r="D1579" i="19"/>
  <c r="E1579" i="19"/>
  <c r="F1579" i="19"/>
  <c r="G1579" i="19"/>
  <c r="H1579" i="19"/>
  <c r="I1579" i="19"/>
  <c r="J1579" i="19"/>
  <c r="K1579" i="19"/>
  <c r="L1579" i="19"/>
  <c r="M1579" i="19"/>
  <c r="N1579" i="19"/>
  <c r="O1579" i="19"/>
  <c r="D1580" i="19"/>
  <c r="E1580" i="19"/>
  <c r="F1580" i="19"/>
  <c r="G1580" i="19"/>
  <c r="H1580" i="19"/>
  <c r="I1580" i="19"/>
  <c r="J1580" i="19"/>
  <c r="K1580" i="19"/>
  <c r="L1580" i="19"/>
  <c r="M1580" i="19"/>
  <c r="N1580" i="19"/>
  <c r="O1580" i="19"/>
  <c r="D1581" i="19"/>
  <c r="E1581" i="19"/>
  <c r="F1581" i="19"/>
  <c r="G1581" i="19"/>
  <c r="H1581" i="19"/>
  <c r="I1581" i="19"/>
  <c r="J1581" i="19"/>
  <c r="K1581" i="19"/>
  <c r="L1581" i="19"/>
  <c r="M1581" i="19"/>
  <c r="N1581" i="19"/>
  <c r="O1581" i="19"/>
  <c r="D1582" i="19"/>
  <c r="E1582" i="19"/>
  <c r="F1582" i="19"/>
  <c r="G1582" i="19"/>
  <c r="H1582" i="19"/>
  <c r="I1582" i="19"/>
  <c r="J1582" i="19"/>
  <c r="K1582" i="19"/>
  <c r="L1582" i="19"/>
  <c r="M1582" i="19"/>
  <c r="N1582" i="19"/>
  <c r="O1582" i="19"/>
  <c r="D1583" i="19"/>
  <c r="E1583" i="19"/>
  <c r="F1583" i="19"/>
  <c r="G1583" i="19"/>
  <c r="H1583" i="19"/>
  <c r="I1583" i="19"/>
  <c r="J1583" i="19"/>
  <c r="K1583" i="19"/>
  <c r="L1583" i="19"/>
  <c r="M1583" i="19"/>
  <c r="N1583" i="19"/>
  <c r="O1583" i="19"/>
  <c r="D1584" i="19"/>
  <c r="E1584" i="19"/>
  <c r="F1584" i="19"/>
  <c r="G1584" i="19"/>
  <c r="H1584" i="19"/>
  <c r="I1584" i="19"/>
  <c r="J1584" i="19"/>
  <c r="K1584" i="19"/>
  <c r="L1584" i="19"/>
  <c r="M1584" i="19"/>
  <c r="N1584" i="19"/>
  <c r="O1584" i="19"/>
  <c r="D1585" i="19"/>
  <c r="E1585" i="19"/>
  <c r="F1585" i="19"/>
  <c r="G1585" i="19"/>
  <c r="H1585" i="19"/>
  <c r="I1585" i="19"/>
  <c r="J1585" i="19"/>
  <c r="K1585" i="19"/>
  <c r="L1585" i="19"/>
  <c r="M1585" i="19"/>
  <c r="N1585" i="19"/>
  <c r="O1585" i="19"/>
  <c r="D1586" i="19"/>
  <c r="E1586" i="19"/>
  <c r="F1586" i="19"/>
  <c r="G1586" i="19"/>
  <c r="H1586" i="19"/>
  <c r="I1586" i="19"/>
  <c r="J1586" i="19"/>
  <c r="K1586" i="19"/>
  <c r="L1586" i="19"/>
  <c r="M1586" i="19"/>
  <c r="N1586" i="19"/>
  <c r="O1586" i="19"/>
  <c r="D1587" i="19"/>
  <c r="E1587" i="19"/>
  <c r="F1587" i="19"/>
  <c r="G1587" i="19"/>
  <c r="H1587" i="19"/>
  <c r="I1587" i="19"/>
  <c r="J1587" i="19"/>
  <c r="K1587" i="19"/>
  <c r="L1587" i="19"/>
  <c r="M1587" i="19"/>
  <c r="N1587" i="19"/>
  <c r="O1587" i="19"/>
  <c r="D1588" i="19"/>
  <c r="E1588" i="19"/>
  <c r="F1588" i="19"/>
  <c r="G1588" i="19"/>
  <c r="H1588" i="19"/>
  <c r="I1588" i="19"/>
  <c r="J1588" i="19"/>
  <c r="K1588" i="19"/>
  <c r="L1588" i="19"/>
  <c r="M1588" i="19"/>
  <c r="N1588" i="19"/>
  <c r="O1588" i="19"/>
  <c r="D1589" i="19"/>
  <c r="E1589" i="19"/>
  <c r="F1589" i="19"/>
  <c r="G1589" i="19"/>
  <c r="H1589" i="19"/>
  <c r="I1589" i="19"/>
  <c r="J1589" i="19"/>
  <c r="K1589" i="19"/>
  <c r="L1589" i="19"/>
  <c r="M1589" i="19"/>
  <c r="N1589" i="19"/>
  <c r="O1589" i="19"/>
  <c r="D1555" i="19"/>
  <c r="E1555" i="19"/>
  <c r="F1555" i="19"/>
  <c r="G1555" i="19"/>
  <c r="H1555" i="19"/>
  <c r="I1555" i="19"/>
  <c r="J1555" i="19"/>
  <c r="K1555" i="19"/>
  <c r="L1555" i="19"/>
  <c r="M1555" i="19"/>
  <c r="N1555" i="19"/>
  <c r="O1555" i="19"/>
  <c r="D1556" i="19"/>
  <c r="E1556" i="19"/>
  <c r="F1556" i="19"/>
  <c r="G1556" i="19"/>
  <c r="H1556" i="19"/>
  <c r="I1556" i="19"/>
  <c r="J1556" i="19"/>
  <c r="K1556" i="19"/>
  <c r="L1556" i="19"/>
  <c r="M1556" i="19"/>
  <c r="N1556" i="19"/>
  <c r="O1556" i="19"/>
  <c r="D1557" i="19"/>
  <c r="E1557" i="19"/>
  <c r="F1557" i="19"/>
  <c r="G1557" i="19"/>
  <c r="H1557" i="19"/>
  <c r="I1557" i="19"/>
  <c r="J1557" i="19"/>
  <c r="K1557" i="19"/>
  <c r="L1557" i="19"/>
  <c r="M1557" i="19"/>
  <c r="N1557" i="19"/>
  <c r="O1557" i="19"/>
  <c r="D1558" i="19"/>
  <c r="E1558" i="19"/>
  <c r="F1558" i="19"/>
  <c r="G1558" i="19"/>
  <c r="H1558" i="19"/>
  <c r="I1558" i="19"/>
  <c r="J1558" i="19"/>
  <c r="K1558" i="19"/>
  <c r="L1558" i="19"/>
  <c r="M1558" i="19"/>
  <c r="N1558" i="19"/>
  <c r="O1558" i="19"/>
  <c r="D1559" i="19"/>
  <c r="E1559" i="19"/>
  <c r="F1559" i="19"/>
  <c r="G1559" i="19"/>
  <c r="H1559" i="19"/>
  <c r="I1559" i="19"/>
  <c r="J1559" i="19"/>
  <c r="K1559" i="19"/>
  <c r="L1559" i="19"/>
  <c r="M1559" i="19"/>
  <c r="N1559" i="19"/>
  <c r="O1559" i="19"/>
  <c r="D1560" i="19"/>
  <c r="E1560" i="19"/>
  <c r="F1560" i="19"/>
  <c r="G1560" i="19"/>
  <c r="H1560" i="19"/>
  <c r="I1560" i="19"/>
  <c r="J1560" i="19"/>
  <c r="K1560" i="19"/>
  <c r="L1560" i="19"/>
  <c r="M1560" i="19"/>
  <c r="N1560" i="19"/>
  <c r="O1560" i="19"/>
  <c r="D1561" i="19"/>
  <c r="E1561" i="19"/>
  <c r="F1561" i="19"/>
  <c r="G1561" i="19"/>
  <c r="H1561" i="19"/>
  <c r="I1561" i="19"/>
  <c r="J1561" i="19"/>
  <c r="K1561" i="19"/>
  <c r="L1561" i="19"/>
  <c r="M1561" i="19"/>
  <c r="N1561" i="19"/>
  <c r="O1561" i="19"/>
  <c r="D1562" i="19"/>
  <c r="E1562" i="19"/>
  <c r="F1562" i="19"/>
  <c r="G1562" i="19"/>
  <c r="H1562" i="19"/>
  <c r="I1562" i="19"/>
  <c r="J1562" i="19"/>
  <c r="K1562" i="19"/>
  <c r="L1562" i="19"/>
  <c r="M1562" i="19"/>
  <c r="N1562" i="19"/>
  <c r="O1562" i="19"/>
  <c r="D1563" i="19"/>
  <c r="E1563" i="19"/>
  <c r="F1563" i="19"/>
  <c r="G1563" i="19"/>
  <c r="H1563" i="19"/>
  <c r="I1563" i="19"/>
  <c r="J1563" i="19"/>
  <c r="K1563" i="19"/>
  <c r="L1563" i="19"/>
  <c r="M1563" i="19"/>
  <c r="N1563" i="19"/>
  <c r="O1563" i="19"/>
  <c r="D1564" i="19"/>
  <c r="E1564" i="19"/>
  <c r="F1564" i="19"/>
  <c r="G1564" i="19"/>
  <c r="H1564" i="19"/>
  <c r="I1564" i="19"/>
  <c r="J1564" i="19"/>
  <c r="K1564" i="19"/>
  <c r="L1564" i="19"/>
  <c r="M1564" i="19"/>
  <c r="N1564" i="19"/>
  <c r="O1564" i="19"/>
  <c r="D1565" i="19"/>
  <c r="E1565" i="19"/>
  <c r="F1565" i="19"/>
  <c r="G1565" i="19"/>
  <c r="H1565" i="19"/>
  <c r="I1565" i="19"/>
  <c r="J1565" i="19"/>
  <c r="K1565" i="19"/>
  <c r="L1565" i="19"/>
  <c r="M1565" i="19"/>
  <c r="N1565" i="19"/>
  <c r="O1565" i="19"/>
  <c r="D1566" i="19"/>
  <c r="E1566" i="19"/>
  <c r="F1566" i="19"/>
  <c r="G1566" i="19"/>
  <c r="H1566" i="19"/>
  <c r="I1566" i="19"/>
  <c r="J1566" i="19"/>
  <c r="K1566" i="19"/>
  <c r="L1566" i="19"/>
  <c r="M1566" i="19"/>
  <c r="N1566" i="19"/>
  <c r="O1566" i="19"/>
  <c r="D1567" i="19"/>
  <c r="E1567" i="19"/>
  <c r="F1567" i="19"/>
  <c r="G1567" i="19"/>
  <c r="H1567" i="19"/>
  <c r="I1567" i="19"/>
  <c r="J1567" i="19"/>
  <c r="K1567" i="19"/>
  <c r="L1567" i="19"/>
  <c r="M1567" i="19"/>
  <c r="N1567" i="19"/>
  <c r="O1567" i="19"/>
  <c r="A1589" i="19"/>
  <c r="A1588" i="19"/>
  <c r="A1587" i="19"/>
  <c r="A1586" i="19"/>
  <c r="A1585" i="19"/>
  <c r="A1584" i="19"/>
  <c r="A1583" i="19"/>
  <c r="A1582" i="19"/>
  <c r="A1581" i="19"/>
  <c r="A1580" i="19"/>
  <c r="A1579" i="19"/>
  <c r="A1578" i="19"/>
  <c r="A1577" i="19"/>
  <c r="A1576" i="19"/>
  <c r="A1575" i="19"/>
  <c r="A1574" i="19"/>
  <c r="A1573" i="19"/>
  <c r="A1572" i="19"/>
  <c r="A1571" i="19"/>
  <c r="A1570" i="19"/>
  <c r="A1569" i="19"/>
  <c r="A1568" i="19"/>
  <c r="A1567" i="19"/>
  <c r="A1566" i="19"/>
  <c r="A1565" i="19"/>
  <c r="A1564" i="19"/>
  <c r="A1563" i="19"/>
  <c r="A1562" i="19"/>
  <c r="A1561" i="19"/>
  <c r="A1560" i="19"/>
  <c r="A1559" i="19"/>
  <c r="A1558" i="19"/>
  <c r="A1557" i="19"/>
  <c r="A1556" i="19"/>
  <c r="A1555" i="19"/>
  <c r="A1554" i="19"/>
  <c r="A1553" i="19"/>
  <c r="A1552" i="19"/>
  <c r="A1551" i="19"/>
  <c r="A1550" i="19"/>
  <c r="A1549" i="19"/>
  <c r="A1548" i="19"/>
  <c r="A1547" i="19"/>
  <c r="A1546" i="19"/>
  <c r="A1545" i="19"/>
  <c r="A1544" i="19"/>
  <c r="A1543" i="19"/>
  <c r="A1542" i="19"/>
  <c r="A1541" i="19"/>
  <c r="A1540" i="19"/>
  <c r="A1539" i="19"/>
  <c r="A1538" i="19"/>
  <c r="A1537" i="19"/>
  <c r="A1536" i="19"/>
  <c r="A1535" i="19"/>
  <c r="A1534" i="19"/>
  <c r="A1533" i="19"/>
  <c r="A1532" i="19"/>
  <c r="A1531" i="19"/>
  <c r="A1530" i="19"/>
  <c r="A1529" i="19"/>
  <c r="A1528" i="19"/>
  <c r="A1527" i="19"/>
  <c r="A1526" i="19"/>
  <c r="A1525" i="19"/>
  <c r="A1524" i="19"/>
  <c r="O1520" i="19" l="1"/>
  <c r="O1519" i="19"/>
  <c r="O1517" i="19"/>
  <c r="O1511" i="19"/>
  <c r="O1509" i="19"/>
  <c r="O1504" i="19"/>
  <c r="O1503" i="19"/>
  <c r="O1522" i="19"/>
  <c r="O1521" i="19"/>
  <c r="N1519" i="19"/>
  <c r="N1518" i="19"/>
  <c r="N1516" i="19"/>
  <c r="N1515" i="19"/>
  <c r="O1514" i="19"/>
  <c r="O1513" i="19"/>
  <c r="N1511" i="19"/>
  <c r="N1510" i="19"/>
  <c r="N1509" i="19"/>
  <c r="O1508" i="19"/>
  <c r="N1507" i="19"/>
  <c r="O1506" i="19"/>
  <c r="N1505" i="19"/>
  <c r="N1503" i="19"/>
  <c r="A1480" i="19"/>
  <c r="A1481" i="19"/>
  <c r="A1482" i="19"/>
  <c r="A1483" i="19"/>
  <c r="A1484" i="19"/>
  <c r="A1485" i="19"/>
  <c r="A1486" i="19"/>
  <c r="A1487" i="19"/>
  <c r="A1488" i="19"/>
  <c r="A1489" i="19"/>
  <c r="A1490" i="19"/>
  <c r="A1491" i="19"/>
  <c r="A1492" i="19"/>
  <c r="A1493" i="19"/>
  <c r="A1494" i="19"/>
  <c r="A1495" i="19"/>
  <c r="A1496" i="19"/>
  <c r="A1497" i="19"/>
  <c r="A1498" i="19"/>
  <c r="A1499" i="19"/>
  <c r="A1500" i="19"/>
  <c r="A1501" i="19"/>
  <c r="A1502" i="19"/>
  <c r="A1503" i="19"/>
  <c r="A1504" i="19"/>
  <c r="A1505" i="19"/>
  <c r="A1506" i="19"/>
  <c r="A1507" i="19"/>
  <c r="A1508" i="19"/>
  <c r="A1509" i="19"/>
  <c r="A1510" i="19"/>
  <c r="A1511" i="19"/>
  <c r="A1512" i="19"/>
  <c r="A1513" i="19"/>
  <c r="A1514" i="19"/>
  <c r="A1515" i="19"/>
  <c r="A1516" i="19"/>
  <c r="A1517" i="19"/>
  <c r="A1518" i="19"/>
  <c r="A1519" i="19"/>
  <c r="A1520" i="19"/>
  <c r="A1521" i="19"/>
  <c r="A1522" i="19"/>
  <c r="A1523" i="19"/>
  <c r="D1480" i="19"/>
  <c r="E1480" i="19"/>
  <c r="F1480" i="19"/>
  <c r="G1480" i="19"/>
  <c r="H1480" i="19"/>
  <c r="I1480" i="19"/>
  <c r="J1480" i="19"/>
  <c r="K1480" i="19"/>
  <c r="L1480" i="19"/>
  <c r="M1480" i="19"/>
  <c r="N1480" i="19"/>
  <c r="O1480" i="19"/>
  <c r="D1481" i="19"/>
  <c r="E1481" i="19"/>
  <c r="F1481" i="19"/>
  <c r="G1481" i="19"/>
  <c r="H1481" i="19"/>
  <c r="I1481" i="19"/>
  <c r="J1481" i="19"/>
  <c r="K1481" i="19"/>
  <c r="L1481" i="19"/>
  <c r="M1481" i="19"/>
  <c r="N1481" i="19"/>
  <c r="O1481" i="19"/>
  <c r="D1482" i="19"/>
  <c r="E1482" i="19"/>
  <c r="F1482" i="19"/>
  <c r="G1482" i="19"/>
  <c r="H1482" i="19"/>
  <c r="I1482" i="19"/>
  <c r="J1482" i="19"/>
  <c r="K1482" i="19"/>
  <c r="L1482" i="19"/>
  <c r="M1482" i="19"/>
  <c r="N1482" i="19"/>
  <c r="O1482" i="19"/>
  <c r="D1483" i="19"/>
  <c r="E1483" i="19"/>
  <c r="F1483" i="19"/>
  <c r="G1483" i="19"/>
  <c r="H1483" i="19"/>
  <c r="I1483" i="19"/>
  <c r="J1483" i="19"/>
  <c r="K1483" i="19"/>
  <c r="L1483" i="19"/>
  <c r="M1483" i="19"/>
  <c r="N1483" i="19"/>
  <c r="O1483" i="19"/>
  <c r="D1484" i="19"/>
  <c r="E1484" i="19"/>
  <c r="F1484" i="19"/>
  <c r="G1484" i="19"/>
  <c r="H1484" i="19"/>
  <c r="I1484" i="19"/>
  <c r="J1484" i="19"/>
  <c r="K1484" i="19"/>
  <c r="L1484" i="19"/>
  <c r="M1484" i="19"/>
  <c r="N1484" i="19"/>
  <c r="O1484" i="19"/>
  <c r="D1485" i="19"/>
  <c r="E1485" i="19"/>
  <c r="F1485" i="19"/>
  <c r="G1485" i="19"/>
  <c r="H1485" i="19"/>
  <c r="I1485" i="19"/>
  <c r="J1485" i="19"/>
  <c r="K1485" i="19"/>
  <c r="L1485" i="19"/>
  <c r="M1485" i="19"/>
  <c r="N1485" i="19"/>
  <c r="O1485" i="19"/>
  <c r="D1486" i="19"/>
  <c r="E1486" i="19"/>
  <c r="F1486" i="19"/>
  <c r="G1486" i="19"/>
  <c r="H1486" i="19"/>
  <c r="I1486" i="19"/>
  <c r="J1486" i="19"/>
  <c r="K1486" i="19"/>
  <c r="L1486" i="19"/>
  <c r="M1486" i="19"/>
  <c r="N1486" i="19"/>
  <c r="O1486" i="19"/>
  <c r="D1487" i="19"/>
  <c r="E1487" i="19"/>
  <c r="F1487" i="19"/>
  <c r="G1487" i="19"/>
  <c r="H1487" i="19"/>
  <c r="I1487" i="19"/>
  <c r="J1487" i="19"/>
  <c r="K1487" i="19"/>
  <c r="L1487" i="19"/>
  <c r="M1487" i="19"/>
  <c r="N1487" i="19"/>
  <c r="O1487" i="19"/>
  <c r="D1488" i="19"/>
  <c r="E1488" i="19"/>
  <c r="F1488" i="19"/>
  <c r="G1488" i="19"/>
  <c r="H1488" i="19"/>
  <c r="I1488" i="19"/>
  <c r="J1488" i="19"/>
  <c r="K1488" i="19"/>
  <c r="L1488" i="19"/>
  <c r="M1488" i="19"/>
  <c r="N1488" i="19"/>
  <c r="O1488" i="19"/>
  <c r="D1489" i="19"/>
  <c r="E1489" i="19"/>
  <c r="F1489" i="19"/>
  <c r="G1489" i="19"/>
  <c r="H1489" i="19"/>
  <c r="I1489" i="19"/>
  <c r="J1489" i="19"/>
  <c r="K1489" i="19"/>
  <c r="L1489" i="19"/>
  <c r="M1489" i="19"/>
  <c r="N1489" i="19"/>
  <c r="O1489" i="19"/>
  <c r="D1490" i="19"/>
  <c r="E1490" i="19"/>
  <c r="F1490" i="19"/>
  <c r="G1490" i="19"/>
  <c r="H1490" i="19"/>
  <c r="I1490" i="19"/>
  <c r="J1490" i="19"/>
  <c r="K1490" i="19"/>
  <c r="L1490" i="19"/>
  <c r="M1490" i="19"/>
  <c r="N1490" i="19"/>
  <c r="O1490" i="19"/>
  <c r="D1491" i="19"/>
  <c r="E1491" i="19"/>
  <c r="F1491" i="19"/>
  <c r="G1491" i="19"/>
  <c r="H1491" i="19"/>
  <c r="I1491" i="19"/>
  <c r="J1491" i="19"/>
  <c r="K1491" i="19"/>
  <c r="L1491" i="19"/>
  <c r="M1491" i="19"/>
  <c r="N1491" i="19"/>
  <c r="O1491" i="19"/>
  <c r="D1492" i="19"/>
  <c r="E1492" i="19"/>
  <c r="F1492" i="19"/>
  <c r="G1492" i="19"/>
  <c r="H1492" i="19"/>
  <c r="I1492" i="19"/>
  <c r="J1492" i="19"/>
  <c r="K1492" i="19"/>
  <c r="L1492" i="19"/>
  <c r="M1492" i="19"/>
  <c r="N1492" i="19"/>
  <c r="O1492" i="19"/>
  <c r="D1493" i="19"/>
  <c r="E1493" i="19"/>
  <c r="F1493" i="19"/>
  <c r="G1493" i="19"/>
  <c r="H1493" i="19"/>
  <c r="I1493" i="19"/>
  <c r="J1493" i="19"/>
  <c r="K1493" i="19"/>
  <c r="L1493" i="19"/>
  <c r="M1493" i="19"/>
  <c r="N1493" i="19"/>
  <c r="O1493" i="19"/>
  <c r="D1494" i="19"/>
  <c r="E1494" i="19"/>
  <c r="F1494" i="19"/>
  <c r="G1494" i="19"/>
  <c r="H1494" i="19"/>
  <c r="I1494" i="19"/>
  <c r="J1494" i="19"/>
  <c r="K1494" i="19"/>
  <c r="L1494" i="19"/>
  <c r="M1494" i="19"/>
  <c r="N1494" i="19"/>
  <c r="O1494" i="19"/>
  <c r="D1495" i="19"/>
  <c r="E1495" i="19"/>
  <c r="F1495" i="19"/>
  <c r="G1495" i="19"/>
  <c r="H1495" i="19"/>
  <c r="I1495" i="19"/>
  <c r="J1495" i="19"/>
  <c r="K1495" i="19"/>
  <c r="L1495" i="19"/>
  <c r="M1495" i="19"/>
  <c r="N1495" i="19"/>
  <c r="O1495" i="19"/>
  <c r="D1496" i="19"/>
  <c r="E1496" i="19"/>
  <c r="F1496" i="19"/>
  <c r="G1496" i="19"/>
  <c r="H1496" i="19"/>
  <c r="I1496" i="19"/>
  <c r="J1496" i="19"/>
  <c r="K1496" i="19"/>
  <c r="L1496" i="19"/>
  <c r="M1496" i="19"/>
  <c r="N1496" i="19"/>
  <c r="O1496" i="19"/>
  <c r="D1497" i="19"/>
  <c r="E1497" i="19"/>
  <c r="F1497" i="19"/>
  <c r="G1497" i="19"/>
  <c r="H1497" i="19"/>
  <c r="I1497" i="19"/>
  <c r="J1497" i="19"/>
  <c r="K1497" i="19"/>
  <c r="L1497" i="19"/>
  <c r="M1497" i="19"/>
  <c r="N1497" i="19"/>
  <c r="O1497" i="19"/>
  <c r="D1498" i="19"/>
  <c r="E1498" i="19"/>
  <c r="F1498" i="19"/>
  <c r="G1498" i="19"/>
  <c r="H1498" i="19"/>
  <c r="I1498" i="19"/>
  <c r="J1498" i="19"/>
  <c r="K1498" i="19"/>
  <c r="L1498" i="19"/>
  <c r="M1498" i="19"/>
  <c r="N1498" i="19"/>
  <c r="O1498" i="19"/>
  <c r="D1499" i="19"/>
  <c r="E1499" i="19"/>
  <c r="F1499" i="19"/>
  <c r="G1499" i="19"/>
  <c r="H1499" i="19"/>
  <c r="I1499" i="19"/>
  <c r="J1499" i="19"/>
  <c r="K1499" i="19"/>
  <c r="L1499" i="19"/>
  <c r="M1499" i="19"/>
  <c r="N1499" i="19"/>
  <c r="O1499" i="19"/>
  <c r="D1500" i="19"/>
  <c r="E1500" i="19"/>
  <c r="F1500" i="19"/>
  <c r="G1500" i="19"/>
  <c r="H1500" i="19"/>
  <c r="I1500" i="19"/>
  <c r="J1500" i="19"/>
  <c r="K1500" i="19"/>
  <c r="L1500" i="19"/>
  <c r="M1500" i="19"/>
  <c r="N1500" i="19"/>
  <c r="O1500" i="19"/>
  <c r="D1501" i="19"/>
  <c r="E1501" i="19"/>
  <c r="F1501" i="19"/>
  <c r="G1501" i="19"/>
  <c r="H1501" i="19"/>
  <c r="I1501" i="19"/>
  <c r="J1501" i="19"/>
  <c r="K1501" i="19"/>
  <c r="L1501" i="19"/>
  <c r="M1501" i="19"/>
  <c r="N1501" i="19"/>
  <c r="O1501" i="19"/>
  <c r="D1502" i="19"/>
  <c r="E1502" i="19"/>
  <c r="F1502" i="19"/>
  <c r="G1502" i="19"/>
  <c r="H1502" i="19"/>
  <c r="I1502" i="19"/>
  <c r="J1502" i="19"/>
  <c r="K1502" i="19"/>
  <c r="L1502" i="19"/>
  <c r="M1502" i="19"/>
  <c r="D1503" i="19"/>
  <c r="E1503" i="19"/>
  <c r="F1503" i="19"/>
  <c r="G1503" i="19"/>
  <c r="H1503" i="19"/>
  <c r="I1503" i="19"/>
  <c r="J1503" i="19"/>
  <c r="K1503" i="19"/>
  <c r="L1503" i="19"/>
  <c r="M1503" i="19"/>
  <c r="D1504" i="19"/>
  <c r="E1504" i="19"/>
  <c r="F1504" i="19"/>
  <c r="G1504" i="19"/>
  <c r="H1504" i="19"/>
  <c r="I1504" i="19"/>
  <c r="J1504" i="19"/>
  <c r="K1504" i="19"/>
  <c r="L1504" i="19"/>
  <c r="M1504" i="19"/>
  <c r="N1504" i="19"/>
  <c r="D1505" i="19"/>
  <c r="E1505" i="19"/>
  <c r="F1505" i="19"/>
  <c r="G1505" i="19"/>
  <c r="H1505" i="19"/>
  <c r="I1505" i="19"/>
  <c r="J1505" i="19"/>
  <c r="K1505" i="19"/>
  <c r="L1505" i="19"/>
  <c r="M1505" i="19"/>
  <c r="D1506" i="19"/>
  <c r="E1506" i="19"/>
  <c r="F1506" i="19"/>
  <c r="G1506" i="19"/>
  <c r="H1506" i="19"/>
  <c r="I1506" i="19"/>
  <c r="J1506" i="19"/>
  <c r="K1506" i="19"/>
  <c r="L1506" i="19"/>
  <c r="M1506" i="19"/>
  <c r="N1506" i="19"/>
  <c r="D1507" i="19"/>
  <c r="E1507" i="19"/>
  <c r="F1507" i="19"/>
  <c r="G1507" i="19"/>
  <c r="H1507" i="19"/>
  <c r="I1507" i="19"/>
  <c r="J1507" i="19"/>
  <c r="K1507" i="19"/>
  <c r="L1507" i="19"/>
  <c r="M1507" i="19"/>
  <c r="D1508" i="19"/>
  <c r="E1508" i="19"/>
  <c r="F1508" i="19"/>
  <c r="G1508" i="19"/>
  <c r="H1508" i="19"/>
  <c r="I1508" i="19"/>
  <c r="J1508" i="19"/>
  <c r="K1508" i="19"/>
  <c r="L1508" i="19"/>
  <c r="M1508" i="19"/>
  <c r="N1508" i="19"/>
  <c r="D1509" i="19"/>
  <c r="E1509" i="19"/>
  <c r="F1509" i="19"/>
  <c r="G1509" i="19"/>
  <c r="H1509" i="19"/>
  <c r="I1509" i="19"/>
  <c r="J1509" i="19"/>
  <c r="K1509" i="19"/>
  <c r="L1509" i="19"/>
  <c r="M1509" i="19"/>
  <c r="D1510" i="19"/>
  <c r="E1510" i="19"/>
  <c r="F1510" i="19"/>
  <c r="G1510" i="19"/>
  <c r="H1510" i="19"/>
  <c r="I1510" i="19"/>
  <c r="J1510" i="19"/>
  <c r="K1510" i="19"/>
  <c r="L1510" i="19"/>
  <c r="M1510" i="19"/>
  <c r="O1510" i="19"/>
  <c r="D1511" i="19"/>
  <c r="E1511" i="19"/>
  <c r="F1511" i="19"/>
  <c r="G1511" i="19"/>
  <c r="H1511" i="19"/>
  <c r="I1511" i="19"/>
  <c r="J1511" i="19"/>
  <c r="K1511" i="19"/>
  <c r="L1511" i="19"/>
  <c r="M1511" i="19"/>
  <c r="D1512" i="19"/>
  <c r="E1512" i="19"/>
  <c r="F1512" i="19"/>
  <c r="G1512" i="19"/>
  <c r="H1512" i="19"/>
  <c r="I1512" i="19"/>
  <c r="J1512" i="19"/>
  <c r="K1512" i="19"/>
  <c r="L1512" i="19"/>
  <c r="M1512" i="19"/>
  <c r="N1512" i="19"/>
  <c r="O1512" i="19"/>
  <c r="D1513" i="19"/>
  <c r="E1513" i="19"/>
  <c r="F1513" i="19"/>
  <c r="G1513" i="19"/>
  <c r="H1513" i="19"/>
  <c r="I1513" i="19"/>
  <c r="J1513" i="19"/>
  <c r="K1513" i="19"/>
  <c r="L1513" i="19"/>
  <c r="M1513" i="19"/>
  <c r="D1514" i="19"/>
  <c r="E1514" i="19"/>
  <c r="F1514" i="19"/>
  <c r="G1514" i="19"/>
  <c r="H1514" i="19"/>
  <c r="I1514" i="19"/>
  <c r="J1514" i="19"/>
  <c r="K1514" i="19"/>
  <c r="L1514" i="19"/>
  <c r="M1514" i="19"/>
  <c r="N1514" i="19"/>
  <c r="D1515" i="19"/>
  <c r="E1515" i="19"/>
  <c r="F1515" i="19"/>
  <c r="G1515" i="19"/>
  <c r="H1515" i="19"/>
  <c r="I1515" i="19"/>
  <c r="J1515" i="19"/>
  <c r="K1515" i="19"/>
  <c r="L1515" i="19"/>
  <c r="M1515" i="19"/>
  <c r="D1516" i="19"/>
  <c r="E1516" i="19"/>
  <c r="F1516" i="19"/>
  <c r="G1516" i="19"/>
  <c r="H1516" i="19"/>
  <c r="I1516" i="19"/>
  <c r="J1516" i="19"/>
  <c r="K1516" i="19"/>
  <c r="L1516" i="19"/>
  <c r="M1516" i="19"/>
  <c r="D1517" i="19"/>
  <c r="E1517" i="19"/>
  <c r="F1517" i="19"/>
  <c r="G1517" i="19"/>
  <c r="H1517" i="19"/>
  <c r="I1517" i="19"/>
  <c r="J1517" i="19"/>
  <c r="K1517" i="19"/>
  <c r="L1517" i="19"/>
  <c r="M1517" i="19"/>
  <c r="N1517" i="19"/>
  <c r="D1518" i="19"/>
  <c r="E1518" i="19"/>
  <c r="F1518" i="19"/>
  <c r="G1518" i="19"/>
  <c r="H1518" i="19"/>
  <c r="I1518" i="19"/>
  <c r="J1518" i="19"/>
  <c r="K1518" i="19"/>
  <c r="L1518" i="19"/>
  <c r="M1518" i="19"/>
  <c r="O1518" i="19"/>
  <c r="D1519" i="19"/>
  <c r="E1519" i="19"/>
  <c r="F1519" i="19"/>
  <c r="G1519" i="19"/>
  <c r="H1519" i="19"/>
  <c r="I1519" i="19"/>
  <c r="J1519" i="19"/>
  <c r="K1519" i="19"/>
  <c r="L1519" i="19"/>
  <c r="M1519" i="19"/>
  <c r="D1520" i="19"/>
  <c r="E1520" i="19"/>
  <c r="F1520" i="19"/>
  <c r="G1520" i="19"/>
  <c r="H1520" i="19"/>
  <c r="I1520" i="19"/>
  <c r="J1520" i="19"/>
  <c r="K1520" i="19"/>
  <c r="L1520" i="19"/>
  <c r="M1520" i="19"/>
  <c r="N1520" i="19"/>
  <c r="D1521" i="19"/>
  <c r="E1521" i="19"/>
  <c r="F1521" i="19"/>
  <c r="G1521" i="19"/>
  <c r="H1521" i="19"/>
  <c r="I1521" i="19"/>
  <c r="J1521" i="19"/>
  <c r="K1521" i="19"/>
  <c r="L1521" i="19"/>
  <c r="M1521" i="19"/>
  <c r="N1521" i="19"/>
  <c r="D1522" i="19"/>
  <c r="E1522" i="19"/>
  <c r="F1522" i="19"/>
  <c r="G1522" i="19"/>
  <c r="H1522" i="19"/>
  <c r="I1522" i="19"/>
  <c r="J1522" i="19"/>
  <c r="K1522" i="19"/>
  <c r="L1522" i="19"/>
  <c r="M1522" i="19"/>
  <c r="N1522" i="19"/>
  <c r="D1523" i="19"/>
  <c r="E1523" i="19"/>
  <c r="F1523" i="19"/>
  <c r="G1523" i="19"/>
  <c r="H1523" i="19"/>
  <c r="I1523" i="19"/>
  <c r="J1523" i="19"/>
  <c r="K1523" i="19"/>
  <c r="L1523" i="19"/>
  <c r="M1523" i="19"/>
  <c r="D1524" i="19"/>
  <c r="E1524" i="19"/>
  <c r="F1524" i="19"/>
  <c r="G1524" i="19"/>
  <c r="H1524" i="19"/>
  <c r="I1524" i="19"/>
  <c r="J1524" i="19"/>
  <c r="K1524" i="19"/>
  <c r="L1524" i="19"/>
  <c r="M1524" i="19"/>
  <c r="N1524" i="19"/>
  <c r="O1524" i="19"/>
  <c r="D1525" i="19"/>
  <c r="E1525" i="19"/>
  <c r="F1525" i="19"/>
  <c r="G1525" i="19"/>
  <c r="H1525" i="19"/>
  <c r="I1525" i="19"/>
  <c r="J1525" i="19"/>
  <c r="K1525" i="19"/>
  <c r="L1525" i="19"/>
  <c r="M1525" i="19"/>
  <c r="N1525" i="19"/>
  <c r="O1525" i="19"/>
  <c r="D1526" i="19"/>
  <c r="E1526" i="19"/>
  <c r="F1526" i="19"/>
  <c r="G1526" i="19"/>
  <c r="H1526" i="19"/>
  <c r="I1526" i="19"/>
  <c r="J1526" i="19"/>
  <c r="K1526" i="19"/>
  <c r="L1526" i="19"/>
  <c r="M1526" i="19"/>
  <c r="N1526" i="19"/>
  <c r="O1526" i="19"/>
  <c r="D1527" i="19"/>
  <c r="E1527" i="19"/>
  <c r="F1527" i="19"/>
  <c r="G1527" i="19"/>
  <c r="H1527" i="19"/>
  <c r="I1527" i="19"/>
  <c r="J1527" i="19"/>
  <c r="K1527" i="19"/>
  <c r="L1527" i="19"/>
  <c r="M1527" i="19"/>
  <c r="N1527" i="19"/>
  <c r="O1527" i="19"/>
  <c r="D1528" i="19"/>
  <c r="E1528" i="19"/>
  <c r="F1528" i="19"/>
  <c r="G1528" i="19"/>
  <c r="H1528" i="19"/>
  <c r="I1528" i="19"/>
  <c r="J1528" i="19"/>
  <c r="K1528" i="19"/>
  <c r="L1528" i="19"/>
  <c r="M1528" i="19"/>
  <c r="N1528" i="19"/>
  <c r="O1528" i="19"/>
  <c r="D1529" i="19"/>
  <c r="E1529" i="19"/>
  <c r="F1529" i="19"/>
  <c r="G1529" i="19"/>
  <c r="H1529" i="19"/>
  <c r="I1529" i="19"/>
  <c r="J1529" i="19"/>
  <c r="K1529" i="19"/>
  <c r="L1529" i="19"/>
  <c r="M1529" i="19"/>
  <c r="N1529" i="19"/>
  <c r="O1529" i="19"/>
  <c r="D1530" i="19"/>
  <c r="E1530" i="19"/>
  <c r="F1530" i="19"/>
  <c r="G1530" i="19"/>
  <c r="H1530" i="19"/>
  <c r="I1530" i="19"/>
  <c r="J1530" i="19"/>
  <c r="K1530" i="19"/>
  <c r="L1530" i="19"/>
  <c r="M1530" i="19"/>
  <c r="N1530" i="19"/>
  <c r="O1530" i="19"/>
  <c r="D1531" i="19"/>
  <c r="E1531" i="19"/>
  <c r="F1531" i="19"/>
  <c r="G1531" i="19"/>
  <c r="H1531" i="19"/>
  <c r="I1531" i="19"/>
  <c r="J1531" i="19"/>
  <c r="K1531" i="19"/>
  <c r="L1531" i="19"/>
  <c r="M1531" i="19"/>
  <c r="N1531" i="19"/>
  <c r="O1531" i="19"/>
  <c r="D1532" i="19"/>
  <c r="E1532" i="19"/>
  <c r="F1532" i="19"/>
  <c r="G1532" i="19"/>
  <c r="H1532" i="19"/>
  <c r="I1532" i="19"/>
  <c r="J1532" i="19"/>
  <c r="K1532" i="19"/>
  <c r="L1532" i="19"/>
  <c r="M1532" i="19"/>
  <c r="N1532" i="19"/>
  <c r="O1532" i="19"/>
  <c r="D1533" i="19"/>
  <c r="E1533" i="19"/>
  <c r="F1533" i="19"/>
  <c r="G1533" i="19"/>
  <c r="H1533" i="19"/>
  <c r="I1533" i="19"/>
  <c r="J1533" i="19"/>
  <c r="K1533" i="19"/>
  <c r="L1533" i="19"/>
  <c r="M1533" i="19"/>
  <c r="N1533" i="19"/>
  <c r="O1533" i="19"/>
  <c r="D1534" i="19"/>
  <c r="E1534" i="19"/>
  <c r="F1534" i="19"/>
  <c r="G1534" i="19"/>
  <c r="H1534" i="19"/>
  <c r="I1534" i="19"/>
  <c r="J1534" i="19"/>
  <c r="K1534" i="19"/>
  <c r="L1534" i="19"/>
  <c r="M1534" i="19"/>
  <c r="N1534" i="19"/>
  <c r="O1534" i="19"/>
  <c r="D1535" i="19"/>
  <c r="E1535" i="19"/>
  <c r="F1535" i="19"/>
  <c r="G1535" i="19"/>
  <c r="H1535" i="19"/>
  <c r="I1535" i="19"/>
  <c r="J1535" i="19"/>
  <c r="K1535" i="19"/>
  <c r="L1535" i="19"/>
  <c r="M1535" i="19"/>
  <c r="N1535" i="19"/>
  <c r="O1535" i="19"/>
  <c r="D1536" i="19"/>
  <c r="E1536" i="19"/>
  <c r="F1536" i="19"/>
  <c r="G1536" i="19"/>
  <c r="H1536" i="19"/>
  <c r="I1536" i="19"/>
  <c r="J1536" i="19"/>
  <c r="K1536" i="19"/>
  <c r="L1536" i="19"/>
  <c r="M1536" i="19"/>
  <c r="N1536" i="19"/>
  <c r="O1536" i="19"/>
  <c r="D1537" i="19"/>
  <c r="E1537" i="19"/>
  <c r="F1537" i="19"/>
  <c r="G1537" i="19"/>
  <c r="H1537" i="19"/>
  <c r="I1537" i="19"/>
  <c r="J1537" i="19"/>
  <c r="K1537" i="19"/>
  <c r="L1537" i="19"/>
  <c r="M1537" i="19"/>
  <c r="N1537" i="19"/>
  <c r="O1537" i="19"/>
  <c r="D1538" i="19"/>
  <c r="E1538" i="19"/>
  <c r="F1538" i="19"/>
  <c r="G1538" i="19"/>
  <c r="H1538" i="19"/>
  <c r="I1538" i="19"/>
  <c r="J1538" i="19"/>
  <c r="K1538" i="19"/>
  <c r="L1538" i="19"/>
  <c r="M1538" i="19"/>
  <c r="N1538" i="19"/>
  <c r="O1538" i="19"/>
  <c r="D1539" i="19"/>
  <c r="E1539" i="19"/>
  <c r="F1539" i="19"/>
  <c r="G1539" i="19"/>
  <c r="H1539" i="19"/>
  <c r="I1539" i="19"/>
  <c r="J1539" i="19"/>
  <c r="K1539" i="19"/>
  <c r="L1539" i="19"/>
  <c r="M1539" i="19"/>
  <c r="N1539" i="19"/>
  <c r="O1539" i="19"/>
  <c r="D1540" i="19"/>
  <c r="E1540" i="19"/>
  <c r="F1540" i="19"/>
  <c r="G1540" i="19"/>
  <c r="H1540" i="19"/>
  <c r="I1540" i="19"/>
  <c r="J1540" i="19"/>
  <c r="K1540" i="19"/>
  <c r="L1540" i="19"/>
  <c r="M1540" i="19"/>
  <c r="N1540" i="19"/>
  <c r="O1540" i="19"/>
  <c r="D1541" i="19"/>
  <c r="E1541" i="19"/>
  <c r="F1541" i="19"/>
  <c r="G1541" i="19"/>
  <c r="H1541" i="19"/>
  <c r="I1541" i="19"/>
  <c r="J1541" i="19"/>
  <c r="K1541" i="19"/>
  <c r="L1541" i="19"/>
  <c r="M1541" i="19"/>
  <c r="N1541" i="19"/>
  <c r="O1541" i="19"/>
  <c r="D1542" i="19"/>
  <c r="E1542" i="19"/>
  <c r="F1542" i="19"/>
  <c r="G1542" i="19"/>
  <c r="H1542" i="19"/>
  <c r="I1542" i="19"/>
  <c r="J1542" i="19"/>
  <c r="K1542" i="19"/>
  <c r="L1542" i="19"/>
  <c r="M1542" i="19"/>
  <c r="N1542" i="19"/>
  <c r="O1542" i="19"/>
  <c r="D1543" i="19"/>
  <c r="E1543" i="19"/>
  <c r="F1543" i="19"/>
  <c r="G1543" i="19"/>
  <c r="H1543" i="19"/>
  <c r="I1543" i="19"/>
  <c r="J1543" i="19"/>
  <c r="K1543" i="19"/>
  <c r="L1543" i="19"/>
  <c r="M1543" i="19"/>
  <c r="N1543" i="19"/>
  <c r="O1543" i="19"/>
  <c r="D1544" i="19"/>
  <c r="E1544" i="19"/>
  <c r="F1544" i="19"/>
  <c r="G1544" i="19"/>
  <c r="H1544" i="19"/>
  <c r="I1544" i="19"/>
  <c r="J1544" i="19"/>
  <c r="K1544" i="19"/>
  <c r="L1544" i="19"/>
  <c r="M1544" i="19"/>
  <c r="N1544" i="19"/>
  <c r="O1544" i="19"/>
  <c r="D1545" i="19"/>
  <c r="E1545" i="19"/>
  <c r="F1545" i="19"/>
  <c r="G1545" i="19"/>
  <c r="H1545" i="19"/>
  <c r="I1545" i="19"/>
  <c r="J1545" i="19"/>
  <c r="K1545" i="19"/>
  <c r="L1545" i="19"/>
  <c r="M1545" i="19"/>
  <c r="N1545" i="19"/>
  <c r="O1545" i="19"/>
  <c r="D1546" i="19"/>
  <c r="E1546" i="19"/>
  <c r="F1546" i="19"/>
  <c r="G1546" i="19"/>
  <c r="H1546" i="19"/>
  <c r="I1546" i="19"/>
  <c r="J1546" i="19"/>
  <c r="K1546" i="19"/>
  <c r="L1546" i="19"/>
  <c r="M1546" i="19"/>
  <c r="N1546" i="19"/>
  <c r="O1546" i="19"/>
  <c r="D1547" i="19"/>
  <c r="E1547" i="19"/>
  <c r="F1547" i="19"/>
  <c r="G1547" i="19"/>
  <c r="H1547" i="19"/>
  <c r="I1547" i="19"/>
  <c r="J1547" i="19"/>
  <c r="K1547" i="19"/>
  <c r="L1547" i="19"/>
  <c r="M1547" i="19"/>
  <c r="N1547" i="19"/>
  <c r="O1547" i="19"/>
  <c r="D1548" i="19"/>
  <c r="E1548" i="19"/>
  <c r="F1548" i="19"/>
  <c r="G1548" i="19"/>
  <c r="H1548" i="19"/>
  <c r="I1548" i="19"/>
  <c r="J1548" i="19"/>
  <c r="K1548" i="19"/>
  <c r="L1548" i="19"/>
  <c r="M1548" i="19"/>
  <c r="N1548" i="19"/>
  <c r="O1548" i="19"/>
  <c r="D1549" i="19"/>
  <c r="E1549" i="19"/>
  <c r="F1549" i="19"/>
  <c r="G1549" i="19"/>
  <c r="H1549" i="19"/>
  <c r="I1549" i="19"/>
  <c r="J1549" i="19"/>
  <c r="K1549" i="19"/>
  <c r="L1549" i="19"/>
  <c r="M1549" i="19"/>
  <c r="N1549" i="19"/>
  <c r="O1549" i="19"/>
  <c r="D1550" i="19"/>
  <c r="E1550" i="19"/>
  <c r="F1550" i="19"/>
  <c r="G1550" i="19"/>
  <c r="H1550" i="19"/>
  <c r="I1550" i="19"/>
  <c r="J1550" i="19"/>
  <c r="K1550" i="19"/>
  <c r="L1550" i="19"/>
  <c r="M1550" i="19"/>
  <c r="N1550" i="19"/>
  <c r="O1550" i="19"/>
  <c r="D1551" i="19"/>
  <c r="E1551" i="19"/>
  <c r="F1551" i="19"/>
  <c r="G1551" i="19"/>
  <c r="H1551" i="19"/>
  <c r="I1551" i="19"/>
  <c r="J1551" i="19"/>
  <c r="K1551" i="19"/>
  <c r="L1551" i="19"/>
  <c r="M1551" i="19"/>
  <c r="N1551" i="19"/>
  <c r="O1551" i="19"/>
  <c r="D1552" i="19"/>
  <c r="E1552" i="19"/>
  <c r="F1552" i="19"/>
  <c r="G1552" i="19"/>
  <c r="H1552" i="19"/>
  <c r="I1552" i="19"/>
  <c r="J1552" i="19"/>
  <c r="K1552" i="19"/>
  <c r="L1552" i="19"/>
  <c r="M1552" i="19"/>
  <c r="N1552" i="19"/>
  <c r="O1552" i="19"/>
  <c r="D1553" i="19"/>
  <c r="E1553" i="19"/>
  <c r="F1553" i="19"/>
  <c r="G1553" i="19"/>
  <c r="H1553" i="19"/>
  <c r="I1553" i="19"/>
  <c r="J1553" i="19"/>
  <c r="K1553" i="19"/>
  <c r="L1553" i="19"/>
  <c r="M1553" i="19"/>
  <c r="N1553" i="19"/>
  <c r="O1553" i="19"/>
  <c r="D1554" i="19"/>
  <c r="E1554" i="19"/>
  <c r="F1554" i="19"/>
  <c r="G1554" i="19"/>
  <c r="H1554" i="19"/>
  <c r="I1554" i="19"/>
  <c r="J1554" i="19"/>
  <c r="K1554" i="19"/>
  <c r="L1554" i="19"/>
  <c r="M1554" i="19"/>
  <c r="N1554" i="19"/>
  <c r="O1554" i="19"/>
  <c r="D1590" i="19"/>
  <c r="E1590" i="19"/>
  <c r="F1590" i="19"/>
  <c r="G1590" i="19"/>
  <c r="H1590" i="19"/>
  <c r="I1590" i="19"/>
  <c r="J1590" i="19"/>
  <c r="K1590" i="19"/>
  <c r="L1590" i="19"/>
  <c r="M1590" i="19"/>
  <c r="N1590" i="19"/>
  <c r="O1590" i="19"/>
  <c r="D1591" i="19"/>
  <c r="E1591" i="19"/>
  <c r="F1591" i="19"/>
  <c r="G1591" i="19"/>
  <c r="H1591" i="19"/>
  <c r="I1591" i="19"/>
  <c r="J1591" i="19"/>
  <c r="K1591" i="19"/>
  <c r="L1591" i="19"/>
  <c r="M1591" i="19"/>
  <c r="N1591" i="19"/>
  <c r="O1591" i="19"/>
  <c r="D1592" i="19"/>
  <c r="E1592" i="19"/>
  <c r="F1592" i="19"/>
  <c r="G1592" i="19"/>
  <c r="H1592" i="19"/>
  <c r="I1592" i="19"/>
  <c r="J1592" i="19"/>
  <c r="K1592" i="19"/>
  <c r="L1592" i="19"/>
  <c r="M1592" i="19"/>
  <c r="N1592" i="19"/>
  <c r="O1592" i="19"/>
  <c r="D1593" i="19"/>
  <c r="E1593" i="19"/>
  <c r="F1593" i="19"/>
  <c r="G1593" i="19"/>
  <c r="H1593" i="19"/>
  <c r="I1593" i="19"/>
  <c r="J1593" i="19"/>
  <c r="K1593" i="19"/>
  <c r="L1593" i="19"/>
  <c r="M1593" i="19"/>
  <c r="N1593" i="19"/>
  <c r="O1593" i="19"/>
  <c r="D1594" i="19"/>
  <c r="E1594" i="19"/>
  <c r="F1594" i="19"/>
  <c r="G1594" i="19"/>
  <c r="H1594" i="19"/>
  <c r="I1594" i="19"/>
  <c r="J1594" i="19"/>
  <c r="K1594" i="19"/>
  <c r="L1594" i="19"/>
  <c r="M1594" i="19"/>
  <c r="N1594" i="19"/>
  <c r="O1594" i="19"/>
  <c r="D1595" i="19"/>
  <c r="E1595" i="19"/>
  <c r="F1595" i="19"/>
  <c r="G1595" i="19"/>
  <c r="H1595" i="19"/>
  <c r="I1595" i="19"/>
  <c r="J1595" i="19"/>
  <c r="K1595" i="19"/>
  <c r="L1595" i="19"/>
  <c r="M1595" i="19"/>
  <c r="N1595" i="19"/>
  <c r="O1595" i="19"/>
  <c r="D1596" i="19"/>
  <c r="E1596" i="19"/>
  <c r="F1596" i="19"/>
  <c r="G1596" i="19"/>
  <c r="H1596" i="19"/>
  <c r="I1596" i="19"/>
  <c r="J1596" i="19"/>
  <c r="K1596" i="19"/>
  <c r="L1596" i="19"/>
  <c r="M1596" i="19"/>
  <c r="N1596" i="19"/>
  <c r="O1596" i="19"/>
  <c r="D1597" i="19"/>
  <c r="E1597" i="19"/>
  <c r="F1597" i="19"/>
  <c r="G1597" i="19"/>
  <c r="H1597" i="19"/>
  <c r="I1597" i="19"/>
  <c r="J1597" i="19"/>
  <c r="K1597" i="19"/>
  <c r="L1597" i="19"/>
  <c r="M1597" i="19"/>
  <c r="N1597" i="19"/>
  <c r="O1597" i="19"/>
  <c r="D1598" i="19"/>
  <c r="E1598" i="19"/>
  <c r="F1598" i="19"/>
  <c r="G1598" i="19"/>
  <c r="H1598" i="19"/>
  <c r="I1598" i="19"/>
  <c r="J1598" i="19"/>
  <c r="K1598" i="19"/>
  <c r="L1598" i="19"/>
  <c r="M1598" i="19"/>
  <c r="N1598" i="19"/>
  <c r="O1598" i="19"/>
  <c r="D1599" i="19"/>
  <c r="E1599" i="19"/>
  <c r="F1599" i="19"/>
  <c r="G1599" i="19"/>
  <c r="H1599" i="19"/>
  <c r="I1599" i="19"/>
  <c r="J1599" i="19"/>
  <c r="K1599" i="19"/>
  <c r="L1599" i="19"/>
  <c r="M1599" i="19"/>
  <c r="N1599" i="19"/>
  <c r="O1599" i="19"/>
  <c r="D1600" i="19"/>
  <c r="E1600" i="19"/>
  <c r="F1600" i="19"/>
  <c r="G1600" i="19"/>
  <c r="H1600" i="19"/>
  <c r="I1600" i="19"/>
  <c r="J1600" i="19"/>
  <c r="K1600" i="19"/>
  <c r="L1600" i="19"/>
  <c r="M1600" i="19"/>
  <c r="N1600" i="19"/>
  <c r="O1600" i="19"/>
  <c r="D1601" i="19"/>
  <c r="E1601" i="19"/>
  <c r="F1601" i="19"/>
  <c r="G1601" i="19"/>
  <c r="H1601" i="19"/>
  <c r="I1601" i="19"/>
  <c r="J1601" i="19"/>
  <c r="K1601" i="19"/>
  <c r="L1601" i="19"/>
  <c r="M1601" i="19"/>
  <c r="N1601" i="19"/>
  <c r="O1601" i="19"/>
  <c r="D1602" i="19"/>
  <c r="E1602" i="19"/>
  <c r="F1602" i="19"/>
  <c r="G1602" i="19"/>
  <c r="H1602" i="19"/>
  <c r="I1602" i="19"/>
  <c r="J1602" i="19"/>
  <c r="K1602" i="19"/>
  <c r="L1602" i="19"/>
  <c r="M1602" i="19"/>
  <c r="N1602" i="19"/>
  <c r="O1602" i="19"/>
  <c r="D1603" i="19"/>
  <c r="E1603" i="19"/>
  <c r="F1603" i="19"/>
  <c r="G1603" i="19"/>
  <c r="H1603" i="19"/>
  <c r="I1603" i="19"/>
  <c r="J1603" i="19"/>
  <c r="K1603" i="19"/>
  <c r="L1603" i="19"/>
  <c r="M1603" i="19"/>
  <c r="N1603" i="19"/>
  <c r="O1603" i="19"/>
  <c r="D1604" i="19"/>
  <c r="E1604" i="19"/>
  <c r="F1604" i="19"/>
  <c r="G1604" i="19"/>
  <c r="H1604" i="19"/>
  <c r="I1604" i="19"/>
  <c r="J1604" i="19"/>
  <c r="K1604" i="19"/>
  <c r="L1604" i="19"/>
  <c r="M1604" i="19"/>
  <c r="N1604" i="19"/>
  <c r="O1604" i="19"/>
  <c r="D1605" i="19"/>
  <c r="E1605" i="19"/>
  <c r="F1605" i="19"/>
  <c r="G1605" i="19"/>
  <c r="H1605" i="19"/>
  <c r="I1605" i="19"/>
  <c r="J1605" i="19"/>
  <c r="K1605" i="19"/>
  <c r="L1605" i="19"/>
  <c r="M1605" i="19"/>
  <c r="N1605" i="19"/>
  <c r="O1605" i="19"/>
  <c r="D1606" i="19"/>
  <c r="E1606" i="19"/>
  <c r="F1606" i="19"/>
  <c r="G1606" i="19"/>
  <c r="H1606" i="19"/>
  <c r="I1606" i="19"/>
  <c r="J1606" i="19"/>
  <c r="K1606" i="19"/>
  <c r="L1606" i="19"/>
  <c r="M1606" i="19"/>
  <c r="N1606" i="19"/>
  <c r="O1606" i="19"/>
  <c r="D1607" i="19"/>
  <c r="E1607" i="19"/>
  <c r="F1607" i="19"/>
  <c r="G1607" i="19"/>
  <c r="H1607" i="19"/>
  <c r="I1607" i="19"/>
  <c r="J1607" i="19"/>
  <c r="K1607" i="19"/>
  <c r="L1607" i="19"/>
  <c r="M1607" i="19"/>
  <c r="N1607" i="19"/>
  <c r="O1607" i="19"/>
  <c r="D1608" i="19"/>
  <c r="E1608" i="19"/>
  <c r="F1608" i="19"/>
  <c r="G1608" i="19"/>
  <c r="H1608" i="19"/>
  <c r="I1608" i="19"/>
  <c r="J1608" i="19"/>
  <c r="K1608" i="19"/>
  <c r="L1608" i="19"/>
  <c r="M1608" i="19"/>
  <c r="N1608" i="19"/>
  <c r="O1608" i="19"/>
  <c r="D1609" i="19"/>
  <c r="E1609" i="19"/>
  <c r="F1609" i="19"/>
  <c r="G1609" i="19"/>
  <c r="H1609" i="19"/>
  <c r="I1609" i="19"/>
  <c r="J1609" i="19"/>
  <c r="K1609" i="19"/>
  <c r="L1609" i="19"/>
  <c r="M1609" i="19"/>
  <c r="N1609" i="19"/>
  <c r="O1609" i="19"/>
  <c r="D1610" i="19"/>
  <c r="E1610" i="19"/>
  <c r="F1610" i="19"/>
  <c r="G1610" i="19"/>
  <c r="H1610" i="19"/>
  <c r="I1610" i="19"/>
  <c r="J1610" i="19"/>
  <c r="K1610" i="19"/>
  <c r="L1610" i="19"/>
  <c r="M1610" i="19"/>
  <c r="N1610" i="19"/>
  <c r="O1610" i="19"/>
  <c r="D1611" i="19"/>
  <c r="E1611" i="19"/>
  <c r="F1611" i="19"/>
  <c r="G1611" i="19"/>
  <c r="H1611" i="19"/>
  <c r="I1611" i="19"/>
  <c r="J1611" i="19"/>
  <c r="K1611" i="19"/>
  <c r="L1611" i="19"/>
  <c r="M1611" i="19"/>
  <c r="N1611" i="19"/>
  <c r="O1611" i="19"/>
  <c r="D1612" i="19"/>
  <c r="E1612" i="19"/>
  <c r="F1612" i="19"/>
  <c r="G1612" i="19"/>
  <c r="H1612" i="19"/>
  <c r="I1612" i="19"/>
  <c r="J1612" i="19"/>
  <c r="K1612" i="19"/>
  <c r="L1612" i="19"/>
  <c r="M1612" i="19"/>
  <c r="N1612" i="19"/>
  <c r="O1612" i="19"/>
  <c r="D1613" i="19"/>
  <c r="E1613" i="19"/>
  <c r="F1613" i="19"/>
  <c r="G1613" i="19"/>
  <c r="H1613" i="19"/>
  <c r="I1613" i="19"/>
  <c r="J1613" i="19"/>
  <c r="K1613" i="19"/>
  <c r="L1613" i="19"/>
  <c r="M1613" i="19"/>
  <c r="N1613" i="19"/>
  <c r="O1613" i="19"/>
  <c r="D1614" i="19"/>
  <c r="E1614" i="19"/>
  <c r="F1614" i="19"/>
  <c r="G1614" i="19"/>
  <c r="H1614" i="19"/>
  <c r="I1614" i="19"/>
  <c r="J1614" i="19"/>
  <c r="K1614" i="19"/>
  <c r="L1614" i="19"/>
  <c r="M1614" i="19"/>
  <c r="N1614" i="19"/>
  <c r="O1614" i="19"/>
  <c r="D1615" i="19"/>
  <c r="E1615" i="19"/>
  <c r="F1615" i="19"/>
  <c r="G1615" i="19"/>
  <c r="H1615" i="19"/>
  <c r="I1615" i="19"/>
  <c r="J1615" i="19"/>
  <c r="K1615" i="19"/>
  <c r="L1615" i="19"/>
  <c r="M1615" i="19"/>
  <c r="N1615" i="19"/>
  <c r="O1615" i="19"/>
  <c r="D1616" i="19"/>
  <c r="E1616" i="19"/>
  <c r="F1616" i="19"/>
  <c r="G1616" i="19"/>
  <c r="H1616" i="19"/>
  <c r="I1616" i="19"/>
  <c r="J1616" i="19"/>
  <c r="K1616" i="19"/>
  <c r="L1616" i="19"/>
  <c r="M1616" i="19"/>
  <c r="N1616" i="19"/>
  <c r="O1616" i="19"/>
  <c r="D1617" i="19"/>
  <c r="E1617" i="19"/>
  <c r="F1617" i="19"/>
  <c r="G1617" i="19"/>
  <c r="H1617" i="19"/>
  <c r="I1617" i="19"/>
  <c r="J1617" i="19"/>
  <c r="K1617" i="19"/>
  <c r="L1617" i="19"/>
  <c r="M1617" i="19"/>
  <c r="N1617" i="19"/>
  <c r="O1617" i="19"/>
  <c r="D1618" i="19"/>
  <c r="E1618" i="19"/>
  <c r="F1618" i="19"/>
  <c r="G1618" i="19"/>
  <c r="H1618" i="19"/>
  <c r="I1618" i="19"/>
  <c r="J1618" i="19"/>
  <c r="K1618" i="19"/>
  <c r="L1618" i="19"/>
  <c r="M1618" i="19"/>
  <c r="N1618" i="19"/>
  <c r="O1618" i="19"/>
  <c r="D1619" i="19"/>
  <c r="E1619" i="19"/>
  <c r="F1619" i="19"/>
  <c r="G1619" i="19"/>
  <c r="H1619" i="19"/>
  <c r="I1619" i="19"/>
  <c r="J1619" i="19"/>
  <c r="K1619" i="19"/>
  <c r="L1619" i="19"/>
  <c r="M1619" i="19"/>
  <c r="N1619" i="19"/>
  <c r="O1619" i="19"/>
  <c r="D1620" i="19"/>
  <c r="E1620" i="19"/>
  <c r="F1620" i="19"/>
  <c r="G1620" i="19"/>
  <c r="H1620" i="19"/>
  <c r="I1620" i="19"/>
  <c r="J1620" i="19"/>
  <c r="K1620" i="19"/>
  <c r="L1620" i="19"/>
  <c r="M1620" i="19"/>
  <c r="N1620" i="19"/>
  <c r="O1620" i="19"/>
  <c r="D1621" i="19"/>
  <c r="E1621" i="19"/>
  <c r="F1621" i="19"/>
  <c r="G1621" i="19"/>
  <c r="H1621" i="19"/>
  <c r="I1621" i="19"/>
  <c r="J1621" i="19"/>
  <c r="K1621" i="19"/>
  <c r="L1621" i="19"/>
  <c r="M1621" i="19"/>
  <c r="N1621" i="19"/>
  <c r="O1621" i="19"/>
  <c r="D1622" i="19"/>
  <c r="E1622" i="19"/>
  <c r="F1622" i="19"/>
  <c r="G1622" i="19"/>
  <c r="H1622" i="19"/>
  <c r="I1622" i="19"/>
  <c r="J1622" i="19"/>
  <c r="K1622" i="19"/>
  <c r="L1622" i="19"/>
  <c r="M1622" i="19"/>
  <c r="N1622" i="19"/>
  <c r="O1622" i="19"/>
  <c r="D1623" i="19"/>
  <c r="E1623" i="19"/>
  <c r="F1623" i="19"/>
  <c r="G1623" i="19"/>
  <c r="H1623" i="19"/>
  <c r="I1623" i="19"/>
  <c r="J1623" i="19"/>
  <c r="K1623" i="19"/>
  <c r="L1623" i="19"/>
  <c r="M1623" i="19"/>
  <c r="N1623" i="19"/>
  <c r="O1623" i="19"/>
  <c r="D1624" i="19"/>
  <c r="E1624" i="19"/>
  <c r="F1624" i="19"/>
  <c r="G1624" i="19"/>
  <c r="H1624" i="19"/>
  <c r="I1624" i="19"/>
  <c r="J1624" i="19"/>
  <c r="K1624" i="19"/>
  <c r="L1624" i="19"/>
  <c r="M1624" i="19"/>
  <c r="N1624" i="19"/>
  <c r="O1624" i="19"/>
  <c r="D1625" i="19"/>
  <c r="E1625" i="19"/>
  <c r="F1625" i="19"/>
  <c r="G1625" i="19"/>
  <c r="H1625" i="19"/>
  <c r="I1625" i="19"/>
  <c r="J1625" i="19"/>
  <c r="K1625" i="19"/>
  <c r="L1625" i="19"/>
  <c r="M1625" i="19"/>
  <c r="N1625" i="19"/>
  <c r="O1625" i="19"/>
  <c r="D1626" i="19"/>
  <c r="E1626" i="19"/>
  <c r="F1626" i="19"/>
  <c r="G1626" i="19"/>
  <c r="H1626" i="19"/>
  <c r="I1626" i="19"/>
  <c r="J1626" i="19"/>
  <c r="K1626" i="19"/>
  <c r="L1626" i="19"/>
  <c r="M1626" i="19"/>
  <c r="N1626" i="19"/>
  <c r="O1626" i="19"/>
  <c r="D1627" i="19"/>
  <c r="E1627" i="19"/>
  <c r="F1627" i="19"/>
  <c r="G1627" i="19"/>
  <c r="H1627" i="19"/>
  <c r="I1627" i="19"/>
  <c r="J1627" i="19"/>
  <c r="K1627" i="19"/>
  <c r="L1627" i="19"/>
  <c r="M1627" i="19"/>
  <c r="N1627" i="19"/>
  <c r="O1627" i="19"/>
  <c r="D1628" i="19"/>
  <c r="E1628" i="19"/>
  <c r="F1628" i="19"/>
  <c r="G1628" i="19"/>
  <c r="H1628" i="19"/>
  <c r="I1628" i="19"/>
  <c r="J1628" i="19"/>
  <c r="K1628" i="19"/>
  <c r="L1628" i="19"/>
  <c r="M1628" i="19"/>
  <c r="N1628" i="19"/>
  <c r="O1628" i="19"/>
  <c r="D1629" i="19"/>
  <c r="E1629" i="19"/>
  <c r="F1629" i="19"/>
  <c r="G1629" i="19"/>
  <c r="H1629" i="19"/>
  <c r="I1629" i="19"/>
  <c r="J1629" i="19"/>
  <c r="K1629" i="19"/>
  <c r="L1629" i="19"/>
  <c r="M1629" i="19"/>
  <c r="N1629" i="19"/>
  <c r="O1629" i="19"/>
  <c r="D1630" i="19"/>
  <c r="E1630" i="19"/>
  <c r="F1630" i="19"/>
  <c r="G1630" i="19"/>
  <c r="H1630" i="19"/>
  <c r="I1630" i="19"/>
  <c r="J1630" i="19"/>
  <c r="K1630" i="19"/>
  <c r="L1630" i="19"/>
  <c r="M1630" i="19"/>
  <c r="N1630" i="19"/>
  <c r="O1630" i="19"/>
  <c r="D1631" i="19"/>
  <c r="E1631" i="19"/>
  <c r="F1631" i="19"/>
  <c r="G1631" i="19"/>
  <c r="H1631" i="19"/>
  <c r="I1631" i="19"/>
  <c r="J1631" i="19"/>
  <c r="K1631" i="19"/>
  <c r="L1631" i="19"/>
  <c r="M1631" i="19"/>
  <c r="N1631" i="19"/>
  <c r="O1631" i="19"/>
  <c r="D1632" i="19"/>
  <c r="E1632" i="19"/>
  <c r="F1632" i="19"/>
  <c r="G1632" i="19"/>
  <c r="H1632" i="19"/>
  <c r="I1632" i="19"/>
  <c r="J1632" i="19"/>
  <c r="K1632" i="19"/>
  <c r="L1632" i="19"/>
  <c r="M1632" i="19"/>
  <c r="N1632" i="19"/>
  <c r="O1632" i="19"/>
  <c r="D1633" i="19"/>
  <c r="E1633" i="19"/>
  <c r="F1633" i="19"/>
  <c r="G1633" i="19"/>
  <c r="H1633" i="19"/>
  <c r="I1633" i="19"/>
  <c r="J1633" i="19"/>
  <c r="K1633" i="19"/>
  <c r="L1633" i="19"/>
  <c r="M1633" i="19"/>
  <c r="N1633" i="19"/>
  <c r="O1633" i="19"/>
  <c r="D1634" i="19"/>
  <c r="E1634" i="19"/>
  <c r="F1634" i="19"/>
  <c r="G1634" i="19"/>
  <c r="H1634" i="19"/>
  <c r="I1634" i="19"/>
  <c r="J1634" i="19"/>
  <c r="K1634" i="19"/>
  <c r="L1634" i="19"/>
  <c r="M1634" i="19"/>
  <c r="N1634" i="19"/>
  <c r="O1634" i="19"/>
  <c r="D1635" i="19"/>
  <c r="E1635" i="19"/>
  <c r="F1635" i="19"/>
  <c r="G1635" i="19"/>
  <c r="H1635" i="19"/>
  <c r="I1635" i="19"/>
  <c r="J1635" i="19"/>
  <c r="K1635" i="19"/>
  <c r="L1635" i="19"/>
  <c r="M1635" i="19"/>
  <c r="N1635" i="19"/>
  <c r="O1635" i="19"/>
  <c r="D1636" i="19"/>
  <c r="E1636" i="19"/>
  <c r="F1636" i="19"/>
  <c r="G1636" i="19"/>
  <c r="H1636" i="19"/>
  <c r="I1636" i="19"/>
  <c r="J1636" i="19"/>
  <c r="K1636" i="19"/>
  <c r="L1636" i="19"/>
  <c r="M1636" i="19"/>
  <c r="N1636" i="19"/>
  <c r="O1636" i="19"/>
  <c r="D1637" i="19"/>
  <c r="E1637" i="19"/>
  <c r="F1637" i="19"/>
  <c r="G1637" i="19"/>
  <c r="H1637" i="19"/>
  <c r="I1637" i="19"/>
  <c r="J1637" i="19"/>
  <c r="K1637" i="19"/>
  <c r="L1637" i="19"/>
  <c r="M1637" i="19"/>
  <c r="N1637" i="19"/>
  <c r="O1637" i="19"/>
  <c r="D1638" i="19"/>
  <c r="E1638" i="19"/>
  <c r="F1638" i="19"/>
  <c r="G1638" i="19"/>
  <c r="H1638" i="19"/>
  <c r="I1638" i="19"/>
  <c r="J1638" i="19"/>
  <c r="K1638" i="19"/>
  <c r="L1638" i="19"/>
  <c r="M1638" i="19"/>
  <c r="N1638" i="19"/>
  <c r="O1638" i="19"/>
  <c r="D1639" i="19"/>
  <c r="E1639" i="19"/>
  <c r="F1639" i="19"/>
  <c r="G1639" i="19"/>
  <c r="H1639" i="19"/>
  <c r="I1639" i="19"/>
  <c r="J1639" i="19"/>
  <c r="K1639" i="19"/>
  <c r="L1639" i="19"/>
  <c r="M1639" i="19"/>
  <c r="N1639" i="19"/>
  <c r="O1639" i="19"/>
  <c r="D1640" i="19"/>
  <c r="E1640" i="19"/>
  <c r="F1640" i="19"/>
  <c r="G1640" i="19"/>
  <c r="H1640" i="19"/>
  <c r="I1640" i="19"/>
  <c r="J1640" i="19"/>
  <c r="K1640" i="19"/>
  <c r="L1640" i="19"/>
  <c r="M1640" i="19"/>
  <c r="N1640" i="19"/>
  <c r="O1640" i="19"/>
  <c r="D1641" i="19"/>
  <c r="E1641" i="19"/>
  <c r="F1641" i="19"/>
  <c r="G1641" i="19"/>
  <c r="H1641" i="19"/>
  <c r="I1641" i="19"/>
  <c r="J1641" i="19"/>
  <c r="K1641" i="19"/>
  <c r="L1641" i="19"/>
  <c r="M1641" i="19"/>
  <c r="N1641" i="19"/>
  <c r="O1641" i="19"/>
  <c r="D1642" i="19"/>
  <c r="E1642" i="19"/>
  <c r="F1642" i="19"/>
  <c r="G1642" i="19"/>
  <c r="H1642" i="19"/>
  <c r="I1642" i="19"/>
  <c r="J1642" i="19"/>
  <c r="K1642" i="19"/>
  <c r="L1642" i="19"/>
  <c r="M1642" i="19"/>
  <c r="N1642" i="19"/>
  <c r="O1642" i="19"/>
  <c r="E1643" i="19"/>
  <c r="F1643" i="19"/>
  <c r="G1643" i="19"/>
  <c r="H1643" i="19"/>
  <c r="I1643" i="19"/>
  <c r="J1643" i="19"/>
  <c r="K1643" i="19"/>
  <c r="L1643" i="19"/>
  <c r="M1643" i="19"/>
  <c r="N1643" i="19"/>
  <c r="O1643" i="19"/>
  <c r="D1644" i="19"/>
  <c r="E1644" i="19"/>
  <c r="F1644" i="19"/>
  <c r="G1644" i="19"/>
  <c r="H1644" i="19"/>
  <c r="I1644" i="19"/>
  <c r="J1644" i="19"/>
  <c r="K1644" i="19"/>
  <c r="L1644" i="19"/>
  <c r="M1644" i="19"/>
  <c r="N1644" i="19"/>
  <c r="O1644" i="19"/>
  <c r="D1645" i="19"/>
  <c r="E1645" i="19"/>
  <c r="F1645" i="19"/>
  <c r="G1645" i="19"/>
  <c r="H1645" i="19"/>
  <c r="I1645" i="19"/>
  <c r="J1645" i="19"/>
  <c r="K1645" i="19"/>
  <c r="L1645" i="19"/>
  <c r="M1645" i="19"/>
  <c r="N1645" i="19"/>
  <c r="O1645" i="19"/>
  <c r="D1646" i="19"/>
  <c r="E1646" i="19"/>
  <c r="F1646" i="19"/>
  <c r="G1646" i="19"/>
  <c r="H1646" i="19"/>
  <c r="I1646" i="19"/>
  <c r="J1646" i="19"/>
  <c r="K1646" i="19"/>
  <c r="L1646" i="19"/>
  <c r="M1646" i="19"/>
  <c r="N1646" i="19"/>
  <c r="O1646" i="19"/>
  <c r="D1647" i="19"/>
  <c r="E1647" i="19"/>
  <c r="F1647" i="19"/>
  <c r="G1647" i="19"/>
  <c r="H1647" i="19"/>
  <c r="I1647" i="19"/>
  <c r="J1647" i="19"/>
  <c r="K1647" i="19"/>
  <c r="L1647" i="19"/>
  <c r="M1647" i="19"/>
  <c r="N1647" i="19"/>
  <c r="O1647" i="19"/>
  <c r="D1648" i="19"/>
  <c r="E1648" i="19"/>
  <c r="F1648" i="19"/>
  <c r="G1648" i="19"/>
  <c r="H1648" i="19"/>
  <c r="I1648" i="19"/>
  <c r="J1648" i="19"/>
  <c r="K1648" i="19"/>
  <c r="L1648" i="19"/>
  <c r="M1648" i="19"/>
  <c r="N1648" i="19"/>
  <c r="O1648" i="19"/>
  <c r="D1649" i="19"/>
  <c r="E1649" i="19"/>
  <c r="F1649" i="19"/>
  <c r="G1649" i="19"/>
  <c r="H1649" i="19"/>
  <c r="I1649" i="19"/>
  <c r="J1649" i="19"/>
  <c r="K1649" i="19"/>
  <c r="L1649" i="19"/>
  <c r="M1649" i="19"/>
  <c r="N1649" i="19"/>
  <c r="O1649" i="19"/>
  <c r="D1650" i="19"/>
  <c r="E1650" i="19"/>
  <c r="F1650" i="19"/>
  <c r="G1650" i="19"/>
  <c r="H1650" i="19"/>
  <c r="I1650" i="19"/>
  <c r="J1650" i="19"/>
  <c r="K1650" i="19"/>
  <c r="L1650" i="19"/>
  <c r="M1650" i="19"/>
  <c r="N1650" i="19"/>
  <c r="O1650" i="19"/>
  <c r="D1651" i="19"/>
  <c r="E1651" i="19"/>
  <c r="F1651" i="19"/>
  <c r="G1651" i="19"/>
  <c r="H1651" i="19"/>
  <c r="I1651" i="19"/>
  <c r="J1651" i="19"/>
  <c r="K1651" i="19"/>
  <c r="L1651" i="19"/>
  <c r="M1651" i="19"/>
  <c r="N1651" i="19"/>
  <c r="O1651" i="19"/>
  <c r="D1652" i="19"/>
  <c r="E1652" i="19"/>
  <c r="F1652" i="19"/>
  <c r="G1652" i="19"/>
  <c r="H1652" i="19"/>
  <c r="I1652" i="19"/>
  <c r="J1652" i="19"/>
  <c r="K1652" i="19"/>
  <c r="L1652" i="19"/>
  <c r="M1652" i="19"/>
  <c r="N1652" i="19"/>
  <c r="O1652" i="19"/>
  <c r="D1653" i="19"/>
  <c r="E1653" i="19"/>
  <c r="F1653" i="19"/>
  <c r="G1653" i="19"/>
  <c r="H1653" i="19"/>
  <c r="I1653" i="19"/>
  <c r="J1653" i="19"/>
  <c r="K1653" i="19"/>
  <c r="L1653" i="19"/>
  <c r="M1653" i="19"/>
  <c r="N1653" i="19"/>
  <c r="O1653" i="19"/>
  <c r="D1654" i="19"/>
  <c r="E1654" i="19"/>
  <c r="F1654" i="19"/>
  <c r="G1654" i="19"/>
  <c r="H1654" i="19"/>
  <c r="I1654" i="19"/>
  <c r="J1654" i="19"/>
  <c r="K1654" i="19"/>
  <c r="L1654" i="19"/>
  <c r="M1654" i="19"/>
  <c r="N1654" i="19"/>
  <c r="O1654" i="19"/>
  <c r="D1655" i="19"/>
  <c r="E1655" i="19"/>
  <c r="F1655" i="19"/>
  <c r="G1655" i="19"/>
  <c r="H1655" i="19"/>
  <c r="I1655" i="19"/>
  <c r="J1655" i="19"/>
  <c r="K1655" i="19"/>
  <c r="L1655" i="19"/>
  <c r="M1655" i="19"/>
  <c r="N1655" i="19"/>
  <c r="O1655" i="19"/>
  <c r="A1300" i="19"/>
  <c r="B1300" i="19"/>
  <c r="C1300" i="19"/>
  <c r="D1300" i="19"/>
  <c r="E1300" i="19"/>
  <c r="F1300" i="19"/>
  <c r="G1300" i="19"/>
  <c r="H1300" i="19"/>
  <c r="I1300" i="19"/>
  <c r="J1300" i="19"/>
  <c r="K1300" i="19"/>
  <c r="L1300" i="19"/>
  <c r="M1300" i="19"/>
  <c r="N1300" i="19"/>
  <c r="O1300" i="19"/>
  <c r="A1301" i="19"/>
  <c r="B1301" i="19"/>
  <c r="Q1301" i="19" s="1"/>
  <c r="C1301" i="19"/>
  <c r="D1301" i="19"/>
  <c r="E1301" i="19"/>
  <c r="F1301" i="19"/>
  <c r="G1301" i="19"/>
  <c r="H1301" i="19"/>
  <c r="I1301" i="19"/>
  <c r="J1301" i="19"/>
  <c r="K1301" i="19"/>
  <c r="L1301" i="19"/>
  <c r="M1301" i="19"/>
  <c r="N1301" i="19"/>
  <c r="O1301" i="19"/>
  <c r="A1302" i="19"/>
  <c r="B1302" i="19"/>
  <c r="Q1302" i="19" s="1"/>
  <c r="C1302" i="19"/>
  <c r="D1302" i="19"/>
  <c r="E1302" i="19"/>
  <c r="F1302" i="19"/>
  <c r="G1302" i="19"/>
  <c r="H1302" i="19"/>
  <c r="I1302" i="19"/>
  <c r="J1302" i="19"/>
  <c r="K1302" i="19"/>
  <c r="L1302" i="19"/>
  <c r="M1302" i="19"/>
  <c r="N1302" i="19"/>
  <c r="O1302" i="19"/>
  <c r="A1303" i="19"/>
  <c r="B1303" i="19"/>
  <c r="Q1303" i="19" s="1"/>
  <c r="C1303" i="19"/>
  <c r="D1303" i="19"/>
  <c r="E1303" i="19"/>
  <c r="F1303" i="19"/>
  <c r="G1303" i="19"/>
  <c r="H1303" i="19"/>
  <c r="I1303" i="19"/>
  <c r="J1303" i="19"/>
  <c r="K1303" i="19"/>
  <c r="L1303" i="19"/>
  <c r="M1303" i="19"/>
  <c r="N1303" i="19"/>
  <c r="O1303" i="19"/>
  <c r="A1304" i="19"/>
  <c r="B1304" i="19"/>
  <c r="Q1304" i="19" s="1"/>
  <c r="C1304" i="19"/>
  <c r="D1304" i="19"/>
  <c r="E1304" i="19"/>
  <c r="F1304" i="19"/>
  <c r="G1304" i="19"/>
  <c r="H1304" i="19"/>
  <c r="I1304" i="19"/>
  <c r="J1304" i="19"/>
  <c r="K1304" i="19"/>
  <c r="L1304" i="19"/>
  <c r="M1304" i="19"/>
  <c r="N1304" i="19"/>
  <c r="O1304" i="19"/>
  <c r="A1305" i="19"/>
  <c r="B1305" i="19"/>
  <c r="Q1305" i="19" s="1"/>
  <c r="C1305" i="19"/>
  <c r="D1305" i="19"/>
  <c r="E1305" i="19"/>
  <c r="F1305" i="19"/>
  <c r="G1305" i="19"/>
  <c r="H1305" i="19"/>
  <c r="I1305" i="19"/>
  <c r="J1305" i="19"/>
  <c r="K1305" i="19"/>
  <c r="L1305" i="19"/>
  <c r="M1305" i="19"/>
  <c r="N1305" i="19"/>
  <c r="O1305" i="19"/>
  <c r="A1306" i="19"/>
  <c r="B1306" i="19"/>
  <c r="Q1306" i="19" s="1"/>
  <c r="C1306" i="19"/>
  <c r="D1306" i="19"/>
  <c r="E1306" i="19"/>
  <c r="F1306" i="19"/>
  <c r="G1306" i="19"/>
  <c r="H1306" i="19"/>
  <c r="I1306" i="19"/>
  <c r="J1306" i="19"/>
  <c r="K1306" i="19"/>
  <c r="L1306" i="19"/>
  <c r="M1306" i="19"/>
  <c r="N1306" i="19"/>
  <c r="O1306" i="19"/>
  <c r="A1307" i="19"/>
  <c r="B1307" i="19"/>
  <c r="Q1307" i="19" s="1"/>
  <c r="C1307" i="19"/>
  <c r="D1307" i="19"/>
  <c r="E1307" i="19"/>
  <c r="F1307" i="19"/>
  <c r="G1307" i="19"/>
  <c r="H1307" i="19"/>
  <c r="I1307" i="19"/>
  <c r="J1307" i="19"/>
  <c r="K1307" i="19"/>
  <c r="L1307" i="19"/>
  <c r="M1307" i="19"/>
  <c r="N1307" i="19"/>
  <c r="O1307" i="19"/>
  <c r="A1308" i="19"/>
  <c r="B1308" i="19"/>
  <c r="Q1308" i="19" s="1"/>
  <c r="C1308" i="19"/>
  <c r="D1308" i="19"/>
  <c r="E1308" i="19"/>
  <c r="F1308" i="19"/>
  <c r="G1308" i="19"/>
  <c r="H1308" i="19"/>
  <c r="I1308" i="19"/>
  <c r="J1308" i="19"/>
  <c r="K1308" i="19"/>
  <c r="L1308" i="19"/>
  <c r="M1308" i="19"/>
  <c r="N1308" i="19"/>
  <c r="O1308" i="19"/>
  <c r="A1309" i="19"/>
  <c r="B1309" i="19"/>
  <c r="Q1309" i="19" s="1"/>
  <c r="C1309" i="19"/>
  <c r="D1309" i="19"/>
  <c r="E1309" i="19"/>
  <c r="F1309" i="19"/>
  <c r="G1309" i="19"/>
  <c r="H1309" i="19"/>
  <c r="I1309" i="19"/>
  <c r="J1309" i="19"/>
  <c r="K1309" i="19"/>
  <c r="L1309" i="19"/>
  <c r="M1309" i="19"/>
  <c r="N1309" i="19"/>
  <c r="O1309" i="19"/>
  <c r="A1310" i="19"/>
  <c r="B1310" i="19"/>
  <c r="Q1310" i="19" s="1"/>
  <c r="C1310" i="19"/>
  <c r="D1310" i="19"/>
  <c r="E1310" i="19"/>
  <c r="F1310" i="19"/>
  <c r="G1310" i="19"/>
  <c r="H1310" i="19"/>
  <c r="I1310" i="19"/>
  <c r="J1310" i="19"/>
  <c r="K1310" i="19"/>
  <c r="L1310" i="19"/>
  <c r="M1310" i="19"/>
  <c r="N1310" i="19"/>
  <c r="O1310" i="19"/>
  <c r="A1311" i="19"/>
  <c r="B1311" i="19"/>
  <c r="Q1311" i="19" s="1"/>
  <c r="C1311" i="19"/>
  <c r="D1311" i="19"/>
  <c r="E1311" i="19"/>
  <c r="F1311" i="19"/>
  <c r="G1311" i="19"/>
  <c r="H1311" i="19"/>
  <c r="I1311" i="19"/>
  <c r="J1311" i="19"/>
  <c r="K1311" i="19"/>
  <c r="L1311" i="19"/>
  <c r="M1311" i="19"/>
  <c r="N1311" i="19"/>
  <c r="O1311" i="19"/>
  <c r="A1312" i="19"/>
  <c r="B1312" i="19"/>
  <c r="Q1312" i="19" s="1"/>
  <c r="C1312" i="19"/>
  <c r="D1312" i="19"/>
  <c r="E1312" i="19"/>
  <c r="F1312" i="19"/>
  <c r="G1312" i="19"/>
  <c r="H1312" i="19"/>
  <c r="I1312" i="19"/>
  <c r="J1312" i="19"/>
  <c r="K1312" i="19"/>
  <c r="L1312" i="19"/>
  <c r="M1312" i="19"/>
  <c r="N1312" i="19"/>
  <c r="O1312" i="19"/>
  <c r="A1313" i="19"/>
  <c r="B1313" i="19"/>
  <c r="Q1313" i="19" s="1"/>
  <c r="C1313" i="19"/>
  <c r="D1313" i="19"/>
  <c r="E1313" i="19"/>
  <c r="F1313" i="19"/>
  <c r="G1313" i="19"/>
  <c r="H1313" i="19"/>
  <c r="I1313" i="19"/>
  <c r="J1313" i="19"/>
  <c r="K1313" i="19"/>
  <c r="L1313" i="19"/>
  <c r="M1313" i="19"/>
  <c r="N1313" i="19"/>
  <c r="O1313" i="19"/>
  <c r="A1314" i="19"/>
  <c r="B1314" i="19"/>
  <c r="Q1314" i="19" s="1"/>
  <c r="C1314" i="19"/>
  <c r="D1314" i="19"/>
  <c r="E1314" i="19"/>
  <c r="F1314" i="19"/>
  <c r="G1314" i="19"/>
  <c r="H1314" i="19"/>
  <c r="I1314" i="19"/>
  <c r="J1314" i="19"/>
  <c r="K1314" i="19"/>
  <c r="L1314" i="19"/>
  <c r="M1314" i="19"/>
  <c r="N1314" i="19"/>
  <c r="O1314" i="19"/>
  <c r="A1315" i="19"/>
  <c r="B1315" i="19"/>
  <c r="Q1315" i="19" s="1"/>
  <c r="C1315" i="19"/>
  <c r="D1315" i="19"/>
  <c r="E1315" i="19"/>
  <c r="F1315" i="19"/>
  <c r="G1315" i="19"/>
  <c r="H1315" i="19"/>
  <c r="I1315" i="19"/>
  <c r="J1315" i="19"/>
  <c r="K1315" i="19"/>
  <c r="L1315" i="19"/>
  <c r="M1315" i="19"/>
  <c r="N1315" i="19"/>
  <c r="O1315" i="19"/>
  <c r="A1316" i="19"/>
  <c r="B1316" i="19"/>
  <c r="Q1316" i="19" s="1"/>
  <c r="C1316" i="19"/>
  <c r="D1316" i="19"/>
  <c r="E1316" i="19"/>
  <c r="F1316" i="19"/>
  <c r="G1316" i="19"/>
  <c r="H1316" i="19"/>
  <c r="I1316" i="19"/>
  <c r="J1316" i="19"/>
  <c r="K1316" i="19"/>
  <c r="L1316" i="19"/>
  <c r="M1316" i="19"/>
  <c r="N1316" i="19"/>
  <c r="O1316" i="19"/>
  <c r="A1317" i="19"/>
  <c r="B1317" i="19"/>
  <c r="Q1317" i="19" s="1"/>
  <c r="C1317" i="19"/>
  <c r="D1317" i="19"/>
  <c r="E1317" i="19"/>
  <c r="F1317" i="19"/>
  <c r="G1317" i="19"/>
  <c r="H1317" i="19"/>
  <c r="I1317" i="19"/>
  <c r="J1317" i="19"/>
  <c r="K1317" i="19"/>
  <c r="L1317" i="19"/>
  <c r="M1317" i="19"/>
  <c r="N1317" i="19"/>
  <c r="O1317" i="19"/>
  <c r="A1318" i="19"/>
  <c r="B1318" i="19"/>
  <c r="Q1318" i="19" s="1"/>
  <c r="C1318" i="19"/>
  <c r="D1318" i="19"/>
  <c r="E1318" i="19"/>
  <c r="F1318" i="19"/>
  <c r="G1318" i="19"/>
  <c r="H1318" i="19"/>
  <c r="I1318" i="19"/>
  <c r="J1318" i="19"/>
  <c r="K1318" i="19"/>
  <c r="L1318" i="19"/>
  <c r="M1318" i="19"/>
  <c r="N1318" i="19"/>
  <c r="O1318" i="19"/>
  <c r="A1319" i="19"/>
  <c r="B1319" i="19"/>
  <c r="Q1319" i="19" s="1"/>
  <c r="C1319" i="19"/>
  <c r="D1319" i="19"/>
  <c r="E1319" i="19"/>
  <c r="F1319" i="19"/>
  <c r="G1319" i="19"/>
  <c r="H1319" i="19"/>
  <c r="I1319" i="19"/>
  <c r="J1319" i="19"/>
  <c r="K1319" i="19"/>
  <c r="L1319" i="19"/>
  <c r="M1319" i="19"/>
  <c r="N1319" i="19"/>
  <c r="O1319" i="19"/>
  <c r="A1320" i="19"/>
  <c r="B1320" i="19"/>
  <c r="Q1320" i="19" s="1"/>
  <c r="C1320" i="19"/>
  <c r="D1320" i="19"/>
  <c r="E1320" i="19"/>
  <c r="F1320" i="19"/>
  <c r="G1320" i="19"/>
  <c r="H1320" i="19"/>
  <c r="I1320" i="19"/>
  <c r="J1320" i="19"/>
  <c r="K1320" i="19"/>
  <c r="L1320" i="19"/>
  <c r="M1320" i="19"/>
  <c r="N1320" i="19"/>
  <c r="O1320" i="19"/>
  <c r="A1321" i="19"/>
  <c r="B1321" i="19"/>
  <c r="Q1321" i="19" s="1"/>
  <c r="C1321" i="19"/>
  <c r="D1321" i="19"/>
  <c r="E1321" i="19"/>
  <c r="F1321" i="19"/>
  <c r="G1321" i="19"/>
  <c r="H1321" i="19"/>
  <c r="I1321" i="19"/>
  <c r="J1321" i="19"/>
  <c r="K1321" i="19"/>
  <c r="L1321" i="19"/>
  <c r="M1321" i="19"/>
  <c r="N1321" i="19"/>
  <c r="O1321" i="19"/>
  <c r="A1322" i="19"/>
  <c r="B1322" i="19"/>
  <c r="Q1322" i="19" s="1"/>
  <c r="C1322" i="19"/>
  <c r="D1322" i="19"/>
  <c r="E1322" i="19"/>
  <c r="F1322" i="19"/>
  <c r="G1322" i="19"/>
  <c r="H1322" i="19"/>
  <c r="I1322" i="19"/>
  <c r="J1322" i="19"/>
  <c r="K1322" i="19"/>
  <c r="L1322" i="19"/>
  <c r="M1322" i="19"/>
  <c r="N1322" i="19"/>
  <c r="O1322" i="19"/>
  <c r="A1323" i="19"/>
  <c r="B1323" i="19"/>
  <c r="Q1323" i="19" s="1"/>
  <c r="C1323" i="19"/>
  <c r="D1323" i="19"/>
  <c r="E1323" i="19"/>
  <c r="F1323" i="19"/>
  <c r="G1323" i="19"/>
  <c r="H1323" i="19"/>
  <c r="I1323" i="19"/>
  <c r="J1323" i="19"/>
  <c r="K1323" i="19"/>
  <c r="L1323" i="19"/>
  <c r="M1323" i="19"/>
  <c r="N1323" i="19"/>
  <c r="O1323" i="19"/>
  <c r="A1324" i="19"/>
  <c r="B1324" i="19"/>
  <c r="Q1324" i="19" s="1"/>
  <c r="C1324" i="19"/>
  <c r="D1324" i="19"/>
  <c r="E1324" i="19"/>
  <c r="F1324" i="19"/>
  <c r="G1324" i="19"/>
  <c r="H1324" i="19"/>
  <c r="I1324" i="19"/>
  <c r="J1324" i="19"/>
  <c r="K1324" i="19"/>
  <c r="L1324" i="19"/>
  <c r="M1324" i="19"/>
  <c r="N1324" i="19"/>
  <c r="O1324" i="19"/>
  <c r="A1325" i="19"/>
  <c r="B1325" i="19"/>
  <c r="Q1325" i="19" s="1"/>
  <c r="C1325" i="19"/>
  <c r="D1325" i="19"/>
  <c r="E1325" i="19"/>
  <c r="F1325" i="19"/>
  <c r="G1325" i="19"/>
  <c r="H1325" i="19"/>
  <c r="I1325" i="19"/>
  <c r="J1325" i="19"/>
  <c r="K1325" i="19"/>
  <c r="L1325" i="19"/>
  <c r="M1325" i="19"/>
  <c r="N1325" i="19"/>
  <c r="O1325" i="19"/>
  <c r="A1326" i="19"/>
  <c r="B1326" i="19"/>
  <c r="Q1326" i="19" s="1"/>
  <c r="D1326" i="19"/>
  <c r="E1326" i="19"/>
  <c r="F1326" i="19"/>
  <c r="G1326" i="19"/>
  <c r="H1326" i="19"/>
  <c r="I1326" i="19"/>
  <c r="J1326" i="19"/>
  <c r="K1326" i="19"/>
  <c r="L1326" i="19"/>
  <c r="M1326" i="19"/>
  <c r="N1326" i="19"/>
  <c r="O1326" i="19"/>
  <c r="A1327" i="19"/>
  <c r="B1327" i="19"/>
  <c r="Q1327" i="19" s="1"/>
  <c r="D1327" i="19"/>
  <c r="E1327" i="19"/>
  <c r="F1327" i="19"/>
  <c r="G1327" i="19"/>
  <c r="H1327" i="19"/>
  <c r="I1327" i="19"/>
  <c r="J1327" i="19"/>
  <c r="K1327" i="19"/>
  <c r="L1327" i="19"/>
  <c r="M1327" i="19"/>
  <c r="N1327" i="19"/>
  <c r="O1327" i="19"/>
  <c r="A1328" i="19"/>
  <c r="B1328" i="19"/>
  <c r="Q1328" i="19" s="1"/>
  <c r="D1328" i="19"/>
  <c r="E1328" i="19"/>
  <c r="F1328" i="19"/>
  <c r="G1328" i="19"/>
  <c r="H1328" i="19"/>
  <c r="I1328" i="19"/>
  <c r="J1328" i="19"/>
  <c r="K1328" i="19"/>
  <c r="L1328" i="19"/>
  <c r="M1328" i="19"/>
  <c r="N1328" i="19"/>
  <c r="O1328" i="19"/>
  <c r="A1329" i="19"/>
  <c r="B1329" i="19"/>
  <c r="Q1329" i="19" s="1"/>
  <c r="D1329" i="19"/>
  <c r="E1329" i="19"/>
  <c r="F1329" i="19"/>
  <c r="G1329" i="19"/>
  <c r="H1329" i="19"/>
  <c r="I1329" i="19"/>
  <c r="J1329" i="19"/>
  <c r="K1329" i="19"/>
  <c r="L1329" i="19"/>
  <c r="M1329" i="19"/>
  <c r="N1329" i="19"/>
  <c r="O1329" i="19"/>
  <c r="A1330" i="19"/>
  <c r="B1330" i="19"/>
  <c r="Q1330" i="19" s="1"/>
  <c r="D1330" i="19"/>
  <c r="E1330" i="19"/>
  <c r="F1330" i="19"/>
  <c r="G1330" i="19"/>
  <c r="H1330" i="19"/>
  <c r="I1330" i="19"/>
  <c r="J1330" i="19"/>
  <c r="K1330" i="19"/>
  <c r="L1330" i="19"/>
  <c r="M1330" i="19"/>
  <c r="N1330" i="19"/>
  <c r="O1330" i="19"/>
  <c r="A1331" i="19"/>
  <c r="B1331" i="19"/>
  <c r="Q1331" i="19" s="1"/>
  <c r="D1331" i="19"/>
  <c r="E1331" i="19"/>
  <c r="F1331" i="19"/>
  <c r="G1331" i="19"/>
  <c r="H1331" i="19"/>
  <c r="I1331" i="19"/>
  <c r="J1331" i="19"/>
  <c r="K1331" i="19"/>
  <c r="L1331" i="19"/>
  <c r="M1331" i="19"/>
  <c r="N1331" i="19"/>
  <c r="O1331" i="19"/>
  <c r="A1332" i="19"/>
  <c r="B1332" i="19"/>
  <c r="Q1332" i="19" s="1"/>
  <c r="D1332" i="19"/>
  <c r="E1332" i="19"/>
  <c r="F1332" i="19"/>
  <c r="G1332" i="19"/>
  <c r="H1332" i="19"/>
  <c r="I1332" i="19"/>
  <c r="J1332" i="19"/>
  <c r="K1332" i="19"/>
  <c r="L1332" i="19"/>
  <c r="M1332" i="19"/>
  <c r="N1332" i="19"/>
  <c r="O1332" i="19"/>
  <c r="A1333" i="19"/>
  <c r="B1333" i="19"/>
  <c r="Q1333" i="19" s="1"/>
  <c r="D1333" i="19"/>
  <c r="E1333" i="19"/>
  <c r="F1333" i="19"/>
  <c r="G1333" i="19"/>
  <c r="H1333" i="19"/>
  <c r="I1333" i="19"/>
  <c r="J1333" i="19"/>
  <c r="K1333" i="19"/>
  <c r="L1333" i="19"/>
  <c r="M1333" i="19"/>
  <c r="N1333" i="19"/>
  <c r="O1333" i="19"/>
  <c r="A1334" i="19"/>
  <c r="B1334" i="19"/>
  <c r="Q1334" i="19" s="1"/>
  <c r="D1334" i="19"/>
  <c r="E1334" i="19"/>
  <c r="F1334" i="19"/>
  <c r="G1334" i="19"/>
  <c r="H1334" i="19"/>
  <c r="I1334" i="19"/>
  <c r="J1334" i="19"/>
  <c r="K1334" i="19"/>
  <c r="L1334" i="19"/>
  <c r="M1334" i="19"/>
  <c r="N1334" i="19"/>
  <c r="O1334" i="19"/>
  <c r="A1335" i="19"/>
  <c r="B1335" i="19"/>
  <c r="Q1335" i="19" s="1"/>
  <c r="D1335" i="19"/>
  <c r="E1335" i="19"/>
  <c r="F1335" i="19"/>
  <c r="G1335" i="19"/>
  <c r="H1335" i="19"/>
  <c r="I1335" i="19"/>
  <c r="J1335" i="19"/>
  <c r="K1335" i="19"/>
  <c r="L1335" i="19"/>
  <c r="M1335" i="19"/>
  <c r="N1335" i="19"/>
  <c r="O1335" i="19"/>
  <c r="A1336" i="19"/>
  <c r="B1336" i="19"/>
  <c r="Q1336" i="19" s="1"/>
  <c r="D1336" i="19"/>
  <c r="E1336" i="19"/>
  <c r="F1336" i="19"/>
  <c r="G1336" i="19"/>
  <c r="H1336" i="19"/>
  <c r="I1336" i="19"/>
  <c r="J1336" i="19"/>
  <c r="K1336" i="19"/>
  <c r="L1336" i="19"/>
  <c r="M1336" i="19"/>
  <c r="N1336" i="19"/>
  <c r="O1336" i="19"/>
  <c r="A1337" i="19"/>
  <c r="B1337" i="19"/>
  <c r="Q1337" i="19" s="1"/>
  <c r="D1337" i="19"/>
  <c r="E1337" i="19"/>
  <c r="F1337" i="19"/>
  <c r="G1337" i="19"/>
  <c r="H1337" i="19"/>
  <c r="I1337" i="19"/>
  <c r="J1337" i="19"/>
  <c r="K1337" i="19"/>
  <c r="L1337" i="19"/>
  <c r="M1337" i="19"/>
  <c r="N1337" i="19"/>
  <c r="O1337" i="19"/>
  <c r="A1338" i="19"/>
  <c r="B1338" i="19"/>
  <c r="Q1338" i="19" s="1"/>
  <c r="D1338" i="19"/>
  <c r="E1338" i="19"/>
  <c r="F1338" i="19"/>
  <c r="G1338" i="19"/>
  <c r="H1338" i="19"/>
  <c r="I1338" i="19"/>
  <c r="J1338" i="19"/>
  <c r="K1338" i="19"/>
  <c r="L1338" i="19"/>
  <c r="M1338" i="19"/>
  <c r="N1338" i="19"/>
  <c r="O1338" i="19"/>
  <c r="A1339" i="19"/>
  <c r="B1339" i="19"/>
  <c r="Q1339" i="19" s="1"/>
  <c r="D1339" i="19"/>
  <c r="E1339" i="19"/>
  <c r="F1339" i="19"/>
  <c r="G1339" i="19"/>
  <c r="H1339" i="19"/>
  <c r="I1339" i="19"/>
  <c r="J1339" i="19"/>
  <c r="K1339" i="19"/>
  <c r="L1339" i="19"/>
  <c r="M1339" i="19"/>
  <c r="N1339" i="19"/>
  <c r="O1339" i="19"/>
  <c r="A1340" i="19"/>
  <c r="B1340" i="19"/>
  <c r="Q1340" i="19" s="1"/>
  <c r="D1340" i="19"/>
  <c r="E1340" i="19"/>
  <c r="F1340" i="19"/>
  <c r="G1340" i="19"/>
  <c r="H1340" i="19"/>
  <c r="I1340" i="19"/>
  <c r="J1340" i="19"/>
  <c r="K1340" i="19"/>
  <c r="L1340" i="19"/>
  <c r="M1340" i="19"/>
  <c r="N1340" i="19"/>
  <c r="O1340" i="19"/>
  <c r="A1341" i="19"/>
  <c r="B1341" i="19"/>
  <c r="Q1341" i="19" s="1"/>
  <c r="D1341" i="19"/>
  <c r="E1341" i="19"/>
  <c r="F1341" i="19"/>
  <c r="G1341" i="19"/>
  <c r="H1341" i="19"/>
  <c r="I1341" i="19"/>
  <c r="J1341" i="19"/>
  <c r="K1341" i="19"/>
  <c r="L1341" i="19"/>
  <c r="M1341" i="19"/>
  <c r="N1341" i="19"/>
  <c r="O1341" i="19"/>
  <c r="A1342" i="19"/>
  <c r="B1342" i="19"/>
  <c r="Q1342" i="19" s="1"/>
  <c r="D1342" i="19"/>
  <c r="E1342" i="19"/>
  <c r="F1342" i="19"/>
  <c r="G1342" i="19"/>
  <c r="H1342" i="19"/>
  <c r="I1342" i="19"/>
  <c r="J1342" i="19"/>
  <c r="K1342" i="19"/>
  <c r="L1342" i="19"/>
  <c r="M1342" i="19"/>
  <c r="N1342" i="19"/>
  <c r="O1342" i="19"/>
  <c r="A1343" i="19"/>
  <c r="B1343" i="19"/>
  <c r="Q1343" i="19" s="1"/>
  <c r="D1343" i="19"/>
  <c r="E1343" i="19"/>
  <c r="F1343" i="19"/>
  <c r="G1343" i="19"/>
  <c r="H1343" i="19"/>
  <c r="I1343" i="19"/>
  <c r="J1343" i="19"/>
  <c r="K1343" i="19"/>
  <c r="L1343" i="19"/>
  <c r="M1343" i="19"/>
  <c r="N1343" i="19"/>
  <c r="O1343" i="19"/>
  <c r="A1344" i="19"/>
  <c r="B1344" i="19"/>
  <c r="Q1344" i="19" s="1"/>
  <c r="D1344" i="19"/>
  <c r="E1344" i="19"/>
  <c r="F1344" i="19"/>
  <c r="G1344" i="19"/>
  <c r="H1344" i="19"/>
  <c r="I1344" i="19"/>
  <c r="J1344" i="19"/>
  <c r="K1344" i="19"/>
  <c r="L1344" i="19"/>
  <c r="M1344" i="19"/>
  <c r="N1344" i="19"/>
  <c r="O1344" i="19"/>
  <c r="A1345" i="19"/>
  <c r="B1345" i="19"/>
  <c r="Q1345" i="19" s="1"/>
  <c r="D1345" i="19"/>
  <c r="E1345" i="19"/>
  <c r="F1345" i="19"/>
  <c r="G1345" i="19"/>
  <c r="H1345" i="19"/>
  <c r="I1345" i="19"/>
  <c r="J1345" i="19"/>
  <c r="K1345" i="19"/>
  <c r="L1345" i="19"/>
  <c r="M1345" i="19"/>
  <c r="N1345" i="19"/>
  <c r="O1345" i="19"/>
  <c r="A1346" i="19"/>
  <c r="B1346" i="19"/>
  <c r="Q1346" i="19" s="1"/>
  <c r="D1346" i="19"/>
  <c r="E1346" i="19"/>
  <c r="F1346" i="19"/>
  <c r="G1346" i="19"/>
  <c r="H1346" i="19"/>
  <c r="I1346" i="19"/>
  <c r="J1346" i="19"/>
  <c r="K1346" i="19"/>
  <c r="L1346" i="19"/>
  <c r="M1346" i="19"/>
  <c r="N1346" i="19"/>
  <c r="O1346" i="19"/>
  <c r="A1347" i="19"/>
  <c r="B1347" i="19"/>
  <c r="Q1347" i="19" s="1"/>
  <c r="D1347" i="19"/>
  <c r="E1347" i="19"/>
  <c r="F1347" i="19"/>
  <c r="G1347" i="19"/>
  <c r="H1347" i="19"/>
  <c r="I1347" i="19"/>
  <c r="J1347" i="19"/>
  <c r="K1347" i="19"/>
  <c r="L1347" i="19"/>
  <c r="M1347" i="19"/>
  <c r="N1347" i="19"/>
  <c r="O1347" i="19"/>
  <c r="A1348" i="19"/>
  <c r="B1348" i="19"/>
  <c r="Q1348" i="19" s="1"/>
  <c r="C1348" i="19"/>
  <c r="D1348" i="19"/>
  <c r="E1348" i="19"/>
  <c r="F1348" i="19"/>
  <c r="G1348" i="19"/>
  <c r="H1348" i="19"/>
  <c r="I1348" i="19"/>
  <c r="J1348" i="19"/>
  <c r="K1348" i="19"/>
  <c r="L1348" i="19"/>
  <c r="M1348" i="19"/>
  <c r="N1348" i="19"/>
  <c r="O1348" i="19"/>
  <c r="A1349" i="19"/>
  <c r="B1349" i="19"/>
  <c r="Q1349" i="19" s="1"/>
  <c r="C1349" i="19"/>
  <c r="D1349" i="19"/>
  <c r="E1349" i="19"/>
  <c r="F1349" i="19"/>
  <c r="G1349" i="19"/>
  <c r="H1349" i="19"/>
  <c r="I1349" i="19"/>
  <c r="J1349" i="19"/>
  <c r="K1349" i="19"/>
  <c r="L1349" i="19"/>
  <c r="M1349" i="19"/>
  <c r="N1349" i="19"/>
  <c r="O1349" i="19"/>
  <c r="A1350" i="19"/>
  <c r="B1350" i="19"/>
  <c r="Q1350" i="19" s="1"/>
  <c r="C1350" i="19"/>
  <c r="D1350" i="19"/>
  <c r="E1350" i="19"/>
  <c r="F1350" i="19"/>
  <c r="G1350" i="19"/>
  <c r="H1350" i="19"/>
  <c r="I1350" i="19"/>
  <c r="J1350" i="19"/>
  <c r="K1350" i="19"/>
  <c r="L1350" i="19"/>
  <c r="M1350" i="19"/>
  <c r="N1350" i="19"/>
  <c r="O1350" i="19"/>
  <c r="A1351" i="19"/>
  <c r="B1351" i="19"/>
  <c r="Q1351" i="19" s="1"/>
  <c r="C1351" i="19"/>
  <c r="D1351" i="19"/>
  <c r="E1351" i="19"/>
  <c r="F1351" i="19"/>
  <c r="G1351" i="19"/>
  <c r="H1351" i="19"/>
  <c r="I1351" i="19"/>
  <c r="J1351" i="19"/>
  <c r="K1351" i="19"/>
  <c r="L1351" i="19"/>
  <c r="M1351" i="19"/>
  <c r="N1351" i="19"/>
  <c r="O1351" i="19"/>
  <c r="A1352" i="19"/>
  <c r="B1352" i="19"/>
  <c r="Q1352" i="19" s="1"/>
  <c r="C1352" i="19"/>
  <c r="D1352" i="19"/>
  <c r="E1352" i="19"/>
  <c r="F1352" i="19"/>
  <c r="G1352" i="19"/>
  <c r="H1352" i="19"/>
  <c r="I1352" i="19"/>
  <c r="J1352" i="19"/>
  <c r="K1352" i="19"/>
  <c r="L1352" i="19"/>
  <c r="M1352" i="19"/>
  <c r="N1352" i="19"/>
  <c r="O1352" i="19"/>
  <c r="A1353" i="19"/>
  <c r="B1353" i="19"/>
  <c r="Q1353" i="19" s="1"/>
  <c r="C1353" i="19"/>
  <c r="D1353" i="19"/>
  <c r="E1353" i="19"/>
  <c r="F1353" i="19"/>
  <c r="G1353" i="19"/>
  <c r="H1353" i="19"/>
  <c r="I1353" i="19"/>
  <c r="J1353" i="19"/>
  <c r="K1353" i="19"/>
  <c r="L1353" i="19"/>
  <c r="M1353" i="19"/>
  <c r="N1353" i="19"/>
  <c r="O1353" i="19"/>
  <c r="A1354" i="19"/>
  <c r="B1354" i="19"/>
  <c r="Q1354" i="19" s="1"/>
  <c r="C1354" i="19"/>
  <c r="D1354" i="19"/>
  <c r="E1354" i="19"/>
  <c r="F1354" i="19"/>
  <c r="G1354" i="19"/>
  <c r="H1354" i="19"/>
  <c r="I1354" i="19"/>
  <c r="J1354" i="19"/>
  <c r="K1354" i="19"/>
  <c r="L1354" i="19"/>
  <c r="M1354" i="19"/>
  <c r="N1354" i="19"/>
  <c r="O1354" i="19"/>
  <c r="A1355" i="19"/>
  <c r="B1355" i="19"/>
  <c r="Q1355" i="19" s="1"/>
  <c r="C1355" i="19"/>
  <c r="D1355" i="19"/>
  <c r="E1355" i="19"/>
  <c r="F1355" i="19"/>
  <c r="G1355" i="19"/>
  <c r="H1355" i="19"/>
  <c r="I1355" i="19"/>
  <c r="J1355" i="19"/>
  <c r="K1355" i="19"/>
  <c r="L1355" i="19"/>
  <c r="M1355" i="19"/>
  <c r="N1355" i="19"/>
  <c r="O1355" i="19"/>
  <c r="A1356" i="19"/>
  <c r="B1356" i="19"/>
  <c r="Q1356" i="19" s="1"/>
  <c r="C1356" i="19"/>
  <c r="D1356" i="19"/>
  <c r="E1356" i="19"/>
  <c r="F1356" i="19"/>
  <c r="G1356" i="19"/>
  <c r="H1356" i="19"/>
  <c r="I1356" i="19"/>
  <c r="J1356" i="19"/>
  <c r="K1356" i="19"/>
  <c r="L1356" i="19"/>
  <c r="M1356" i="19"/>
  <c r="N1356" i="19"/>
  <c r="O1356" i="19"/>
  <c r="A1357" i="19"/>
  <c r="B1357" i="19"/>
  <c r="Q1357" i="19" s="1"/>
  <c r="C1357" i="19"/>
  <c r="D1357" i="19"/>
  <c r="E1357" i="19"/>
  <c r="F1357" i="19"/>
  <c r="G1357" i="19"/>
  <c r="H1357" i="19"/>
  <c r="I1357" i="19"/>
  <c r="J1357" i="19"/>
  <c r="K1357" i="19"/>
  <c r="L1357" i="19"/>
  <c r="M1357" i="19"/>
  <c r="N1357" i="19"/>
  <c r="O1357" i="19"/>
  <c r="A1358" i="19"/>
  <c r="B1358" i="19"/>
  <c r="Q1358" i="19" s="1"/>
  <c r="C1358" i="19"/>
  <c r="D1358" i="19"/>
  <c r="E1358" i="19"/>
  <c r="F1358" i="19"/>
  <c r="G1358" i="19"/>
  <c r="H1358" i="19"/>
  <c r="I1358" i="19"/>
  <c r="J1358" i="19"/>
  <c r="K1358" i="19"/>
  <c r="L1358" i="19"/>
  <c r="M1358" i="19"/>
  <c r="N1358" i="19"/>
  <c r="O1358" i="19"/>
  <c r="A1359" i="19"/>
  <c r="B1359" i="19"/>
  <c r="Q1359" i="19" s="1"/>
  <c r="C1359" i="19"/>
  <c r="D1359" i="19"/>
  <c r="E1359" i="19"/>
  <c r="F1359" i="19"/>
  <c r="G1359" i="19"/>
  <c r="H1359" i="19"/>
  <c r="I1359" i="19"/>
  <c r="J1359" i="19"/>
  <c r="K1359" i="19"/>
  <c r="L1359" i="19"/>
  <c r="M1359" i="19"/>
  <c r="N1359" i="19"/>
  <c r="O1359" i="19"/>
  <c r="A1360" i="19"/>
  <c r="B1360" i="19"/>
  <c r="Q1360" i="19" s="1"/>
  <c r="C1360" i="19"/>
  <c r="D1360" i="19"/>
  <c r="E1360" i="19"/>
  <c r="F1360" i="19"/>
  <c r="G1360" i="19"/>
  <c r="H1360" i="19"/>
  <c r="I1360" i="19"/>
  <c r="J1360" i="19"/>
  <c r="K1360" i="19"/>
  <c r="L1360" i="19"/>
  <c r="M1360" i="19"/>
  <c r="N1360" i="19"/>
  <c r="O1360" i="19"/>
  <c r="A1361" i="19"/>
  <c r="B1361" i="19"/>
  <c r="Q1361" i="19" s="1"/>
  <c r="C1361" i="19"/>
  <c r="D1361" i="19"/>
  <c r="E1361" i="19"/>
  <c r="F1361" i="19"/>
  <c r="G1361" i="19"/>
  <c r="H1361" i="19"/>
  <c r="I1361" i="19"/>
  <c r="J1361" i="19"/>
  <c r="K1361" i="19"/>
  <c r="L1361" i="19"/>
  <c r="M1361" i="19"/>
  <c r="N1361" i="19"/>
  <c r="O1361" i="19"/>
  <c r="A1362" i="19"/>
  <c r="B1362" i="19"/>
  <c r="Q1362" i="19" s="1"/>
  <c r="C1362" i="19"/>
  <c r="D1362" i="19"/>
  <c r="E1362" i="19"/>
  <c r="F1362" i="19"/>
  <c r="G1362" i="19"/>
  <c r="H1362" i="19"/>
  <c r="I1362" i="19"/>
  <c r="J1362" i="19"/>
  <c r="K1362" i="19"/>
  <c r="L1362" i="19"/>
  <c r="M1362" i="19"/>
  <c r="N1362" i="19"/>
  <c r="O1362" i="19"/>
  <c r="A1363" i="19"/>
  <c r="B1363" i="19"/>
  <c r="Q1363" i="19" s="1"/>
  <c r="C1363" i="19"/>
  <c r="D1363" i="19"/>
  <c r="E1363" i="19"/>
  <c r="F1363" i="19"/>
  <c r="G1363" i="19"/>
  <c r="H1363" i="19"/>
  <c r="I1363" i="19"/>
  <c r="J1363" i="19"/>
  <c r="K1363" i="19"/>
  <c r="L1363" i="19"/>
  <c r="M1363" i="19"/>
  <c r="N1363" i="19"/>
  <c r="O1363" i="19"/>
  <c r="A1364" i="19"/>
  <c r="B1364" i="19"/>
  <c r="Q1364" i="19" s="1"/>
  <c r="C1364" i="19"/>
  <c r="D1364" i="19"/>
  <c r="E1364" i="19"/>
  <c r="F1364" i="19"/>
  <c r="G1364" i="19"/>
  <c r="H1364" i="19"/>
  <c r="I1364" i="19"/>
  <c r="J1364" i="19"/>
  <c r="K1364" i="19"/>
  <c r="L1364" i="19"/>
  <c r="M1364" i="19"/>
  <c r="N1364" i="19"/>
  <c r="O1364" i="19"/>
  <c r="A1365" i="19"/>
  <c r="B1365" i="19"/>
  <c r="Q1365" i="19" s="1"/>
  <c r="C1365" i="19"/>
  <c r="D1365" i="19"/>
  <c r="E1365" i="19"/>
  <c r="F1365" i="19"/>
  <c r="G1365" i="19"/>
  <c r="H1365" i="19"/>
  <c r="I1365" i="19"/>
  <c r="J1365" i="19"/>
  <c r="K1365" i="19"/>
  <c r="L1365" i="19"/>
  <c r="M1365" i="19"/>
  <c r="N1365" i="19"/>
  <c r="O1365" i="19"/>
  <c r="A1366" i="19"/>
  <c r="B1366" i="19"/>
  <c r="Q1366" i="19" s="1"/>
  <c r="C1366" i="19"/>
  <c r="D1366" i="19"/>
  <c r="E1366" i="19"/>
  <c r="F1366" i="19"/>
  <c r="G1366" i="19"/>
  <c r="H1366" i="19"/>
  <c r="I1366" i="19"/>
  <c r="J1366" i="19"/>
  <c r="K1366" i="19"/>
  <c r="L1366" i="19"/>
  <c r="M1366" i="19"/>
  <c r="N1366" i="19"/>
  <c r="O1366" i="19"/>
  <c r="A1367" i="19"/>
  <c r="B1367" i="19"/>
  <c r="Q1367" i="19" s="1"/>
  <c r="C1367" i="19"/>
  <c r="D1367" i="19"/>
  <c r="E1367" i="19"/>
  <c r="F1367" i="19"/>
  <c r="G1367" i="19"/>
  <c r="H1367" i="19"/>
  <c r="I1367" i="19"/>
  <c r="J1367" i="19"/>
  <c r="K1367" i="19"/>
  <c r="L1367" i="19"/>
  <c r="M1367" i="19"/>
  <c r="N1367" i="19"/>
  <c r="O1367" i="19"/>
  <c r="A1368" i="19"/>
  <c r="B1368" i="19"/>
  <c r="Q1368" i="19" s="1"/>
  <c r="C1368" i="19"/>
  <c r="D1368" i="19"/>
  <c r="E1368" i="19"/>
  <c r="F1368" i="19"/>
  <c r="G1368" i="19"/>
  <c r="H1368" i="19"/>
  <c r="I1368" i="19"/>
  <c r="J1368" i="19"/>
  <c r="K1368" i="19"/>
  <c r="L1368" i="19"/>
  <c r="M1368" i="19"/>
  <c r="N1368" i="19"/>
  <c r="O1368" i="19"/>
  <c r="A1369" i="19"/>
  <c r="B1369" i="19"/>
  <c r="Q1369" i="19" s="1"/>
  <c r="C1369" i="19"/>
  <c r="D1369" i="19"/>
  <c r="E1369" i="19"/>
  <c r="F1369" i="19"/>
  <c r="G1369" i="19"/>
  <c r="H1369" i="19"/>
  <c r="I1369" i="19"/>
  <c r="J1369" i="19"/>
  <c r="K1369" i="19"/>
  <c r="L1369" i="19"/>
  <c r="M1369" i="19"/>
  <c r="N1369" i="19"/>
  <c r="O1369" i="19"/>
  <c r="A1370" i="19"/>
  <c r="B1370" i="19"/>
  <c r="Q1370" i="19" s="1"/>
  <c r="C1370" i="19"/>
  <c r="D1370" i="19"/>
  <c r="E1370" i="19"/>
  <c r="F1370" i="19"/>
  <c r="G1370" i="19"/>
  <c r="H1370" i="19"/>
  <c r="I1370" i="19"/>
  <c r="J1370" i="19"/>
  <c r="K1370" i="19"/>
  <c r="L1370" i="19"/>
  <c r="M1370" i="19"/>
  <c r="N1370" i="19"/>
  <c r="O1370" i="19"/>
  <c r="A1371" i="19"/>
  <c r="B1371" i="19"/>
  <c r="Q1371" i="19" s="1"/>
  <c r="C1371" i="19"/>
  <c r="D1371" i="19"/>
  <c r="E1371" i="19"/>
  <c r="F1371" i="19"/>
  <c r="G1371" i="19"/>
  <c r="H1371" i="19"/>
  <c r="I1371" i="19"/>
  <c r="J1371" i="19"/>
  <c r="K1371" i="19"/>
  <c r="L1371" i="19"/>
  <c r="M1371" i="19"/>
  <c r="N1371" i="19"/>
  <c r="O1371" i="19"/>
  <c r="A1372" i="19"/>
  <c r="B1372" i="19"/>
  <c r="Q1372" i="19" s="1"/>
  <c r="C1372" i="19"/>
  <c r="D1372" i="19"/>
  <c r="E1372" i="19"/>
  <c r="F1372" i="19"/>
  <c r="G1372" i="19"/>
  <c r="H1372" i="19"/>
  <c r="I1372" i="19"/>
  <c r="J1372" i="19"/>
  <c r="K1372" i="19"/>
  <c r="L1372" i="19"/>
  <c r="M1372" i="19"/>
  <c r="N1372" i="19"/>
  <c r="O1372" i="19"/>
  <c r="A1373" i="19"/>
  <c r="B1373" i="19"/>
  <c r="Q1373" i="19" s="1"/>
  <c r="C1373" i="19"/>
  <c r="D1373" i="19"/>
  <c r="E1373" i="19"/>
  <c r="F1373" i="19"/>
  <c r="G1373" i="19"/>
  <c r="H1373" i="19"/>
  <c r="I1373" i="19"/>
  <c r="J1373" i="19"/>
  <c r="K1373" i="19"/>
  <c r="L1373" i="19"/>
  <c r="M1373" i="19"/>
  <c r="N1373" i="19"/>
  <c r="O1373" i="19"/>
  <c r="A1374" i="19"/>
  <c r="B1374" i="19"/>
  <c r="Q1374" i="19" s="1"/>
  <c r="C1374" i="19"/>
  <c r="D1374" i="19"/>
  <c r="E1374" i="19"/>
  <c r="F1374" i="19"/>
  <c r="G1374" i="19"/>
  <c r="H1374" i="19"/>
  <c r="I1374" i="19"/>
  <c r="J1374" i="19"/>
  <c r="K1374" i="19"/>
  <c r="L1374" i="19"/>
  <c r="M1374" i="19"/>
  <c r="N1374" i="19"/>
  <c r="O1374" i="19"/>
  <c r="A1375" i="19"/>
  <c r="B1375" i="19"/>
  <c r="Q1375" i="19" s="1"/>
  <c r="C1375" i="19"/>
  <c r="D1375" i="19"/>
  <c r="E1375" i="19"/>
  <c r="F1375" i="19"/>
  <c r="G1375" i="19"/>
  <c r="H1375" i="19"/>
  <c r="I1375" i="19"/>
  <c r="J1375" i="19"/>
  <c r="K1375" i="19"/>
  <c r="L1375" i="19"/>
  <c r="M1375" i="19"/>
  <c r="N1375" i="19"/>
  <c r="O1375" i="19"/>
  <c r="A1376" i="19"/>
  <c r="B1376" i="19"/>
  <c r="Q1376" i="19" s="1"/>
  <c r="C1376" i="19"/>
  <c r="D1376" i="19"/>
  <c r="E1376" i="19"/>
  <c r="F1376" i="19"/>
  <c r="G1376" i="19"/>
  <c r="H1376" i="19"/>
  <c r="I1376" i="19"/>
  <c r="J1376" i="19"/>
  <c r="K1376" i="19"/>
  <c r="L1376" i="19"/>
  <c r="M1376" i="19"/>
  <c r="N1376" i="19"/>
  <c r="O1376" i="19"/>
  <c r="A1377" i="19"/>
  <c r="B1377" i="19"/>
  <c r="Q1377" i="19" s="1"/>
  <c r="C1377" i="19"/>
  <c r="D1377" i="19"/>
  <c r="E1377" i="19"/>
  <c r="F1377" i="19"/>
  <c r="G1377" i="19"/>
  <c r="H1377" i="19"/>
  <c r="I1377" i="19"/>
  <c r="J1377" i="19"/>
  <c r="K1377" i="19"/>
  <c r="L1377" i="19"/>
  <c r="M1377" i="19"/>
  <c r="N1377" i="19"/>
  <c r="O1377" i="19"/>
  <c r="A1378" i="19"/>
  <c r="B1378" i="19"/>
  <c r="Q1378" i="19" s="1"/>
  <c r="C1378" i="19"/>
  <c r="D1378" i="19"/>
  <c r="E1378" i="19"/>
  <c r="F1378" i="19"/>
  <c r="G1378" i="19"/>
  <c r="H1378" i="19"/>
  <c r="I1378" i="19"/>
  <c r="J1378" i="19"/>
  <c r="K1378" i="19"/>
  <c r="L1378" i="19"/>
  <c r="M1378" i="19"/>
  <c r="N1378" i="19"/>
  <c r="O1378" i="19"/>
  <c r="A1379" i="19"/>
  <c r="B1379" i="19"/>
  <c r="Q1379" i="19" s="1"/>
  <c r="C1379" i="19"/>
  <c r="D1379" i="19"/>
  <c r="E1379" i="19"/>
  <c r="F1379" i="19"/>
  <c r="G1379" i="19"/>
  <c r="H1379" i="19"/>
  <c r="I1379" i="19"/>
  <c r="J1379" i="19"/>
  <c r="K1379" i="19"/>
  <c r="L1379" i="19"/>
  <c r="M1379" i="19"/>
  <c r="N1379" i="19"/>
  <c r="O1379" i="19"/>
  <c r="A1380" i="19"/>
  <c r="B1380" i="19"/>
  <c r="Q1380" i="19" s="1"/>
  <c r="C1380" i="19"/>
  <c r="D1380" i="19"/>
  <c r="E1380" i="19"/>
  <c r="F1380" i="19"/>
  <c r="G1380" i="19"/>
  <c r="H1380" i="19"/>
  <c r="I1380" i="19"/>
  <c r="J1380" i="19"/>
  <c r="K1380" i="19"/>
  <c r="L1380" i="19"/>
  <c r="M1380" i="19"/>
  <c r="N1380" i="19"/>
  <c r="O1380" i="19"/>
  <c r="A1381" i="19"/>
  <c r="B1381" i="19"/>
  <c r="Q1381" i="19" s="1"/>
  <c r="C1381" i="19"/>
  <c r="D1381" i="19"/>
  <c r="E1381" i="19"/>
  <c r="F1381" i="19"/>
  <c r="G1381" i="19"/>
  <c r="H1381" i="19"/>
  <c r="I1381" i="19"/>
  <c r="J1381" i="19"/>
  <c r="K1381" i="19"/>
  <c r="L1381" i="19"/>
  <c r="M1381" i="19"/>
  <c r="N1381" i="19"/>
  <c r="O1381" i="19"/>
  <c r="A1382" i="19"/>
  <c r="B1382" i="19"/>
  <c r="Q1382" i="19" s="1"/>
  <c r="C1382" i="19"/>
  <c r="D1382" i="19"/>
  <c r="E1382" i="19"/>
  <c r="F1382" i="19"/>
  <c r="G1382" i="19"/>
  <c r="H1382" i="19"/>
  <c r="I1382" i="19"/>
  <c r="J1382" i="19"/>
  <c r="K1382" i="19"/>
  <c r="L1382" i="19"/>
  <c r="M1382" i="19"/>
  <c r="N1382" i="19"/>
  <c r="O1382" i="19"/>
  <c r="A1383" i="19"/>
  <c r="B1383" i="19"/>
  <c r="Q1383" i="19" s="1"/>
  <c r="C1383" i="19"/>
  <c r="D1383" i="19"/>
  <c r="E1383" i="19"/>
  <c r="F1383" i="19"/>
  <c r="G1383" i="19"/>
  <c r="H1383" i="19"/>
  <c r="I1383" i="19"/>
  <c r="J1383" i="19"/>
  <c r="K1383" i="19"/>
  <c r="L1383" i="19"/>
  <c r="M1383" i="19"/>
  <c r="N1383" i="19"/>
  <c r="O1383" i="19"/>
  <c r="A1384" i="19"/>
  <c r="B1384" i="19"/>
  <c r="Q1384" i="19" s="1"/>
  <c r="C1384" i="19"/>
  <c r="D1384" i="19"/>
  <c r="E1384" i="19"/>
  <c r="F1384" i="19"/>
  <c r="G1384" i="19"/>
  <c r="H1384" i="19"/>
  <c r="I1384" i="19"/>
  <c r="J1384" i="19"/>
  <c r="K1384" i="19"/>
  <c r="L1384" i="19"/>
  <c r="M1384" i="19"/>
  <c r="N1384" i="19"/>
  <c r="O1384" i="19"/>
  <c r="A1385" i="19"/>
  <c r="B1385" i="19"/>
  <c r="Q1385" i="19" s="1"/>
  <c r="C1385" i="19"/>
  <c r="D1385" i="19"/>
  <c r="E1385" i="19"/>
  <c r="F1385" i="19"/>
  <c r="G1385" i="19"/>
  <c r="H1385" i="19"/>
  <c r="I1385" i="19"/>
  <c r="J1385" i="19"/>
  <c r="K1385" i="19"/>
  <c r="L1385" i="19"/>
  <c r="M1385" i="19"/>
  <c r="N1385" i="19"/>
  <c r="O1385" i="19"/>
  <c r="A1386" i="19"/>
  <c r="B1386" i="19"/>
  <c r="Q1386" i="19" s="1"/>
  <c r="C1386" i="19"/>
  <c r="D1386" i="19"/>
  <c r="E1386" i="19"/>
  <c r="F1386" i="19"/>
  <c r="G1386" i="19"/>
  <c r="H1386" i="19"/>
  <c r="I1386" i="19"/>
  <c r="J1386" i="19"/>
  <c r="K1386" i="19"/>
  <c r="L1386" i="19"/>
  <c r="M1386" i="19"/>
  <c r="N1386" i="19"/>
  <c r="O1386" i="19"/>
  <c r="A1387" i="19"/>
  <c r="B1387" i="19"/>
  <c r="Q1387" i="19" s="1"/>
  <c r="C1387" i="19"/>
  <c r="D1387" i="19"/>
  <c r="E1387" i="19"/>
  <c r="F1387" i="19"/>
  <c r="G1387" i="19"/>
  <c r="H1387" i="19"/>
  <c r="I1387" i="19"/>
  <c r="J1387" i="19"/>
  <c r="K1387" i="19"/>
  <c r="L1387" i="19"/>
  <c r="M1387" i="19"/>
  <c r="N1387" i="19"/>
  <c r="O1387" i="19"/>
  <c r="A1388" i="19"/>
  <c r="B1388" i="19"/>
  <c r="Q1388" i="19" s="1"/>
  <c r="C1388" i="19"/>
  <c r="D1388" i="19"/>
  <c r="E1388" i="19"/>
  <c r="F1388" i="19"/>
  <c r="G1388" i="19"/>
  <c r="H1388" i="19"/>
  <c r="I1388" i="19"/>
  <c r="J1388" i="19"/>
  <c r="K1388" i="19"/>
  <c r="L1388" i="19"/>
  <c r="M1388" i="19"/>
  <c r="N1388" i="19"/>
  <c r="O1388" i="19"/>
  <c r="A1389" i="19"/>
  <c r="B1389" i="19"/>
  <c r="Q1389" i="19" s="1"/>
  <c r="C1389" i="19"/>
  <c r="D1389" i="19"/>
  <c r="E1389" i="19"/>
  <c r="F1389" i="19"/>
  <c r="G1389" i="19"/>
  <c r="H1389" i="19"/>
  <c r="I1389" i="19"/>
  <c r="J1389" i="19"/>
  <c r="K1389" i="19"/>
  <c r="L1389" i="19"/>
  <c r="M1389" i="19"/>
  <c r="N1389" i="19"/>
  <c r="O1389" i="19"/>
  <c r="A1390" i="19"/>
  <c r="B1390" i="19"/>
  <c r="Q1390" i="19" s="1"/>
  <c r="C1390" i="19"/>
  <c r="D1390" i="19"/>
  <c r="E1390" i="19"/>
  <c r="F1390" i="19"/>
  <c r="G1390" i="19"/>
  <c r="H1390" i="19"/>
  <c r="I1390" i="19"/>
  <c r="J1390" i="19"/>
  <c r="K1390" i="19"/>
  <c r="L1390" i="19"/>
  <c r="M1390" i="19"/>
  <c r="N1390" i="19"/>
  <c r="O1390" i="19"/>
  <c r="A1391" i="19"/>
  <c r="B1391" i="19"/>
  <c r="Q1391" i="19" s="1"/>
  <c r="C1391" i="19"/>
  <c r="D1391" i="19"/>
  <c r="E1391" i="19"/>
  <c r="F1391" i="19"/>
  <c r="G1391" i="19"/>
  <c r="H1391" i="19"/>
  <c r="I1391" i="19"/>
  <c r="J1391" i="19"/>
  <c r="K1391" i="19"/>
  <c r="L1391" i="19"/>
  <c r="M1391" i="19"/>
  <c r="N1391" i="19"/>
  <c r="O1391" i="19"/>
  <c r="A1392" i="19"/>
  <c r="B1392" i="19"/>
  <c r="C1392" i="19"/>
  <c r="D1392" i="19"/>
  <c r="E1392" i="19"/>
  <c r="F1392" i="19"/>
  <c r="G1392" i="19"/>
  <c r="H1392" i="19"/>
  <c r="I1392" i="19"/>
  <c r="J1392" i="19"/>
  <c r="K1392" i="19"/>
  <c r="L1392" i="19"/>
  <c r="M1392" i="19"/>
  <c r="N1392" i="19"/>
  <c r="O1392" i="19"/>
  <c r="A1393" i="19"/>
  <c r="B1393" i="19"/>
  <c r="C1393" i="19"/>
  <c r="D1393" i="19"/>
  <c r="E1393" i="19"/>
  <c r="F1393" i="19"/>
  <c r="G1393" i="19"/>
  <c r="H1393" i="19"/>
  <c r="I1393" i="19"/>
  <c r="J1393" i="19"/>
  <c r="K1393" i="19"/>
  <c r="L1393" i="19"/>
  <c r="M1393" i="19"/>
  <c r="N1393" i="19"/>
  <c r="O1393" i="19"/>
  <c r="A1394" i="19"/>
  <c r="B1394" i="19"/>
  <c r="C1394" i="19"/>
  <c r="D1394" i="19"/>
  <c r="E1394" i="19"/>
  <c r="F1394" i="19"/>
  <c r="G1394" i="19"/>
  <c r="H1394" i="19"/>
  <c r="I1394" i="19"/>
  <c r="J1394" i="19"/>
  <c r="K1394" i="19"/>
  <c r="L1394" i="19"/>
  <c r="M1394" i="19"/>
  <c r="N1394" i="19"/>
  <c r="O1394" i="19"/>
  <c r="A1395" i="19"/>
  <c r="B1395" i="19"/>
  <c r="C1395" i="19"/>
  <c r="D1395" i="19"/>
  <c r="E1395" i="19"/>
  <c r="F1395" i="19"/>
  <c r="G1395" i="19"/>
  <c r="H1395" i="19"/>
  <c r="I1395" i="19"/>
  <c r="J1395" i="19"/>
  <c r="K1395" i="19"/>
  <c r="L1395" i="19"/>
  <c r="M1395" i="19"/>
  <c r="N1395" i="19"/>
  <c r="O1395" i="19"/>
  <c r="A1396" i="19"/>
  <c r="B1396" i="19"/>
  <c r="C1396" i="19"/>
  <c r="D1396" i="19"/>
  <c r="E1396" i="19"/>
  <c r="F1396" i="19"/>
  <c r="G1396" i="19"/>
  <c r="H1396" i="19"/>
  <c r="I1396" i="19"/>
  <c r="J1396" i="19"/>
  <c r="K1396" i="19"/>
  <c r="L1396" i="19"/>
  <c r="M1396" i="19"/>
  <c r="N1396" i="19"/>
  <c r="O1396" i="19"/>
  <c r="A1397" i="19"/>
  <c r="B1397" i="19"/>
  <c r="C1397" i="19"/>
  <c r="D1397" i="19"/>
  <c r="E1397" i="19"/>
  <c r="F1397" i="19"/>
  <c r="G1397" i="19"/>
  <c r="H1397" i="19"/>
  <c r="I1397" i="19"/>
  <c r="J1397" i="19"/>
  <c r="K1397" i="19"/>
  <c r="L1397" i="19"/>
  <c r="M1397" i="19"/>
  <c r="N1397" i="19"/>
  <c r="O1397" i="19"/>
  <c r="A1398" i="19"/>
  <c r="B1398" i="19"/>
  <c r="C1398" i="19"/>
  <c r="D1398" i="19"/>
  <c r="E1398" i="19"/>
  <c r="F1398" i="19"/>
  <c r="G1398" i="19"/>
  <c r="H1398" i="19"/>
  <c r="I1398" i="19"/>
  <c r="J1398" i="19"/>
  <c r="K1398" i="19"/>
  <c r="L1398" i="19"/>
  <c r="M1398" i="19"/>
  <c r="N1398" i="19"/>
  <c r="O1398" i="19"/>
  <c r="A1399" i="19"/>
  <c r="B1399" i="19"/>
  <c r="C1399" i="19"/>
  <c r="D1399" i="19"/>
  <c r="E1399" i="19"/>
  <c r="F1399" i="19"/>
  <c r="G1399" i="19"/>
  <c r="H1399" i="19"/>
  <c r="I1399" i="19"/>
  <c r="J1399" i="19"/>
  <c r="K1399" i="19"/>
  <c r="L1399" i="19"/>
  <c r="M1399" i="19"/>
  <c r="N1399" i="19"/>
  <c r="O1399" i="19"/>
  <c r="A1400" i="19"/>
  <c r="B1400" i="19"/>
  <c r="C1400" i="19"/>
  <c r="D1400" i="19"/>
  <c r="E1400" i="19"/>
  <c r="F1400" i="19"/>
  <c r="G1400" i="19"/>
  <c r="H1400" i="19"/>
  <c r="I1400" i="19"/>
  <c r="J1400" i="19"/>
  <c r="K1400" i="19"/>
  <c r="L1400" i="19"/>
  <c r="M1400" i="19"/>
  <c r="N1400" i="19"/>
  <c r="O1400" i="19"/>
  <c r="A1401" i="19"/>
  <c r="B1401" i="19"/>
  <c r="C1401" i="19"/>
  <c r="D1401" i="19"/>
  <c r="E1401" i="19"/>
  <c r="F1401" i="19"/>
  <c r="G1401" i="19"/>
  <c r="H1401" i="19"/>
  <c r="I1401" i="19"/>
  <c r="J1401" i="19"/>
  <c r="K1401" i="19"/>
  <c r="L1401" i="19"/>
  <c r="M1401" i="19"/>
  <c r="N1401" i="19"/>
  <c r="O1401" i="19"/>
  <c r="A1402" i="19"/>
  <c r="B1402" i="19"/>
  <c r="C1402" i="19"/>
  <c r="D1402" i="19"/>
  <c r="E1402" i="19"/>
  <c r="F1402" i="19"/>
  <c r="G1402" i="19"/>
  <c r="H1402" i="19"/>
  <c r="I1402" i="19"/>
  <c r="J1402" i="19"/>
  <c r="K1402" i="19"/>
  <c r="L1402" i="19"/>
  <c r="M1402" i="19"/>
  <c r="N1402" i="19"/>
  <c r="O1402" i="19"/>
  <c r="A1403" i="19"/>
  <c r="B1403" i="19"/>
  <c r="C1403" i="19"/>
  <c r="D1403" i="19"/>
  <c r="E1403" i="19"/>
  <c r="F1403" i="19"/>
  <c r="G1403" i="19"/>
  <c r="H1403" i="19"/>
  <c r="I1403" i="19"/>
  <c r="J1403" i="19"/>
  <c r="K1403" i="19"/>
  <c r="L1403" i="19"/>
  <c r="M1403" i="19"/>
  <c r="N1403" i="19"/>
  <c r="O1403" i="19"/>
  <c r="A1404" i="19"/>
  <c r="B1404" i="19"/>
  <c r="D1404" i="19"/>
  <c r="E1404" i="19"/>
  <c r="F1404" i="19"/>
  <c r="G1404" i="19"/>
  <c r="H1404" i="19"/>
  <c r="I1404" i="19"/>
  <c r="J1404" i="19"/>
  <c r="K1404" i="19"/>
  <c r="L1404" i="19"/>
  <c r="M1404" i="19"/>
  <c r="N1404" i="19"/>
  <c r="O1404" i="19"/>
  <c r="A1405" i="19"/>
  <c r="B1405" i="19"/>
  <c r="D1405" i="19"/>
  <c r="E1405" i="19"/>
  <c r="F1405" i="19"/>
  <c r="G1405" i="19"/>
  <c r="H1405" i="19"/>
  <c r="I1405" i="19"/>
  <c r="J1405" i="19"/>
  <c r="K1405" i="19"/>
  <c r="L1405" i="19"/>
  <c r="M1405" i="19"/>
  <c r="N1405" i="19"/>
  <c r="O1405" i="19"/>
  <c r="A1406" i="19"/>
  <c r="B1406" i="19"/>
  <c r="D1406" i="19"/>
  <c r="E1406" i="19"/>
  <c r="F1406" i="19"/>
  <c r="G1406" i="19"/>
  <c r="H1406" i="19"/>
  <c r="I1406" i="19"/>
  <c r="J1406" i="19"/>
  <c r="K1406" i="19"/>
  <c r="L1406" i="19"/>
  <c r="M1406" i="19"/>
  <c r="N1406" i="19"/>
  <c r="O1406" i="19"/>
  <c r="A1407" i="19"/>
  <c r="B1407" i="19"/>
  <c r="D1407" i="19"/>
  <c r="E1407" i="19"/>
  <c r="F1407" i="19"/>
  <c r="G1407" i="19"/>
  <c r="H1407" i="19"/>
  <c r="I1407" i="19"/>
  <c r="J1407" i="19"/>
  <c r="K1407" i="19"/>
  <c r="L1407" i="19"/>
  <c r="M1407" i="19"/>
  <c r="N1407" i="19"/>
  <c r="O1407" i="19"/>
  <c r="A1408" i="19"/>
  <c r="B1408" i="19"/>
  <c r="D1408" i="19"/>
  <c r="E1408" i="19"/>
  <c r="F1408" i="19"/>
  <c r="G1408" i="19"/>
  <c r="H1408" i="19"/>
  <c r="I1408" i="19"/>
  <c r="J1408" i="19"/>
  <c r="K1408" i="19"/>
  <c r="L1408" i="19"/>
  <c r="M1408" i="19"/>
  <c r="N1408" i="19"/>
  <c r="O1408" i="19"/>
  <c r="A1409" i="19"/>
  <c r="B1409" i="19"/>
  <c r="D1409" i="19"/>
  <c r="E1409" i="19"/>
  <c r="F1409" i="19"/>
  <c r="G1409" i="19"/>
  <c r="H1409" i="19"/>
  <c r="I1409" i="19"/>
  <c r="J1409" i="19"/>
  <c r="K1409" i="19"/>
  <c r="L1409" i="19"/>
  <c r="M1409" i="19"/>
  <c r="N1409" i="19"/>
  <c r="O1409" i="19"/>
  <c r="A1410" i="19"/>
  <c r="B1410" i="19"/>
  <c r="D1410" i="19"/>
  <c r="E1410" i="19"/>
  <c r="F1410" i="19"/>
  <c r="G1410" i="19"/>
  <c r="H1410" i="19"/>
  <c r="I1410" i="19"/>
  <c r="J1410" i="19"/>
  <c r="K1410" i="19"/>
  <c r="L1410" i="19"/>
  <c r="M1410" i="19"/>
  <c r="N1410" i="19"/>
  <c r="O1410" i="19"/>
  <c r="A1411" i="19"/>
  <c r="B1411" i="19"/>
  <c r="D1411" i="19"/>
  <c r="E1411" i="19"/>
  <c r="F1411" i="19"/>
  <c r="G1411" i="19"/>
  <c r="H1411" i="19"/>
  <c r="I1411" i="19"/>
  <c r="J1411" i="19"/>
  <c r="K1411" i="19"/>
  <c r="L1411" i="19"/>
  <c r="M1411" i="19"/>
  <c r="N1411" i="19"/>
  <c r="O1411" i="19"/>
  <c r="A1412" i="19"/>
  <c r="B1412" i="19"/>
  <c r="D1412" i="19"/>
  <c r="E1412" i="19"/>
  <c r="F1412" i="19"/>
  <c r="G1412" i="19"/>
  <c r="H1412" i="19"/>
  <c r="I1412" i="19"/>
  <c r="J1412" i="19"/>
  <c r="K1412" i="19"/>
  <c r="L1412" i="19"/>
  <c r="M1412" i="19"/>
  <c r="N1412" i="19"/>
  <c r="O1412" i="19"/>
  <c r="A1413" i="19"/>
  <c r="B1413" i="19"/>
  <c r="D1413" i="19"/>
  <c r="E1413" i="19"/>
  <c r="F1413" i="19"/>
  <c r="G1413" i="19"/>
  <c r="H1413" i="19"/>
  <c r="I1413" i="19"/>
  <c r="J1413" i="19"/>
  <c r="K1413" i="19"/>
  <c r="L1413" i="19"/>
  <c r="M1413" i="19"/>
  <c r="N1413" i="19"/>
  <c r="O1413" i="19"/>
  <c r="A1414" i="19"/>
  <c r="B1414" i="19"/>
  <c r="D1414" i="19"/>
  <c r="E1414" i="19"/>
  <c r="F1414" i="19"/>
  <c r="G1414" i="19"/>
  <c r="H1414" i="19"/>
  <c r="I1414" i="19"/>
  <c r="J1414" i="19"/>
  <c r="K1414" i="19"/>
  <c r="L1414" i="19"/>
  <c r="M1414" i="19"/>
  <c r="N1414" i="19"/>
  <c r="O1414" i="19"/>
  <c r="A1415" i="19"/>
  <c r="B1415" i="19"/>
  <c r="D1415" i="19"/>
  <c r="E1415" i="19"/>
  <c r="F1415" i="19"/>
  <c r="G1415" i="19"/>
  <c r="H1415" i="19"/>
  <c r="I1415" i="19"/>
  <c r="J1415" i="19"/>
  <c r="K1415" i="19"/>
  <c r="L1415" i="19"/>
  <c r="M1415" i="19"/>
  <c r="N1415" i="19"/>
  <c r="O1415" i="19"/>
  <c r="A1416" i="19"/>
  <c r="B1416" i="19"/>
  <c r="D1416" i="19"/>
  <c r="E1416" i="19"/>
  <c r="F1416" i="19"/>
  <c r="G1416" i="19"/>
  <c r="H1416" i="19"/>
  <c r="I1416" i="19"/>
  <c r="J1416" i="19"/>
  <c r="K1416" i="19"/>
  <c r="L1416" i="19"/>
  <c r="M1416" i="19"/>
  <c r="N1416" i="19"/>
  <c r="O1416" i="19"/>
  <c r="A1417" i="19"/>
  <c r="B1417" i="19"/>
  <c r="D1417" i="19"/>
  <c r="E1417" i="19"/>
  <c r="F1417" i="19"/>
  <c r="G1417" i="19"/>
  <c r="H1417" i="19"/>
  <c r="I1417" i="19"/>
  <c r="J1417" i="19"/>
  <c r="K1417" i="19"/>
  <c r="L1417" i="19"/>
  <c r="M1417" i="19"/>
  <c r="N1417" i="19"/>
  <c r="O1417" i="19"/>
  <c r="A1418" i="19"/>
  <c r="B1418" i="19"/>
  <c r="D1418" i="19"/>
  <c r="E1418" i="19"/>
  <c r="F1418" i="19"/>
  <c r="G1418" i="19"/>
  <c r="H1418" i="19"/>
  <c r="I1418" i="19"/>
  <c r="J1418" i="19"/>
  <c r="K1418" i="19"/>
  <c r="L1418" i="19"/>
  <c r="M1418" i="19"/>
  <c r="N1418" i="19"/>
  <c r="O1418" i="19"/>
  <c r="A1419" i="19"/>
  <c r="B1419" i="19"/>
  <c r="D1419" i="19"/>
  <c r="E1419" i="19"/>
  <c r="F1419" i="19"/>
  <c r="G1419" i="19"/>
  <c r="H1419" i="19"/>
  <c r="I1419" i="19"/>
  <c r="J1419" i="19"/>
  <c r="K1419" i="19"/>
  <c r="L1419" i="19"/>
  <c r="M1419" i="19"/>
  <c r="N1419" i="19"/>
  <c r="O1419" i="19"/>
  <c r="A1420" i="19"/>
  <c r="B1420" i="19"/>
  <c r="D1420" i="19"/>
  <c r="E1420" i="19"/>
  <c r="F1420" i="19"/>
  <c r="G1420" i="19"/>
  <c r="H1420" i="19"/>
  <c r="I1420" i="19"/>
  <c r="J1420" i="19"/>
  <c r="K1420" i="19"/>
  <c r="L1420" i="19"/>
  <c r="M1420" i="19"/>
  <c r="N1420" i="19"/>
  <c r="O1420" i="19"/>
  <c r="A1421" i="19"/>
  <c r="B1421" i="19"/>
  <c r="D1421" i="19"/>
  <c r="E1421" i="19"/>
  <c r="F1421" i="19"/>
  <c r="G1421" i="19"/>
  <c r="H1421" i="19"/>
  <c r="I1421" i="19"/>
  <c r="J1421" i="19"/>
  <c r="K1421" i="19"/>
  <c r="L1421" i="19"/>
  <c r="M1421" i="19"/>
  <c r="N1421" i="19"/>
  <c r="O1421" i="19"/>
  <c r="A1422" i="19"/>
  <c r="B1422" i="19"/>
  <c r="D1422" i="19"/>
  <c r="E1422" i="19"/>
  <c r="F1422" i="19"/>
  <c r="G1422" i="19"/>
  <c r="H1422" i="19"/>
  <c r="I1422" i="19"/>
  <c r="J1422" i="19"/>
  <c r="K1422" i="19"/>
  <c r="L1422" i="19"/>
  <c r="M1422" i="19"/>
  <c r="N1422" i="19"/>
  <c r="O1422" i="19"/>
  <c r="A1423" i="19"/>
  <c r="B1423" i="19"/>
  <c r="D1423" i="19"/>
  <c r="E1423" i="19"/>
  <c r="F1423" i="19"/>
  <c r="G1423" i="19"/>
  <c r="H1423" i="19"/>
  <c r="I1423" i="19"/>
  <c r="J1423" i="19"/>
  <c r="K1423" i="19"/>
  <c r="L1423" i="19"/>
  <c r="M1423" i="19"/>
  <c r="N1423" i="19"/>
  <c r="O1423" i="19"/>
  <c r="A1424" i="19"/>
  <c r="B1424" i="19"/>
  <c r="D1424" i="19"/>
  <c r="E1424" i="19"/>
  <c r="F1424" i="19"/>
  <c r="G1424" i="19"/>
  <c r="H1424" i="19"/>
  <c r="I1424" i="19"/>
  <c r="J1424" i="19"/>
  <c r="K1424" i="19"/>
  <c r="L1424" i="19"/>
  <c r="M1424" i="19"/>
  <c r="N1424" i="19"/>
  <c r="O1424" i="19"/>
  <c r="A1425" i="19"/>
  <c r="B1425" i="19"/>
  <c r="D1425" i="19"/>
  <c r="E1425" i="19"/>
  <c r="F1425" i="19"/>
  <c r="G1425" i="19"/>
  <c r="H1425" i="19"/>
  <c r="I1425" i="19"/>
  <c r="J1425" i="19"/>
  <c r="K1425" i="19"/>
  <c r="L1425" i="19"/>
  <c r="M1425" i="19"/>
  <c r="N1425" i="19"/>
  <c r="O1425" i="19"/>
  <c r="A1426" i="19"/>
  <c r="B1426" i="19"/>
  <c r="D1426" i="19"/>
  <c r="E1426" i="19"/>
  <c r="F1426" i="19"/>
  <c r="G1426" i="19"/>
  <c r="H1426" i="19"/>
  <c r="I1426" i="19"/>
  <c r="J1426" i="19"/>
  <c r="K1426" i="19"/>
  <c r="L1426" i="19"/>
  <c r="M1426" i="19"/>
  <c r="N1426" i="19"/>
  <c r="O1426" i="19"/>
  <c r="A1427" i="19"/>
  <c r="B1427" i="19"/>
  <c r="D1427" i="19"/>
  <c r="E1427" i="19"/>
  <c r="F1427" i="19"/>
  <c r="G1427" i="19"/>
  <c r="H1427" i="19"/>
  <c r="I1427" i="19"/>
  <c r="J1427" i="19"/>
  <c r="K1427" i="19"/>
  <c r="L1427" i="19"/>
  <c r="M1427" i="19"/>
  <c r="N1427" i="19"/>
  <c r="O1427" i="19"/>
  <c r="A1428" i="19"/>
  <c r="B1428" i="19"/>
  <c r="D1428" i="19"/>
  <c r="E1428" i="19"/>
  <c r="F1428" i="19"/>
  <c r="G1428" i="19"/>
  <c r="H1428" i="19"/>
  <c r="I1428" i="19"/>
  <c r="J1428" i="19"/>
  <c r="K1428" i="19"/>
  <c r="L1428" i="19"/>
  <c r="M1428" i="19"/>
  <c r="N1428" i="19"/>
  <c r="O1428" i="19"/>
  <c r="A1429" i="19"/>
  <c r="B1429" i="19"/>
  <c r="D1429" i="19"/>
  <c r="E1429" i="19"/>
  <c r="F1429" i="19"/>
  <c r="G1429" i="19"/>
  <c r="H1429" i="19"/>
  <c r="I1429" i="19"/>
  <c r="J1429" i="19"/>
  <c r="K1429" i="19"/>
  <c r="L1429" i="19"/>
  <c r="M1429" i="19"/>
  <c r="N1429" i="19"/>
  <c r="O1429" i="19"/>
  <c r="A1430" i="19"/>
  <c r="B1430" i="19"/>
  <c r="D1430" i="19"/>
  <c r="E1430" i="19"/>
  <c r="F1430" i="19"/>
  <c r="G1430" i="19"/>
  <c r="H1430" i="19"/>
  <c r="I1430" i="19"/>
  <c r="J1430" i="19"/>
  <c r="K1430" i="19"/>
  <c r="L1430" i="19"/>
  <c r="M1430" i="19"/>
  <c r="N1430" i="19"/>
  <c r="O1430" i="19"/>
  <c r="A1431" i="19"/>
  <c r="B1431" i="19"/>
  <c r="D1431" i="19"/>
  <c r="E1431" i="19"/>
  <c r="F1431" i="19"/>
  <c r="G1431" i="19"/>
  <c r="H1431" i="19"/>
  <c r="I1431" i="19"/>
  <c r="J1431" i="19"/>
  <c r="K1431" i="19"/>
  <c r="L1431" i="19"/>
  <c r="M1431" i="19"/>
  <c r="N1431" i="19"/>
  <c r="O1431" i="19"/>
  <c r="A1432" i="19"/>
  <c r="B1432" i="19"/>
  <c r="D1432" i="19"/>
  <c r="E1432" i="19"/>
  <c r="F1432" i="19"/>
  <c r="G1432" i="19"/>
  <c r="H1432" i="19"/>
  <c r="I1432" i="19"/>
  <c r="J1432" i="19"/>
  <c r="K1432" i="19"/>
  <c r="L1432" i="19"/>
  <c r="M1432" i="19"/>
  <c r="N1432" i="19"/>
  <c r="O1432" i="19"/>
  <c r="A1433" i="19"/>
  <c r="B1433" i="19"/>
  <c r="D1433" i="19"/>
  <c r="E1433" i="19"/>
  <c r="F1433" i="19"/>
  <c r="G1433" i="19"/>
  <c r="H1433" i="19"/>
  <c r="I1433" i="19"/>
  <c r="J1433" i="19"/>
  <c r="K1433" i="19"/>
  <c r="L1433" i="19"/>
  <c r="M1433" i="19"/>
  <c r="N1433" i="19"/>
  <c r="O1433" i="19"/>
  <c r="A1434" i="19"/>
  <c r="B1434" i="19"/>
  <c r="D1434" i="19"/>
  <c r="E1434" i="19"/>
  <c r="F1434" i="19"/>
  <c r="G1434" i="19"/>
  <c r="H1434" i="19"/>
  <c r="I1434" i="19"/>
  <c r="J1434" i="19"/>
  <c r="K1434" i="19"/>
  <c r="L1434" i="19"/>
  <c r="M1434" i="19"/>
  <c r="N1434" i="19"/>
  <c r="O1434" i="19"/>
  <c r="A1435" i="19"/>
  <c r="B1435" i="19"/>
  <c r="D1435" i="19"/>
  <c r="E1435" i="19"/>
  <c r="F1435" i="19"/>
  <c r="G1435" i="19"/>
  <c r="H1435" i="19"/>
  <c r="I1435" i="19"/>
  <c r="J1435" i="19"/>
  <c r="K1435" i="19"/>
  <c r="L1435" i="19"/>
  <c r="M1435" i="19"/>
  <c r="N1435" i="19"/>
  <c r="O1435" i="19"/>
  <c r="A1436" i="19"/>
  <c r="B1436" i="19"/>
  <c r="D1436" i="19"/>
  <c r="E1436" i="19"/>
  <c r="F1436" i="19"/>
  <c r="G1436" i="19"/>
  <c r="H1436" i="19"/>
  <c r="I1436" i="19"/>
  <c r="J1436" i="19"/>
  <c r="K1436" i="19"/>
  <c r="L1436" i="19"/>
  <c r="M1436" i="19"/>
  <c r="N1436" i="19"/>
  <c r="O1436" i="19"/>
  <c r="A1437" i="19"/>
  <c r="B1437" i="19"/>
  <c r="D1437" i="19"/>
  <c r="E1437" i="19"/>
  <c r="F1437" i="19"/>
  <c r="G1437" i="19"/>
  <c r="H1437" i="19"/>
  <c r="I1437" i="19"/>
  <c r="J1437" i="19"/>
  <c r="K1437" i="19"/>
  <c r="L1437" i="19"/>
  <c r="M1437" i="19"/>
  <c r="N1437" i="19"/>
  <c r="O1437" i="19"/>
  <c r="A1438" i="19"/>
  <c r="B1438" i="19"/>
  <c r="D1438" i="19"/>
  <c r="E1438" i="19"/>
  <c r="F1438" i="19"/>
  <c r="G1438" i="19"/>
  <c r="H1438" i="19"/>
  <c r="I1438" i="19"/>
  <c r="J1438" i="19"/>
  <c r="K1438" i="19"/>
  <c r="L1438" i="19"/>
  <c r="M1438" i="19"/>
  <c r="N1438" i="19"/>
  <c r="O1438" i="19"/>
  <c r="A1439" i="19"/>
  <c r="B1439" i="19"/>
  <c r="D1439" i="19"/>
  <c r="E1439" i="19"/>
  <c r="F1439" i="19"/>
  <c r="G1439" i="19"/>
  <c r="H1439" i="19"/>
  <c r="I1439" i="19"/>
  <c r="J1439" i="19"/>
  <c r="K1439" i="19"/>
  <c r="L1439" i="19"/>
  <c r="M1439" i="19"/>
  <c r="N1439" i="19"/>
  <c r="O1439" i="19"/>
  <c r="A1440" i="19"/>
  <c r="B1440" i="19"/>
  <c r="D1440" i="19"/>
  <c r="E1440" i="19"/>
  <c r="F1440" i="19"/>
  <c r="G1440" i="19"/>
  <c r="H1440" i="19"/>
  <c r="I1440" i="19"/>
  <c r="J1440" i="19"/>
  <c r="K1440" i="19"/>
  <c r="L1440" i="19"/>
  <c r="M1440" i="19"/>
  <c r="N1440" i="19"/>
  <c r="O1440" i="19"/>
  <c r="A1441" i="19"/>
  <c r="B1441" i="19"/>
  <c r="D1441" i="19"/>
  <c r="E1441" i="19"/>
  <c r="F1441" i="19"/>
  <c r="G1441" i="19"/>
  <c r="H1441" i="19"/>
  <c r="I1441" i="19"/>
  <c r="J1441" i="19"/>
  <c r="K1441" i="19"/>
  <c r="L1441" i="19"/>
  <c r="M1441" i="19"/>
  <c r="N1441" i="19"/>
  <c r="O1441" i="19"/>
  <c r="A1442" i="19"/>
  <c r="B1442" i="19"/>
  <c r="D1442" i="19"/>
  <c r="E1442" i="19"/>
  <c r="F1442" i="19"/>
  <c r="G1442" i="19"/>
  <c r="H1442" i="19"/>
  <c r="I1442" i="19"/>
  <c r="J1442" i="19"/>
  <c r="K1442" i="19"/>
  <c r="L1442" i="19"/>
  <c r="M1442" i="19"/>
  <c r="N1442" i="19"/>
  <c r="O1442" i="19"/>
  <c r="A1443" i="19"/>
  <c r="B1443" i="19"/>
  <c r="D1443" i="19"/>
  <c r="E1443" i="19"/>
  <c r="F1443" i="19"/>
  <c r="G1443" i="19"/>
  <c r="H1443" i="19"/>
  <c r="I1443" i="19"/>
  <c r="J1443" i="19"/>
  <c r="K1443" i="19"/>
  <c r="L1443" i="19"/>
  <c r="M1443" i="19"/>
  <c r="N1443" i="19"/>
  <c r="O1443" i="19"/>
  <c r="A1444" i="19"/>
  <c r="B1444" i="19"/>
  <c r="D1444" i="19"/>
  <c r="E1444" i="19"/>
  <c r="F1444" i="19"/>
  <c r="G1444" i="19"/>
  <c r="H1444" i="19"/>
  <c r="I1444" i="19"/>
  <c r="J1444" i="19"/>
  <c r="K1444" i="19"/>
  <c r="L1444" i="19"/>
  <c r="M1444" i="19"/>
  <c r="N1444" i="19"/>
  <c r="O1444" i="19"/>
  <c r="A1445" i="19"/>
  <c r="B1445" i="19"/>
  <c r="D1445" i="19"/>
  <c r="E1445" i="19"/>
  <c r="F1445" i="19"/>
  <c r="G1445" i="19"/>
  <c r="H1445" i="19"/>
  <c r="I1445" i="19"/>
  <c r="J1445" i="19"/>
  <c r="K1445" i="19"/>
  <c r="L1445" i="19"/>
  <c r="M1445" i="19"/>
  <c r="N1445" i="19"/>
  <c r="O1445" i="19"/>
  <c r="A1446" i="19"/>
  <c r="B1446" i="19"/>
  <c r="D1446" i="19"/>
  <c r="E1446" i="19"/>
  <c r="F1446" i="19"/>
  <c r="G1446" i="19"/>
  <c r="H1446" i="19"/>
  <c r="I1446" i="19"/>
  <c r="J1446" i="19"/>
  <c r="K1446" i="19"/>
  <c r="L1446" i="19"/>
  <c r="M1446" i="19"/>
  <c r="N1446" i="19"/>
  <c r="O1446" i="19"/>
  <c r="A1447" i="19"/>
  <c r="B1447" i="19"/>
  <c r="D1447" i="19"/>
  <c r="E1447" i="19"/>
  <c r="F1447" i="19"/>
  <c r="G1447" i="19"/>
  <c r="H1447" i="19"/>
  <c r="I1447" i="19"/>
  <c r="J1447" i="19"/>
  <c r="K1447" i="19"/>
  <c r="L1447" i="19"/>
  <c r="M1447" i="19"/>
  <c r="N1447" i="19"/>
  <c r="O1447" i="19"/>
  <c r="A1448" i="19"/>
  <c r="B1448" i="19"/>
  <c r="D1448" i="19"/>
  <c r="E1448" i="19"/>
  <c r="F1448" i="19"/>
  <c r="G1448" i="19"/>
  <c r="H1448" i="19"/>
  <c r="I1448" i="19"/>
  <c r="J1448" i="19"/>
  <c r="K1448" i="19"/>
  <c r="L1448" i="19"/>
  <c r="M1448" i="19"/>
  <c r="N1448" i="19"/>
  <c r="O1448" i="19"/>
  <c r="A1449" i="19"/>
  <c r="B1449" i="19"/>
  <c r="D1449" i="19"/>
  <c r="E1449" i="19"/>
  <c r="F1449" i="19"/>
  <c r="G1449" i="19"/>
  <c r="H1449" i="19"/>
  <c r="I1449" i="19"/>
  <c r="J1449" i="19"/>
  <c r="K1449" i="19"/>
  <c r="L1449" i="19"/>
  <c r="M1449" i="19"/>
  <c r="N1449" i="19"/>
  <c r="O1449" i="19"/>
  <c r="A1450" i="19"/>
  <c r="B1450" i="19"/>
  <c r="D1450" i="19"/>
  <c r="E1450" i="19"/>
  <c r="F1450" i="19"/>
  <c r="G1450" i="19"/>
  <c r="H1450" i="19"/>
  <c r="I1450" i="19"/>
  <c r="J1450" i="19"/>
  <c r="K1450" i="19"/>
  <c r="L1450" i="19"/>
  <c r="M1450" i="19"/>
  <c r="N1450" i="19"/>
  <c r="O1450" i="19"/>
  <c r="A1451" i="19"/>
  <c r="B1451" i="19"/>
  <c r="D1451" i="19"/>
  <c r="E1451" i="19"/>
  <c r="F1451" i="19"/>
  <c r="G1451" i="19"/>
  <c r="H1451" i="19"/>
  <c r="I1451" i="19"/>
  <c r="J1451" i="19"/>
  <c r="K1451" i="19"/>
  <c r="L1451" i="19"/>
  <c r="M1451" i="19"/>
  <c r="N1451" i="19"/>
  <c r="O1451" i="19"/>
  <c r="A1452" i="19"/>
  <c r="B1452" i="19"/>
  <c r="D1452" i="19"/>
  <c r="E1452" i="19"/>
  <c r="F1452" i="19"/>
  <c r="G1452" i="19"/>
  <c r="H1452" i="19"/>
  <c r="I1452" i="19"/>
  <c r="J1452" i="19"/>
  <c r="K1452" i="19"/>
  <c r="L1452" i="19"/>
  <c r="M1452" i="19"/>
  <c r="N1452" i="19"/>
  <c r="O1452" i="19"/>
  <c r="A1453" i="19"/>
  <c r="B1453" i="19"/>
  <c r="D1453" i="19"/>
  <c r="E1453" i="19"/>
  <c r="F1453" i="19"/>
  <c r="G1453" i="19"/>
  <c r="H1453" i="19"/>
  <c r="I1453" i="19"/>
  <c r="J1453" i="19"/>
  <c r="K1453" i="19"/>
  <c r="L1453" i="19"/>
  <c r="M1453" i="19"/>
  <c r="N1453" i="19"/>
  <c r="O1453" i="19"/>
  <c r="A1454" i="19"/>
  <c r="B1454" i="19"/>
  <c r="D1454" i="19"/>
  <c r="E1454" i="19"/>
  <c r="F1454" i="19"/>
  <c r="G1454" i="19"/>
  <c r="H1454" i="19"/>
  <c r="I1454" i="19"/>
  <c r="J1454" i="19"/>
  <c r="K1454" i="19"/>
  <c r="L1454" i="19"/>
  <c r="M1454" i="19"/>
  <c r="N1454" i="19"/>
  <c r="O1454" i="19"/>
  <c r="A1455" i="19"/>
  <c r="B1455" i="19"/>
  <c r="D1455" i="19"/>
  <c r="E1455" i="19"/>
  <c r="F1455" i="19"/>
  <c r="G1455" i="19"/>
  <c r="H1455" i="19"/>
  <c r="I1455" i="19"/>
  <c r="J1455" i="19"/>
  <c r="K1455" i="19"/>
  <c r="L1455" i="19"/>
  <c r="M1455" i="19"/>
  <c r="N1455" i="19"/>
  <c r="O1455" i="19"/>
  <c r="A1456" i="19"/>
  <c r="B1456" i="19"/>
  <c r="D1456" i="19"/>
  <c r="E1456" i="19"/>
  <c r="F1456" i="19"/>
  <c r="G1456" i="19"/>
  <c r="H1456" i="19"/>
  <c r="I1456" i="19"/>
  <c r="J1456" i="19"/>
  <c r="K1456" i="19"/>
  <c r="L1456" i="19"/>
  <c r="M1456" i="19"/>
  <c r="N1456" i="19"/>
  <c r="O1456" i="19"/>
  <c r="A1457" i="19"/>
  <c r="B1457" i="19"/>
  <c r="D1457" i="19"/>
  <c r="E1457" i="19"/>
  <c r="F1457" i="19"/>
  <c r="G1457" i="19"/>
  <c r="H1457" i="19"/>
  <c r="I1457" i="19"/>
  <c r="J1457" i="19"/>
  <c r="K1457" i="19"/>
  <c r="L1457" i="19"/>
  <c r="M1457" i="19"/>
  <c r="N1457" i="19"/>
  <c r="O1457" i="19"/>
  <c r="A1458" i="19"/>
  <c r="B1458" i="19"/>
  <c r="D1458" i="19"/>
  <c r="E1458" i="19"/>
  <c r="F1458" i="19"/>
  <c r="G1458" i="19"/>
  <c r="H1458" i="19"/>
  <c r="I1458" i="19"/>
  <c r="J1458" i="19"/>
  <c r="K1458" i="19"/>
  <c r="L1458" i="19"/>
  <c r="M1458" i="19"/>
  <c r="N1458" i="19"/>
  <c r="O1458" i="19"/>
  <c r="A1459" i="19"/>
  <c r="B1459" i="19"/>
  <c r="D1459" i="19"/>
  <c r="E1459" i="19"/>
  <c r="F1459" i="19"/>
  <c r="G1459" i="19"/>
  <c r="H1459" i="19"/>
  <c r="I1459" i="19"/>
  <c r="J1459" i="19"/>
  <c r="K1459" i="19"/>
  <c r="L1459" i="19"/>
  <c r="M1459" i="19"/>
  <c r="N1459" i="19"/>
  <c r="O1459" i="19"/>
  <c r="A1460" i="19"/>
  <c r="B1460" i="19"/>
  <c r="D1460" i="19"/>
  <c r="E1460" i="19"/>
  <c r="F1460" i="19"/>
  <c r="G1460" i="19"/>
  <c r="H1460" i="19"/>
  <c r="I1460" i="19"/>
  <c r="J1460" i="19"/>
  <c r="K1460" i="19"/>
  <c r="L1460" i="19"/>
  <c r="M1460" i="19"/>
  <c r="N1460" i="19"/>
  <c r="O1460" i="19"/>
  <c r="A1461" i="19"/>
  <c r="B1461" i="19"/>
  <c r="D1461" i="19"/>
  <c r="E1461" i="19"/>
  <c r="F1461" i="19"/>
  <c r="G1461" i="19"/>
  <c r="H1461" i="19"/>
  <c r="I1461" i="19"/>
  <c r="J1461" i="19"/>
  <c r="K1461" i="19"/>
  <c r="L1461" i="19"/>
  <c r="M1461" i="19"/>
  <c r="N1461" i="19"/>
  <c r="O1461" i="19"/>
  <c r="A1462" i="19"/>
  <c r="B1462" i="19"/>
  <c r="D1462" i="19"/>
  <c r="E1462" i="19"/>
  <c r="F1462" i="19"/>
  <c r="G1462" i="19"/>
  <c r="H1462" i="19"/>
  <c r="I1462" i="19"/>
  <c r="J1462" i="19"/>
  <c r="K1462" i="19"/>
  <c r="L1462" i="19"/>
  <c r="M1462" i="19"/>
  <c r="N1462" i="19"/>
  <c r="O1462" i="19"/>
  <c r="A1463" i="19"/>
  <c r="B1463" i="19"/>
  <c r="D1463" i="19"/>
  <c r="E1463" i="19"/>
  <c r="F1463" i="19"/>
  <c r="G1463" i="19"/>
  <c r="H1463" i="19"/>
  <c r="I1463" i="19"/>
  <c r="J1463" i="19"/>
  <c r="K1463" i="19"/>
  <c r="L1463" i="19"/>
  <c r="M1463" i="19"/>
  <c r="N1463" i="19"/>
  <c r="O1463" i="19"/>
  <c r="A1464" i="19"/>
  <c r="B1464" i="19"/>
  <c r="D1464" i="19"/>
  <c r="E1464" i="19"/>
  <c r="F1464" i="19"/>
  <c r="G1464" i="19"/>
  <c r="H1464" i="19"/>
  <c r="I1464" i="19"/>
  <c r="J1464" i="19"/>
  <c r="K1464" i="19"/>
  <c r="L1464" i="19"/>
  <c r="M1464" i="19"/>
  <c r="N1464" i="19"/>
  <c r="O1464" i="19"/>
  <c r="A1465" i="19"/>
  <c r="B1465" i="19"/>
  <c r="D1465" i="19"/>
  <c r="E1465" i="19"/>
  <c r="F1465" i="19"/>
  <c r="G1465" i="19"/>
  <c r="H1465" i="19"/>
  <c r="I1465" i="19"/>
  <c r="J1465" i="19"/>
  <c r="K1465" i="19"/>
  <c r="L1465" i="19"/>
  <c r="M1465" i="19"/>
  <c r="N1465" i="19"/>
  <c r="O1465" i="19"/>
  <c r="A1466" i="19"/>
  <c r="B1466" i="19"/>
  <c r="D1466" i="19"/>
  <c r="E1466" i="19"/>
  <c r="F1466" i="19"/>
  <c r="G1466" i="19"/>
  <c r="H1466" i="19"/>
  <c r="I1466" i="19"/>
  <c r="J1466" i="19"/>
  <c r="K1466" i="19"/>
  <c r="L1466" i="19"/>
  <c r="M1466" i="19"/>
  <c r="N1466" i="19"/>
  <c r="O1466" i="19"/>
  <c r="A1467" i="19"/>
  <c r="B1467" i="19"/>
  <c r="D1467" i="19"/>
  <c r="E1467" i="19"/>
  <c r="F1467" i="19"/>
  <c r="G1467" i="19"/>
  <c r="H1467" i="19"/>
  <c r="I1467" i="19"/>
  <c r="J1467" i="19"/>
  <c r="K1467" i="19"/>
  <c r="L1467" i="19"/>
  <c r="M1467" i="19"/>
  <c r="N1467" i="19"/>
  <c r="O1467" i="19"/>
  <c r="A1468" i="19"/>
  <c r="B1468" i="19"/>
  <c r="D1468" i="19"/>
  <c r="E1468" i="19"/>
  <c r="F1468" i="19"/>
  <c r="G1468" i="19"/>
  <c r="H1468" i="19"/>
  <c r="I1468" i="19"/>
  <c r="J1468" i="19"/>
  <c r="K1468" i="19"/>
  <c r="L1468" i="19"/>
  <c r="M1468" i="19"/>
  <c r="N1468" i="19"/>
  <c r="O1468" i="19"/>
  <c r="A1469" i="19"/>
  <c r="B1469" i="19"/>
  <c r="D1469" i="19"/>
  <c r="E1469" i="19"/>
  <c r="F1469" i="19"/>
  <c r="G1469" i="19"/>
  <c r="H1469" i="19"/>
  <c r="I1469" i="19"/>
  <c r="J1469" i="19"/>
  <c r="K1469" i="19"/>
  <c r="L1469" i="19"/>
  <c r="M1469" i="19"/>
  <c r="N1469" i="19"/>
  <c r="O1469" i="19"/>
  <c r="A1470" i="19"/>
  <c r="B1470" i="19"/>
  <c r="D1470" i="19"/>
  <c r="E1470" i="19"/>
  <c r="F1470" i="19"/>
  <c r="G1470" i="19"/>
  <c r="H1470" i="19"/>
  <c r="I1470" i="19"/>
  <c r="J1470" i="19"/>
  <c r="K1470" i="19"/>
  <c r="L1470" i="19"/>
  <c r="M1470" i="19"/>
  <c r="N1470" i="19"/>
  <c r="O1470" i="19"/>
  <c r="A1471" i="19"/>
  <c r="B1471" i="19"/>
  <c r="D1471" i="19"/>
  <c r="E1471" i="19"/>
  <c r="F1471" i="19"/>
  <c r="G1471" i="19"/>
  <c r="H1471" i="19"/>
  <c r="I1471" i="19"/>
  <c r="J1471" i="19"/>
  <c r="K1471" i="19"/>
  <c r="L1471" i="19"/>
  <c r="M1471" i="19"/>
  <c r="N1471" i="19"/>
  <c r="O1471" i="19"/>
  <c r="A1472" i="19"/>
  <c r="B1472" i="19"/>
  <c r="D1472" i="19"/>
  <c r="E1472" i="19"/>
  <c r="F1472" i="19"/>
  <c r="G1472" i="19"/>
  <c r="H1472" i="19"/>
  <c r="I1472" i="19"/>
  <c r="J1472" i="19"/>
  <c r="K1472" i="19"/>
  <c r="L1472" i="19"/>
  <c r="M1472" i="19"/>
  <c r="N1472" i="19"/>
  <c r="O1472" i="19"/>
  <c r="A1473" i="19"/>
  <c r="B1473" i="19"/>
  <c r="D1473" i="19"/>
  <c r="E1473" i="19"/>
  <c r="F1473" i="19"/>
  <c r="G1473" i="19"/>
  <c r="H1473" i="19"/>
  <c r="I1473" i="19"/>
  <c r="J1473" i="19"/>
  <c r="K1473" i="19"/>
  <c r="L1473" i="19"/>
  <c r="M1473" i="19"/>
  <c r="N1473" i="19"/>
  <c r="O1473" i="19"/>
  <c r="A1474" i="19"/>
  <c r="B1474" i="19"/>
  <c r="D1474" i="19"/>
  <c r="E1474" i="19"/>
  <c r="F1474" i="19"/>
  <c r="G1474" i="19"/>
  <c r="H1474" i="19"/>
  <c r="I1474" i="19"/>
  <c r="J1474" i="19"/>
  <c r="K1474" i="19"/>
  <c r="L1474" i="19"/>
  <c r="M1474" i="19"/>
  <c r="N1474" i="19"/>
  <c r="O1474" i="19"/>
  <c r="A1475" i="19"/>
  <c r="B1475" i="19"/>
  <c r="D1475" i="19"/>
  <c r="E1475" i="19"/>
  <c r="F1475" i="19"/>
  <c r="G1475" i="19"/>
  <c r="H1475" i="19"/>
  <c r="I1475" i="19"/>
  <c r="J1475" i="19"/>
  <c r="K1475" i="19"/>
  <c r="L1475" i="19"/>
  <c r="M1475" i="19"/>
  <c r="N1475" i="19"/>
  <c r="O1475" i="19"/>
  <c r="A1476" i="19"/>
  <c r="B1476" i="19"/>
  <c r="D1476" i="19"/>
  <c r="E1476" i="19"/>
  <c r="F1476" i="19"/>
  <c r="G1476" i="19"/>
  <c r="H1476" i="19"/>
  <c r="I1476" i="19"/>
  <c r="J1476" i="19"/>
  <c r="K1476" i="19"/>
  <c r="L1476" i="19"/>
  <c r="M1476" i="19"/>
  <c r="N1476" i="19"/>
  <c r="O1476" i="19"/>
  <c r="A1477" i="19"/>
  <c r="B1477" i="19"/>
  <c r="D1477" i="19"/>
  <c r="E1477" i="19"/>
  <c r="F1477" i="19"/>
  <c r="G1477" i="19"/>
  <c r="H1477" i="19"/>
  <c r="I1477" i="19"/>
  <c r="J1477" i="19"/>
  <c r="K1477" i="19"/>
  <c r="L1477" i="19"/>
  <c r="M1477" i="19"/>
  <c r="N1477" i="19"/>
  <c r="O1477" i="19"/>
  <c r="A1478" i="19"/>
  <c r="B1478" i="19"/>
  <c r="D1478" i="19"/>
  <c r="E1478" i="19"/>
  <c r="F1478" i="19"/>
  <c r="G1478" i="19"/>
  <c r="H1478" i="19"/>
  <c r="I1478" i="19"/>
  <c r="J1478" i="19"/>
  <c r="K1478" i="19"/>
  <c r="L1478" i="19"/>
  <c r="M1478" i="19"/>
  <c r="N1478" i="19"/>
  <c r="O1478" i="19"/>
  <c r="A1479" i="19"/>
  <c r="B1479" i="19"/>
  <c r="D1479" i="19"/>
  <c r="E1479" i="19"/>
  <c r="F1479" i="19"/>
  <c r="G1479" i="19"/>
  <c r="H1479" i="19"/>
  <c r="I1479" i="19"/>
  <c r="J1479" i="19"/>
  <c r="K1479" i="19"/>
  <c r="L1479" i="19"/>
  <c r="M1479" i="19"/>
  <c r="N1479" i="19"/>
  <c r="O1479" i="19"/>
  <c r="O1507" i="19" l="1"/>
  <c r="O1515" i="19"/>
  <c r="N1513" i="19"/>
  <c r="O1516" i="19"/>
  <c r="O1505" i="19"/>
  <c r="N1523" i="19"/>
  <c r="N1502" i="19"/>
  <c r="T1457" i="19"/>
  <c r="N115" i="20"/>
  <c r="M115" i="20"/>
  <c r="L115" i="20"/>
  <c r="K115" i="20"/>
  <c r="J115" i="20"/>
  <c r="I115" i="20"/>
  <c r="H115" i="20"/>
  <c r="G115" i="20"/>
  <c r="F115" i="20"/>
  <c r="E115" i="20"/>
  <c r="D115" i="20"/>
  <c r="C115" i="20"/>
  <c r="N114" i="20"/>
  <c r="M114" i="20"/>
  <c r="L114" i="20"/>
  <c r="K114" i="20"/>
  <c r="J114" i="20"/>
  <c r="I114" i="20"/>
  <c r="H114" i="20"/>
  <c r="G114" i="20"/>
  <c r="F114" i="20"/>
  <c r="E114" i="20"/>
  <c r="D114" i="20"/>
  <c r="C114" i="20"/>
  <c r="N113" i="20"/>
  <c r="M113" i="20"/>
  <c r="L113" i="20"/>
  <c r="K113" i="20"/>
  <c r="J113" i="20"/>
  <c r="I113" i="20"/>
  <c r="H113" i="20"/>
  <c r="G113" i="20"/>
  <c r="F113" i="20"/>
  <c r="E113" i="20"/>
  <c r="D113" i="20"/>
  <c r="C113" i="20"/>
  <c r="N112" i="20"/>
  <c r="M112" i="20"/>
  <c r="L112" i="20"/>
  <c r="K112" i="20"/>
  <c r="J112" i="20"/>
  <c r="I112" i="20"/>
  <c r="H112" i="20"/>
  <c r="G112" i="20"/>
  <c r="F112" i="20"/>
  <c r="E112" i="20"/>
  <c r="D112" i="20"/>
  <c r="C112" i="20"/>
  <c r="N111" i="20"/>
  <c r="M111" i="20"/>
  <c r="L111" i="20"/>
  <c r="K111" i="20"/>
  <c r="J111" i="20"/>
  <c r="I111" i="20"/>
  <c r="H111" i="20"/>
  <c r="G111" i="20"/>
  <c r="F111" i="20"/>
  <c r="E111" i="20"/>
  <c r="D111" i="20"/>
  <c r="C111" i="20"/>
  <c r="N110" i="20"/>
  <c r="M110" i="20"/>
  <c r="L110" i="20"/>
  <c r="K110" i="20"/>
  <c r="J110" i="20"/>
  <c r="I110" i="20"/>
  <c r="H110" i="20"/>
  <c r="G110" i="20"/>
  <c r="F110" i="20"/>
  <c r="E110" i="20"/>
  <c r="D110" i="20"/>
  <c r="C110" i="20"/>
  <c r="N109" i="20"/>
  <c r="M109" i="20"/>
  <c r="L109" i="20"/>
  <c r="K109" i="20"/>
  <c r="J109" i="20"/>
  <c r="I109" i="20"/>
  <c r="H109" i="20"/>
  <c r="G109" i="20"/>
  <c r="F109" i="20"/>
  <c r="E109" i="20"/>
  <c r="D109" i="20"/>
  <c r="C109" i="20"/>
  <c r="N108" i="20"/>
  <c r="M108" i="20"/>
  <c r="L108" i="20"/>
  <c r="K108" i="20"/>
  <c r="J108" i="20"/>
  <c r="I108" i="20"/>
  <c r="H108" i="20"/>
  <c r="G108" i="20"/>
  <c r="F108" i="20"/>
  <c r="E108" i="20"/>
  <c r="D108" i="20"/>
  <c r="C108" i="20"/>
  <c r="N107" i="20"/>
  <c r="M107" i="20"/>
  <c r="L107" i="20"/>
  <c r="K107" i="20"/>
  <c r="J107" i="20"/>
  <c r="I107" i="20"/>
  <c r="H107" i="20"/>
  <c r="G107" i="20"/>
  <c r="F107" i="20"/>
  <c r="E107" i="20"/>
  <c r="D107" i="20"/>
  <c r="C107" i="20"/>
  <c r="N106" i="20"/>
  <c r="M106" i="20"/>
  <c r="L106" i="20"/>
  <c r="K106" i="20"/>
  <c r="J106" i="20"/>
  <c r="I106" i="20"/>
  <c r="H106" i="20"/>
  <c r="G106" i="20"/>
  <c r="F106" i="20"/>
  <c r="E106" i="20"/>
  <c r="D106" i="20"/>
  <c r="C106" i="20"/>
  <c r="N105" i="20"/>
  <c r="M105" i="20"/>
  <c r="L105" i="20"/>
  <c r="K105" i="20"/>
  <c r="J105" i="20"/>
  <c r="I105" i="20"/>
  <c r="H105" i="20"/>
  <c r="G105" i="20"/>
  <c r="F105" i="20"/>
  <c r="E105" i="20"/>
  <c r="D105" i="20"/>
  <c r="C105" i="20"/>
  <c r="N104" i="20"/>
  <c r="M104" i="20"/>
  <c r="L104" i="20"/>
  <c r="K104" i="20"/>
  <c r="J104" i="20"/>
  <c r="I104" i="20"/>
  <c r="H104" i="20"/>
  <c r="G104" i="20"/>
  <c r="F104" i="20"/>
  <c r="E104" i="20"/>
  <c r="D104" i="20"/>
  <c r="C104" i="20"/>
  <c r="N103" i="20"/>
  <c r="M103" i="20"/>
  <c r="L103" i="20"/>
  <c r="K103" i="20"/>
  <c r="J103" i="20"/>
  <c r="I103" i="20"/>
  <c r="H103" i="20"/>
  <c r="G103" i="20"/>
  <c r="F103" i="20"/>
  <c r="E103" i="20"/>
  <c r="D103" i="20"/>
  <c r="C103" i="20"/>
  <c r="N102" i="20"/>
  <c r="M102" i="20"/>
  <c r="L102" i="20"/>
  <c r="K102" i="20"/>
  <c r="J102" i="20"/>
  <c r="I102" i="20"/>
  <c r="H102" i="20"/>
  <c r="G102" i="20"/>
  <c r="F102" i="20"/>
  <c r="E102" i="20"/>
  <c r="D102" i="20"/>
  <c r="C102" i="20"/>
  <c r="N101" i="20"/>
  <c r="M101" i="20"/>
  <c r="L101" i="20"/>
  <c r="K101" i="20"/>
  <c r="J101" i="20"/>
  <c r="I101" i="20"/>
  <c r="H101" i="20"/>
  <c r="G101" i="20"/>
  <c r="F101" i="20"/>
  <c r="E101" i="20"/>
  <c r="D101" i="20"/>
  <c r="C101" i="20"/>
  <c r="N100" i="20"/>
  <c r="M100" i="20"/>
  <c r="L100" i="20"/>
  <c r="K100" i="20"/>
  <c r="J100" i="20"/>
  <c r="I100" i="20"/>
  <c r="H100" i="20"/>
  <c r="G100" i="20"/>
  <c r="F100" i="20"/>
  <c r="E100" i="20"/>
  <c r="D100" i="20"/>
  <c r="C100" i="20"/>
  <c r="N99" i="20"/>
  <c r="M99" i="20"/>
  <c r="L99" i="20"/>
  <c r="K99" i="20"/>
  <c r="J99" i="20"/>
  <c r="I99" i="20"/>
  <c r="H99" i="20"/>
  <c r="G99" i="20"/>
  <c r="F99" i="20"/>
  <c r="E99" i="20"/>
  <c r="D99" i="20"/>
  <c r="C99" i="20"/>
  <c r="N98" i="20"/>
  <c r="M98" i="20"/>
  <c r="L98" i="20"/>
  <c r="K98" i="20"/>
  <c r="J98" i="20"/>
  <c r="I98" i="20"/>
  <c r="H98" i="20"/>
  <c r="G98" i="20"/>
  <c r="F98" i="20"/>
  <c r="E98" i="20"/>
  <c r="D98" i="20"/>
  <c r="C98" i="20"/>
  <c r="N97" i="20"/>
  <c r="M97" i="20"/>
  <c r="L97" i="20"/>
  <c r="K97" i="20"/>
  <c r="J97" i="20"/>
  <c r="I97" i="20"/>
  <c r="H97" i="20"/>
  <c r="G97" i="20"/>
  <c r="F97" i="20"/>
  <c r="E97" i="20"/>
  <c r="D97" i="20"/>
  <c r="C97" i="20"/>
  <c r="N96" i="20"/>
  <c r="M96" i="20"/>
  <c r="L96" i="20"/>
  <c r="K96" i="20"/>
  <c r="J96" i="20"/>
  <c r="I96" i="20"/>
  <c r="H96" i="20"/>
  <c r="G96" i="20"/>
  <c r="F96" i="20"/>
  <c r="E96" i="20"/>
  <c r="D96" i="20"/>
  <c r="C96" i="20"/>
  <c r="N95" i="20"/>
  <c r="M95" i="20"/>
  <c r="L95" i="20"/>
  <c r="K95" i="20"/>
  <c r="J95" i="20"/>
  <c r="I95" i="20"/>
  <c r="H95" i="20"/>
  <c r="G95" i="20"/>
  <c r="F95" i="20"/>
  <c r="E95" i="20"/>
  <c r="D95" i="20"/>
  <c r="C95" i="20"/>
  <c r="N94" i="20"/>
  <c r="M94" i="20"/>
  <c r="L94" i="20"/>
  <c r="K94" i="20"/>
  <c r="J94" i="20"/>
  <c r="I94" i="20"/>
  <c r="H94" i="20"/>
  <c r="G94" i="20"/>
  <c r="F94" i="20"/>
  <c r="E94" i="20"/>
  <c r="D94" i="20"/>
  <c r="C94" i="20"/>
  <c r="N93" i="20"/>
  <c r="M93" i="20"/>
  <c r="L93" i="20"/>
  <c r="K93" i="20"/>
  <c r="J93" i="20"/>
  <c r="I93" i="20"/>
  <c r="H93" i="20"/>
  <c r="G93" i="20"/>
  <c r="F93" i="20"/>
  <c r="E93" i="20"/>
  <c r="D93" i="20"/>
  <c r="C93" i="20"/>
  <c r="N92" i="20"/>
  <c r="M92" i="20"/>
  <c r="L92" i="20"/>
  <c r="K92" i="20"/>
  <c r="J92" i="20"/>
  <c r="I92" i="20"/>
  <c r="H92" i="20"/>
  <c r="G92" i="20"/>
  <c r="F92" i="20"/>
  <c r="E92" i="20"/>
  <c r="D92" i="20"/>
  <c r="C92" i="20"/>
  <c r="N91" i="20"/>
  <c r="M91" i="20"/>
  <c r="L91" i="20"/>
  <c r="K91" i="20"/>
  <c r="J91" i="20"/>
  <c r="I91" i="20"/>
  <c r="H91" i="20"/>
  <c r="G91" i="20"/>
  <c r="F91" i="20"/>
  <c r="E91" i="20"/>
  <c r="D91" i="20"/>
  <c r="C91" i="20"/>
  <c r="N90" i="20"/>
  <c r="M90" i="20"/>
  <c r="L90" i="20"/>
  <c r="K90" i="20"/>
  <c r="J90" i="20"/>
  <c r="I90" i="20"/>
  <c r="H90" i="20"/>
  <c r="G90" i="20"/>
  <c r="F90" i="20"/>
  <c r="E90" i="20"/>
  <c r="D90" i="20"/>
  <c r="C90" i="20"/>
  <c r="N89" i="20"/>
  <c r="M89" i="20"/>
  <c r="L89" i="20"/>
  <c r="K89" i="20"/>
  <c r="J89" i="20"/>
  <c r="I89" i="20"/>
  <c r="H89" i="20"/>
  <c r="G89" i="20"/>
  <c r="F89" i="20"/>
  <c r="E89" i="20"/>
  <c r="D89" i="20"/>
  <c r="C89" i="20"/>
  <c r="N88" i="20"/>
  <c r="M88" i="20"/>
  <c r="L88" i="20"/>
  <c r="K88" i="20"/>
  <c r="J88" i="20"/>
  <c r="I88" i="20"/>
  <c r="H88" i="20"/>
  <c r="G88" i="20"/>
  <c r="F88" i="20"/>
  <c r="E88" i="20"/>
  <c r="D88" i="20"/>
  <c r="C88" i="20"/>
  <c r="N87" i="20"/>
  <c r="M87" i="20"/>
  <c r="L87" i="20"/>
  <c r="K87" i="20"/>
  <c r="J87" i="20"/>
  <c r="I87" i="20"/>
  <c r="H87" i="20"/>
  <c r="G87" i="20"/>
  <c r="F87" i="20"/>
  <c r="E87" i="20"/>
  <c r="D87" i="20"/>
  <c r="C87" i="20"/>
  <c r="N86" i="20"/>
  <c r="M86" i="20"/>
  <c r="L86" i="20"/>
  <c r="K86" i="20"/>
  <c r="J86" i="20"/>
  <c r="I86" i="20"/>
  <c r="H86" i="20"/>
  <c r="G86" i="20"/>
  <c r="F86" i="20"/>
  <c r="E86" i="20"/>
  <c r="D86" i="20"/>
  <c r="C86" i="20"/>
  <c r="N85" i="20"/>
  <c r="M85" i="20"/>
  <c r="L85" i="20"/>
  <c r="K85" i="20"/>
  <c r="J85" i="20"/>
  <c r="I85" i="20"/>
  <c r="H85" i="20"/>
  <c r="G85" i="20"/>
  <c r="F85" i="20"/>
  <c r="E85" i="20"/>
  <c r="D85" i="20"/>
  <c r="C85" i="20"/>
  <c r="N84" i="20"/>
  <c r="M84" i="20"/>
  <c r="L84" i="20"/>
  <c r="K84" i="20"/>
  <c r="J84" i="20"/>
  <c r="I84" i="20"/>
  <c r="H84" i="20"/>
  <c r="G84" i="20"/>
  <c r="F84" i="20"/>
  <c r="E84" i="20"/>
  <c r="D84" i="20"/>
  <c r="C84" i="20"/>
  <c r="N83" i="20"/>
  <c r="M83" i="20"/>
  <c r="L83" i="20"/>
  <c r="K83" i="20"/>
  <c r="J83" i="20"/>
  <c r="I83" i="20"/>
  <c r="H83" i="20"/>
  <c r="G83" i="20"/>
  <c r="F83" i="20"/>
  <c r="E83" i="20"/>
  <c r="D83" i="20"/>
  <c r="C83" i="20"/>
  <c r="N82" i="20"/>
  <c r="M82" i="20"/>
  <c r="L82" i="20"/>
  <c r="K82" i="20"/>
  <c r="J82" i="20"/>
  <c r="I82" i="20"/>
  <c r="H82" i="20"/>
  <c r="G82" i="20"/>
  <c r="F82" i="20"/>
  <c r="E82" i="20"/>
  <c r="D82" i="20"/>
  <c r="C82" i="20"/>
  <c r="N81" i="20"/>
  <c r="M81" i="20"/>
  <c r="L81" i="20"/>
  <c r="K81" i="20"/>
  <c r="J81" i="20"/>
  <c r="I81" i="20"/>
  <c r="H81" i="20"/>
  <c r="G81" i="20"/>
  <c r="F81" i="20"/>
  <c r="E81" i="20"/>
  <c r="D81" i="20"/>
  <c r="C81" i="20"/>
  <c r="N80" i="20"/>
  <c r="M80" i="20"/>
  <c r="L80" i="20"/>
  <c r="K80" i="20"/>
  <c r="J80" i="20"/>
  <c r="I80" i="20"/>
  <c r="H80" i="20"/>
  <c r="G80" i="20"/>
  <c r="F80" i="20"/>
  <c r="E80" i="20"/>
  <c r="D80" i="20"/>
  <c r="C80" i="20"/>
  <c r="N79" i="20"/>
  <c r="M79" i="20"/>
  <c r="L79" i="20"/>
  <c r="K79" i="20"/>
  <c r="J79" i="20"/>
  <c r="I79" i="20"/>
  <c r="H79" i="20"/>
  <c r="G79" i="20"/>
  <c r="F79" i="20"/>
  <c r="E79" i="20"/>
  <c r="D79" i="20"/>
  <c r="C79" i="20"/>
  <c r="N78" i="20"/>
  <c r="M78" i="20"/>
  <c r="L78" i="20"/>
  <c r="K78" i="20"/>
  <c r="J78" i="20"/>
  <c r="I78" i="20"/>
  <c r="H78" i="20"/>
  <c r="G78" i="20"/>
  <c r="F78" i="20"/>
  <c r="E78" i="20"/>
  <c r="D78" i="20"/>
  <c r="C78" i="20"/>
  <c r="N77" i="20"/>
  <c r="M77" i="20"/>
  <c r="L77" i="20"/>
  <c r="K77" i="20"/>
  <c r="J77" i="20"/>
  <c r="I77" i="20"/>
  <c r="H77" i="20"/>
  <c r="G77" i="20"/>
  <c r="F77" i="20"/>
  <c r="E77" i="20"/>
  <c r="D77" i="20"/>
  <c r="C77" i="20"/>
  <c r="N76" i="20"/>
  <c r="M76" i="20"/>
  <c r="L76" i="20"/>
  <c r="K76" i="20"/>
  <c r="J76" i="20"/>
  <c r="I76" i="20"/>
  <c r="H76" i="20"/>
  <c r="G76" i="20"/>
  <c r="F76" i="20"/>
  <c r="E76" i="20"/>
  <c r="D76" i="20"/>
  <c r="C76" i="20"/>
  <c r="N75" i="20"/>
  <c r="M75" i="20"/>
  <c r="L75" i="20"/>
  <c r="K75" i="20"/>
  <c r="J75" i="20"/>
  <c r="I75" i="20"/>
  <c r="H75" i="20"/>
  <c r="G75" i="20"/>
  <c r="F75" i="20"/>
  <c r="E75" i="20"/>
  <c r="D75" i="20"/>
  <c r="C75" i="20"/>
  <c r="N74" i="20"/>
  <c r="M74" i="20"/>
  <c r="L74" i="20"/>
  <c r="K74" i="20"/>
  <c r="J74" i="20"/>
  <c r="I74" i="20"/>
  <c r="H74" i="20"/>
  <c r="G74" i="20"/>
  <c r="F74" i="20"/>
  <c r="E74" i="20"/>
  <c r="D74" i="20"/>
  <c r="C74" i="20"/>
  <c r="N73" i="20"/>
  <c r="M73" i="20"/>
  <c r="L73" i="20"/>
  <c r="K73" i="20"/>
  <c r="J73" i="20"/>
  <c r="I73" i="20"/>
  <c r="H73" i="20"/>
  <c r="G73" i="20"/>
  <c r="F73" i="20"/>
  <c r="E73" i="20"/>
  <c r="D73" i="20"/>
  <c r="C73" i="20"/>
  <c r="N72" i="20"/>
  <c r="M72" i="20"/>
  <c r="L72" i="20"/>
  <c r="K72" i="20"/>
  <c r="J72" i="20"/>
  <c r="I72" i="20"/>
  <c r="H72" i="20"/>
  <c r="G72" i="20"/>
  <c r="F72" i="20"/>
  <c r="E72" i="20"/>
  <c r="D72" i="20"/>
  <c r="C72" i="20"/>
  <c r="N71" i="20"/>
  <c r="M71" i="20"/>
  <c r="L71" i="20"/>
  <c r="K71" i="20"/>
  <c r="J71" i="20"/>
  <c r="I71" i="20"/>
  <c r="H71" i="20"/>
  <c r="G71" i="20"/>
  <c r="F71" i="20"/>
  <c r="E71" i="20"/>
  <c r="D71" i="20"/>
  <c r="C71" i="20"/>
  <c r="N70" i="20"/>
  <c r="M70" i="20"/>
  <c r="L70" i="20"/>
  <c r="K70" i="20"/>
  <c r="J70" i="20"/>
  <c r="I70" i="20"/>
  <c r="H70" i="20"/>
  <c r="G70" i="20"/>
  <c r="F70" i="20"/>
  <c r="E70" i="20"/>
  <c r="D70" i="20"/>
  <c r="C70" i="20"/>
  <c r="N69" i="20"/>
  <c r="M69" i="20"/>
  <c r="L69" i="20"/>
  <c r="K69" i="20"/>
  <c r="J69" i="20"/>
  <c r="I69" i="20"/>
  <c r="H69" i="20"/>
  <c r="G69" i="20"/>
  <c r="F69" i="20"/>
  <c r="E69" i="20"/>
  <c r="D69" i="20"/>
  <c r="C69" i="20"/>
  <c r="N68" i="20"/>
  <c r="M68" i="20"/>
  <c r="L68" i="20"/>
  <c r="K68" i="20"/>
  <c r="J68" i="20"/>
  <c r="I68" i="20"/>
  <c r="H68" i="20"/>
  <c r="G68" i="20"/>
  <c r="F68" i="20"/>
  <c r="E68" i="20"/>
  <c r="D68" i="20"/>
  <c r="C68" i="20"/>
  <c r="N67" i="20"/>
  <c r="M67" i="20"/>
  <c r="L67" i="20"/>
  <c r="K67" i="20"/>
  <c r="J67" i="20"/>
  <c r="I67" i="20"/>
  <c r="H67" i="20"/>
  <c r="G67" i="20"/>
  <c r="F67" i="20"/>
  <c r="E67" i="20"/>
  <c r="D67" i="20"/>
  <c r="C67" i="20"/>
  <c r="N66" i="20"/>
  <c r="M66" i="20"/>
  <c r="L66" i="20"/>
  <c r="K66" i="20"/>
  <c r="J66" i="20"/>
  <c r="I66" i="20"/>
  <c r="H66" i="20"/>
  <c r="G66" i="20"/>
  <c r="F66" i="20"/>
  <c r="E66" i="20"/>
  <c r="D66" i="20"/>
  <c r="C66" i="20"/>
  <c r="N65" i="20"/>
  <c r="M65" i="20"/>
  <c r="L65" i="20"/>
  <c r="K65" i="20"/>
  <c r="J65" i="20"/>
  <c r="I65" i="20"/>
  <c r="H65" i="20"/>
  <c r="G65" i="20"/>
  <c r="F65" i="20"/>
  <c r="E65" i="20"/>
  <c r="D65" i="20"/>
  <c r="C65" i="20"/>
  <c r="N64" i="20"/>
  <c r="M64" i="20"/>
  <c r="L64" i="20"/>
  <c r="K64" i="20"/>
  <c r="J64" i="20"/>
  <c r="I64" i="20"/>
  <c r="H64" i="20"/>
  <c r="G64" i="20"/>
  <c r="F64" i="20"/>
  <c r="E64" i="20"/>
  <c r="D64" i="20"/>
  <c r="C64" i="20"/>
  <c r="N63" i="20"/>
  <c r="M63" i="20"/>
  <c r="L63" i="20"/>
  <c r="K63" i="20"/>
  <c r="J63" i="20"/>
  <c r="I63" i="20"/>
  <c r="H63" i="20"/>
  <c r="G63" i="20"/>
  <c r="F63" i="20"/>
  <c r="E63" i="20"/>
  <c r="D63" i="20"/>
  <c r="C63" i="20"/>
  <c r="N62" i="20"/>
  <c r="M62" i="20"/>
  <c r="L62" i="20"/>
  <c r="K62" i="20"/>
  <c r="J62" i="20"/>
  <c r="I62" i="20"/>
  <c r="H62" i="20"/>
  <c r="G62" i="20"/>
  <c r="F62" i="20"/>
  <c r="E62" i="20"/>
  <c r="D62" i="20"/>
  <c r="C62" i="20"/>
  <c r="N61" i="20"/>
  <c r="M61" i="20"/>
  <c r="L61" i="20"/>
  <c r="K61" i="20"/>
  <c r="J61" i="20"/>
  <c r="I61" i="20"/>
  <c r="H61" i="20"/>
  <c r="G61" i="20"/>
  <c r="F61" i="20"/>
  <c r="E61" i="20"/>
  <c r="D61" i="20"/>
  <c r="C61" i="20"/>
  <c r="N60" i="20"/>
  <c r="M60" i="20"/>
  <c r="L60" i="20"/>
  <c r="K60" i="20"/>
  <c r="J60" i="20"/>
  <c r="I60" i="20"/>
  <c r="H60" i="20"/>
  <c r="G60" i="20"/>
  <c r="F60" i="20"/>
  <c r="E60" i="20"/>
  <c r="D60" i="20"/>
  <c r="C60" i="20"/>
  <c r="N59" i="20"/>
  <c r="M59" i="20"/>
  <c r="L59" i="20"/>
  <c r="K59" i="20"/>
  <c r="J59" i="20"/>
  <c r="I59" i="20"/>
  <c r="H59" i="20"/>
  <c r="G59" i="20"/>
  <c r="F59" i="20"/>
  <c r="E59" i="20"/>
  <c r="D59" i="20"/>
  <c r="C59" i="20"/>
  <c r="N58" i="20"/>
  <c r="M58" i="20"/>
  <c r="L58" i="20"/>
  <c r="K58" i="20"/>
  <c r="J58" i="20"/>
  <c r="I58" i="20"/>
  <c r="H58" i="20"/>
  <c r="G58" i="20"/>
  <c r="F58" i="20"/>
  <c r="E58" i="20"/>
  <c r="D58" i="20"/>
  <c r="C58" i="20"/>
  <c r="N57" i="20"/>
  <c r="M57" i="20"/>
  <c r="L57" i="20"/>
  <c r="K57" i="20"/>
  <c r="J57" i="20"/>
  <c r="I57" i="20"/>
  <c r="H57" i="20"/>
  <c r="G57" i="20"/>
  <c r="F57" i="20"/>
  <c r="E57" i="20"/>
  <c r="D57" i="20"/>
  <c r="C57" i="20"/>
  <c r="N56" i="20"/>
  <c r="M56" i="20"/>
  <c r="L56" i="20"/>
  <c r="K56" i="20"/>
  <c r="J56" i="20"/>
  <c r="I56" i="20"/>
  <c r="H56" i="20"/>
  <c r="G56" i="20"/>
  <c r="F56" i="20"/>
  <c r="E56" i="20"/>
  <c r="D56" i="20"/>
  <c r="C56" i="20"/>
  <c r="N55" i="20"/>
  <c r="M55" i="20"/>
  <c r="L55" i="20"/>
  <c r="K55" i="20"/>
  <c r="J55" i="20"/>
  <c r="I55" i="20"/>
  <c r="H55" i="20"/>
  <c r="G55" i="20"/>
  <c r="F55" i="20"/>
  <c r="E55" i="20"/>
  <c r="D55" i="20"/>
  <c r="C55" i="20"/>
  <c r="N54" i="20"/>
  <c r="M54" i="20"/>
  <c r="L54" i="20"/>
  <c r="K54" i="20"/>
  <c r="J54" i="20"/>
  <c r="I54" i="20"/>
  <c r="H54" i="20"/>
  <c r="G54" i="20"/>
  <c r="F54" i="20"/>
  <c r="E54" i="20"/>
  <c r="D54" i="20"/>
  <c r="C54" i="20"/>
  <c r="N53" i="20"/>
  <c r="M53" i="20"/>
  <c r="L53" i="20"/>
  <c r="K53" i="20"/>
  <c r="J53" i="20"/>
  <c r="I53" i="20"/>
  <c r="H53" i="20"/>
  <c r="G53" i="20"/>
  <c r="F53" i="20"/>
  <c r="E53" i="20"/>
  <c r="D53" i="20"/>
  <c r="C53" i="20"/>
  <c r="N52" i="20"/>
  <c r="M52" i="20"/>
  <c r="L52" i="20"/>
  <c r="K52" i="20"/>
  <c r="J52" i="20"/>
  <c r="I52" i="20"/>
  <c r="H52" i="20"/>
  <c r="G52" i="20"/>
  <c r="F52" i="20"/>
  <c r="E52" i="20"/>
  <c r="D52" i="20"/>
  <c r="C52" i="20"/>
  <c r="N51" i="20"/>
  <c r="M51" i="20"/>
  <c r="L51" i="20"/>
  <c r="K51" i="20"/>
  <c r="J51" i="20"/>
  <c r="I51" i="20"/>
  <c r="H51" i="20"/>
  <c r="G51" i="20"/>
  <c r="F51" i="20"/>
  <c r="E51" i="20"/>
  <c r="D51" i="20"/>
  <c r="C51" i="20"/>
  <c r="N50" i="20"/>
  <c r="M50" i="20"/>
  <c r="L50" i="20"/>
  <c r="K50" i="20"/>
  <c r="J50" i="20"/>
  <c r="I50" i="20"/>
  <c r="H50" i="20"/>
  <c r="G50" i="20"/>
  <c r="F50" i="20"/>
  <c r="E50" i="20"/>
  <c r="D50" i="20"/>
  <c r="C50" i="20"/>
  <c r="N49" i="20"/>
  <c r="M49" i="20"/>
  <c r="L49" i="20"/>
  <c r="K49" i="20"/>
  <c r="J49" i="20"/>
  <c r="I49" i="20"/>
  <c r="H49" i="20"/>
  <c r="G49" i="20"/>
  <c r="F49" i="20"/>
  <c r="E49" i="20"/>
  <c r="D49" i="20"/>
  <c r="C49" i="20"/>
  <c r="N48" i="20"/>
  <c r="M48" i="20"/>
  <c r="L48" i="20"/>
  <c r="K48" i="20"/>
  <c r="J48" i="20"/>
  <c r="I48" i="20"/>
  <c r="H48" i="20"/>
  <c r="G48" i="20"/>
  <c r="F48" i="20"/>
  <c r="E48" i="20"/>
  <c r="D48" i="20"/>
  <c r="C48" i="20"/>
  <c r="N47" i="20"/>
  <c r="M47" i="20"/>
  <c r="L47" i="20"/>
  <c r="K47" i="20"/>
  <c r="J47" i="20"/>
  <c r="I47" i="20"/>
  <c r="H47" i="20"/>
  <c r="G47" i="20"/>
  <c r="F47" i="20"/>
  <c r="E47" i="20"/>
  <c r="D47" i="20"/>
  <c r="C47" i="20"/>
  <c r="N46" i="20"/>
  <c r="M46" i="20"/>
  <c r="L46" i="20"/>
  <c r="K46" i="20"/>
  <c r="J46" i="20"/>
  <c r="I46" i="20"/>
  <c r="H46" i="20"/>
  <c r="G46" i="20"/>
  <c r="F46" i="20"/>
  <c r="E46" i="20"/>
  <c r="D46" i="20"/>
  <c r="C46" i="20"/>
  <c r="N45" i="20"/>
  <c r="M45" i="20"/>
  <c r="L45" i="20"/>
  <c r="K45" i="20"/>
  <c r="J45" i="20"/>
  <c r="I45" i="20"/>
  <c r="H45" i="20"/>
  <c r="G45" i="20"/>
  <c r="F45" i="20"/>
  <c r="E45" i="20"/>
  <c r="D45" i="20"/>
  <c r="C45" i="20"/>
  <c r="N44" i="20"/>
  <c r="M44" i="20"/>
  <c r="L44" i="20"/>
  <c r="K44" i="20"/>
  <c r="J44" i="20"/>
  <c r="I44" i="20"/>
  <c r="H44" i="20"/>
  <c r="G44" i="20"/>
  <c r="F44" i="20"/>
  <c r="E44" i="20"/>
  <c r="D44" i="20"/>
  <c r="C44" i="20"/>
  <c r="N43" i="20"/>
  <c r="M43" i="20"/>
  <c r="L43" i="20"/>
  <c r="K43" i="20"/>
  <c r="J43" i="20"/>
  <c r="I43" i="20"/>
  <c r="H43" i="20"/>
  <c r="G43" i="20"/>
  <c r="F43" i="20"/>
  <c r="E43" i="20"/>
  <c r="D43" i="20"/>
  <c r="C43" i="20"/>
  <c r="N42" i="20"/>
  <c r="M42" i="20"/>
  <c r="L42" i="20"/>
  <c r="K42" i="20"/>
  <c r="J42" i="20"/>
  <c r="I42" i="20"/>
  <c r="H42" i="20"/>
  <c r="G42" i="20"/>
  <c r="F42" i="20"/>
  <c r="E42" i="20"/>
  <c r="D42" i="20"/>
  <c r="C42" i="20"/>
  <c r="N41" i="20"/>
  <c r="M41" i="20"/>
  <c r="L41" i="20"/>
  <c r="K41" i="20"/>
  <c r="J41" i="20"/>
  <c r="I41" i="20"/>
  <c r="H41" i="20"/>
  <c r="G41" i="20"/>
  <c r="F41" i="20"/>
  <c r="E41" i="20"/>
  <c r="D41" i="20"/>
  <c r="C41" i="20"/>
  <c r="N40" i="20"/>
  <c r="M40" i="20"/>
  <c r="L40" i="20"/>
  <c r="K40" i="20"/>
  <c r="J40" i="20"/>
  <c r="I40" i="20"/>
  <c r="H40" i="20"/>
  <c r="G40" i="20"/>
  <c r="F40" i="20"/>
  <c r="E40" i="20"/>
  <c r="D40" i="20"/>
  <c r="C40" i="20"/>
  <c r="N39" i="20"/>
  <c r="M39" i="20"/>
  <c r="L39" i="20"/>
  <c r="K39" i="20"/>
  <c r="J39" i="20"/>
  <c r="I39" i="20"/>
  <c r="H39" i="20"/>
  <c r="G39" i="20"/>
  <c r="F39" i="20"/>
  <c r="E39" i="20"/>
  <c r="D39" i="20"/>
  <c r="C39" i="20"/>
  <c r="N38" i="20"/>
  <c r="M38" i="20"/>
  <c r="L38" i="20"/>
  <c r="K38" i="20"/>
  <c r="J38" i="20"/>
  <c r="I38" i="20"/>
  <c r="H38" i="20"/>
  <c r="G38" i="20"/>
  <c r="F38" i="20"/>
  <c r="E38" i="20"/>
  <c r="D38" i="20"/>
  <c r="C38" i="20"/>
  <c r="N37" i="20"/>
  <c r="M37" i="20"/>
  <c r="L37" i="20"/>
  <c r="K37" i="20"/>
  <c r="J37" i="20"/>
  <c r="I37" i="20"/>
  <c r="H37" i="20"/>
  <c r="G37" i="20"/>
  <c r="F37" i="20"/>
  <c r="E37" i="20"/>
  <c r="D37" i="20"/>
  <c r="C37" i="20"/>
  <c r="N36" i="20"/>
  <c r="M36" i="20"/>
  <c r="L36" i="20"/>
  <c r="K36" i="20"/>
  <c r="J36" i="20"/>
  <c r="I36" i="20"/>
  <c r="H36" i="20"/>
  <c r="G36" i="20"/>
  <c r="F36" i="20"/>
  <c r="E36" i="20"/>
  <c r="D36" i="20"/>
  <c r="C36" i="20"/>
  <c r="N35" i="20"/>
  <c r="M35" i="20"/>
  <c r="L35" i="20"/>
  <c r="K35" i="20"/>
  <c r="J35" i="20"/>
  <c r="I35" i="20"/>
  <c r="H35" i="20"/>
  <c r="G35" i="20"/>
  <c r="F35" i="20"/>
  <c r="E35" i="20"/>
  <c r="D35" i="20"/>
  <c r="C35" i="20"/>
  <c r="N34" i="20"/>
  <c r="M34" i="20"/>
  <c r="L34" i="20"/>
  <c r="K34" i="20"/>
  <c r="J34" i="20"/>
  <c r="I34" i="20"/>
  <c r="H34" i="20"/>
  <c r="G34" i="20"/>
  <c r="F34" i="20"/>
  <c r="E34" i="20"/>
  <c r="D34" i="20"/>
  <c r="C34" i="20"/>
  <c r="N33" i="20"/>
  <c r="M33" i="20"/>
  <c r="L33" i="20"/>
  <c r="K33" i="20"/>
  <c r="J33" i="20"/>
  <c r="I33" i="20"/>
  <c r="H33" i="20"/>
  <c r="G33" i="20"/>
  <c r="F33" i="20"/>
  <c r="E33" i="20"/>
  <c r="D33" i="20"/>
  <c r="C33" i="20"/>
  <c r="N32" i="20"/>
  <c r="M32" i="20"/>
  <c r="L32" i="20"/>
  <c r="K32" i="20"/>
  <c r="J32" i="20"/>
  <c r="I32" i="20"/>
  <c r="H32" i="20"/>
  <c r="G32" i="20"/>
  <c r="F32" i="20"/>
  <c r="E32" i="20"/>
  <c r="D32" i="20"/>
  <c r="C32" i="20"/>
  <c r="N31" i="20"/>
  <c r="M31" i="20"/>
  <c r="L31" i="20"/>
  <c r="K31" i="20"/>
  <c r="J31" i="20"/>
  <c r="I31" i="20"/>
  <c r="H31" i="20"/>
  <c r="G31" i="20"/>
  <c r="F31" i="20"/>
  <c r="E31" i="20"/>
  <c r="D31" i="20"/>
  <c r="C31" i="20"/>
  <c r="N30" i="20"/>
  <c r="M30" i="20"/>
  <c r="L30" i="20"/>
  <c r="K30" i="20"/>
  <c r="J30" i="20"/>
  <c r="I30" i="20"/>
  <c r="H30" i="20"/>
  <c r="G30" i="20"/>
  <c r="F30" i="20"/>
  <c r="E30" i="20"/>
  <c r="D30" i="20"/>
  <c r="C30" i="20"/>
  <c r="N29" i="20"/>
  <c r="M29" i="20"/>
  <c r="L29" i="20"/>
  <c r="K29" i="20"/>
  <c r="J29" i="20"/>
  <c r="I29" i="20"/>
  <c r="H29" i="20"/>
  <c r="G29" i="20"/>
  <c r="F29" i="20"/>
  <c r="E29" i="20"/>
  <c r="D29" i="20"/>
  <c r="C29" i="20"/>
  <c r="N28" i="20"/>
  <c r="M28" i="20"/>
  <c r="L28" i="20"/>
  <c r="K28" i="20"/>
  <c r="J28" i="20"/>
  <c r="I28" i="20"/>
  <c r="H28" i="20"/>
  <c r="G28" i="20"/>
  <c r="F28" i="20"/>
  <c r="E28" i="20"/>
  <c r="D28" i="20"/>
  <c r="C28" i="20"/>
  <c r="N27" i="20"/>
  <c r="M27" i="20"/>
  <c r="L27" i="20"/>
  <c r="K27" i="20"/>
  <c r="J27" i="20"/>
  <c r="I27" i="20"/>
  <c r="H27" i="20"/>
  <c r="G27" i="20"/>
  <c r="F27" i="20"/>
  <c r="E27" i="20"/>
  <c r="D27" i="20"/>
  <c r="C27" i="20"/>
  <c r="N26" i="20"/>
  <c r="M26" i="20"/>
  <c r="L26" i="20"/>
  <c r="K26" i="20"/>
  <c r="J26" i="20"/>
  <c r="I26" i="20"/>
  <c r="H26" i="20"/>
  <c r="G26" i="20"/>
  <c r="F26" i="20"/>
  <c r="E26" i="20"/>
  <c r="D26" i="20"/>
  <c r="C26" i="20"/>
  <c r="N25" i="20"/>
  <c r="M25" i="20"/>
  <c r="L25" i="20"/>
  <c r="K25" i="20"/>
  <c r="J25" i="20"/>
  <c r="I25" i="20"/>
  <c r="H25" i="20"/>
  <c r="G25" i="20"/>
  <c r="F25" i="20"/>
  <c r="E25" i="20"/>
  <c r="D25" i="20"/>
  <c r="C25" i="20"/>
  <c r="N24" i="20"/>
  <c r="M24" i="20"/>
  <c r="L24" i="20"/>
  <c r="K24" i="20"/>
  <c r="J24" i="20"/>
  <c r="I24" i="20"/>
  <c r="H24" i="20"/>
  <c r="G24" i="20"/>
  <c r="F24" i="20"/>
  <c r="E24" i="20"/>
  <c r="D24" i="20"/>
  <c r="C24" i="20"/>
  <c r="N23" i="20"/>
  <c r="M23" i="20"/>
  <c r="L23" i="20"/>
  <c r="K23" i="20"/>
  <c r="J23" i="20"/>
  <c r="I23" i="20"/>
  <c r="H23" i="20"/>
  <c r="G23" i="20"/>
  <c r="F23" i="20"/>
  <c r="E23" i="20"/>
  <c r="D23" i="20"/>
  <c r="C23" i="20"/>
  <c r="N22" i="20"/>
  <c r="M22" i="20"/>
  <c r="L22" i="20"/>
  <c r="K22" i="20"/>
  <c r="J22" i="20"/>
  <c r="I22" i="20"/>
  <c r="H22" i="20"/>
  <c r="G22" i="20"/>
  <c r="F22" i="20"/>
  <c r="E22" i="20"/>
  <c r="D22" i="20"/>
  <c r="C22" i="20"/>
  <c r="N21" i="20"/>
  <c r="M21" i="20"/>
  <c r="L21" i="20"/>
  <c r="K21" i="20"/>
  <c r="J21" i="20"/>
  <c r="I21" i="20"/>
  <c r="H21" i="20"/>
  <c r="G21" i="20"/>
  <c r="F21" i="20"/>
  <c r="E21" i="20"/>
  <c r="D21" i="20"/>
  <c r="C21" i="20"/>
  <c r="N20" i="20"/>
  <c r="M20" i="20"/>
  <c r="L20" i="20"/>
  <c r="K20" i="20"/>
  <c r="J20" i="20"/>
  <c r="I20" i="20"/>
  <c r="H20" i="20"/>
  <c r="G20" i="20"/>
  <c r="F20" i="20"/>
  <c r="E20" i="20"/>
  <c r="D20" i="20"/>
  <c r="C20" i="20"/>
  <c r="N19" i="20"/>
  <c r="M19" i="20"/>
  <c r="L19" i="20"/>
  <c r="K19" i="20"/>
  <c r="J19" i="20"/>
  <c r="I19" i="20"/>
  <c r="H19" i="20"/>
  <c r="G19" i="20"/>
  <c r="F19" i="20"/>
  <c r="E19" i="20"/>
  <c r="D19" i="20"/>
  <c r="C19" i="20"/>
  <c r="N18" i="20"/>
  <c r="M18" i="20"/>
  <c r="L18" i="20"/>
  <c r="K18" i="20"/>
  <c r="J18" i="20"/>
  <c r="I18" i="20"/>
  <c r="H18" i="20"/>
  <c r="G18" i="20"/>
  <c r="F18" i="20"/>
  <c r="E18" i="20"/>
  <c r="D18" i="20"/>
  <c r="C18" i="20"/>
  <c r="N17" i="20"/>
  <c r="M17" i="20"/>
  <c r="L17" i="20"/>
  <c r="K17" i="20"/>
  <c r="J17" i="20"/>
  <c r="I17" i="20"/>
  <c r="H17" i="20"/>
  <c r="G17" i="20"/>
  <c r="F17" i="20"/>
  <c r="E17" i="20"/>
  <c r="D17" i="20"/>
  <c r="C17" i="20"/>
  <c r="N16" i="20"/>
  <c r="M16" i="20"/>
  <c r="L16" i="20"/>
  <c r="K16" i="20"/>
  <c r="J16" i="20"/>
  <c r="I16" i="20"/>
  <c r="H16" i="20"/>
  <c r="G16" i="20"/>
  <c r="F16" i="20"/>
  <c r="E16" i="20"/>
  <c r="D16" i="20"/>
  <c r="C16" i="20"/>
  <c r="N15" i="20"/>
  <c r="M15" i="20"/>
  <c r="L15" i="20"/>
  <c r="K15" i="20"/>
  <c r="J15" i="20"/>
  <c r="I15" i="20"/>
  <c r="H15" i="20"/>
  <c r="G15" i="20"/>
  <c r="F15" i="20"/>
  <c r="E15" i="20"/>
  <c r="D15" i="20"/>
  <c r="C15" i="20"/>
  <c r="N14" i="20"/>
  <c r="M14" i="20"/>
  <c r="L14" i="20"/>
  <c r="K14" i="20"/>
  <c r="J14" i="20"/>
  <c r="I14" i="20"/>
  <c r="H14" i="20"/>
  <c r="G14" i="20"/>
  <c r="F14" i="20"/>
  <c r="E14" i="20"/>
  <c r="D14" i="20"/>
  <c r="C14" i="20"/>
  <c r="N13" i="20"/>
  <c r="M13" i="20"/>
  <c r="L13" i="20"/>
  <c r="K13" i="20"/>
  <c r="J13" i="20"/>
  <c r="I13" i="20"/>
  <c r="H13" i="20"/>
  <c r="G13" i="20"/>
  <c r="F13" i="20"/>
  <c r="E13" i="20"/>
  <c r="D13" i="20"/>
  <c r="C13" i="20"/>
  <c r="N12" i="20"/>
  <c r="M12" i="20"/>
  <c r="L12" i="20"/>
  <c r="K12" i="20"/>
  <c r="J12" i="20"/>
  <c r="I12" i="20"/>
  <c r="H12" i="20"/>
  <c r="G12" i="20"/>
  <c r="F12" i="20"/>
  <c r="E12" i="20"/>
  <c r="D12" i="20"/>
  <c r="C12" i="20"/>
  <c r="N11" i="20"/>
  <c r="M11" i="20"/>
  <c r="L11" i="20"/>
  <c r="K11" i="20"/>
  <c r="J11" i="20"/>
  <c r="I11" i="20"/>
  <c r="H11" i="20"/>
  <c r="G11" i="20"/>
  <c r="F11" i="20"/>
  <c r="E11" i="20"/>
  <c r="D11" i="20"/>
  <c r="C11" i="20"/>
  <c r="N10" i="20"/>
  <c r="M10" i="20"/>
  <c r="L10" i="20"/>
  <c r="K10" i="20"/>
  <c r="J10" i="20"/>
  <c r="I10" i="20"/>
  <c r="H10" i="20"/>
  <c r="G10" i="20"/>
  <c r="F10" i="20"/>
  <c r="E10" i="20"/>
  <c r="D10" i="20"/>
  <c r="C10" i="20"/>
  <c r="N9" i="20"/>
  <c r="M9" i="20"/>
  <c r="L9" i="20"/>
  <c r="K9" i="20"/>
  <c r="J9" i="20"/>
  <c r="I9" i="20"/>
  <c r="H9" i="20"/>
  <c r="G9" i="20"/>
  <c r="F9" i="20"/>
  <c r="E9" i="20"/>
  <c r="D9" i="20"/>
  <c r="C9" i="20"/>
  <c r="N8" i="20"/>
  <c r="M8" i="20"/>
  <c r="L8" i="20"/>
  <c r="K8" i="20"/>
  <c r="J8" i="20"/>
  <c r="I8" i="20"/>
  <c r="H8" i="20"/>
  <c r="G8" i="20"/>
  <c r="F8" i="20"/>
  <c r="E8" i="20"/>
  <c r="D8" i="20"/>
  <c r="C8" i="20"/>
  <c r="N7" i="20"/>
  <c r="M7" i="20"/>
  <c r="L7" i="20"/>
  <c r="K7" i="20"/>
  <c r="J7" i="20"/>
  <c r="I7" i="20"/>
  <c r="H7" i="20"/>
  <c r="G7" i="20"/>
  <c r="F7" i="20"/>
  <c r="E7" i="20"/>
  <c r="D7" i="20"/>
  <c r="C7" i="20"/>
  <c r="D6" i="20"/>
  <c r="E6" i="20"/>
  <c r="F6" i="20"/>
  <c r="G6" i="20"/>
  <c r="H6" i="20"/>
  <c r="I6" i="20"/>
  <c r="J6" i="20"/>
  <c r="K6" i="20"/>
  <c r="L6" i="20"/>
  <c r="M6" i="20"/>
  <c r="N6" i="20"/>
  <c r="C6" i="20"/>
  <c r="A4" i="12"/>
  <c r="O1259" i="19"/>
  <c r="N1259" i="19"/>
  <c r="M1259" i="19"/>
  <c r="L1259" i="19"/>
  <c r="K1259" i="19"/>
  <c r="J1259" i="19"/>
  <c r="I1259" i="19"/>
  <c r="H1259" i="19"/>
  <c r="G1259" i="19"/>
  <c r="F1259" i="19"/>
  <c r="E1259" i="19"/>
  <c r="D1259" i="19"/>
  <c r="C1259" i="19"/>
  <c r="B1259" i="19"/>
  <c r="Q1259" i="19" s="1"/>
  <c r="A1259" i="19"/>
  <c r="O1258" i="19"/>
  <c r="N1258" i="19"/>
  <c r="M1258" i="19"/>
  <c r="L1258" i="19"/>
  <c r="K1258" i="19"/>
  <c r="J1258" i="19"/>
  <c r="I1258" i="19"/>
  <c r="H1258" i="19"/>
  <c r="G1258" i="19"/>
  <c r="F1258" i="19"/>
  <c r="E1258" i="19"/>
  <c r="D1258" i="19"/>
  <c r="C1258" i="19"/>
  <c r="B1258" i="19"/>
  <c r="Q1258" i="19" s="1"/>
  <c r="A1258" i="19"/>
  <c r="O1257" i="19"/>
  <c r="N1257" i="19"/>
  <c r="M1257" i="19"/>
  <c r="L1257" i="19"/>
  <c r="K1257" i="19"/>
  <c r="J1257" i="19"/>
  <c r="I1257" i="19"/>
  <c r="H1257" i="19"/>
  <c r="G1257" i="19"/>
  <c r="F1257" i="19"/>
  <c r="E1257" i="19"/>
  <c r="D1257" i="19"/>
  <c r="C1257" i="19"/>
  <c r="B1257" i="19"/>
  <c r="Q1257" i="19" s="1"/>
  <c r="A1257" i="19"/>
  <c r="O1256" i="19"/>
  <c r="N1256" i="19"/>
  <c r="M1256" i="19"/>
  <c r="L1256" i="19"/>
  <c r="K1256" i="19"/>
  <c r="J1256" i="19"/>
  <c r="I1256" i="19"/>
  <c r="H1256" i="19"/>
  <c r="G1256" i="19"/>
  <c r="F1256" i="19"/>
  <c r="E1256" i="19"/>
  <c r="D1256" i="19"/>
  <c r="C1256" i="19"/>
  <c r="B1256" i="19"/>
  <c r="Q1256" i="19" s="1"/>
  <c r="A1256" i="19"/>
  <c r="O1255" i="19"/>
  <c r="N1255" i="19"/>
  <c r="M1255" i="19"/>
  <c r="L1255" i="19"/>
  <c r="K1255" i="19"/>
  <c r="J1255" i="19"/>
  <c r="I1255" i="19"/>
  <c r="H1255" i="19"/>
  <c r="G1255" i="19"/>
  <c r="F1255" i="19"/>
  <c r="E1255" i="19"/>
  <c r="D1255" i="19"/>
  <c r="C1255" i="19"/>
  <c r="B1255" i="19"/>
  <c r="Q1255" i="19" s="1"/>
  <c r="A1255" i="19"/>
  <c r="O1254" i="19"/>
  <c r="N1254" i="19"/>
  <c r="M1254" i="19"/>
  <c r="L1254" i="19"/>
  <c r="K1254" i="19"/>
  <c r="J1254" i="19"/>
  <c r="I1254" i="19"/>
  <c r="H1254" i="19"/>
  <c r="G1254" i="19"/>
  <c r="F1254" i="19"/>
  <c r="E1254" i="19"/>
  <c r="D1254" i="19"/>
  <c r="C1254" i="19"/>
  <c r="B1254" i="19"/>
  <c r="Q1254" i="19" s="1"/>
  <c r="A1254" i="19"/>
  <c r="O1253" i="19"/>
  <c r="N1253" i="19"/>
  <c r="M1253" i="19"/>
  <c r="L1253" i="19"/>
  <c r="K1253" i="19"/>
  <c r="J1253" i="19"/>
  <c r="I1253" i="19"/>
  <c r="H1253" i="19"/>
  <c r="G1253" i="19"/>
  <c r="F1253" i="19"/>
  <c r="E1253" i="19"/>
  <c r="D1253" i="19"/>
  <c r="C1253" i="19"/>
  <c r="B1253" i="19"/>
  <c r="Q1253" i="19" s="1"/>
  <c r="A1253" i="19"/>
  <c r="O1252" i="19"/>
  <c r="N1252" i="19"/>
  <c r="M1252" i="19"/>
  <c r="L1252" i="19"/>
  <c r="K1252" i="19"/>
  <c r="J1252" i="19"/>
  <c r="I1252" i="19"/>
  <c r="H1252" i="19"/>
  <c r="G1252" i="19"/>
  <c r="F1252" i="19"/>
  <c r="E1252" i="19"/>
  <c r="D1252" i="19"/>
  <c r="C1252" i="19"/>
  <c r="B1252" i="19"/>
  <c r="Q1252" i="19" s="1"/>
  <c r="A1252" i="19"/>
  <c r="O1251" i="19"/>
  <c r="N1251" i="19"/>
  <c r="M1251" i="19"/>
  <c r="L1251" i="19"/>
  <c r="K1251" i="19"/>
  <c r="J1251" i="19"/>
  <c r="I1251" i="19"/>
  <c r="H1251" i="19"/>
  <c r="G1251" i="19"/>
  <c r="F1251" i="19"/>
  <c r="E1251" i="19"/>
  <c r="D1251" i="19"/>
  <c r="C1251" i="19"/>
  <c r="B1251" i="19"/>
  <c r="Q1251" i="19" s="1"/>
  <c r="A1251" i="19"/>
  <c r="O1250" i="19"/>
  <c r="N1250" i="19"/>
  <c r="M1250" i="19"/>
  <c r="L1250" i="19"/>
  <c r="K1250" i="19"/>
  <c r="J1250" i="19"/>
  <c r="I1250" i="19"/>
  <c r="H1250" i="19"/>
  <c r="G1250" i="19"/>
  <c r="F1250" i="19"/>
  <c r="E1250" i="19"/>
  <c r="D1250" i="19"/>
  <c r="C1250" i="19"/>
  <c r="B1250" i="19"/>
  <c r="Q1250" i="19" s="1"/>
  <c r="A1250" i="19"/>
  <c r="O1249" i="19"/>
  <c r="N1249" i="19"/>
  <c r="M1249" i="19"/>
  <c r="L1249" i="19"/>
  <c r="K1249" i="19"/>
  <c r="J1249" i="19"/>
  <c r="I1249" i="19"/>
  <c r="H1249" i="19"/>
  <c r="G1249" i="19"/>
  <c r="F1249" i="19"/>
  <c r="E1249" i="19"/>
  <c r="D1249" i="19"/>
  <c r="C1249" i="19"/>
  <c r="B1249" i="19"/>
  <c r="Q1249" i="19" s="1"/>
  <c r="A1249" i="19"/>
  <c r="O1248" i="19"/>
  <c r="N1248" i="19"/>
  <c r="M1248" i="19"/>
  <c r="L1248" i="19"/>
  <c r="K1248" i="19"/>
  <c r="J1248" i="19"/>
  <c r="I1248" i="19"/>
  <c r="H1248" i="19"/>
  <c r="G1248" i="19"/>
  <c r="F1248" i="19"/>
  <c r="E1248" i="19"/>
  <c r="D1248" i="19"/>
  <c r="C1248" i="19"/>
  <c r="B1248" i="19"/>
  <c r="Q1248" i="19" s="1"/>
  <c r="A1248" i="19"/>
  <c r="O1247" i="19"/>
  <c r="N1247" i="19"/>
  <c r="M1247" i="19"/>
  <c r="L1247" i="19"/>
  <c r="K1247" i="19"/>
  <c r="J1247" i="19"/>
  <c r="I1247" i="19"/>
  <c r="H1247" i="19"/>
  <c r="G1247" i="19"/>
  <c r="F1247" i="19"/>
  <c r="E1247" i="19"/>
  <c r="D1247" i="19"/>
  <c r="C1247" i="19"/>
  <c r="B1247" i="19"/>
  <c r="Q1247" i="19" s="1"/>
  <c r="A1247" i="19"/>
  <c r="O1246" i="19"/>
  <c r="N1246" i="19"/>
  <c r="M1246" i="19"/>
  <c r="L1246" i="19"/>
  <c r="K1246" i="19"/>
  <c r="J1246" i="19"/>
  <c r="I1246" i="19"/>
  <c r="H1246" i="19"/>
  <c r="G1246" i="19"/>
  <c r="F1246" i="19"/>
  <c r="E1246" i="19"/>
  <c r="D1246" i="19"/>
  <c r="C1246" i="19"/>
  <c r="B1246" i="19"/>
  <c r="Q1246" i="19" s="1"/>
  <c r="A1246" i="19"/>
  <c r="O1245" i="19"/>
  <c r="N1245" i="19"/>
  <c r="M1245" i="19"/>
  <c r="L1245" i="19"/>
  <c r="K1245" i="19"/>
  <c r="J1245" i="19"/>
  <c r="I1245" i="19"/>
  <c r="H1245" i="19"/>
  <c r="G1245" i="19"/>
  <c r="F1245" i="19"/>
  <c r="E1245" i="19"/>
  <c r="D1245" i="19"/>
  <c r="C1245" i="19"/>
  <c r="B1245" i="19"/>
  <c r="Q1245" i="19" s="1"/>
  <c r="A1245" i="19"/>
  <c r="O1244" i="19"/>
  <c r="N1244" i="19"/>
  <c r="M1244" i="19"/>
  <c r="L1244" i="19"/>
  <c r="K1244" i="19"/>
  <c r="J1244" i="19"/>
  <c r="I1244" i="19"/>
  <c r="H1244" i="19"/>
  <c r="G1244" i="19"/>
  <c r="F1244" i="19"/>
  <c r="E1244" i="19"/>
  <c r="D1244" i="19"/>
  <c r="C1244" i="19"/>
  <c r="B1244" i="19"/>
  <c r="Q1244" i="19" s="1"/>
  <c r="A1244" i="19"/>
  <c r="O1243" i="19"/>
  <c r="N1243" i="19"/>
  <c r="M1243" i="19"/>
  <c r="L1243" i="19"/>
  <c r="K1243" i="19"/>
  <c r="J1243" i="19"/>
  <c r="I1243" i="19"/>
  <c r="H1243" i="19"/>
  <c r="G1243" i="19"/>
  <c r="F1243" i="19"/>
  <c r="E1243" i="19"/>
  <c r="D1243" i="19"/>
  <c r="C1243" i="19"/>
  <c r="B1243" i="19"/>
  <c r="Q1243" i="19" s="1"/>
  <c r="A1243" i="19"/>
  <c r="O1242" i="19"/>
  <c r="N1242" i="19"/>
  <c r="M1242" i="19"/>
  <c r="L1242" i="19"/>
  <c r="K1242" i="19"/>
  <c r="J1242" i="19"/>
  <c r="I1242" i="19"/>
  <c r="H1242" i="19"/>
  <c r="G1242" i="19"/>
  <c r="F1242" i="19"/>
  <c r="E1242" i="19"/>
  <c r="D1242" i="19"/>
  <c r="C1242" i="19"/>
  <c r="B1242" i="19"/>
  <c r="Q1242" i="19" s="1"/>
  <c r="A1242" i="19"/>
  <c r="O1241" i="19"/>
  <c r="N1241" i="19"/>
  <c r="M1241" i="19"/>
  <c r="L1241" i="19"/>
  <c r="K1241" i="19"/>
  <c r="J1241" i="19"/>
  <c r="I1241" i="19"/>
  <c r="H1241" i="19"/>
  <c r="G1241" i="19"/>
  <c r="F1241" i="19"/>
  <c r="E1241" i="19"/>
  <c r="D1241" i="19"/>
  <c r="C1241" i="19"/>
  <c r="B1241" i="19"/>
  <c r="Q1241" i="19" s="1"/>
  <c r="A1241" i="19"/>
  <c r="O1240" i="19"/>
  <c r="N1240" i="19"/>
  <c r="M1240" i="19"/>
  <c r="L1240" i="19"/>
  <c r="K1240" i="19"/>
  <c r="J1240" i="19"/>
  <c r="I1240" i="19"/>
  <c r="H1240" i="19"/>
  <c r="G1240" i="19"/>
  <c r="F1240" i="19"/>
  <c r="E1240" i="19"/>
  <c r="D1240" i="19"/>
  <c r="C1240" i="19"/>
  <c r="B1240" i="19"/>
  <c r="Q1240" i="19" s="1"/>
  <c r="A1240" i="19"/>
  <c r="O1239" i="19"/>
  <c r="N1239" i="19"/>
  <c r="M1239" i="19"/>
  <c r="L1239" i="19"/>
  <c r="K1239" i="19"/>
  <c r="J1239" i="19"/>
  <c r="I1239" i="19"/>
  <c r="H1239" i="19"/>
  <c r="G1239" i="19"/>
  <c r="F1239" i="19"/>
  <c r="E1239" i="19"/>
  <c r="D1239" i="19"/>
  <c r="C1239" i="19"/>
  <c r="B1239" i="19"/>
  <c r="Q1239" i="19" s="1"/>
  <c r="A1239" i="19"/>
  <c r="O1238" i="19"/>
  <c r="N1238" i="19"/>
  <c r="M1238" i="19"/>
  <c r="L1238" i="19"/>
  <c r="K1238" i="19"/>
  <c r="J1238" i="19"/>
  <c r="I1238" i="19"/>
  <c r="H1238" i="19"/>
  <c r="G1238" i="19"/>
  <c r="F1238" i="19"/>
  <c r="E1238" i="19"/>
  <c r="D1238" i="19"/>
  <c r="C1238" i="19"/>
  <c r="B1238" i="19"/>
  <c r="Q1238" i="19" s="1"/>
  <c r="A1238" i="19"/>
  <c r="O1237" i="19"/>
  <c r="N1237" i="19"/>
  <c r="M1237" i="19"/>
  <c r="L1237" i="19"/>
  <c r="K1237" i="19"/>
  <c r="J1237" i="19"/>
  <c r="I1237" i="19"/>
  <c r="H1237" i="19"/>
  <c r="G1237" i="19"/>
  <c r="F1237" i="19"/>
  <c r="E1237" i="19"/>
  <c r="D1237" i="19"/>
  <c r="C1237" i="19"/>
  <c r="B1237" i="19"/>
  <c r="Q1237" i="19" s="1"/>
  <c r="A1237" i="19"/>
  <c r="O1236" i="19"/>
  <c r="N1236" i="19"/>
  <c r="M1236" i="19"/>
  <c r="L1236" i="19"/>
  <c r="K1236" i="19"/>
  <c r="J1236" i="19"/>
  <c r="I1236" i="19"/>
  <c r="H1236" i="19"/>
  <c r="G1236" i="19"/>
  <c r="F1236" i="19"/>
  <c r="E1236" i="19"/>
  <c r="D1236" i="19"/>
  <c r="C1236" i="19"/>
  <c r="B1236" i="19"/>
  <c r="Q1236" i="19" s="1"/>
  <c r="A1236" i="19"/>
  <c r="O1235" i="19"/>
  <c r="N1235" i="19"/>
  <c r="M1235" i="19"/>
  <c r="L1235" i="19"/>
  <c r="K1235" i="19"/>
  <c r="J1235" i="19"/>
  <c r="I1235" i="19"/>
  <c r="H1235" i="19"/>
  <c r="G1235" i="19"/>
  <c r="F1235" i="19"/>
  <c r="E1235" i="19"/>
  <c r="D1235" i="19"/>
  <c r="C1235" i="19"/>
  <c r="B1235" i="19"/>
  <c r="Q1235" i="19" s="1"/>
  <c r="A1235" i="19"/>
  <c r="O1234" i="19"/>
  <c r="N1234" i="19"/>
  <c r="M1234" i="19"/>
  <c r="L1234" i="19"/>
  <c r="K1234" i="19"/>
  <c r="J1234" i="19"/>
  <c r="I1234" i="19"/>
  <c r="H1234" i="19"/>
  <c r="G1234" i="19"/>
  <c r="F1234" i="19"/>
  <c r="E1234" i="19"/>
  <c r="D1234" i="19"/>
  <c r="C1234" i="19"/>
  <c r="B1234" i="19"/>
  <c r="Q1234" i="19" s="1"/>
  <c r="A1234" i="19"/>
  <c r="O1233" i="19"/>
  <c r="N1233" i="19"/>
  <c r="M1233" i="19"/>
  <c r="L1233" i="19"/>
  <c r="K1233" i="19"/>
  <c r="J1233" i="19"/>
  <c r="I1233" i="19"/>
  <c r="H1233" i="19"/>
  <c r="G1233" i="19"/>
  <c r="F1233" i="19"/>
  <c r="E1233" i="19"/>
  <c r="D1233" i="19"/>
  <c r="C1233" i="19"/>
  <c r="B1233" i="19"/>
  <c r="Q1233" i="19" s="1"/>
  <c r="A1233" i="19"/>
  <c r="O1232" i="19"/>
  <c r="N1232" i="19"/>
  <c r="M1232" i="19"/>
  <c r="L1232" i="19"/>
  <c r="K1232" i="19"/>
  <c r="J1232" i="19"/>
  <c r="I1232" i="19"/>
  <c r="H1232" i="19"/>
  <c r="G1232" i="19"/>
  <c r="F1232" i="19"/>
  <c r="E1232" i="19"/>
  <c r="D1232" i="19"/>
  <c r="C1232" i="19"/>
  <c r="B1232" i="19"/>
  <c r="Q1232" i="19" s="1"/>
  <c r="A1232" i="19"/>
  <c r="O1231" i="19"/>
  <c r="N1231" i="19"/>
  <c r="M1231" i="19"/>
  <c r="L1231" i="19"/>
  <c r="K1231" i="19"/>
  <c r="J1231" i="19"/>
  <c r="I1231" i="19"/>
  <c r="H1231" i="19"/>
  <c r="G1231" i="19"/>
  <c r="F1231" i="19"/>
  <c r="E1231" i="19"/>
  <c r="D1231" i="19"/>
  <c r="C1231" i="19"/>
  <c r="B1231" i="19"/>
  <c r="Q1231" i="19" s="1"/>
  <c r="A1231" i="19"/>
  <c r="O1230" i="19"/>
  <c r="N1230" i="19"/>
  <c r="M1230" i="19"/>
  <c r="L1230" i="19"/>
  <c r="K1230" i="19"/>
  <c r="J1230" i="19"/>
  <c r="I1230" i="19"/>
  <c r="H1230" i="19"/>
  <c r="G1230" i="19"/>
  <c r="F1230" i="19"/>
  <c r="E1230" i="19"/>
  <c r="D1230" i="19"/>
  <c r="C1230" i="19"/>
  <c r="B1230" i="19"/>
  <c r="Q1230" i="19" s="1"/>
  <c r="A1230" i="19"/>
  <c r="O1229" i="19"/>
  <c r="N1229" i="19"/>
  <c r="M1229" i="19"/>
  <c r="L1229" i="19"/>
  <c r="K1229" i="19"/>
  <c r="J1229" i="19"/>
  <c r="I1229" i="19"/>
  <c r="H1229" i="19"/>
  <c r="G1229" i="19"/>
  <c r="F1229" i="19"/>
  <c r="E1229" i="19"/>
  <c r="D1229" i="19"/>
  <c r="C1229" i="19"/>
  <c r="B1229" i="19"/>
  <c r="Q1229" i="19" s="1"/>
  <c r="A1229" i="19"/>
  <c r="O1228" i="19"/>
  <c r="N1228" i="19"/>
  <c r="M1228" i="19"/>
  <c r="L1228" i="19"/>
  <c r="K1228" i="19"/>
  <c r="J1228" i="19"/>
  <c r="I1228" i="19"/>
  <c r="H1228" i="19"/>
  <c r="G1228" i="19"/>
  <c r="F1228" i="19"/>
  <c r="E1228" i="19"/>
  <c r="D1228" i="19"/>
  <c r="C1228" i="19"/>
  <c r="B1228" i="19"/>
  <c r="Q1228" i="19" s="1"/>
  <c r="A1228" i="19"/>
  <c r="O1227" i="19"/>
  <c r="N1227" i="19"/>
  <c r="M1227" i="19"/>
  <c r="L1227" i="19"/>
  <c r="K1227" i="19"/>
  <c r="J1227" i="19"/>
  <c r="I1227" i="19"/>
  <c r="H1227" i="19"/>
  <c r="G1227" i="19"/>
  <c r="F1227" i="19"/>
  <c r="E1227" i="19"/>
  <c r="D1227" i="19"/>
  <c r="C1227" i="19"/>
  <c r="B1227" i="19"/>
  <c r="Q1227" i="19" s="1"/>
  <c r="A1227" i="19"/>
  <c r="O1226" i="19"/>
  <c r="N1226" i="19"/>
  <c r="M1226" i="19"/>
  <c r="L1226" i="19"/>
  <c r="K1226" i="19"/>
  <c r="J1226" i="19"/>
  <c r="I1226" i="19"/>
  <c r="H1226" i="19"/>
  <c r="G1226" i="19"/>
  <c r="F1226" i="19"/>
  <c r="E1226" i="19"/>
  <c r="D1226" i="19"/>
  <c r="C1226" i="19"/>
  <c r="B1226" i="19"/>
  <c r="Q1226" i="19" s="1"/>
  <c r="A1226" i="19"/>
  <c r="O1225" i="19"/>
  <c r="N1225" i="19"/>
  <c r="M1225" i="19"/>
  <c r="L1225" i="19"/>
  <c r="K1225" i="19"/>
  <c r="J1225" i="19"/>
  <c r="I1225" i="19"/>
  <c r="H1225" i="19"/>
  <c r="G1225" i="19"/>
  <c r="F1225" i="19"/>
  <c r="E1225" i="19"/>
  <c r="D1225" i="19"/>
  <c r="C1225" i="19"/>
  <c r="B1225" i="19"/>
  <c r="Q1225" i="19" s="1"/>
  <c r="A1225" i="19"/>
  <c r="O1224" i="19"/>
  <c r="N1224" i="19"/>
  <c r="M1224" i="19"/>
  <c r="L1224" i="19"/>
  <c r="K1224" i="19"/>
  <c r="J1224" i="19"/>
  <c r="I1224" i="19"/>
  <c r="H1224" i="19"/>
  <c r="G1224" i="19"/>
  <c r="F1224" i="19"/>
  <c r="E1224" i="19"/>
  <c r="D1224" i="19"/>
  <c r="C1224" i="19"/>
  <c r="B1224" i="19"/>
  <c r="Q1224" i="19" s="1"/>
  <c r="A1224" i="19"/>
  <c r="O1223" i="19"/>
  <c r="N1223" i="19"/>
  <c r="M1223" i="19"/>
  <c r="L1223" i="19"/>
  <c r="K1223" i="19"/>
  <c r="J1223" i="19"/>
  <c r="I1223" i="19"/>
  <c r="H1223" i="19"/>
  <c r="G1223" i="19"/>
  <c r="F1223" i="19"/>
  <c r="E1223" i="19"/>
  <c r="D1223" i="19"/>
  <c r="C1223" i="19"/>
  <c r="B1223" i="19"/>
  <c r="Q1223" i="19" s="1"/>
  <c r="A1223" i="19"/>
  <c r="O1222" i="19"/>
  <c r="N1222" i="19"/>
  <c r="M1222" i="19"/>
  <c r="L1222" i="19"/>
  <c r="K1222" i="19"/>
  <c r="J1222" i="19"/>
  <c r="I1222" i="19"/>
  <c r="H1222" i="19"/>
  <c r="G1222" i="19"/>
  <c r="F1222" i="19"/>
  <c r="E1222" i="19"/>
  <c r="D1222" i="19"/>
  <c r="C1222" i="19"/>
  <c r="B1222" i="19"/>
  <c r="Q1222" i="19" s="1"/>
  <c r="A1222" i="19"/>
  <c r="O1221" i="19"/>
  <c r="N1221" i="19"/>
  <c r="M1221" i="19"/>
  <c r="L1221" i="19"/>
  <c r="K1221" i="19"/>
  <c r="J1221" i="19"/>
  <c r="I1221" i="19"/>
  <c r="H1221" i="19"/>
  <c r="G1221" i="19"/>
  <c r="F1221" i="19"/>
  <c r="E1221" i="19"/>
  <c r="D1221" i="19"/>
  <c r="C1221" i="19"/>
  <c r="B1221" i="19"/>
  <c r="Q1221" i="19" s="1"/>
  <c r="A1221" i="19"/>
  <c r="O1220" i="19"/>
  <c r="N1220" i="19"/>
  <c r="M1220" i="19"/>
  <c r="L1220" i="19"/>
  <c r="K1220" i="19"/>
  <c r="J1220" i="19"/>
  <c r="I1220" i="19"/>
  <c r="H1220" i="19"/>
  <c r="G1220" i="19"/>
  <c r="F1220" i="19"/>
  <c r="E1220" i="19"/>
  <c r="D1220" i="19"/>
  <c r="C1220" i="19"/>
  <c r="B1220" i="19"/>
  <c r="Q1220" i="19" s="1"/>
  <c r="A1220" i="19"/>
  <c r="O1219" i="19"/>
  <c r="N1219" i="19"/>
  <c r="M1219" i="19"/>
  <c r="L1219" i="19"/>
  <c r="K1219" i="19"/>
  <c r="J1219" i="19"/>
  <c r="I1219" i="19"/>
  <c r="H1219" i="19"/>
  <c r="G1219" i="19"/>
  <c r="F1219" i="19"/>
  <c r="E1219" i="19"/>
  <c r="D1219" i="19"/>
  <c r="C1219" i="19"/>
  <c r="B1219" i="19"/>
  <c r="Q1219" i="19" s="1"/>
  <c r="A1219" i="19"/>
  <c r="O1218" i="19"/>
  <c r="N1218" i="19"/>
  <c r="M1218" i="19"/>
  <c r="L1218" i="19"/>
  <c r="K1218" i="19"/>
  <c r="J1218" i="19"/>
  <c r="I1218" i="19"/>
  <c r="H1218" i="19"/>
  <c r="G1218" i="19"/>
  <c r="F1218" i="19"/>
  <c r="E1218" i="19"/>
  <c r="D1218" i="19"/>
  <c r="C1218" i="19"/>
  <c r="B1218" i="19"/>
  <c r="Q1218" i="19" s="1"/>
  <c r="A1218" i="19"/>
  <c r="O1217" i="19"/>
  <c r="N1217" i="19"/>
  <c r="M1217" i="19"/>
  <c r="L1217" i="19"/>
  <c r="K1217" i="19"/>
  <c r="J1217" i="19"/>
  <c r="I1217" i="19"/>
  <c r="H1217" i="19"/>
  <c r="G1217" i="19"/>
  <c r="F1217" i="19"/>
  <c r="E1217" i="19"/>
  <c r="D1217" i="19"/>
  <c r="C1217" i="19"/>
  <c r="B1217" i="19"/>
  <c r="Q1217" i="19" s="1"/>
  <c r="A1217" i="19"/>
  <c r="O1216" i="19"/>
  <c r="N1216" i="19"/>
  <c r="M1216" i="19"/>
  <c r="L1216" i="19"/>
  <c r="K1216" i="19"/>
  <c r="J1216" i="19"/>
  <c r="I1216" i="19"/>
  <c r="H1216" i="19"/>
  <c r="G1216" i="19"/>
  <c r="F1216" i="19"/>
  <c r="E1216" i="19"/>
  <c r="D1216" i="19"/>
  <c r="C1216" i="19"/>
  <c r="B1216" i="19"/>
  <c r="Q1216" i="19" s="1"/>
  <c r="A1216" i="19"/>
  <c r="O1215" i="19"/>
  <c r="N1215" i="19"/>
  <c r="M1215" i="19"/>
  <c r="L1215" i="19"/>
  <c r="K1215" i="19"/>
  <c r="J1215" i="19"/>
  <c r="I1215" i="19"/>
  <c r="H1215" i="19"/>
  <c r="G1215" i="19"/>
  <c r="F1215" i="19"/>
  <c r="E1215" i="19"/>
  <c r="D1215" i="19"/>
  <c r="C1215" i="19"/>
  <c r="B1215" i="19"/>
  <c r="Q1215" i="19" s="1"/>
  <c r="A1215" i="19"/>
  <c r="O1214" i="19"/>
  <c r="N1214" i="19"/>
  <c r="M1214" i="19"/>
  <c r="L1214" i="19"/>
  <c r="K1214" i="19"/>
  <c r="J1214" i="19"/>
  <c r="I1214" i="19"/>
  <c r="H1214" i="19"/>
  <c r="G1214" i="19"/>
  <c r="F1214" i="19"/>
  <c r="E1214" i="19"/>
  <c r="D1214" i="19"/>
  <c r="C1214" i="19"/>
  <c r="B1214" i="19"/>
  <c r="Q1214" i="19" s="1"/>
  <c r="A1214" i="19"/>
  <c r="O1213" i="19"/>
  <c r="N1213" i="19"/>
  <c r="M1213" i="19"/>
  <c r="L1213" i="19"/>
  <c r="K1213" i="19"/>
  <c r="J1213" i="19"/>
  <c r="I1213" i="19"/>
  <c r="H1213" i="19"/>
  <c r="G1213" i="19"/>
  <c r="F1213" i="19"/>
  <c r="E1213" i="19"/>
  <c r="D1213" i="19"/>
  <c r="C1213" i="19"/>
  <c r="B1213" i="19"/>
  <c r="Q1213" i="19" s="1"/>
  <c r="A1213" i="19"/>
  <c r="O1212" i="19"/>
  <c r="N1212" i="19"/>
  <c r="M1212" i="19"/>
  <c r="L1212" i="19"/>
  <c r="K1212" i="19"/>
  <c r="J1212" i="19"/>
  <c r="I1212" i="19"/>
  <c r="H1212" i="19"/>
  <c r="G1212" i="19"/>
  <c r="F1212" i="19"/>
  <c r="E1212" i="19"/>
  <c r="D1212" i="19"/>
  <c r="C1212" i="19"/>
  <c r="B1212" i="19"/>
  <c r="Q1212" i="19" s="1"/>
  <c r="A1212" i="19"/>
  <c r="O1211" i="19"/>
  <c r="N1211" i="19"/>
  <c r="M1211" i="19"/>
  <c r="L1211" i="19"/>
  <c r="K1211" i="19"/>
  <c r="J1211" i="19"/>
  <c r="I1211" i="19"/>
  <c r="H1211" i="19"/>
  <c r="G1211" i="19"/>
  <c r="F1211" i="19"/>
  <c r="E1211" i="19"/>
  <c r="D1211" i="19"/>
  <c r="C1211" i="19"/>
  <c r="B1211" i="19"/>
  <c r="Q1211" i="19" s="1"/>
  <c r="A1211" i="19"/>
  <c r="O1210" i="19"/>
  <c r="N1210" i="19"/>
  <c r="M1210" i="19"/>
  <c r="L1210" i="19"/>
  <c r="K1210" i="19"/>
  <c r="J1210" i="19"/>
  <c r="I1210" i="19"/>
  <c r="H1210" i="19"/>
  <c r="G1210" i="19"/>
  <c r="F1210" i="19"/>
  <c r="E1210" i="19"/>
  <c r="D1210" i="19"/>
  <c r="C1210" i="19"/>
  <c r="B1210" i="19"/>
  <c r="Q1210" i="19" s="1"/>
  <c r="A1210" i="19"/>
  <c r="O1209" i="19"/>
  <c r="N1209" i="19"/>
  <c r="M1209" i="19"/>
  <c r="L1209" i="19"/>
  <c r="K1209" i="19"/>
  <c r="J1209" i="19"/>
  <c r="I1209" i="19"/>
  <c r="H1209" i="19"/>
  <c r="G1209" i="19"/>
  <c r="F1209" i="19"/>
  <c r="E1209" i="19"/>
  <c r="D1209" i="19"/>
  <c r="C1209" i="19"/>
  <c r="B1209" i="19"/>
  <c r="Q1209" i="19" s="1"/>
  <c r="A1209" i="19"/>
  <c r="O1208" i="19"/>
  <c r="N1208" i="19"/>
  <c r="M1208" i="19"/>
  <c r="L1208" i="19"/>
  <c r="K1208" i="19"/>
  <c r="J1208" i="19"/>
  <c r="I1208" i="19"/>
  <c r="H1208" i="19"/>
  <c r="G1208" i="19"/>
  <c r="F1208" i="19"/>
  <c r="E1208" i="19"/>
  <c r="D1208" i="19"/>
  <c r="C1208" i="19"/>
  <c r="B1208" i="19"/>
  <c r="Q1208" i="19" s="1"/>
  <c r="A1208" i="19"/>
  <c r="O1207" i="19"/>
  <c r="N1207" i="19"/>
  <c r="M1207" i="19"/>
  <c r="L1207" i="19"/>
  <c r="K1207" i="19"/>
  <c r="J1207" i="19"/>
  <c r="I1207" i="19"/>
  <c r="H1207" i="19"/>
  <c r="G1207" i="19"/>
  <c r="F1207" i="19"/>
  <c r="E1207" i="19"/>
  <c r="D1207" i="19"/>
  <c r="C1207" i="19"/>
  <c r="B1207" i="19"/>
  <c r="Q1207" i="19" s="1"/>
  <c r="A1207" i="19"/>
  <c r="O1206" i="19"/>
  <c r="N1206" i="19"/>
  <c r="M1206" i="19"/>
  <c r="L1206" i="19"/>
  <c r="K1206" i="19"/>
  <c r="J1206" i="19"/>
  <c r="I1206" i="19"/>
  <c r="H1206" i="19"/>
  <c r="G1206" i="19"/>
  <c r="F1206" i="19"/>
  <c r="E1206" i="19"/>
  <c r="D1206" i="19"/>
  <c r="C1206" i="19"/>
  <c r="B1206" i="19"/>
  <c r="Q1206" i="19" s="1"/>
  <c r="A1206" i="19"/>
  <c r="O1205" i="19"/>
  <c r="N1205" i="19"/>
  <c r="M1205" i="19"/>
  <c r="L1205" i="19"/>
  <c r="K1205" i="19"/>
  <c r="J1205" i="19"/>
  <c r="I1205" i="19"/>
  <c r="H1205" i="19"/>
  <c r="G1205" i="19"/>
  <c r="F1205" i="19"/>
  <c r="E1205" i="19"/>
  <c r="D1205" i="19"/>
  <c r="C1205" i="19"/>
  <c r="B1205" i="19"/>
  <c r="Q1205" i="19" s="1"/>
  <c r="A1205" i="19"/>
  <c r="O1204" i="19"/>
  <c r="N1204" i="19"/>
  <c r="M1204" i="19"/>
  <c r="L1204" i="19"/>
  <c r="K1204" i="19"/>
  <c r="J1204" i="19"/>
  <c r="I1204" i="19"/>
  <c r="H1204" i="19"/>
  <c r="G1204" i="19"/>
  <c r="F1204" i="19"/>
  <c r="E1204" i="19"/>
  <c r="D1204" i="19"/>
  <c r="C1204" i="19"/>
  <c r="B1204" i="19"/>
  <c r="Q1204" i="19" s="1"/>
  <c r="A1204" i="19"/>
  <c r="O1203" i="19"/>
  <c r="N1203" i="19"/>
  <c r="M1203" i="19"/>
  <c r="L1203" i="19"/>
  <c r="K1203" i="19"/>
  <c r="J1203" i="19"/>
  <c r="I1203" i="19"/>
  <c r="H1203" i="19"/>
  <c r="G1203" i="19"/>
  <c r="F1203" i="19"/>
  <c r="E1203" i="19"/>
  <c r="D1203" i="19"/>
  <c r="C1203" i="19"/>
  <c r="B1203" i="19"/>
  <c r="Q1203" i="19" s="1"/>
  <c r="A1203" i="19"/>
  <c r="O1202" i="19"/>
  <c r="N1202" i="19"/>
  <c r="M1202" i="19"/>
  <c r="L1202" i="19"/>
  <c r="K1202" i="19"/>
  <c r="J1202" i="19"/>
  <c r="I1202" i="19"/>
  <c r="H1202" i="19"/>
  <c r="G1202" i="19"/>
  <c r="F1202" i="19"/>
  <c r="E1202" i="19"/>
  <c r="D1202" i="19"/>
  <c r="C1202" i="19"/>
  <c r="B1202" i="19"/>
  <c r="Q1202" i="19" s="1"/>
  <c r="A1202" i="19"/>
  <c r="O1201" i="19"/>
  <c r="N1201" i="19"/>
  <c r="M1201" i="19"/>
  <c r="L1201" i="19"/>
  <c r="K1201" i="19"/>
  <c r="J1201" i="19"/>
  <c r="I1201" i="19"/>
  <c r="H1201" i="19"/>
  <c r="G1201" i="19"/>
  <c r="F1201" i="19"/>
  <c r="E1201" i="19"/>
  <c r="D1201" i="19"/>
  <c r="C1201" i="19"/>
  <c r="B1201" i="19"/>
  <c r="Q1201" i="19" s="1"/>
  <c r="A1201" i="19"/>
  <c r="O1200" i="19"/>
  <c r="N1200" i="19"/>
  <c r="M1200" i="19"/>
  <c r="L1200" i="19"/>
  <c r="K1200" i="19"/>
  <c r="J1200" i="19"/>
  <c r="I1200" i="19"/>
  <c r="H1200" i="19"/>
  <c r="G1200" i="19"/>
  <c r="F1200" i="19"/>
  <c r="E1200" i="19"/>
  <c r="D1200" i="19"/>
  <c r="C1200" i="19"/>
  <c r="B1200" i="19"/>
  <c r="Q1200" i="19" s="1"/>
  <c r="A1200" i="19"/>
  <c r="O1199" i="19"/>
  <c r="N1199" i="19"/>
  <c r="M1199" i="19"/>
  <c r="L1199" i="19"/>
  <c r="K1199" i="19"/>
  <c r="J1199" i="19"/>
  <c r="I1199" i="19"/>
  <c r="H1199" i="19"/>
  <c r="G1199" i="19"/>
  <c r="F1199" i="19"/>
  <c r="E1199" i="19"/>
  <c r="D1199" i="19"/>
  <c r="C1199" i="19"/>
  <c r="B1199" i="19"/>
  <c r="Q1199" i="19" s="1"/>
  <c r="A1199" i="19"/>
  <c r="O1198" i="19"/>
  <c r="N1198" i="19"/>
  <c r="M1198" i="19"/>
  <c r="L1198" i="19"/>
  <c r="K1198" i="19"/>
  <c r="J1198" i="19"/>
  <c r="I1198" i="19"/>
  <c r="H1198" i="19"/>
  <c r="G1198" i="19"/>
  <c r="F1198" i="19"/>
  <c r="E1198" i="19"/>
  <c r="D1198" i="19"/>
  <c r="C1198" i="19"/>
  <c r="B1198" i="19"/>
  <c r="Q1198" i="19" s="1"/>
  <c r="A1198" i="19"/>
  <c r="O1197" i="19"/>
  <c r="N1197" i="19"/>
  <c r="M1197" i="19"/>
  <c r="L1197" i="19"/>
  <c r="K1197" i="19"/>
  <c r="J1197" i="19"/>
  <c r="I1197" i="19"/>
  <c r="H1197" i="19"/>
  <c r="G1197" i="19"/>
  <c r="F1197" i="19"/>
  <c r="E1197" i="19"/>
  <c r="D1197" i="19"/>
  <c r="C1197" i="19"/>
  <c r="B1197" i="19"/>
  <c r="Q1197" i="19" s="1"/>
  <c r="A1197" i="19"/>
  <c r="O1196" i="19"/>
  <c r="N1196" i="19"/>
  <c r="M1196" i="19"/>
  <c r="L1196" i="19"/>
  <c r="K1196" i="19"/>
  <c r="J1196" i="19"/>
  <c r="I1196" i="19"/>
  <c r="H1196" i="19"/>
  <c r="G1196" i="19"/>
  <c r="F1196" i="19"/>
  <c r="E1196" i="19"/>
  <c r="D1196" i="19"/>
  <c r="C1196" i="19"/>
  <c r="B1196" i="19"/>
  <c r="Q1196" i="19" s="1"/>
  <c r="A1196" i="19"/>
  <c r="O1195" i="19"/>
  <c r="N1195" i="19"/>
  <c r="M1195" i="19"/>
  <c r="L1195" i="19"/>
  <c r="K1195" i="19"/>
  <c r="J1195" i="19"/>
  <c r="I1195" i="19"/>
  <c r="H1195" i="19"/>
  <c r="G1195" i="19"/>
  <c r="F1195" i="19"/>
  <c r="E1195" i="19"/>
  <c r="D1195" i="19"/>
  <c r="C1195" i="19"/>
  <c r="B1195" i="19"/>
  <c r="Q1195" i="19" s="1"/>
  <c r="A1195" i="19"/>
  <c r="O1194" i="19"/>
  <c r="N1194" i="19"/>
  <c r="M1194" i="19"/>
  <c r="L1194" i="19"/>
  <c r="K1194" i="19"/>
  <c r="J1194" i="19"/>
  <c r="I1194" i="19"/>
  <c r="H1194" i="19"/>
  <c r="G1194" i="19"/>
  <c r="F1194" i="19"/>
  <c r="E1194" i="19"/>
  <c r="D1194" i="19"/>
  <c r="C1194" i="19"/>
  <c r="B1194" i="19"/>
  <c r="Q1194" i="19" s="1"/>
  <c r="A1194" i="19"/>
  <c r="O1523" i="19" l="1"/>
  <c r="O1502" i="19"/>
  <c r="A1260" i="19" l="1"/>
  <c r="B1260" i="19"/>
  <c r="C1260" i="19"/>
  <c r="D1260" i="19"/>
  <c r="E1260" i="19"/>
  <c r="F1260" i="19"/>
  <c r="G1260" i="19"/>
  <c r="H1260" i="19"/>
  <c r="I1260" i="19"/>
  <c r="J1260" i="19"/>
  <c r="K1260" i="19"/>
  <c r="L1260" i="19"/>
  <c r="M1260" i="19"/>
  <c r="N1260" i="19"/>
  <c r="O1260" i="19"/>
  <c r="A1261" i="19"/>
  <c r="B1261" i="19"/>
  <c r="C1261" i="19"/>
  <c r="D1261" i="19"/>
  <c r="E1261" i="19"/>
  <c r="F1261" i="19"/>
  <c r="G1261" i="19"/>
  <c r="H1261" i="19"/>
  <c r="I1261" i="19"/>
  <c r="J1261" i="19"/>
  <c r="K1261" i="19"/>
  <c r="L1261" i="19"/>
  <c r="M1261" i="19"/>
  <c r="N1261" i="19"/>
  <c r="O1261" i="19"/>
  <c r="A1262" i="19"/>
  <c r="B1262" i="19"/>
  <c r="C1262" i="19"/>
  <c r="D1262" i="19"/>
  <c r="E1262" i="19"/>
  <c r="F1262" i="19"/>
  <c r="G1262" i="19"/>
  <c r="H1262" i="19"/>
  <c r="I1262" i="19"/>
  <c r="J1262" i="19"/>
  <c r="K1262" i="19"/>
  <c r="L1262" i="19"/>
  <c r="M1262" i="19"/>
  <c r="N1262" i="19"/>
  <c r="O1262" i="19"/>
  <c r="A1263" i="19"/>
  <c r="B1263" i="19"/>
  <c r="C1263" i="19"/>
  <c r="D1263" i="19"/>
  <c r="E1263" i="19"/>
  <c r="F1263" i="19"/>
  <c r="G1263" i="19"/>
  <c r="H1263" i="19"/>
  <c r="I1263" i="19"/>
  <c r="J1263" i="19"/>
  <c r="K1263" i="19"/>
  <c r="L1263" i="19"/>
  <c r="M1263" i="19"/>
  <c r="N1263" i="19"/>
  <c r="O1263" i="19"/>
  <c r="A1128" i="19"/>
  <c r="B1128" i="19"/>
  <c r="C1128" i="19"/>
  <c r="D1128" i="19"/>
  <c r="E1128" i="19"/>
  <c r="F1128" i="19"/>
  <c r="G1128" i="19"/>
  <c r="H1128" i="19"/>
  <c r="I1128" i="19"/>
  <c r="J1128" i="19"/>
  <c r="K1128" i="19"/>
  <c r="L1128" i="19"/>
  <c r="M1128" i="19"/>
  <c r="N1128" i="19"/>
  <c r="O1128" i="19"/>
  <c r="A1129" i="19"/>
  <c r="B1129" i="19"/>
  <c r="C1129" i="19"/>
  <c r="D1129" i="19"/>
  <c r="E1129" i="19"/>
  <c r="F1129" i="19"/>
  <c r="G1129" i="19"/>
  <c r="H1129" i="19"/>
  <c r="I1129" i="19"/>
  <c r="J1129" i="19"/>
  <c r="K1129" i="19"/>
  <c r="L1129" i="19"/>
  <c r="M1129" i="19"/>
  <c r="N1129" i="19"/>
  <c r="O1129" i="19"/>
  <c r="A1130" i="19"/>
  <c r="B1130" i="19"/>
  <c r="C1130" i="19"/>
  <c r="D1130" i="19"/>
  <c r="E1130" i="19"/>
  <c r="F1130" i="19"/>
  <c r="G1130" i="19"/>
  <c r="H1130" i="19"/>
  <c r="I1130" i="19"/>
  <c r="J1130" i="19"/>
  <c r="K1130" i="19"/>
  <c r="L1130" i="19"/>
  <c r="M1130" i="19"/>
  <c r="N1130" i="19"/>
  <c r="O1130" i="19"/>
  <c r="A1131" i="19"/>
  <c r="B1131" i="19"/>
  <c r="C1131" i="19"/>
  <c r="D1131" i="19"/>
  <c r="E1131" i="19"/>
  <c r="F1131" i="19"/>
  <c r="G1131" i="19"/>
  <c r="H1131" i="19"/>
  <c r="I1131" i="19"/>
  <c r="J1131" i="19"/>
  <c r="K1131" i="19"/>
  <c r="L1131" i="19"/>
  <c r="M1131" i="19"/>
  <c r="N1131" i="19"/>
  <c r="O1131" i="19"/>
  <c r="A1132" i="19"/>
  <c r="B1132" i="19"/>
  <c r="C1132" i="19"/>
  <c r="D1132" i="19"/>
  <c r="E1132" i="19"/>
  <c r="F1132" i="19"/>
  <c r="G1132" i="19"/>
  <c r="H1132" i="19"/>
  <c r="I1132" i="19"/>
  <c r="J1132" i="19"/>
  <c r="K1132" i="19"/>
  <c r="L1132" i="19"/>
  <c r="M1132" i="19"/>
  <c r="N1132" i="19"/>
  <c r="O1132" i="19"/>
  <c r="A1133" i="19"/>
  <c r="B1133" i="19"/>
  <c r="C1133" i="19"/>
  <c r="D1133" i="19"/>
  <c r="E1133" i="19"/>
  <c r="F1133" i="19"/>
  <c r="G1133" i="19"/>
  <c r="H1133" i="19"/>
  <c r="I1133" i="19"/>
  <c r="J1133" i="19"/>
  <c r="K1133" i="19"/>
  <c r="L1133" i="19"/>
  <c r="M1133" i="19"/>
  <c r="N1133" i="19"/>
  <c r="O1133" i="19"/>
  <c r="A1134" i="19"/>
  <c r="B1134" i="19"/>
  <c r="C1134" i="19"/>
  <c r="D1134" i="19"/>
  <c r="E1134" i="19"/>
  <c r="F1134" i="19"/>
  <c r="G1134" i="19"/>
  <c r="H1134" i="19"/>
  <c r="I1134" i="19"/>
  <c r="J1134" i="19"/>
  <c r="K1134" i="19"/>
  <c r="L1134" i="19"/>
  <c r="M1134" i="19"/>
  <c r="N1134" i="19"/>
  <c r="O1134" i="19"/>
  <c r="A1135" i="19"/>
  <c r="B1135" i="19"/>
  <c r="C1135" i="19"/>
  <c r="D1135" i="19"/>
  <c r="E1135" i="19"/>
  <c r="F1135" i="19"/>
  <c r="G1135" i="19"/>
  <c r="H1135" i="19"/>
  <c r="I1135" i="19"/>
  <c r="J1135" i="19"/>
  <c r="K1135" i="19"/>
  <c r="L1135" i="19"/>
  <c r="M1135" i="19"/>
  <c r="N1135" i="19"/>
  <c r="O1135" i="19"/>
  <c r="A1136" i="19"/>
  <c r="B1136" i="19"/>
  <c r="C1136" i="19"/>
  <c r="D1136" i="19"/>
  <c r="E1136" i="19"/>
  <c r="F1136" i="19"/>
  <c r="G1136" i="19"/>
  <c r="H1136" i="19"/>
  <c r="I1136" i="19"/>
  <c r="J1136" i="19"/>
  <c r="K1136" i="19"/>
  <c r="L1136" i="19"/>
  <c r="M1136" i="19"/>
  <c r="N1136" i="19"/>
  <c r="O1136" i="19"/>
  <c r="A1137" i="19"/>
  <c r="B1137" i="19"/>
  <c r="C1137" i="19"/>
  <c r="D1137" i="19"/>
  <c r="E1137" i="19"/>
  <c r="F1137" i="19"/>
  <c r="G1137" i="19"/>
  <c r="H1137" i="19"/>
  <c r="I1137" i="19"/>
  <c r="J1137" i="19"/>
  <c r="K1137" i="19"/>
  <c r="L1137" i="19"/>
  <c r="M1137" i="19"/>
  <c r="N1137" i="19"/>
  <c r="O1137" i="19"/>
  <c r="A1138" i="19"/>
  <c r="B1138" i="19"/>
  <c r="C1138" i="19"/>
  <c r="D1138" i="19"/>
  <c r="E1138" i="19"/>
  <c r="F1138" i="19"/>
  <c r="G1138" i="19"/>
  <c r="H1138" i="19"/>
  <c r="I1138" i="19"/>
  <c r="J1138" i="19"/>
  <c r="K1138" i="19"/>
  <c r="L1138" i="19"/>
  <c r="M1138" i="19"/>
  <c r="N1138" i="19"/>
  <c r="O1138" i="19"/>
  <c r="A1139" i="19"/>
  <c r="B1139" i="19"/>
  <c r="C1139" i="19"/>
  <c r="D1139" i="19"/>
  <c r="E1139" i="19"/>
  <c r="F1139" i="19"/>
  <c r="G1139" i="19"/>
  <c r="H1139" i="19"/>
  <c r="I1139" i="19"/>
  <c r="J1139" i="19"/>
  <c r="K1139" i="19"/>
  <c r="L1139" i="19"/>
  <c r="M1139" i="19"/>
  <c r="N1139" i="19"/>
  <c r="O1139" i="19"/>
  <c r="A1140" i="19"/>
  <c r="B1140" i="19"/>
  <c r="C1140" i="19"/>
  <c r="D1140" i="19"/>
  <c r="E1140" i="19"/>
  <c r="F1140" i="19"/>
  <c r="G1140" i="19"/>
  <c r="H1140" i="19"/>
  <c r="I1140" i="19"/>
  <c r="J1140" i="19"/>
  <c r="K1140" i="19"/>
  <c r="L1140" i="19"/>
  <c r="M1140" i="19"/>
  <c r="N1140" i="19"/>
  <c r="O1140" i="19"/>
  <c r="A1141" i="19"/>
  <c r="B1141" i="19"/>
  <c r="C1141" i="19"/>
  <c r="D1141" i="19"/>
  <c r="E1141" i="19"/>
  <c r="F1141" i="19"/>
  <c r="G1141" i="19"/>
  <c r="H1141" i="19"/>
  <c r="I1141" i="19"/>
  <c r="J1141" i="19"/>
  <c r="K1141" i="19"/>
  <c r="L1141" i="19"/>
  <c r="M1141" i="19"/>
  <c r="N1141" i="19"/>
  <c r="O1141" i="19"/>
  <c r="A1142" i="19"/>
  <c r="B1142" i="19"/>
  <c r="C1142" i="19"/>
  <c r="D1142" i="19"/>
  <c r="E1142" i="19"/>
  <c r="F1142" i="19"/>
  <c r="G1142" i="19"/>
  <c r="H1142" i="19"/>
  <c r="I1142" i="19"/>
  <c r="J1142" i="19"/>
  <c r="K1142" i="19"/>
  <c r="L1142" i="19"/>
  <c r="M1142" i="19"/>
  <c r="N1142" i="19"/>
  <c r="O1142" i="19"/>
  <c r="A1143" i="19"/>
  <c r="B1143" i="19"/>
  <c r="C1143" i="19"/>
  <c r="D1143" i="19"/>
  <c r="E1143" i="19"/>
  <c r="F1143" i="19"/>
  <c r="G1143" i="19"/>
  <c r="H1143" i="19"/>
  <c r="I1143" i="19"/>
  <c r="J1143" i="19"/>
  <c r="K1143" i="19"/>
  <c r="L1143" i="19"/>
  <c r="M1143" i="19"/>
  <c r="N1143" i="19"/>
  <c r="O1143" i="19"/>
  <c r="A1144" i="19"/>
  <c r="B1144" i="19"/>
  <c r="C1144" i="19"/>
  <c r="D1144" i="19"/>
  <c r="E1144" i="19"/>
  <c r="F1144" i="19"/>
  <c r="G1144" i="19"/>
  <c r="H1144" i="19"/>
  <c r="I1144" i="19"/>
  <c r="J1144" i="19"/>
  <c r="K1144" i="19"/>
  <c r="L1144" i="19"/>
  <c r="M1144" i="19"/>
  <c r="N1144" i="19"/>
  <c r="O1144" i="19"/>
  <c r="A1145" i="19"/>
  <c r="B1145" i="19"/>
  <c r="C1145" i="19"/>
  <c r="D1145" i="19"/>
  <c r="E1145" i="19"/>
  <c r="F1145" i="19"/>
  <c r="G1145" i="19"/>
  <c r="H1145" i="19"/>
  <c r="I1145" i="19"/>
  <c r="J1145" i="19"/>
  <c r="K1145" i="19"/>
  <c r="L1145" i="19"/>
  <c r="M1145" i="19"/>
  <c r="N1145" i="19"/>
  <c r="O1145" i="19"/>
  <c r="A1146" i="19"/>
  <c r="B1146" i="19"/>
  <c r="C1146" i="19"/>
  <c r="D1146" i="19"/>
  <c r="E1146" i="19"/>
  <c r="F1146" i="19"/>
  <c r="G1146" i="19"/>
  <c r="H1146" i="19"/>
  <c r="I1146" i="19"/>
  <c r="J1146" i="19"/>
  <c r="K1146" i="19"/>
  <c r="L1146" i="19"/>
  <c r="M1146" i="19"/>
  <c r="N1146" i="19"/>
  <c r="O1146" i="19"/>
  <c r="A1147" i="19"/>
  <c r="B1147" i="19"/>
  <c r="C1147" i="19"/>
  <c r="D1147" i="19"/>
  <c r="E1147" i="19"/>
  <c r="F1147" i="19"/>
  <c r="G1147" i="19"/>
  <c r="H1147" i="19"/>
  <c r="I1147" i="19"/>
  <c r="J1147" i="19"/>
  <c r="K1147" i="19"/>
  <c r="L1147" i="19"/>
  <c r="M1147" i="19"/>
  <c r="N1147" i="19"/>
  <c r="O1147" i="19"/>
  <c r="A1148" i="19"/>
  <c r="B1148" i="19"/>
  <c r="C1148" i="19"/>
  <c r="D1148" i="19"/>
  <c r="E1148" i="19"/>
  <c r="F1148" i="19"/>
  <c r="G1148" i="19"/>
  <c r="H1148" i="19"/>
  <c r="I1148" i="19"/>
  <c r="J1148" i="19"/>
  <c r="K1148" i="19"/>
  <c r="L1148" i="19"/>
  <c r="M1148" i="19"/>
  <c r="N1148" i="19"/>
  <c r="O1148" i="19"/>
  <c r="A1149" i="19"/>
  <c r="B1149" i="19"/>
  <c r="C1149" i="19"/>
  <c r="D1149" i="19"/>
  <c r="E1149" i="19"/>
  <c r="F1149" i="19"/>
  <c r="G1149" i="19"/>
  <c r="H1149" i="19"/>
  <c r="I1149" i="19"/>
  <c r="J1149" i="19"/>
  <c r="K1149" i="19"/>
  <c r="L1149" i="19"/>
  <c r="M1149" i="19"/>
  <c r="N1149" i="19"/>
  <c r="O1149" i="19"/>
  <c r="A1150" i="19"/>
  <c r="B1150" i="19"/>
  <c r="C1150" i="19"/>
  <c r="D1150" i="19"/>
  <c r="E1150" i="19"/>
  <c r="F1150" i="19"/>
  <c r="G1150" i="19"/>
  <c r="H1150" i="19"/>
  <c r="I1150" i="19"/>
  <c r="J1150" i="19"/>
  <c r="K1150" i="19"/>
  <c r="L1150" i="19"/>
  <c r="M1150" i="19"/>
  <c r="N1150" i="19"/>
  <c r="O1150" i="19"/>
  <c r="A1151" i="19"/>
  <c r="B1151" i="19"/>
  <c r="C1151" i="19"/>
  <c r="D1151" i="19"/>
  <c r="E1151" i="19"/>
  <c r="F1151" i="19"/>
  <c r="G1151" i="19"/>
  <c r="H1151" i="19"/>
  <c r="I1151" i="19"/>
  <c r="J1151" i="19"/>
  <c r="K1151" i="19"/>
  <c r="L1151" i="19"/>
  <c r="M1151" i="19"/>
  <c r="N1151" i="19"/>
  <c r="O1151" i="19"/>
  <c r="A1152" i="19"/>
  <c r="B1152" i="19"/>
  <c r="C1152" i="19"/>
  <c r="D1152" i="19"/>
  <c r="E1152" i="19"/>
  <c r="F1152" i="19"/>
  <c r="G1152" i="19"/>
  <c r="H1152" i="19"/>
  <c r="I1152" i="19"/>
  <c r="J1152" i="19"/>
  <c r="K1152" i="19"/>
  <c r="L1152" i="19"/>
  <c r="M1152" i="19"/>
  <c r="N1152" i="19"/>
  <c r="O1152" i="19"/>
  <c r="A1153" i="19"/>
  <c r="B1153" i="19"/>
  <c r="C1153" i="19"/>
  <c r="D1153" i="19"/>
  <c r="E1153" i="19"/>
  <c r="F1153" i="19"/>
  <c r="G1153" i="19"/>
  <c r="H1153" i="19"/>
  <c r="I1153" i="19"/>
  <c r="J1153" i="19"/>
  <c r="K1153" i="19"/>
  <c r="L1153" i="19"/>
  <c r="M1153" i="19"/>
  <c r="N1153" i="19"/>
  <c r="O1153" i="19"/>
  <c r="A1154" i="19"/>
  <c r="B1154" i="19"/>
  <c r="C1154" i="19"/>
  <c r="D1154" i="19"/>
  <c r="E1154" i="19"/>
  <c r="F1154" i="19"/>
  <c r="G1154" i="19"/>
  <c r="H1154" i="19"/>
  <c r="I1154" i="19"/>
  <c r="J1154" i="19"/>
  <c r="K1154" i="19"/>
  <c r="L1154" i="19"/>
  <c r="M1154" i="19"/>
  <c r="N1154" i="19"/>
  <c r="O1154" i="19"/>
  <c r="A1155" i="19"/>
  <c r="B1155" i="19"/>
  <c r="C1155" i="19"/>
  <c r="D1155" i="19"/>
  <c r="E1155" i="19"/>
  <c r="F1155" i="19"/>
  <c r="G1155" i="19"/>
  <c r="H1155" i="19"/>
  <c r="I1155" i="19"/>
  <c r="J1155" i="19"/>
  <c r="K1155" i="19"/>
  <c r="L1155" i="19"/>
  <c r="M1155" i="19"/>
  <c r="N1155" i="19"/>
  <c r="O1155" i="19"/>
  <c r="A1156" i="19"/>
  <c r="B1156" i="19"/>
  <c r="C1156" i="19"/>
  <c r="D1156" i="19"/>
  <c r="E1156" i="19"/>
  <c r="F1156" i="19"/>
  <c r="G1156" i="19"/>
  <c r="H1156" i="19"/>
  <c r="I1156" i="19"/>
  <c r="J1156" i="19"/>
  <c r="K1156" i="19"/>
  <c r="L1156" i="19"/>
  <c r="M1156" i="19"/>
  <c r="N1156" i="19"/>
  <c r="O1156" i="19"/>
  <c r="A1157" i="19"/>
  <c r="B1157" i="19"/>
  <c r="C1157" i="19"/>
  <c r="D1157" i="19"/>
  <c r="E1157" i="19"/>
  <c r="F1157" i="19"/>
  <c r="G1157" i="19"/>
  <c r="H1157" i="19"/>
  <c r="I1157" i="19"/>
  <c r="J1157" i="19"/>
  <c r="K1157" i="19"/>
  <c r="L1157" i="19"/>
  <c r="M1157" i="19"/>
  <c r="N1157" i="19"/>
  <c r="O1157" i="19"/>
  <c r="A1158" i="19"/>
  <c r="B1158" i="19"/>
  <c r="C1158" i="19"/>
  <c r="D1158" i="19"/>
  <c r="E1158" i="19"/>
  <c r="F1158" i="19"/>
  <c r="G1158" i="19"/>
  <c r="H1158" i="19"/>
  <c r="I1158" i="19"/>
  <c r="J1158" i="19"/>
  <c r="K1158" i="19"/>
  <c r="L1158" i="19"/>
  <c r="M1158" i="19"/>
  <c r="N1158" i="19"/>
  <c r="O1158" i="19"/>
  <c r="A1159" i="19"/>
  <c r="B1159" i="19"/>
  <c r="C1159" i="19"/>
  <c r="D1159" i="19"/>
  <c r="E1159" i="19"/>
  <c r="F1159" i="19"/>
  <c r="G1159" i="19"/>
  <c r="H1159" i="19"/>
  <c r="I1159" i="19"/>
  <c r="J1159" i="19"/>
  <c r="K1159" i="19"/>
  <c r="L1159" i="19"/>
  <c r="M1159" i="19"/>
  <c r="N1159" i="19"/>
  <c r="O1159" i="19"/>
  <c r="A1160" i="19"/>
  <c r="B1160" i="19"/>
  <c r="C1160" i="19"/>
  <c r="D1160" i="19"/>
  <c r="E1160" i="19"/>
  <c r="F1160" i="19"/>
  <c r="G1160" i="19"/>
  <c r="H1160" i="19"/>
  <c r="I1160" i="19"/>
  <c r="J1160" i="19"/>
  <c r="K1160" i="19"/>
  <c r="L1160" i="19"/>
  <c r="M1160" i="19"/>
  <c r="N1160" i="19"/>
  <c r="O1160" i="19"/>
  <c r="A1161" i="19"/>
  <c r="B1161" i="19"/>
  <c r="C1161" i="19"/>
  <c r="D1161" i="19"/>
  <c r="E1161" i="19"/>
  <c r="F1161" i="19"/>
  <c r="G1161" i="19"/>
  <c r="H1161" i="19"/>
  <c r="I1161" i="19"/>
  <c r="J1161" i="19"/>
  <c r="K1161" i="19"/>
  <c r="L1161" i="19"/>
  <c r="M1161" i="19"/>
  <c r="N1161" i="19"/>
  <c r="O1161" i="19"/>
  <c r="A1162" i="19"/>
  <c r="B1162" i="19"/>
  <c r="C1162" i="19"/>
  <c r="D1162" i="19"/>
  <c r="E1162" i="19"/>
  <c r="F1162" i="19"/>
  <c r="G1162" i="19"/>
  <c r="H1162" i="19"/>
  <c r="I1162" i="19"/>
  <c r="J1162" i="19"/>
  <c r="K1162" i="19"/>
  <c r="L1162" i="19"/>
  <c r="M1162" i="19"/>
  <c r="N1162" i="19"/>
  <c r="O1162" i="19"/>
  <c r="A1163" i="19"/>
  <c r="B1163" i="19"/>
  <c r="C1163" i="19"/>
  <c r="D1163" i="19"/>
  <c r="E1163" i="19"/>
  <c r="F1163" i="19"/>
  <c r="G1163" i="19"/>
  <c r="H1163" i="19"/>
  <c r="I1163" i="19"/>
  <c r="J1163" i="19"/>
  <c r="K1163" i="19"/>
  <c r="L1163" i="19"/>
  <c r="M1163" i="19"/>
  <c r="N1163" i="19"/>
  <c r="O1163" i="19"/>
  <c r="A1164" i="19"/>
  <c r="B1164" i="19"/>
  <c r="C1164" i="19"/>
  <c r="D1164" i="19"/>
  <c r="E1164" i="19"/>
  <c r="F1164" i="19"/>
  <c r="G1164" i="19"/>
  <c r="H1164" i="19"/>
  <c r="I1164" i="19"/>
  <c r="J1164" i="19"/>
  <c r="K1164" i="19"/>
  <c r="L1164" i="19"/>
  <c r="M1164" i="19"/>
  <c r="N1164" i="19"/>
  <c r="O1164" i="19"/>
  <c r="A1165" i="19"/>
  <c r="B1165" i="19"/>
  <c r="C1165" i="19"/>
  <c r="D1165" i="19"/>
  <c r="E1165" i="19"/>
  <c r="F1165" i="19"/>
  <c r="G1165" i="19"/>
  <c r="H1165" i="19"/>
  <c r="I1165" i="19"/>
  <c r="J1165" i="19"/>
  <c r="K1165" i="19"/>
  <c r="L1165" i="19"/>
  <c r="M1165" i="19"/>
  <c r="N1165" i="19"/>
  <c r="O1165" i="19"/>
  <c r="A1166" i="19"/>
  <c r="B1166" i="19"/>
  <c r="C1166" i="19"/>
  <c r="D1166" i="19"/>
  <c r="E1166" i="19"/>
  <c r="F1166" i="19"/>
  <c r="G1166" i="19"/>
  <c r="H1166" i="19"/>
  <c r="I1166" i="19"/>
  <c r="J1166" i="19"/>
  <c r="K1166" i="19"/>
  <c r="L1166" i="19"/>
  <c r="M1166" i="19"/>
  <c r="N1166" i="19"/>
  <c r="O1166" i="19"/>
  <c r="A1167" i="19"/>
  <c r="B1167" i="19"/>
  <c r="C1167" i="19"/>
  <c r="D1167" i="19"/>
  <c r="E1167" i="19"/>
  <c r="F1167" i="19"/>
  <c r="G1167" i="19"/>
  <c r="H1167" i="19"/>
  <c r="I1167" i="19"/>
  <c r="J1167" i="19"/>
  <c r="K1167" i="19"/>
  <c r="L1167" i="19"/>
  <c r="M1167" i="19"/>
  <c r="N1167" i="19"/>
  <c r="O1167" i="19"/>
  <c r="A1168" i="19"/>
  <c r="B1168" i="19"/>
  <c r="C1168" i="19"/>
  <c r="D1168" i="19"/>
  <c r="E1168" i="19"/>
  <c r="F1168" i="19"/>
  <c r="G1168" i="19"/>
  <c r="H1168" i="19"/>
  <c r="I1168" i="19"/>
  <c r="J1168" i="19"/>
  <c r="K1168" i="19"/>
  <c r="L1168" i="19"/>
  <c r="M1168" i="19"/>
  <c r="N1168" i="19"/>
  <c r="O1168" i="19"/>
  <c r="A1169" i="19"/>
  <c r="B1169" i="19"/>
  <c r="C1169" i="19"/>
  <c r="D1169" i="19"/>
  <c r="E1169" i="19"/>
  <c r="F1169" i="19"/>
  <c r="G1169" i="19"/>
  <c r="H1169" i="19"/>
  <c r="I1169" i="19"/>
  <c r="J1169" i="19"/>
  <c r="K1169" i="19"/>
  <c r="L1169" i="19"/>
  <c r="M1169" i="19"/>
  <c r="N1169" i="19"/>
  <c r="O1169" i="19"/>
  <c r="A1170" i="19"/>
  <c r="B1170" i="19"/>
  <c r="C1170" i="19"/>
  <c r="D1170" i="19"/>
  <c r="E1170" i="19"/>
  <c r="F1170" i="19"/>
  <c r="G1170" i="19"/>
  <c r="H1170" i="19"/>
  <c r="I1170" i="19"/>
  <c r="J1170" i="19"/>
  <c r="K1170" i="19"/>
  <c r="L1170" i="19"/>
  <c r="M1170" i="19"/>
  <c r="N1170" i="19"/>
  <c r="O1170" i="19"/>
  <c r="A1171" i="19"/>
  <c r="B1171" i="19"/>
  <c r="C1171" i="19"/>
  <c r="D1171" i="19"/>
  <c r="E1171" i="19"/>
  <c r="F1171" i="19"/>
  <c r="G1171" i="19"/>
  <c r="H1171" i="19"/>
  <c r="I1171" i="19"/>
  <c r="J1171" i="19"/>
  <c r="K1171" i="19"/>
  <c r="L1171" i="19"/>
  <c r="M1171" i="19"/>
  <c r="N1171" i="19"/>
  <c r="O1171" i="19"/>
  <c r="A1172" i="19"/>
  <c r="B1172" i="19"/>
  <c r="C1172" i="19"/>
  <c r="D1172" i="19"/>
  <c r="E1172" i="19"/>
  <c r="F1172" i="19"/>
  <c r="G1172" i="19"/>
  <c r="H1172" i="19"/>
  <c r="I1172" i="19"/>
  <c r="J1172" i="19"/>
  <c r="K1172" i="19"/>
  <c r="L1172" i="19"/>
  <c r="M1172" i="19"/>
  <c r="N1172" i="19"/>
  <c r="O1172" i="19"/>
  <c r="A1173" i="19"/>
  <c r="B1173" i="19"/>
  <c r="C1173" i="19"/>
  <c r="D1173" i="19"/>
  <c r="E1173" i="19"/>
  <c r="F1173" i="19"/>
  <c r="G1173" i="19"/>
  <c r="H1173" i="19"/>
  <c r="I1173" i="19"/>
  <c r="J1173" i="19"/>
  <c r="K1173" i="19"/>
  <c r="L1173" i="19"/>
  <c r="M1173" i="19"/>
  <c r="N1173" i="19"/>
  <c r="O1173" i="19"/>
  <c r="A1174" i="19"/>
  <c r="B1174" i="19"/>
  <c r="C1174" i="19"/>
  <c r="D1174" i="19"/>
  <c r="E1174" i="19"/>
  <c r="F1174" i="19"/>
  <c r="G1174" i="19"/>
  <c r="H1174" i="19"/>
  <c r="I1174" i="19"/>
  <c r="J1174" i="19"/>
  <c r="K1174" i="19"/>
  <c r="L1174" i="19"/>
  <c r="M1174" i="19"/>
  <c r="N1174" i="19"/>
  <c r="O1174" i="19"/>
  <c r="A1175" i="19"/>
  <c r="B1175" i="19"/>
  <c r="C1175" i="19"/>
  <c r="D1175" i="19"/>
  <c r="E1175" i="19"/>
  <c r="F1175" i="19"/>
  <c r="G1175" i="19"/>
  <c r="H1175" i="19"/>
  <c r="I1175" i="19"/>
  <c r="J1175" i="19"/>
  <c r="K1175" i="19"/>
  <c r="L1175" i="19"/>
  <c r="M1175" i="19"/>
  <c r="N1175" i="19"/>
  <c r="O1175" i="19"/>
  <c r="A1176" i="19"/>
  <c r="B1176" i="19"/>
  <c r="C1176" i="19"/>
  <c r="D1176" i="19"/>
  <c r="E1176" i="19"/>
  <c r="F1176" i="19"/>
  <c r="G1176" i="19"/>
  <c r="H1176" i="19"/>
  <c r="I1176" i="19"/>
  <c r="J1176" i="19"/>
  <c r="K1176" i="19"/>
  <c r="L1176" i="19"/>
  <c r="M1176" i="19"/>
  <c r="N1176" i="19"/>
  <c r="O1176" i="19"/>
  <c r="A1177" i="19"/>
  <c r="B1177" i="19"/>
  <c r="C1177" i="19"/>
  <c r="D1177" i="19"/>
  <c r="E1177" i="19"/>
  <c r="F1177" i="19"/>
  <c r="G1177" i="19"/>
  <c r="H1177" i="19"/>
  <c r="I1177" i="19"/>
  <c r="J1177" i="19"/>
  <c r="K1177" i="19"/>
  <c r="L1177" i="19"/>
  <c r="M1177" i="19"/>
  <c r="N1177" i="19"/>
  <c r="O1177" i="19"/>
  <c r="A1178" i="19"/>
  <c r="B1178" i="19"/>
  <c r="C1178" i="19"/>
  <c r="D1178" i="19"/>
  <c r="E1178" i="19"/>
  <c r="F1178" i="19"/>
  <c r="G1178" i="19"/>
  <c r="H1178" i="19"/>
  <c r="I1178" i="19"/>
  <c r="J1178" i="19"/>
  <c r="K1178" i="19"/>
  <c r="L1178" i="19"/>
  <c r="M1178" i="19"/>
  <c r="N1178" i="19"/>
  <c r="O1178" i="19"/>
  <c r="A1179" i="19"/>
  <c r="B1179" i="19"/>
  <c r="C1179" i="19"/>
  <c r="D1179" i="19"/>
  <c r="E1179" i="19"/>
  <c r="F1179" i="19"/>
  <c r="G1179" i="19"/>
  <c r="H1179" i="19"/>
  <c r="I1179" i="19"/>
  <c r="J1179" i="19"/>
  <c r="K1179" i="19"/>
  <c r="L1179" i="19"/>
  <c r="M1179" i="19"/>
  <c r="N1179" i="19"/>
  <c r="O1179" i="19"/>
  <c r="A1180" i="19"/>
  <c r="B1180" i="19"/>
  <c r="C1180" i="19"/>
  <c r="D1180" i="19"/>
  <c r="E1180" i="19"/>
  <c r="F1180" i="19"/>
  <c r="G1180" i="19"/>
  <c r="H1180" i="19"/>
  <c r="I1180" i="19"/>
  <c r="J1180" i="19"/>
  <c r="K1180" i="19"/>
  <c r="L1180" i="19"/>
  <c r="M1180" i="19"/>
  <c r="N1180" i="19"/>
  <c r="O1180" i="19"/>
  <c r="A1181" i="19"/>
  <c r="B1181" i="19"/>
  <c r="C1181" i="19"/>
  <c r="D1181" i="19"/>
  <c r="E1181" i="19"/>
  <c r="F1181" i="19"/>
  <c r="G1181" i="19"/>
  <c r="H1181" i="19"/>
  <c r="I1181" i="19"/>
  <c r="J1181" i="19"/>
  <c r="K1181" i="19"/>
  <c r="L1181" i="19"/>
  <c r="M1181" i="19"/>
  <c r="N1181" i="19"/>
  <c r="O1181" i="19"/>
  <c r="A1182" i="19"/>
  <c r="B1182" i="19"/>
  <c r="C1182" i="19"/>
  <c r="D1182" i="19"/>
  <c r="E1182" i="19"/>
  <c r="F1182" i="19"/>
  <c r="G1182" i="19"/>
  <c r="H1182" i="19"/>
  <c r="I1182" i="19"/>
  <c r="J1182" i="19"/>
  <c r="K1182" i="19"/>
  <c r="L1182" i="19"/>
  <c r="M1182" i="19"/>
  <c r="N1182" i="19"/>
  <c r="O1182" i="19"/>
  <c r="A1183" i="19"/>
  <c r="B1183" i="19"/>
  <c r="C1183" i="19"/>
  <c r="D1183" i="19"/>
  <c r="E1183" i="19"/>
  <c r="F1183" i="19"/>
  <c r="G1183" i="19"/>
  <c r="H1183" i="19"/>
  <c r="I1183" i="19"/>
  <c r="J1183" i="19"/>
  <c r="K1183" i="19"/>
  <c r="L1183" i="19"/>
  <c r="M1183" i="19"/>
  <c r="N1183" i="19"/>
  <c r="O1183" i="19"/>
  <c r="A1184" i="19"/>
  <c r="B1184" i="19"/>
  <c r="C1184" i="19"/>
  <c r="D1184" i="19"/>
  <c r="E1184" i="19"/>
  <c r="F1184" i="19"/>
  <c r="G1184" i="19"/>
  <c r="H1184" i="19"/>
  <c r="I1184" i="19"/>
  <c r="J1184" i="19"/>
  <c r="K1184" i="19"/>
  <c r="L1184" i="19"/>
  <c r="M1184" i="19"/>
  <c r="N1184" i="19"/>
  <c r="O1184" i="19"/>
  <c r="A1185" i="19"/>
  <c r="B1185" i="19"/>
  <c r="C1185" i="19"/>
  <c r="D1185" i="19"/>
  <c r="E1185" i="19"/>
  <c r="F1185" i="19"/>
  <c r="G1185" i="19"/>
  <c r="H1185" i="19"/>
  <c r="I1185" i="19"/>
  <c r="J1185" i="19"/>
  <c r="K1185" i="19"/>
  <c r="L1185" i="19"/>
  <c r="M1185" i="19"/>
  <c r="N1185" i="19"/>
  <c r="O1185" i="19"/>
  <c r="A1186" i="19"/>
  <c r="B1186" i="19"/>
  <c r="C1186" i="19"/>
  <c r="D1186" i="19"/>
  <c r="E1186" i="19"/>
  <c r="F1186" i="19"/>
  <c r="G1186" i="19"/>
  <c r="H1186" i="19"/>
  <c r="I1186" i="19"/>
  <c r="J1186" i="19"/>
  <c r="K1186" i="19"/>
  <c r="L1186" i="19"/>
  <c r="M1186" i="19"/>
  <c r="N1186" i="19"/>
  <c r="O1186" i="19"/>
  <c r="A1187" i="19"/>
  <c r="B1187" i="19"/>
  <c r="C1187" i="19"/>
  <c r="D1187" i="19"/>
  <c r="E1187" i="19"/>
  <c r="F1187" i="19"/>
  <c r="G1187" i="19"/>
  <c r="H1187" i="19"/>
  <c r="I1187" i="19"/>
  <c r="J1187" i="19"/>
  <c r="K1187" i="19"/>
  <c r="L1187" i="19"/>
  <c r="M1187" i="19"/>
  <c r="N1187" i="19"/>
  <c r="O1187" i="19"/>
  <c r="A1188" i="19"/>
  <c r="B1188" i="19"/>
  <c r="C1188" i="19"/>
  <c r="D1188" i="19"/>
  <c r="E1188" i="19"/>
  <c r="F1188" i="19"/>
  <c r="G1188" i="19"/>
  <c r="H1188" i="19"/>
  <c r="I1188" i="19"/>
  <c r="J1188" i="19"/>
  <c r="K1188" i="19"/>
  <c r="L1188" i="19"/>
  <c r="M1188" i="19"/>
  <c r="N1188" i="19"/>
  <c r="O1188" i="19"/>
  <c r="A1189" i="19"/>
  <c r="B1189" i="19"/>
  <c r="C1189" i="19"/>
  <c r="D1189" i="19"/>
  <c r="E1189" i="19"/>
  <c r="F1189" i="19"/>
  <c r="G1189" i="19"/>
  <c r="H1189" i="19"/>
  <c r="I1189" i="19"/>
  <c r="J1189" i="19"/>
  <c r="K1189" i="19"/>
  <c r="L1189" i="19"/>
  <c r="M1189" i="19"/>
  <c r="N1189" i="19"/>
  <c r="O1189" i="19"/>
  <c r="A1190" i="19"/>
  <c r="B1190" i="19"/>
  <c r="C1190" i="19"/>
  <c r="D1190" i="19"/>
  <c r="E1190" i="19"/>
  <c r="F1190" i="19"/>
  <c r="G1190" i="19"/>
  <c r="H1190" i="19"/>
  <c r="I1190" i="19"/>
  <c r="J1190" i="19"/>
  <c r="K1190" i="19"/>
  <c r="L1190" i="19"/>
  <c r="M1190" i="19"/>
  <c r="N1190" i="19"/>
  <c r="O1190" i="19"/>
  <c r="A1191" i="19"/>
  <c r="B1191" i="19"/>
  <c r="C1191" i="19"/>
  <c r="D1191" i="19"/>
  <c r="E1191" i="19"/>
  <c r="F1191" i="19"/>
  <c r="G1191" i="19"/>
  <c r="H1191" i="19"/>
  <c r="I1191" i="19"/>
  <c r="J1191" i="19"/>
  <c r="K1191" i="19"/>
  <c r="L1191" i="19"/>
  <c r="M1191" i="19"/>
  <c r="N1191" i="19"/>
  <c r="O1191" i="19"/>
  <c r="A1192" i="19"/>
  <c r="B1192" i="19"/>
  <c r="C1192" i="19"/>
  <c r="D1192" i="19"/>
  <c r="E1192" i="19"/>
  <c r="F1192" i="19"/>
  <c r="G1192" i="19"/>
  <c r="H1192" i="19"/>
  <c r="I1192" i="19"/>
  <c r="J1192" i="19"/>
  <c r="K1192" i="19"/>
  <c r="L1192" i="19"/>
  <c r="M1192" i="19"/>
  <c r="N1192" i="19"/>
  <c r="O1192" i="19"/>
  <c r="A1193" i="19"/>
  <c r="B1193" i="19"/>
  <c r="C1193" i="19"/>
  <c r="D1193" i="19"/>
  <c r="E1193" i="19"/>
  <c r="F1193" i="19"/>
  <c r="G1193" i="19"/>
  <c r="H1193" i="19"/>
  <c r="I1193" i="19"/>
  <c r="J1193" i="19"/>
  <c r="K1193" i="19"/>
  <c r="L1193" i="19"/>
  <c r="M1193" i="19"/>
  <c r="N1193" i="19"/>
  <c r="O1193" i="19"/>
  <c r="A1084" i="19" l="1"/>
  <c r="B1084" i="19"/>
  <c r="Q1084" i="19" s="1"/>
  <c r="C1084" i="19"/>
  <c r="D1084" i="19"/>
  <c r="E1084" i="19"/>
  <c r="F1084" i="19"/>
  <c r="G1084" i="19"/>
  <c r="H1084" i="19"/>
  <c r="I1084" i="19"/>
  <c r="J1084" i="19"/>
  <c r="K1084" i="19"/>
  <c r="L1084" i="19"/>
  <c r="M1084" i="19"/>
  <c r="N1084" i="19"/>
  <c r="O1084" i="19"/>
  <c r="A1085" i="19"/>
  <c r="B1085" i="19"/>
  <c r="Q1085" i="19" s="1"/>
  <c r="C1085" i="19"/>
  <c r="D1085" i="19"/>
  <c r="E1085" i="19"/>
  <c r="F1085" i="19"/>
  <c r="G1085" i="19"/>
  <c r="H1085" i="19"/>
  <c r="I1085" i="19"/>
  <c r="J1085" i="19"/>
  <c r="K1085" i="19"/>
  <c r="L1085" i="19"/>
  <c r="M1085" i="19"/>
  <c r="N1085" i="19"/>
  <c r="O1085" i="19"/>
  <c r="A1086" i="19"/>
  <c r="B1086" i="19"/>
  <c r="Q1086" i="19" s="1"/>
  <c r="C1086" i="19"/>
  <c r="D1086" i="19"/>
  <c r="E1086" i="19"/>
  <c r="F1086" i="19"/>
  <c r="G1086" i="19"/>
  <c r="H1086" i="19"/>
  <c r="I1086" i="19"/>
  <c r="J1086" i="19"/>
  <c r="K1086" i="19"/>
  <c r="L1086" i="19"/>
  <c r="M1086" i="19"/>
  <c r="N1086" i="19"/>
  <c r="O1086" i="19"/>
  <c r="A1087" i="19"/>
  <c r="B1087" i="19"/>
  <c r="Q1087" i="19" s="1"/>
  <c r="C1087" i="19"/>
  <c r="D1087" i="19"/>
  <c r="E1087" i="19"/>
  <c r="F1087" i="19"/>
  <c r="G1087" i="19"/>
  <c r="H1087" i="19"/>
  <c r="I1087" i="19"/>
  <c r="J1087" i="19"/>
  <c r="K1087" i="19"/>
  <c r="L1087" i="19"/>
  <c r="M1087" i="19"/>
  <c r="N1087" i="19"/>
  <c r="O1087" i="19"/>
  <c r="A1088" i="19"/>
  <c r="B1088" i="19"/>
  <c r="Q1088" i="19" s="1"/>
  <c r="C1088" i="19"/>
  <c r="D1088" i="19"/>
  <c r="E1088" i="19"/>
  <c r="F1088" i="19"/>
  <c r="G1088" i="19"/>
  <c r="H1088" i="19"/>
  <c r="I1088" i="19"/>
  <c r="J1088" i="19"/>
  <c r="K1088" i="19"/>
  <c r="L1088" i="19"/>
  <c r="M1088" i="19"/>
  <c r="N1088" i="19"/>
  <c r="O1088" i="19"/>
  <c r="A1089" i="19"/>
  <c r="B1089" i="19"/>
  <c r="Q1089" i="19" s="1"/>
  <c r="C1089" i="19"/>
  <c r="D1089" i="19"/>
  <c r="E1089" i="19"/>
  <c r="F1089" i="19"/>
  <c r="G1089" i="19"/>
  <c r="H1089" i="19"/>
  <c r="I1089" i="19"/>
  <c r="J1089" i="19"/>
  <c r="K1089" i="19"/>
  <c r="L1089" i="19"/>
  <c r="M1089" i="19"/>
  <c r="N1089" i="19"/>
  <c r="O1089" i="19"/>
  <c r="A1090" i="19"/>
  <c r="B1090" i="19"/>
  <c r="Q1090" i="19" s="1"/>
  <c r="C1090" i="19"/>
  <c r="D1090" i="19"/>
  <c r="E1090" i="19"/>
  <c r="F1090" i="19"/>
  <c r="G1090" i="19"/>
  <c r="H1090" i="19"/>
  <c r="I1090" i="19"/>
  <c r="J1090" i="19"/>
  <c r="K1090" i="19"/>
  <c r="L1090" i="19"/>
  <c r="M1090" i="19"/>
  <c r="N1090" i="19"/>
  <c r="O1090" i="19"/>
  <c r="A1091" i="19"/>
  <c r="B1091" i="19"/>
  <c r="Q1091" i="19" s="1"/>
  <c r="C1091" i="19"/>
  <c r="D1091" i="19"/>
  <c r="E1091" i="19"/>
  <c r="F1091" i="19"/>
  <c r="G1091" i="19"/>
  <c r="H1091" i="19"/>
  <c r="I1091" i="19"/>
  <c r="J1091" i="19"/>
  <c r="K1091" i="19"/>
  <c r="L1091" i="19"/>
  <c r="M1091" i="19"/>
  <c r="N1091" i="19"/>
  <c r="O1091" i="19"/>
  <c r="A1092" i="19"/>
  <c r="B1092" i="19"/>
  <c r="Q1092" i="19" s="1"/>
  <c r="C1092" i="19"/>
  <c r="D1092" i="19"/>
  <c r="E1092" i="19"/>
  <c r="F1092" i="19"/>
  <c r="G1092" i="19"/>
  <c r="H1092" i="19"/>
  <c r="I1092" i="19"/>
  <c r="J1092" i="19"/>
  <c r="K1092" i="19"/>
  <c r="L1092" i="19"/>
  <c r="M1092" i="19"/>
  <c r="N1092" i="19"/>
  <c r="O1092" i="19"/>
  <c r="A1093" i="19"/>
  <c r="B1093" i="19"/>
  <c r="Q1093" i="19" s="1"/>
  <c r="C1093" i="19"/>
  <c r="D1093" i="19"/>
  <c r="E1093" i="19"/>
  <c r="F1093" i="19"/>
  <c r="G1093" i="19"/>
  <c r="H1093" i="19"/>
  <c r="I1093" i="19"/>
  <c r="J1093" i="19"/>
  <c r="K1093" i="19"/>
  <c r="L1093" i="19"/>
  <c r="M1093" i="19"/>
  <c r="N1093" i="19"/>
  <c r="O1093" i="19"/>
  <c r="A1094" i="19"/>
  <c r="B1094" i="19"/>
  <c r="Q1094" i="19" s="1"/>
  <c r="C1094" i="19"/>
  <c r="D1094" i="19"/>
  <c r="E1094" i="19"/>
  <c r="F1094" i="19"/>
  <c r="G1094" i="19"/>
  <c r="H1094" i="19"/>
  <c r="I1094" i="19"/>
  <c r="J1094" i="19"/>
  <c r="K1094" i="19"/>
  <c r="L1094" i="19"/>
  <c r="M1094" i="19"/>
  <c r="N1094" i="19"/>
  <c r="O1094" i="19"/>
  <c r="A1095" i="19"/>
  <c r="B1095" i="19"/>
  <c r="Q1095" i="19" s="1"/>
  <c r="C1095" i="19"/>
  <c r="D1095" i="19"/>
  <c r="E1095" i="19"/>
  <c r="F1095" i="19"/>
  <c r="G1095" i="19"/>
  <c r="H1095" i="19"/>
  <c r="I1095" i="19"/>
  <c r="J1095" i="19"/>
  <c r="K1095" i="19"/>
  <c r="L1095" i="19"/>
  <c r="M1095" i="19"/>
  <c r="N1095" i="19"/>
  <c r="O1095" i="19"/>
  <c r="A1096" i="19"/>
  <c r="B1096" i="19"/>
  <c r="Q1096" i="19" s="1"/>
  <c r="C1096" i="19"/>
  <c r="D1096" i="19"/>
  <c r="E1096" i="19"/>
  <c r="F1096" i="19"/>
  <c r="G1096" i="19"/>
  <c r="H1096" i="19"/>
  <c r="I1096" i="19"/>
  <c r="J1096" i="19"/>
  <c r="K1096" i="19"/>
  <c r="L1096" i="19"/>
  <c r="M1096" i="19"/>
  <c r="N1096" i="19"/>
  <c r="O1096" i="19"/>
  <c r="A1097" i="19"/>
  <c r="B1097" i="19"/>
  <c r="Q1097" i="19" s="1"/>
  <c r="C1097" i="19"/>
  <c r="D1097" i="19"/>
  <c r="E1097" i="19"/>
  <c r="F1097" i="19"/>
  <c r="G1097" i="19"/>
  <c r="H1097" i="19"/>
  <c r="I1097" i="19"/>
  <c r="J1097" i="19"/>
  <c r="K1097" i="19"/>
  <c r="L1097" i="19"/>
  <c r="M1097" i="19"/>
  <c r="N1097" i="19"/>
  <c r="O1097" i="19"/>
  <c r="A1098" i="19"/>
  <c r="B1098" i="19"/>
  <c r="Q1098" i="19" s="1"/>
  <c r="C1098" i="19"/>
  <c r="D1098" i="19"/>
  <c r="E1098" i="19"/>
  <c r="F1098" i="19"/>
  <c r="G1098" i="19"/>
  <c r="H1098" i="19"/>
  <c r="I1098" i="19"/>
  <c r="J1098" i="19"/>
  <c r="K1098" i="19"/>
  <c r="L1098" i="19"/>
  <c r="M1098" i="19"/>
  <c r="N1098" i="19"/>
  <c r="O1098" i="19"/>
  <c r="A1099" i="19"/>
  <c r="B1099" i="19"/>
  <c r="Q1099" i="19" s="1"/>
  <c r="C1099" i="19"/>
  <c r="D1099" i="19"/>
  <c r="E1099" i="19"/>
  <c r="F1099" i="19"/>
  <c r="G1099" i="19"/>
  <c r="H1099" i="19"/>
  <c r="I1099" i="19"/>
  <c r="J1099" i="19"/>
  <c r="K1099" i="19"/>
  <c r="L1099" i="19"/>
  <c r="M1099" i="19"/>
  <c r="N1099" i="19"/>
  <c r="O1099" i="19"/>
  <c r="A1100" i="19"/>
  <c r="B1100" i="19"/>
  <c r="Q1100" i="19" s="1"/>
  <c r="C1100" i="19"/>
  <c r="D1100" i="19"/>
  <c r="E1100" i="19"/>
  <c r="F1100" i="19"/>
  <c r="G1100" i="19"/>
  <c r="H1100" i="19"/>
  <c r="I1100" i="19"/>
  <c r="J1100" i="19"/>
  <c r="K1100" i="19"/>
  <c r="L1100" i="19"/>
  <c r="M1100" i="19"/>
  <c r="N1100" i="19"/>
  <c r="O1100" i="19"/>
  <c r="A1101" i="19"/>
  <c r="B1101" i="19"/>
  <c r="Q1101" i="19" s="1"/>
  <c r="C1101" i="19"/>
  <c r="D1101" i="19"/>
  <c r="E1101" i="19"/>
  <c r="F1101" i="19"/>
  <c r="G1101" i="19"/>
  <c r="H1101" i="19"/>
  <c r="I1101" i="19"/>
  <c r="J1101" i="19"/>
  <c r="K1101" i="19"/>
  <c r="L1101" i="19"/>
  <c r="M1101" i="19"/>
  <c r="N1101" i="19"/>
  <c r="O1101" i="19"/>
  <c r="A1102" i="19"/>
  <c r="B1102" i="19"/>
  <c r="Q1102" i="19" s="1"/>
  <c r="C1102" i="19"/>
  <c r="D1102" i="19"/>
  <c r="E1102" i="19"/>
  <c r="F1102" i="19"/>
  <c r="G1102" i="19"/>
  <c r="H1102" i="19"/>
  <c r="I1102" i="19"/>
  <c r="J1102" i="19"/>
  <c r="K1102" i="19"/>
  <c r="L1102" i="19"/>
  <c r="M1102" i="19"/>
  <c r="N1102" i="19"/>
  <c r="O1102" i="19"/>
  <c r="A1103" i="19"/>
  <c r="B1103" i="19"/>
  <c r="Q1103" i="19" s="1"/>
  <c r="C1103" i="19"/>
  <c r="D1103" i="19"/>
  <c r="E1103" i="19"/>
  <c r="F1103" i="19"/>
  <c r="G1103" i="19"/>
  <c r="H1103" i="19"/>
  <c r="I1103" i="19"/>
  <c r="J1103" i="19"/>
  <c r="K1103" i="19"/>
  <c r="L1103" i="19"/>
  <c r="M1103" i="19"/>
  <c r="N1103" i="19"/>
  <c r="O1103" i="19"/>
  <c r="A1104" i="19"/>
  <c r="B1104" i="19"/>
  <c r="Q1104" i="19" s="1"/>
  <c r="C1104" i="19"/>
  <c r="D1104" i="19"/>
  <c r="E1104" i="19"/>
  <c r="F1104" i="19"/>
  <c r="G1104" i="19"/>
  <c r="H1104" i="19"/>
  <c r="I1104" i="19"/>
  <c r="J1104" i="19"/>
  <c r="K1104" i="19"/>
  <c r="L1104" i="19"/>
  <c r="M1104" i="19"/>
  <c r="N1104" i="19"/>
  <c r="O1104" i="19"/>
  <c r="A1105" i="19"/>
  <c r="B1105" i="19"/>
  <c r="Q1105" i="19" s="1"/>
  <c r="C1105" i="19"/>
  <c r="D1105" i="19"/>
  <c r="E1105" i="19"/>
  <c r="F1105" i="19"/>
  <c r="G1105" i="19"/>
  <c r="H1105" i="19"/>
  <c r="I1105" i="19"/>
  <c r="J1105" i="19"/>
  <c r="K1105" i="19"/>
  <c r="L1105" i="19"/>
  <c r="M1105" i="19"/>
  <c r="N1105" i="19"/>
  <c r="O1105" i="19"/>
  <c r="A1106" i="19"/>
  <c r="B1106" i="19"/>
  <c r="Q1106" i="19" s="1"/>
  <c r="C1106" i="19"/>
  <c r="D1106" i="19"/>
  <c r="E1106" i="19"/>
  <c r="F1106" i="19"/>
  <c r="G1106" i="19"/>
  <c r="H1106" i="19"/>
  <c r="I1106" i="19"/>
  <c r="J1106" i="19"/>
  <c r="K1106" i="19"/>
  <c r="L1106" i="19"/>
  <c r="M1106" i="19"/>
  <c r="N1106" i="19"/>
  <c r="O1106" i="19"/>
  <c r="A1107" i="19"/>
  <c r="B1107" i="19"/>
  <c r="Q1107" i="19" s="1"/>
  <c r="C1107" i="19"/>
  <c r="D1107" i="19"/>
  <c r="E1107" i="19"/>
  <c r="F1107" i="19"/>
  <c r="G1107" i="19"/>
  <c r="H1107" i="19"/>
  <c r="I1107" i="19"/>
  <c r="J1107" i="19"/>
  <c r="K1107" i="19"/>
  <c r="L1107" i="19"/>
  <c r="M1107" i="19"/>
  <c r="N1107" i="19"/>
  <c r="O1107" i="19"/>
  <c r="A1108" i="19"/>
  <c r="B1108" i="19"/>
  <c r="Q1108" i="19" s="1"/>
  <c r="C1108" i="19"/>
  <c r="D1108" i="19"/>
  <c r="E1108" i="19"/>
  <c r="F1108" i="19"/>
  <c r="G1108" i="19"/>
  <c r="H1108" i="19"/>
  <c r="I1108" i="19"/>
  <c r="J1108" i="19"/>
  <c r="K1108" i="19"/>
  <c r="L1108" i="19"/>
  <c r="M1108" i="19"/>
  <c r="N1108" i="19"/>
  <c r="O1108" i="19"/>
  <c r="A1109" i="19"/>
  <c r="B1109" i="19"/>
  <c r="Q1109" i="19" s="1"/>
  <c r="C1109" i="19"/>
  <c r="D1109" i="19"/>
  <c r="E1109" i="19"/>
  <c r="F1109" i="19"/>
  <c r="G1109" i="19"/>
  <c r="H1109" i="19"/>
  <c r="I1109" i="19"/>
  <c r="J1109" i="19"/>
  <c r="K1109" i="19"/>
  <c r="L1109" i="19"/>
  <c r="M1109" i="19"/>
  <c r="N1109" i="19"/>
  <c r="O1109" i="19"/>
  <c r="A1110" i="19"/>
  <c r="B1110" i="19"/>
  <c r="Q1110" i="19" s="1"/>
  <c r="C1110" i="19"/>
  <c r="D1110" i="19"/>
  <c r="E1110" i="19"/>
  <c r="F1110" i="19"/>
  <c r="G1110" i="19"/>
  <c r="H1110" i="19"/>
  <c r="I1110" i="19"/>
  <c r="J1110" i="19"/>
  <c r="K1110" i="19"/>
  <c r="L1110" i="19"/>
  <c r="M1110" i="19"/>
  <c r="N1110" i="19"/>
  <c r="O1110" i="19"/>
  <c r="A1111" i="19"/>
  <c r="B1111" i="19"/>
  <c r="Q1111" i="19" s="1"/>
  <c r="C1111" i="19"/>
  <c r="D1111" i="19"/>
  <c r="E1111" i="19"/>
  <c r="F1111" i="19"/>
  <c r="G1111" i="19"/>
  <c r="H1111" i="19"/>
  <c r="I1111" i="19"/>
  <c r="J1111" i="19"/>
  <c r="K1111" i="19"/>
  <c r="L1111" i="19"/>
  <c r="M1111" i="19"/>
  <c r="N1111" i="19"/>
  <c r="O1111" i="19"/>
  <c r="A1112" i="19"/>
  <c r="B1112" i="19"/>
  <c r="Q1112" i="19" s="1"/>
  <c r="C1112" i="19"/>
  <c r="D1112" i="19"/>
  <c r="E1112" i="19"/>
  <c r="F1112" i="19"/>
  <c r="G1112" i="19"/>
  <c r="H1112" i="19"/>
  <c r="I1112" i="19"/>
  <c r="J1112" i="19"/>
  <c r="K1112" i="19"/>
  <c r="L1112" i="19"/>
  <c r="M1112" i="19"/>
  <c r="N1112" i="19"/>
  <c r="O1112" i="19"/>
  <c r="A1113" i="19"/>
  <c r="B1113" i="19"/>
  <c r="Q1113" i="19" s="1"/>
  <c r="C1113" i="19"/>
  <c r="D1113" i="19"/>
  <c r="E1113" i="19"/>
  <c r="F1113" i="19"/>
  <c r="G1113" i="19"/>
  <c r="H1113" i="19"/>
  <c r="I1113" i="19"/>
  <c r="J1113" i="19"/>
  <c r="K1113" i="19"/>
  <c r="L1113" i="19"/>
  <c r="M1113" i="19"/>
  <c r="N1113" i="19"/>
  <c r="O1113" i="19"/>
  <c r="A1114" i="19"/>
  <c r="B1114" i="19"/>
  <c r="Q1114" i="19" s="1"/>
  <c r="C1114" i="19"/>
  <c r="D1114" i="19"/>
  <c r="E1114" i="19"/>
  <c r="F1114" i="19"/>
  <c r="G1114" i="19"/>
  <c r="H1114" i="19"/>
  <c r="I1114" i="19"/>
  <c r="J1114" i="19"/>
  <c r="K1114" i="19"/>
  <c r="L1114" i="19"/>
  <c r="M1114" i="19"/>
  <c r="N1114" i="19"/>
  <c r="O1114" i="19"/>
  <c r="A1115" i="19"/>
  <c r="B1115" i="19"/>
  <c r="Q1115" i="19" s="1"/>
  <c r="C1115" i="19"/>
  <c r="D1115" i="19"/>
  <c r="E1115" i="19"/>
  <c r="F1115" i="19"/>
  <c r="G1115" i="19"/>
  <c r="H1115" i="19"/>
  <c r="I1115" i="19"/>
  <c r="J1115" i="19"/>
  <c r="K1115" i="19"/>
  <c r="L1115" i="19"/>
  <c r="M1115" i="19"/>
  <c r="N1115" i="19"/>
  <c r="O1115" i="19"/>
  <c r="A1116" i="19"/>
  <c r="B1116" i="19"/>
  <c r="Q1116" i="19" s="1"/>
  <c r="C1116" i="19"/>
  <c r="D1116" i="19"/>
  <c r="E1116" i="19"/>
  <c r="F1116" i="19"/>
  <c r="G1116" i="19"/>
  <c r="H1116" i="19"/>
  <c r="I1116" i="19"/>
  <c r="J1116" i="19"/>
  <c r="K1116" i="19"/>
  <c r="L1116" i="19"/>
  <c r="M1116" i="19"/>
  <c r="N1116" i="19"/>
  <c r="O1116" i="19"/>
  <c r="A1117" i="19"/>
  <c r="B1117" i="19"/>
  <c r="Q1117" i="19" s="1"/>
  <c r="C1117" i="19"/>
  <c r="D1117" i="19"/>
  <c r="E1117" i="19"/>
  <c r="F1117" i="19"/>
  <c r="G1117" i="19"/>
  <c r="H1117" i="19"/>
  <c r="I1117" i="19"/>
  <c r="J1117" i="19"/>
  <c r="K1117" i="19"/>
  <c r="L1117" i="19"/>
  <c r="M1117" i="19"/>
  <c r="N1117" i="19"/>
  <c r="O1117" i="19"/>
  <c r="A1118" i="19"/>
  <c r="B1118" i="19"/>
  <c r="Q1118" i="19" s="1"/>
  <c r="C1118" i="19"/>
  <c r="D1118" i="19"/>
  <c r="E1118" i="19"/>
  <c r="F1118" i="19"/>
  <c r="G1118" i="19"/>
  <c r="H1118" i="19"/>
  <c r="I1118" i="19"/>
  <c r="J1118" i="19"/>
  <c r="K1118" i="19"/>
  <c r="L1118" i="19"/>
  <c r="M1118" i="19"/>
  <c r="N1118" i="19"/>
  <c r="O1118" i="19"/>
  <c r="A1119" i="19"/>
  <c r="B1119" i="19"/>
  <c r="Q1119" i="19" s="1"/>
  <c r="C1119" i="19"/>
  <c r="D1119" i="19"/>
  <c r="E1119" i="19"/>
  <c r="F1119" i="19"/>
  <c r="G1119" i="19"/>
  <c r="H1119" i="19"/>
  <c r="I1119" i="19"/>
  <c r="J1119" i="19"/>
  <c r="K1119" i="19"/>
  <c r="L1119" i="19"/>
  <c r="M1119" i="19"/>
  <c r="N1119" i="19"/>
  <c r="O1119" i="19"/>
  <c r="A1120" i="19"/>
  <c r="B1120" i="19"/>
  <c r="Q1120" i="19" s="1"/>
  <c r="C1120" i="19"/>
  <c r="D1120" i="19"/>
  <c r="E1120" i="19"/>
  <c r="F1120" i="19"/>
  <c r="G1120" i="19"/>
  <c r="H1120" i="19"/>
  <c r="I1120" i="19"/>
  <c r="J1120" i="19"/>
  <c r="K1120" i="19"/>
  <c r="L1120" i="19"/>
  <c r="M1120" i="19"/>
  <c r="N1120" i="19"/>
  <c r="O1120" i="19"/>
  <c r="A1121" i="19"/>
  <c r="B1121" i="19"/>
  <c r="Q1121" i="19" s="1"/>
  <c r="C1121" i="19"/>
  <c r="D1121" i="19"/>
  <c r="E1121" i="19"/>
  <c r="F1121" i="19"/>
  <c r="G1121" i="19"/>
  <c r="H1121" i="19"/>
  <c r="I1121" i="19"/>
  <c r="J1121" i="19"/>
  <c r="K1121" i="19"/>
  <c r="L1121" i="19"/>
  <c r="M1121" i="19"/>
  <c r="N1121" i="19"/>
  <c r="O1121" i="19"/>
  <c r="A1122" i="19"/>
  <c r="B1122" i="19"/>
  <c r="Q1122" i="19" s="1"/>
  <c r="C1122" i="19"/>
  <c r="D1122" i="19"/>
  <c r="E1122" i="19"/>
  <c r="F1122" i="19"/>
  <c r="G1122" i="19"/>
  <c r="H1122" i="19"/>
  <c r="I1122" i="19"/>
  <c r="J1122" i="19"/>
  <c r="K1122" i="19"/>
  <c r="L1122" i="19"/>
  <c r="M1122" i="19"/>
  <c r="N1122" i="19"/>
  <c r="O1122" i="19"/>
  <c r="A1123" i="19"/>
  <c r="B1123" i="19"/>
  <c r="Q1123" i="19" s="1"/>
  <c r="C1123" i="19"/>
  <c r="D1123" i="19"/>
  <c r="E1123" i="19"/>
  <c r="F1123" i="19"/>
  <c r="G1123" i="19"/>
  <c r="H1123" i="19"/>
  <c r="I1123" i="19"/>
  <c r="J1123" i="19"/>
  <c r="K1123" i="19"/>
  <c r="L1123" i="19"/>
  <c r="M1123" i="19"/>
  <c r="N1123" i="19"/>
  <c r="O1123" i="19"/>
  <c r="A1124" i="19"/>
  <c r="B1124" i="19"/>
  <c r="Q1124" i="19" s="1"/>
  <c r="C1124" i="19"/>
  <c r="D1124" i="19"/>
  <c r="E1124" i="19"/>
  <c r="F1124" i="19"/>
  <c r="G1124" i="19"/>
  <c r="H1124" i="19"/>
  <c r="I1124" i="19"/>
  <c r="J1124" i="19"/>
  <c r="K1124" i="19"/>
  <c r="L1124" i="19"/>
  <c r="M1124" i="19"/>
  <c r="N1124" i="19"/>
  <c r="O1124" i="19"/>
  <c r="A1125" i="19"/>
  <c r="B1125" i="19"/>
  <c r="Q1125" i="19" s="1"/>
  <c r="C1125" i="19"/>
  <c r="D1125" i="19"/>
  <c r="E1125" i="19"/>
  <c r="F1125" i="19"/>
  <c r="G1125" i="19"/>
  <c r="H1125" i="19"/>
  <c r="I1125" i="19"/>
  <c r="J1125" i="19"/>
  <c r="K1125" i="19"/>
  <c r="L1125" i="19"/>
  <c r="M1125" i="19"/>
  <c r="N1125" i="19"/>
  <c r="O1125" i="19"/>
  <c r="A1126" i="19"/>
  <c r="B1126" i="19"/>
  <c r="Q1126" i="19" s="1"/>
  <c r="C1126" i="19"/>
  <c r="D1126" i="19"/>
  <c r="E1126" i="19"/>
  <c r="F1126" i="19"/>
  <c r="G1126" i="19"/>
  <c r="H1126" i="19"/>
  <c r="I1126" i="19"/>
  <c r="J1126" i="19"/>
  <c r="K1126" i="19"/>
  <c r="L1126" i="19"/>
  <c r="M1126" i="19"/>
  <c r="N1126" i="19"/>
  <c r="O1126" i="19"/>
  <c r="A1127" i="19"/>
  <c r="B1127" i="19"/>
  <c r="Q1127" i="19" s="1"/>
  <c r="C1127" i="19"/>
  <c r="D1127" i="19"/>
  <c r="E1127" i="19"/>
  <c r="F1127" i="19"/>
  <c r="G1127" i="19"/>
  <c r="H1127" i="19"/>
  <c r="I1127" i="19"/>
  <c r="J1127" i="19"/>
  <c r="K1127" i="19"/>
  <c r="L1127" i="19"/>
  <c r="M1127" i="19"/>
  <c r="N1127" i="19"/>
  <c r="O1127" i="19"/>
  <c r="Q1128" i="19"/>
  <c r="Q1129" i="19"/>
  <c r="Q1130" i="19"/>
  <c r="Q1131" i="19"/>
  <c r="Q1132" i="19"/>
  <c r="Q1133" i="19"/>
  <c r="Q1134" i="19"/>
  <c r="Q1135" i="19"/>
  <c r="Q1136" i="19"/>
  <c r="Q1137" i="19"/>
  <c r="Q1138" i="19"/>
  <c r="Q1139" i="19"/>
  <c r="Q1140" i="19"/>
  <c r="Q1141" i="19"/>
  <c r="Q1142" i="19"/>
  <c r="Q1143" i="19"/>
  <c r="Q1144" i="19"/>
  <c r="Q1145" i="19"/>
  <c r="Q1146" i="19"/>
  <c r="Q1147" i="19"/>
  <c r="Q1148" i="19"/>
  <c r="Q1149" i="19"/>
  <c r="Q1150" i="19"/>
  <c r="Q1151" i="19"/>
  <c r="Q1152" i="19"/>
  <c r="Q1153" i="19"/>
  <c r="Q1154" i="19"/>
  <c r="Q1155" i="19"/>
  <c r="Q1156" i="19"/>
  <c r="Q1157" i="19"/>
  <c r="Q1158" i="19"/>
  <c r="Q1159" i="19"/>
  <c r="Q1160" i="19"/>
  <c r="Q1161" i="19"/>
  <c r="Q1162" i="19"/>
  <c r="Q1163" i="19"/>
  <c r="Q1164" i="19"/>
  <c r="Q1165" i="19"/>
  <c r="Q1166" i="19"/>
  <c r="Q1167" i="19"/>
  <c r="Q1168" i="19"/>
  <c r="Q1169" i="19"/>
  <c r="Q1170" i="19"/>
  <c r="Q1171" i="19"/>
  <c r="Q1172" i="19"/>
  <c r="Q1173" i="19"/>
  <c r="Q1174" i="19"/>
  <c r="Q1175" i="19"/>
  <c r="Q1176" i="19"/>
  <c r="Q1177" i="19"/>
  <c r="Q1178" i="19"/>
  <c r="Q1179" i="19"/>
  <c r="Q1180" i="19"/>
  <c r="Q1181" i="19"/>
  <c r="Q1182" i="19"/>
  <c r="Q1183" i="19"/>
  <c r="Q1184" i="19"/>
  <c r="Q1185" i="19"/>
  <c r="Q1186" i="19"/>
  <c r="Q1187" i="19"/>
  <c r="Q1188" i="19"/>
  <c r="Q1189" i="19"/>
  <c r="Q1190" i="19"/>
  <c r="Q1191" i="19"/>
  <c r="Q1192" i="19"/>
  <c r="Q1193" i="19"/>
  <c r="Q1260" i="19"/>
  <c r="Q1261" i="19"/>
  <c r="Q1262" i="19"/>
  <c r="Q1263" i="19"/>
  <c r="A1264" i="19"/>
  <c r="B1264" i="19"/>
  <c r="Q1264" i="19" s="1"/>
  <c r="C1264" i="19"/>
  <c r="D1264" i="19"/>
  <c r="E1264" i="19"/>
  <c r="F1264" i="19"/>
  <c r="G1264" i="19"/>
  <c r="H1264" i="19"/>
  <c r="I1264" i="19"/>
  <c r="J1264" i="19"/>
  <c r="K1264" i="19"/>
  <c r="L1264" i="19"/>
  <c r="M1264" i="19"/>
  <c r="N1264" i="19"/>
  <c r="O1264" i="19"/>
  <c r="A1265" i="19"/>
  <c r="B1265" i="19"/>
  <c r="Q1265" i="19" s="1"/>
  <c r="C1265" i="19"/>
  <c r="D1265" i="19"/>
  <c r="E1265" i="19"/>
  <c r="F1265" i="19"/>
  <c r="G1265" i="19"/>
  <c r="H1265" i="19"/>
  <c r="I1265" i="19"/>
  <c r="J1265" i="19"/>
  <c r="K1265" i="19"/>
  <c r="L1265" i="19"/>
  <c r="M1265" i="19"/>
  <c r="N1265" i="19"/>
  <c r="O1265" i="19"/>
  <c r="A1266" i="19"/>
  <c r="B1266" i="19"/>
  <c r="Q1266" i="19" s="1"/>
  <c r="C1266" i="19"/>
  <c r="D1266" i="19"/>
  <c r="E1266" i="19"/>
  <c r="F1266" i="19"/>
  <c r="G1266" i="19"/>
  <c r="H1266" i="19"/>
  <c r="I1266" i="19"/>
  <c r="J1266" i="19"/>
  <c r="K1266" i="19"/>
  <c r="L1266" i="19"/>
  <c r="M1266" i="19"/>
  <c r="N1266" i="19"/>
  <c r="O1266" i="19"/>
  <c r="A1267" i="19"/>
  <c r="B1267" i="19"/>
  <c r="Q1267" i="19" s="1"/>
  <c r="C1267" i="19"/>
  <c r="D1267" i="19"/>
  <c r="E1267" i="19"/>
  <c r="F1267" i="19"/>
  <c r="G1267" i="19"/>
  <c r="H1267" i="19"/>
  <c r="I1267" i="19"/>
  <c r="J1267" i="19"/>
  <c r="K1267" i="19"/>
  <c r="L1267" i="19"/>
  <c r="M1267" i="19"/>
  <c r="N1267" i="19"/>
  <c r="O1267" i="19"/>
  <c r="A1268" i="19"/>
  <c r="B1268" i="19"/>
  <c r="Q1268" i="19" s="1"/>
  <c r="C1268" i="19"/>
  <c r="D1268" i="19"/>
  <c r="E1268" i="19"/>
  <c r="F1268" i="19"/>
  <c r="G1268" i="19"/>
  <c r="H1268" i="19"/>
  <c r="I1268" i="19"/>
  <c r="J1268" i="19"/>
  <c r="K1268" i="19"/>
  <c r="L1268" i="19"/>
  <c r="M1268" i="19"/>
  <c r="N1268" i="19"/>
  <c r="O1268" i="19"/>
  <c r="A1269" i="19"/>
  <c r="B1269" i="19"/>
  <c r="Q1269" i="19" s="1"/>
  <c r="C1269" i="19"/>
  <c r="D1269" i="19"/>
  <c r="E1269" i="19"/>
  <c r="F1269" i="19"/>
  <c r="G1269" i="19"/>
  <c r="H1269" i="19"/>
  <c r="I1269" i="19"/>
  <c r="J1269" i="19"/>
  <c r="K1269" i="19"/>
  <c r="L1269" i="19"/>
  <c r="M1269" i="19"/>
  <c r="N1269" i="19"/>
  <c r="O1269" i="19"/>
  <c r="A1270" i="19"/>
  <c r="B1270" i="19"/>
  <c r="Q1270" i="19" s="1"/>
  <c r="C1270" i="19"/>
  <c r="D1270" i="19"/>
  <c r="E1270" i="19"/>
  <c r="F1270" i="19"/>
  <c r="G1270" i="19"/>
  <c r="H1270" i="19"/>
  <c r="I1270" i="19"/>
  <c r="J1270" i="19"/>
  <c r="K1270" i="19"/>
  <c r="L1270" i="19"/>
  <c r="M1270" i="19"/>
  <c r="N1270" i="19"/>
  <c r="O1270" i="19"/>
  <c r="A1271" i="19"/>
  <c r="B1271" i="19"/>
  <c r="Q1271" i="19" s="1"/>
  <c r="C1271" i="19"/>
  <c r="D1271" i="19"/>
  <c r="E1271" i="19"/>
  <c r="F1271" i="19"/>
  <c r="G1271" i="19"/>
  <c r="H1271" i="19"/>
  <c r="I1271" i="19"/>
  <c r="J1271" i="19"/>
  <c r="K1271" i="19"/>
  <c r="L1271" i="19"/>
  <c r="M1271" i="19"/>
  <c r="N1271" i="19"/>
  <c r="O1271" i="19"/>
  <c r="A1272" i="19"/>
  <c r="B1272" i="19"/>
  <c r="Q1272" i="19" s="1"/>
  <c r="C1272" i="19"/>
  <c r="D1272" i="19"/>
  <c r="E1272" i="19"/>
  <c r="F1272" i="19"/>
  <c r="G1272" i="19"/>
  <c r="H1272" i="19"/>
  <c r="I1272" i="19"/>
  <c r="J1272" i="19"/>
  <c r="K1272" i="19"/>
  <c r="L1272" i="19"/>
  <c r="M1272" i="19"/>
  <c r="N1272" i="19"/>
  <c r="O1272" i="19"/>
  <c r="A1273" i="19"/>
  <c r="B1273" i="19"/>
  <c r="Q1273" i="19" s="1"/>
  <c r="C1273" i="19"/>
  <c r="D1273" i="19"/>
  <c r="E1273" i="19"/>
  <c r="F1273" i="19"/>
  <c r="G1273" i="19"/>
  <c r="H1273" i="19"/>
  <c r="I1273" i="19"/>
  <c r="J1273" i="19"/>
  <c r="K1273" i="19"/>
  <c r="L1273" i="19"/>
  <c r="M1273" i="19"/>
  <c r="N1273" i="19"/>
  <c r="O1273" i="19"/>
  <c r="A1274" i="19"/>
  <c r="B1274" i="19"/>
  <c r="Q1274" i="19" s="1"/>
  <c r="C1274" i="19"/>
  <c r="D1274" i="19"/>
  <c r="E1274" i="19"/>
  <c r="F1274" i="19"/>
  <c r="G1274" i="19"/>
  <c r="H1274" i="19"/>
  <c r="I1274" i="19"/>
  <c r="J1274" i="19"/>
  <c r="K1274" i="19"/>
  <c r="L1274" i="19"/>
  <c r="M1274" i="19"/>
  <c r="N1274" i="19"/>
  <c r="O1274" i="19"/>
  <c r="A1275" i="19"/>
  <c r="B1275" i="19"/>
  <c r="Q1275" i="19" s="1"/>
  <c r="C1275" i="19"/>
  <c r="D1275" i="19"/>
  <c r="E1275" i="19"/>
  <c r="F1275" i="19"/>
  <c r="G1275" i="19"/>
  <c r="H1275" i="19"/>
  <c r="I1275" i="19"/>
  <c r="J1275" i="19"/>
  <c r="K1275" i="19"/>
  <c r="L1275" i="19"/>
  <c r="M1275" i="19"/>
  <c r="N1275" i="19"/>
  <c r="O1275" i="19"/>
  <c r="A1276" i="19"/>
  <c r="B1276" i="19"/>
  <c r="Q1276" i="19" s="1"/>
  <c r="C1276" i="19"/>
  <c r="D1276" i="19"/>
  <c r="E1276" i="19"/>
  <c r="F1276" i="19"/>
  <c r="G1276" i="19"/>
  <c r="H1276" i="19"/>
  <c r="I1276" i="19"/>
  <c r="J1276" i="19"/>
  <c r="K1276" i="19"/>
  <c r="L1276" i="19"/>
  <c r="M1276" i="19"/>
  <c r="N1276" i="19"/>
  <c r="O1276" i="19"/>
  <c r="A1277" i="19"/>
  <c r="B1277" i="19"/>
  <c r="Q1277" i="19" s="1"/>
  <c r="C1277" i="19"/>
  <c r="D1277" i="19"/>
  <c r="E1277" i="19"/>
  <c r="F1277" i="19"/>
  <c r="G1277" i="19"/>
  <c r="H1277" i="19"/>
  <c r="I1277" i="19"/>
  <c r="J1277" i="19"/>
  <c r="K1277" i="19"/>
  <c r="L1277" i="19"/>
  <c r="M1277" i="19"/>
  <c r="N1277" i="19"/>
  <c r="O1277" i="19"/>
  <c r="A1278" i="19"/>
  <c r="B1278" i="19"/>
  <c r="Q1278" i="19" s="1"/>
  <c r="C1278" i="19"/>
  <c r="D1278" i="19"/>
  <c r="E1278" i="19"/>
  <c r="F1278" i="19"/>
  <c r="G1278" i="19"/>
  <c r="H1278" i="19"/>
  <c r="I1278" i="19"/>
  <c r="J1278" i="19"/>
  <c r="K1278" i="19"/>
  <c r="L1278" i="19"/>
  <c r="M1278" i="19"/>
  <c r="N1278" i="19"/>
  <c r="O1278" i="19"/>
  <c r="A1279" i="19"/>
  <c r="B1279" i="19"/>
  <c r="Q1279" i="19" s="1"/>
  <c r="C1279" i="19"/>
  <c r="D1279" i="19"/>
  <c r="E1279" i="19"/>
  <c r="F1279" i="19"/>
  <c r="G1279" i="19"/>
  <c r="H1279" i="19"/>
  <c r="I1279" i="19"/>
  <c r="J1279" i="19"/>
  <c r="K1279" i="19"/>
  <c r="L1279" i="19"/>
  <c r="M1279" i="19"/>
  <c r="N1279" i="19"/>
  <c r="O1279" i="19"/>
  <c r="A1280" i="19"/>
  <c r="B1280" i="19"/>
  <c r="Q1280" i="19" s="1"/>
  <c r="C1280" i="19"/>
  <c r="D1280" i="19"/>
  <c r="E1280" i="19"/>
  <c r="F1280" i="19"/>
  <c r="G1280" i="19"/>
  <c r="H1280" i="19"/>
  <c r="I1280" i="19"/>
  <c r="J1280" i="19"/>
  <c r="K1280" i="19"/>
  <c r="L1280" i="19"/>
  <c r="M1280" i="19"/>
  <c r="N1280" i="19"/>
  <c r="O1280" i="19"/>
  <c r="A1281" i="19"/>
  <c r="B1281" i="19"/>
  <c r="Q1281" i="19" s="1"/>
  <c r="C1281" i="19"/>
  <c r="D1281" i="19"/>
  <c r="E1281" i="19"/>
  <c r="F1281" i="19"/>
  <c r="G1281" i="19"/>
  <c r="H1281" i="19"/>
  <c r="I1281" i="19"/>
  <c r="J1281" i="19"/>
  <c r="K1281" i="19"/>
  <c r="L1281" i="19"/>
  <c r="M1281" i="19"/>
  <c r="N1281" i="19"/>
  <c r="O1281" i="19"/>
  <c r="A1282" i="19"/>
  <c r="B1282" i="19"/>
  <c r="Q1282" i="19" s="1"/>
  <c r="C1282" i="19"/>
  <c r="A1283" i="19"/>
  <c r="B1283" i="19"/>
  <c r="Q1283" i="19" s="1"/>
  <c r="C1283" i="19"/>
  <c r="A1284" i="19"/>
  <c r="B1284" i="19"/>
  <c r="Q1284" i="19" s="1"/>
  <c r="C1284" i="19"/>
  <c r="A1285" i="19"/>
  <c r="B1285" i="19"/>
  <c r="Q1285" i="19" s="1"/>
  <c r="C1285" i="19"/>
  <c r="A1286" i="19"/>
  <c r="B1286" i="19"/>
  <c r="Q1286" i="19" s="1"/>
  <c r="C1286" i="19"/>
  <c r="A1287" i="19"/>
  <c r="B1287" i="19"/>
  <c r="Q1287" i="19" s="1"/>
  <c r="C1287" i="19"/>
  <c r="A1288" i="19"/>
  <c r="B1288" i="19"/>
  <c r="Q1288" i="19" s="1"/>
  <c r="C1288" i="19"/>
  <c r="A1289" i="19"/>
  <c r="B1289" i="19"/>
  <c r="Q1289" i="19" s="1"/>
  <c r="C1289" i="19"/>
  <c r="A1290" i="19"/>
  <c r="B1290" i="19"/>
  <c r="Q1290" i="19" s="1"/>
  <c r="C1290" i="19"/>
  <c r="A1291" i="19"/>
  <c r="B1291" i="19"/>
  <c r="Q1291" i="19" s="1"/>
  <c r="C1291" i="19"/>
  <c r="A1292" i="19"/>
  <c r="B1292" i="19"/>
  <c r="Q1292" i="19" s="1"/>
  <c r="C1292" i="19"/>
  <c r="A1293" i="19"/>
  <c r="B1293" i="19"/>
  <c r="Q1293" i="19" s="1"/>
  <c r="C1293" i="19"/>
  <c r="A1294" i="19"/>
  <c r="B1294" i="19"/>
  <c r="Q1294" i="19" s="1"/>
  <c r="C1294" i="19"/>
  <c r="A1295" i="19"/>
  <c r="B1295" i="19"/>
  <c r="Q1295" i="19" s="1"/>
  <c r="C1295" i="19"/>
  <c r="A1296" i="19"/>
  <c r="B1296" i="19"/>
  <c r="Q1296" i="19" s="1"/>
  <c r="C1296" i="19"/>
  <c r="A1297" i="19"/>
  <c r="B1297" i="19"/>
  <c r="Q1297" i="19" s="1"/>
  <c r="C1297" i="19"/>
  <c r="A1298" i="19"/>
  <c r="B1298" i="19"/>
  <c r="Q1298" i="19" s="1"/>
  <c r="C1298" i="19"/>
  <c r="A1299" i="19"/>
  <c r="B1299" i="19"/>
  <c r="Q1299" i="19" s="1"/>
  <c r="C1299" i="19"/>
  <c r="Q1300" i="19"/>
  <c r="E4" i="12"/>
  <c r="B4" i="12"/>
  <c r="AA4" i="12" s="1"/>
  <c r="I4" i="12"/>
  <c r="F4" i="12"/>
  <c r="J4" i="12" l="1"/>
  <c r="W4" i="12"/>
  <c r="T4" i="12"/>
  <c r="S4" i="12"/>
  <c r="V4" i="12"/>
  <c r="H4" i="12"/>
  <c r="O4" i="12"/>
  <c r="G4" i="12"/>
  <c r="L4" i="12"/>
  <c r="AB4" i="12"/>
  <c r="X4" i="12"/>
  <c r="R4" i="12"/>
  <c r="Z4" i="12"/>
  <c r="U4" i="12"/>
  <c r="Q4" i="12"/>
  <c r="N4" i="12"/>
  <c r="M4" i="12"/>
  <c r="Y4" i="12"/>
  <c r="K4" i="12"/>
  <c r="P4" i="12"/>
  <c r="A7" i="19"/>
  <c r="B7" i="19"/>
  <c r="Q7" i="19" s="1"/>
  <c r="C7" i="19"/>
  <c r="D7" i="19"/>
  <c r="E7" i="19"/>
  <c r="F7" i="19"/>
  <c r="G7" i="19"/>
  <c r="H7" i="19"/>
  <c r="I7" i="19"/>
  <c r="J7" i="19"/>
  <c r="K7" i="19"/>
  <c r="L7" i="19"/>
  <c r="M7" i="19"/>
  <c r="N7" i="19"/>
  <c r="O7" i="19"/>
  <c r="A8" i="19"/>
  <c r="B8" i="19"/>
  <c r="Q8" i="19" s="1"/>
  <c r="C8" i="19"/>
  <c r="D8" i="19"/>
  <c r="E8" i="19"/>
  <c r="F8" i="19"/>
  <c r="G8" i="19"/>
  <c r="H8" i="19"/>
  <c r="I8" i="19"/>
  <c r="J8" i="19"/>
  <c r="K8" i="19"/>
  <c r="L8" i="19"/>
  <c r="M8" i="19"/>
  <c r="N8" i="19"/>
  <c r="O8" i="19"/>
  <c r="A9" i="19"/>
  <c r="B9" i="19"/>
  <c r="Q9" i="19" s="1"/>
  <c r="C9" i="19"/>
  <c r="D9" i="19"/>
  <c r="E9" i="19"/>
  <c r="F9" i="19"/>
  <c r="G9" i="19"/>
  <c r="H9" i="19"/>
  <c r="I9" i="19"/>
  <c r="J9" i="19"/>
  <c r="K9" i="19"/>
  <c r="L9" i="19"/>
  <c r="M9" i="19"/>
  <c r="N9" i="19"/>
  <c r="O9" i="19"/>
  <c r="A10" i="19"/>
  <c r="B10" i="19"/>
  <c r="Q10" i="19" s="1"/>
  <c r="C10" i="19"/>
  <c r="D10" i="19"/>
  <c r="E10" i="19"/>
  <c r="F10" i="19"/>
  <c r="G10" i="19"/>
  <c r="H10" i="19"/>
  <c r="I10" i="19"/>
  <c r="J10" i="19"/>
  <c r="K10" i="19"/>
  <c r="L10" i="19"/>
  <c r="M10" i="19"/>
  <c r="N10" i="19"/>
  <c r="O10" i="19"/>
  <c r="A11" i="19"/>
  <c r="B11" i="19"/>
  <c r="Q11" i="19" s="1"/>
  <c r="C11" i="19"/>
  <c r="D11" i="19"/>
  <c r="E11" i="19"/>
  <c r="F11" i="19"/>
  <c r="G11" i="19"/>
  <c r="H11" i="19"/>
  <c r="I11" i="19"/>
  <c r="J11" i="19"/>
  <c r="K11" i="19"/>
  <c r="L11" i="19"/>
  <c r="M11" i="19"/>
  <c r="N11" i="19"/>
  <c r="O11" i="19"/>
  <c r="A12" i="19"/>
  <c r="B12" i="19"/>
  <c r="Q12" i="19" s="1"/>
  <c r="C12" i="19"/>
  <c r="D12" i="19"/>
  <c r="E12" i="19"/>
  <c r="F12" i="19"/>
  <c r="G12" i="19"/>
  <c r="H12" i="19"/>
  <c r="I12" i="19"/>
  <c r="J12" i="19"/>
  <c r="K12" i="19"/>
  <c r="L12" i="19"/>
  <c r="M12" i="19"/>
  <c r="N12" i="19"/>
  <c r="O12" i="19"/>
  <c r="A13" i="19"/>
  <c r="B13" i="19"/>
  <c r="Q13" i="19" s="1"/>
  <c r="C13" i="19"/>
  <c r="D13" i="19"/>
  <c r="E13" i="19"/>
  <c r="F13" i="19"/>
  <c r="G13" i="19"/>
  <c r="H13" i="19"/>
  <c r="I13" i="19"/>
  <c r="J13" i="19"/>
  <c r="K13" i="19"/>
  <c r="L13" i="19"/>
  <c r="M13" i="19"/>
  <c r="N13" i="19"/>
  <c r="O13" i="19"/>
  <c r="A14" i="19"/>
  <c r="B14" i="19"/>
  <c r="Q14" i="19" s="1"/>
  <c r="C14" i="19"/>
  <c r="D14" i="19"/>
  <c r="E14" i="19"/>
  <c r="F14" i="19"/>
  <c r="G14" i="19"/>
  <c r="H14" i="19"/>
  <c r="I14" i="19"/>
  <c r="J14" i="19"/>
  <c r="K14" i="19"/>
  <c r="L14" i="19"/>
  <c r="M14" i="19"/>
  <c r="N14" i="19"/>
  <c r="O14" i="19"/>
  <c r="A15" i="19"/>
  <c r="B15" i="19"/>
  <c r="Q15" i="19" s="1"/>
  <c r="C15" i="19"/>
  <c r="D15" i="19"/>
  <c r="E15" i="19"/>
  <c r="F15" i="19"/>
  <c r="G15" i="19"/>
  <c r="H15" i="19"/>
  <c r="I15" i="19"/>
  <c r="J15" i="19"/>
  <c r="K15" i="19"/>
  <c r="L15" i="19"/>
  <c r="M15" i="19"/>
  <c r="N15" i="19"/>
  <c r="O15" i="19"/>
  <c r="A16" i="19"/>
  <c r="B16" i="19"/>
  <c r="Q16" i="19" s="1"/>
  <c r="C16" i="19"/>
  <c r="D16" i="19"/>
  <c r="E16" i="19"/>
  <c r="F16" i="19"/>
  <c r="G16" i="19"/>
  <c r="H16" i="19"/>
  <c r="I16" i="19"/>
  <c r="J16" i="19"/>
  <c r="K16" i="19"/>
  <c r="L16" i="19"/>
  <c r="M16" i="19"/>
  <c r="N16" i="19"/>
  <c r="O16" i="19"/>
  <c r="A17" i="19"/>
  <c r="B17" i="19"/>
  <c r="Q17" i="19" s="1"/>
  <c r="C17" i="19"/>
  <c r="D17" i="19"/>
  <c r="E17" i="19"/>
  <c r="F17" i="19"/>
  <c r="G17" i="19"/>
  <c r="H17" i="19"/>
  <c r="I17" i="19"/>
  <c r="J17" i="19"/>
  <c r="K17" i="19"/>
  <c r="L17" i="19"/>
  <c r="M17" i="19"/>
  <c r="N17" i="19"/>
  <c r="O17" i="19"/>
  <c r="A18" i="19"/>
  <c r="B18" i="19"/>
  <c r="Q18" i="19" s="1"/>
  <c r="C18" i="19"/>
  <c r="D18" i="19"/>
  <c r="E18" i="19"/>
  <c r="F18" i="19"/>
  <c r="G18" i="19"/>
  <c r="H18" i="19"/>
  <c r="I18" i="19"/>
  <c r="J18" i="19"/>
  <c r="K18" i="19"/>
  <c r="L18" i="19"/>
  <c r="M18" i="19"/>
  <c r="N18" i="19"/>
  <c r="O18" i="19"/>
  <c r="A19" i="19"/>
  <c r="B19" i="19"/>
  <c r="Q19" i="19" s="1"/>
  <c r="C19" i="19"/>
  <c r="D19" i="19"/>
  <c r="E19" i="19"/>
  <c r="F19" i="19"/>
  <c r="G19" i="19"/>
  <c r="H19" i="19"/>
  <c r="I19" i="19"/>
  <c r="J19" i="19"/>
  <c r="K19" i="19"/>
  <c r="L19" i="19"/>
  <c r="M19" i="19"/>
  <c r="N19" i="19"/>
  <c r="O19" i="19"/>
  <c r="A20" i="19"/>
  <c r="B20" i="19"/>
  <c r="Q20" i="19" s="1"/>
  <c r="C20" i="19"/>
  <c r="D20" i="19"/>
  <c r="E20" i="19"/>
  <c r="F20" i="19"/>
  <c r="G20" i="19"/>
  <c r="H20" i="19"/>
  <c r="I20" i="19"/>
  <c r="J20" i="19"/>
  <c r="K20" i="19"/>
  <c r="L20" i="19"/>
  <c r="M20" i="19"/>
  <c r="N20" i="19"/>
  <c r="O20" i="19"/>
  <c r="A21" i="19"/>
  <c r="B21" i="19"/>
  <c r="Q21" i="19" s="1"/>
  <c r="C21" i="19"/>
  <c r="D21" i="19"/>
  <c r="E21" i="19"/>
  <c r="F21" i="19"/>
  <c r="G21" i="19"/>
  <c r="H21" i="19"/>
  <c r="I21" i="19"/>
  <c r="J21" i="19"/>
  <c r="K21" i="19"/>
  <c r="L21" i="19"/>
  <c r="M21" i="19"/>
  <c r="N21" i="19"/>
  <c r="O21" i="19"/>
  <c r="A22" i="19"/>
  <c r="B22" i="19"/>
  <c r="Q22" i="19" s="1"/>
  <c r="C22" i="19"/>
  <c r="D22" i="19"/>
  <c r="E22" i="19"/>
  <c r="F22" i="19"/>
  <c r="G22" i="19"/>
  <c r="H22" i="19"/>
  <c r="I22" i="19"/>
  <c r="J22" i="19"/>
  <c r="K22" i="19"/>
  <c r="L22" i="19"/>
  <c r="M22" i="19"/>
  <c r="N22" i="19"/>
  <c r="O22" i="19"/>
  <c r="A23" i="19"/>
  <c r="B23" i="19"/>
  <c r="Q23" i="19" s="1"/>
  <c r="C23" i="19"/>
  <c r="D23" i="19"/>
  <c r="E23" i="19"/>
  <c r="F23" i="19"/>
  <c r="G23" i="19"/>
  <c r="H23" i="19"/>
  <c r="I23" i="19"/>
  <c r="J23" i="19"/>
  <c r="K23" i="19"/>
  <c r="L23" i="19"/>
  <c r="M23" i="19"/>
  <c r="N23" i="19"/>
  <c r="O23" i="19"/>
  <c r="A24" i="19"/>
  <c r="B24" i="19"/>
  <c r="Q24" i="19" s="1"/>
  <c r="C24" i="19"/>
  <c r="D24" i="19"/>
  <c r="E24" i="19"/>
  <c r="F24" i="19"/>
  <c r="G24" i="19"/>
  <c r="H24" i="19"/>
  <c r="I24" i="19"/>
  <c r="J24" i="19"/>
  <c r="K24" i="19"/>
  <c r="L24" i="19"/>
  <c r="M24" i="19"/>
  <c r="N24" i="19"/>
  <c r="O24" i="19"/>
  <c r="A25" i="19"/>
  <c r="B25" i="19"/>
  <c r="Q25" i="19" s="1"/>
  <c r="C25" i="19"/>
  <c r="D25" i="19"/>
  <c r="E25" i="19"/>
  <c r="F25" i="19"/>
  <c r="G25" i="19"/>
  <c r="H25" i="19"/>
  <c r="I25" i="19"/>
  <c r="J25" i="19"/>
  <c r="K25" i="19"/>
  <c r="L25" i="19"/>
  <c r="M25" i="19"/>
  <c r="N25" i="19"/>
  <c r="O25" i="19"/>
  <c r="A26" i="19"/>
  <c r="B26" i="19"/>
  <c r="Q26" i="19" s="1"/>
  <c r="C26" i="19"/>
  <c r="D26" i="19"/>
  <c r="E26" i="19"/>
  <c r="F26" i="19"/>
  <c r="G26" i="19"/>
  <c r="H26" i="19"/>
  <c r="I26" i="19"/>
  <c r="J26" i="19"/>
  <c r="K26" i="19"/>
  <c r="L26" i="19"/>
  <c r="M26" i="19"/>
  <c r="N26" i="19"/>
  <c r="O26" i="19"/>
  <c r="A27" i="19"/>
  <c r="B27" i="19"/>
  <c r="Q27" i="19" s="1"/>
  <c r="C27" i="19"/>
  <c r="D27" i="19"/>
  <c r="E27" i="19"/>
  <c r="F27" i="19"/>
  <c r="G27" i="19"/>
  <c r="H27" i="19"/>
  <c r="I27" i="19"/>
  <c r="J27" i="19"/>
  <c r="K27" i="19"/>
  <c r="L27" i="19"/>
  <c r="M27" i="19"/>
  <c r="N27" i="19"/>
  <c r="O27" i="19"/>
  <c r="A28" i="19"/>
  <c r="B28" i="19"/>
  <c r="Q28" i="19" s="1"/>
  <c r="C28" i="19"/>
  <c r="D28" i="19"/>
  <c r="E28" i="19"/>
  <c r="F28" i="19"/>
  <c r="G28" i="19"/>
  <c r="H28" i="19"/>
  <c r="I28" i="19"/>
  <c r="J28" i="19"/>
  <c r="K28" i="19"/>
  <c r="L28" i="19"/>
  <c r="M28" i="19"/>
  <c r="N28" i="19"/>
  <c r="O28" i="19"/>
  <c r="A29" i="19"/>
  <c r="B29" i="19"/>
  <c r="Q29" i="19" s="1"/>
  <c r="C29" i="19"/>
  <c r="D29" i="19"/>
  <c r="E29" i="19"/>
  <c r="F29" i="19"/>
  <c r="G29" i="19"/>
  <c r="H29" i="19"/>
  <c r="I29" i="19"/>
  <c r="J29" i="19"/>
  <c r="K29" i="19"/>
  <c r="L29" i="19"/>
  <c r="M29" i="19"/>
  <c r="N29" i="19"/>
  <c r="O29" i="19"/>
  <c r="A30" i="19"/>
  <c r="B30" i="19"/>
  <c r="Q30" i="19" s="1"/>
  <c r="C30" i="19"/>
  <c r="D30" i="19"/>
  <c r="E30" i="19"/>
  <c r="F30" i="19"/>
  <c r="G30" i="19"/>
  <c r="H30" i="19"/>
  <c r="I30" i="19"/>
  <c r="J30" i="19"/>
  <c r="K30" i="19"/>
  <c r="L30" i="19"/>
  <c r="M30" i="19"/>
  <c r="N30" i="19"/>
  <c r="O30" i="19"/>
  <c r="A31" i="19"/>
  <c r="B31" i="19"/>
  <c r="Q31" i="19" s="1"/>
  <c r="C31" i="19"/>
  <c r="D31" i="19"/>
  <c r="E31" i="19"/>
  <c r="F31" i="19"/>
  <c r="G31" i="19"/>
  <c r="H31" i="19"/>
  <c r="I31" i="19"/>
  <c r="J31" i="19"/>
  <c r="K31" i="19"/>
  <c r="L31" i="19"/>
  <c r="M31" i="19"/>
  <c r="N31" i="19"/>
  <c r="O31" i="19"/>
  <c r="A32" i="19"/>
  <c r="B32" i="19"/>
  <c r="Q32" i="19" s="1"/>
  <c r="C32" i="19"/>
  <c r="D32" i="19"/>
  <c r="E32" i="19"/>
  <c r="F32" i="19"/>
  <c r="G32" i="19"/>
  <c r="H32" i="19"/>
  <c r="I32" i="19"/>
  <c r="J32" i="19"/>
  <c r="K32" i="19"/>
  <c r="L32" i="19"/>
  <c r="M32" i="19"/>
  <c r="N32" i="19"/>
  <c r="O32" i="19"/>
  <c r="A33" i="19"/>
  <c r="B33" i="19"/>
  <c r="Q33" i="19" s="1"/>
  <c r="C33" i="19"/>
  <c r="D33" i="19"/>
  <c r="E33" i="19"/>
  <c r="F33" i="19"/>
  <c r="G33" i="19"/>
  <c r="H33" i="19"/>
  <c r="I33" i="19"/>
  <c r="J33" i="19"/>
  <c r="K33" i="19"/>
  <c r="L33" i="19"/>
  <c r="M33" i="19"/>
  <c r="N33" i="19"/>
  <c r="O33" i="19"/>
  <c r="A34" i="19"/>
  <c r="B34" i="19"/>
  <c r="Q34" i="19" s="1"/>
  <c r="C34" i="19"/>
  <c r="D34" i="19"/>
  <c r="E34" i="19"/>
  <c r="F34" i="19"/>
  <c r="G34" i="19"/>
  <c r="H34" i="19"/>
  <c r="I34" i="19"/>
  <c r="J34" i="19"/>
  <c r="K34" i="19"/>
  <c r="L34" i="19"/>
  <c r="M34" i="19"/>
  <c r="N34" i="19"/>
  <c r="O34" i="19"/>
  <c r="A35" i="19"/>
  <c r="B35" i="19"/>
  <c r="Q35" i="19" s="1"/>
  <c r="C35" i="19"/>
  <c r="D35" i="19"/>
  <c r="E35" i="19"/>
  <c r="F35" i="19"/>
  <c r="G35" i="19"/>
  <c r="H35" i="19"/>
  <c r="I35" i="19"/>
  <c r="J35" i="19"/>
  <c r="K35" i="19"/>
  <c r="L35" i="19"/>
  <c r="M35" i="19"/>
  <c r="N35" i="19"/>
  <c r="O35" i="19"/>
  <c r="A36" i="19"/>
  <c r="B36" i="19"/>
  <c r="Q36" i="19" s="1"/>
  <c r="C36" i="19"/>
  <c r="D36" i="19"/>
  <c r="E36" i="19"/>
  <c r="F36" i="19"/>
  <c r="G36" i="19"/>
  <c r="H36" i="19"/>
  <c r="I36" i="19"/>
  <c r="J36" i="19"/>
  <c r="K36" i="19"/>
  <c r="L36" i="19"/>
  <c r="M36" i="19"/>
  <c r="N36" i="19"/>
  <c r="O36" i="19"/>
  <c r="A37" i="19"/>
  <c r="B37" i="19"/>
  <c r="Q37" i="19" s="1"/>
  <c r="C37" i="19"/>
  <c r="D37" i="19"/>
  <c r="E37" i="19"/>
  <c r="F37" i="19"/>
  <c r="G37" i="19"/>
  <c r="H37" i="19"/>
  <c r="I37" i="19"/>
  <c r="J37" i="19"/>
  <c r="K37" i="19"/>
  <c r="L37" i="19"/>
  <c r="M37" i="19"/>
  <c r="N37" i="19"/>
  <c r="O37" i="19"/>
  <c r="A38" i="19"/>
  <c r="B38" i="19"/>
  <c r="Q38" i="19" s="1"/>
  <c r="C38" i="19"/>
  <c r="D38" i="19"/>
  <c r="E38" i="19"/>
  <c r="F38" i="19"/>
  <c r="G38" i="19"/>
  <c r="H38" i="19"/>
  <c r="I38" i="19"/>
  <c r="J38" i="19"/>
  <c r="K38" i="19"/>
  <c r="L38" i="19"/>
  <c r="M38" i="19"/>
  <c r="N38" i="19"/>
  <c r="O38" i="19"/>
  <c r="A39" i="19"/>
  <c r="B39" i="19"/>
  <c r="Q39" i="19" s="1"/>
  <c r="C39" i="19"/>
  <c r="D39" i="19"/>
  <c r="E39" i="19"/>
  <c r="F39" i="19"/>
  <c r="G39" i="19"/>
  <c r="H39" i="19"/>
  <c r="I39" i="19"/>
  <c r="J39" i="19"/>
  <c r="K39" i="19"/>
  <c r="L39" i="19"/>
  <c r="M39" i="19"/>
  <c r="N39" i="19"/>
  <c r="O39" i="19"/>
  <c r="A40" i="19"/>
  <c r="B40" i="19"/>
  <c r="Q40" i="19" s="1"/>
  <c r="C40" i="19"/>
  <c r="D40" i="19"/>
  <c r="E40" i="19"/>
  <c r="F40" i="19"/>
  <c r="G40" i="19"/>
  <c r="H40" i="19"/>
  <c r="I40" i="19"/>
  <c r="J40" i="19"/>
  <c r="K40" i="19"/>
  <c r="L40" i="19"/>
  <c r="M40" i="19"/>
  <c r="N40" i="19"/>
  <c r="O40" i="19"/>
  <c r="A41" i="19"/>
  <c r="B41" i="19"/>
  <c r="Q41" i="19" s="1"/>
  <c r="C41" i="19"/>
  <c r="D41" i="19"/>
  <c r="E41" i="19"/>
  <c r="F41" i="19"/>
  <c r="G41" i="19"/>
  <c r="H41" i="19"/>
  <c r="I41" i="19"/>
  <c r="J41" i="19"/>
  <c r="K41" i="19"/>
  <c r="L41" i="19"/>
  <c r="M41" i="19"/>
  <c r="N41" i="19"/>
  <c r="O41" i="19"/>
  <c r="A42" i="19"/>
  <c r="B42" i="19"/>
  <c r="Q42" i="19" s="1"/>
  <c r="C42" i="19"/>
  <c r="D42" i="19"/>
  <c r="E42" i="19"/>
  <c r="F42" i="19"/>
  <c r="G42" i="19"/>
  <c r="H42" i="19"/>
  <c r="I42" i="19"/>
  <c r="J42" i="19"/>
  <c r="K42" i="19"/>
  <c r="L42" i="19"/>
  <c r="M42" i="19"/>
  <c r="N42" i="19"/>
  <c r="O42" i="19"/>
  <c r="A43" i="19"/>
  <c r="B43" i="19"/>
  <c r="Q43" i="19" s="1"/>
  <c r="C43" i="19"/>
  <c r="D43" i="19"/>
  <c r="E43" i="19"/>
  <c r="F43" i="19"/>
  <c r="G43" i="19"/>
  <c r="H43" i="19"/>
  <c r="I43" i="19"/>
  <c r="J43" i="19"/>
  <c r="K43" i="19"/>
  <c r="L43" i="19"/>
  <c r="M43" i="19"/>
  <c r="N43" i="19"/>
  <c r="O43" i="19"/>
  <c r="A44" i="19"/>
  <c r="B44" i="19"/>
  <c r="Q44" i="19" s="1"/>
  <c r="C44" i="19"/>
  <c r="D44" i="19"/>
  <c r="E44" i="19"/>
  <c r="F44" i="19"/>
  <c r="G44" i="19"/>
  <c r="H44" i="19"/>
  <c r="I44" i="19"/>
  <c r="J44" i="19"/>
  <c r="K44" i="19"/>
  <c r="L44" i="19"/>
  <c r="M44" i="19"/>
  <c r="N44" i="19"/>
  <c r="O44" i="19"/>
  <c r="A45" i="19"/>
  <c r="B45" i="19"/>
  <c r="Q45" i="19" s="1"/>
  <c r="C45" i="19"/>
  <c r="D45" i="19"/>
  <c r="E45" i="19"/>
  <c r="F45" i="19"/>
  <c r="G45" i="19"/>
  <c r="H45" i="19"/>
  <c r="I45" i="19"/>
  <c r="J45" i="19"/>
  <c r="K45" i="19"/>
  <c r="L45" i="19"/>
  <c r="M45" i="19"/>
  <c r="N45" i="19"/>
  <c r="O45" i="19"/>
  <c r="A46" i="19"/>
  <c r="B46" i="19"/>
  <c r="Q46" i="19" s="1"/>
  <c r="C46" i="19"/>
  <c r="D46" i="19"/>
  <c r="E46" i="19"/>
  <c r="F46" i="19"/>
  <c r="G46" i="19"/>
  <c r="H46" i="19"/>
  <c r="I46" i="19"/>
  <c r="J46" i="19"/>
  <c r="K46" i="19"/>
  <c r="L46" i="19"/>
  <c r="M46" i="19"/>
  <c r="N46" i="19"/>
  <c r="O46" i="19"/>
  <c r="A47" i="19"/>
  <c r="B47" i="19"/>
  <c r="Q47" i="19" s="1"/>
  <c r="C47" i="19"/>
  <c r="D47" i="19"/>
  <c r="E47" i="19"/>
  <c r="F47" i="19"/>
  <c r="G47" i="19"/>
  <c r="H47" i="19"/>
  <c r="I47" i="19"/>
  <c r="J47" i="19"/>
  <c r="K47" i="19"/>
  <c r="L47" i="19"/>
  <c r="M47" i="19"/>
  <c r="N47" i="19"/>
  <c r="O47" i="19"/>
  <c r="A48" i="19"/>
  <c r="B48" i="19"/>
  <c r="Q48" i="19" s="1"/>
  <c r="C48" i="19"/>
  <c r="D48" i="19"/>
  <c r="E48" i="19"/>
  <c r="F48" i="19"/>
  <c r="G48" i="19"/>
  <c r="H48" i="19"/>
  <c r="I48" i="19"/>
  <c r="J48" i="19"/>
  <c r="K48" i="19"/>
  <c r="L48" i="19"/>
  <c r="M48" i="19"/>
  <c r="N48" i="19"/>
  <c r="O48" i="19"/>
  <c r="A49" i="19"/>
  <c r="B49" i="19"/>
  <c r="Q49" i="19" s="1"/>
  <c r="C49" i="19"/>
  <c r="D49" i="19"/>
  <c r="E49" i="19"/>
  <c r="F49" i="19"/>
  <c r="G49" i="19"/>
  <c r="H49" i="19"/>
  <c r="I49" i="19"/>
  <c r="J49" i="19"/>
  <c r="K49" i="19"/>
  <c r="L49" i="19"/>
  <c r="M49" i="19"/>
  <c r="N49" i="19"/>
  <c r="O49" i="19"/>
  <c r="A50" i="19"/>
  <c r="B50" i="19"/>
  <c r="Q50" i="19" s="1"/>
  <c r="C50" i="19"/>
  <c r="D50" i="19"/>
  <c r="E50" i="19"/>
  <c r="F50" i="19"/>
  <c r="G50" i="19"/>
  <c r="H50" i="19"/>
  <c r="I50" i="19"/>
  <c r="J50" i="19"/>
  <c r="K50" i="19"/>
  <c r="L50" i="19"/>
  <c r="M50" i="19"/>
  <c r="N50" i="19"/>
  <c r="O50" i="19"/>
  <c r="A51" i="19"/>
  <c r="B51" i="19"/>
  <c r="Q51" i="19" s="1"/>
  <c r="C51" i="19"/>
  <c r="D51" i="19"/>
  <c r="E51" i="19"/>
  <c r="F51" i="19"/>
  <c r="G51" i="19"/>
  <c r="H51" i="19"/>
  <c r="I51" i="19"/>
  <c r="J51" i="19"/>
  <c r="K51" i="19"/>
  <c r="L51" i="19"/>
  <c r="M51" i="19"/>
  <c r="N51" i="19"/>
  <c r="O51" i="19"/>
  <c r="A52" i="19"/>
  <c r="B52" i="19"/>
  <c r="Q52" i="19" s="1"/>
  <c r="C52" i="19"/>
  <c r="D52" i="19"/>
  <c r="E52" i="19"/>
  <c r="F52" i="19"/>
  <c r="G52" i="19"/>
  <c r="H52" i="19"/>
  <c r="I52" i="19"/>
  <c r="J52" i="19"/>
  <c r="K52" i="19"/>
  <c r="L52" i="19"/>
  <c r="M52" i="19"/>
  <c r="N52" i="19"/>
  <c r="O52" i="19"/>
  <c r="A53" i="19"/>
  <c r="B53" i="19"/>
  <c r="Q53" i="19" s="1"/>
  <c r="C53" i="19"/>
  <c r="D53" i="19"/>
  <c r="E53" i="19"/>
  <c r="F53" i="19"/>
  <c r="G53" i="19"/>
  <c r="H53" i="19"/>
  <c r="I53" i="19"/>
  <c r="J53" i="19"/>
  <c r="K53" i="19"/>
  <c r="L53" i="19"/>
  <c r="M53" i="19"/>
  <c r="N53" i="19"/>
  <c r="O53" i="19"/>
  <c r="A54" i="19"/>
  <c r="B54" i="19"/>
  <c r="Q54" i="19" s="1"/>
  <c r="C54" i="19"/>
  <c r="D54" i="19"/>
  <c r="E54" i="19"/>
  <c r="F54" i="19"/>
  <c r="G54" i="19"/>
  <c r="H54" i="19"/>
  <c r="I54" i="19"/>
  <c r="J54" i="19"/>
  <c r="K54" i="19"/>
  <c r="L54" i="19"/>
  <c r="M54" i="19"/>
  <c r="N54" i="19"/>
  <c r="O54" i="19"/>
  <c r="A55" i="19"/>
  <c r="B55" i="19"/>
  <c r="Q55" i="19" s="1"/>
  <c r="C55" i="19"/>
  <c r="D55" i="19"/>
  <c r="E55" i="19"/>
  <c r="F55" i="19"/>
  <c r="G55" i="19"/>
  <c r="H55" i="19"/>
  <c r="I55" i="19"/>
  <c r="J55" i="19"/>
  <c r="K55" i="19"/>
  <c r="L55" i="19"/>
  <c r="M55" i="19"/>
  <c r="N55" i="19"/>
  <c r="O55" i="19"/>
  <c r="A56" i="19"/>
  <c r="B56" i="19"/>
  <c r="Q56" i="19" s="1"/>
  <c r="C56" i="19"/>
  <c r="D56" i="19"/>
  <c r="E56" i="19"/>
  <c r="F56" i="19"/>
  <c r="G56" i="19"/>
  <c r="H56" i="19"/>
  <c r="I56" i="19"/>
  <c r="J56" i="19"/>
  <c r="K56" i="19"/>
  <c r="L56" i="19"/>
  <c r="M56" i="19"/>
  <c r="N56" i="19"/>
  <c r="O56" i="19"/>
  <c r="A57" i="19"/>
  <c r="B57" i="19"/>
  <c r="Q57" i="19" s="1"/>
  <c r="C57" i="19"/>
  <c r="D57" i="19"/>
  <c r="E57" i="19"/>
  <c r="F57" i="19"/>
  <c r="G57" i="19"/>
  <c r="H57" i="19"/>
  <c r="I57" i="19"/>
  <c r="J57" i="19"/>
  <c r="K57" i="19"/>
  <c r="L57" i="19"/>
  <c r="M57" i="19"/>
  <c r="N57" i="19"/>
  <c r="O57" i="19"/>
  <c r="A58" i="19"/>
  <c r="B58" i="19"/>
  <c r="Q58" i="19" s="1"/>
  <c r="C58" i="19"/>
  <c r="D58" i="19"/>
  <c r="E58" i="19"/>
  <c r="F58" i="19"/>
  <c r="G58" i="19"/>
  <c r="H58" i="19"/>
  <c r="I58" i="19"/>
  <c r="J58" i="19"/>
  <c r="K58" i="19"/>
  <c r="L58" i="19"/>
  <c r="M58" i="19"/>
  <c r="N58" i="19"/>
  <c r="O58" i="19"/>
  <c r="A59" i="19"/>
  <c r="B59" i="19"/>
  <c r="Q59" i="19" s="1"/>
  <c r="C59" i="19"/>
  <c r="D59" i="19"/>
  <c r="E59" i="19"/>
  <c r="F59" i="19"/>
  <c r="G59" i="19"/>
  <c r="H59" i="19"/>
  <c r="I59" i="19"/>
  <c r="J59" i="19"/>
  <c r="K59" i="19"/>
  <c r="L59" i="19"/>
  <c r="M59" i="19"/>
  <c r="N59" i="19"/>
  <c r="O59" i="19"/>
  <c r="A60" i="19"/>
  <c r="B60" i="19"/>
  <c r="Q60" i="19" s="1"/>
  <c r="C60" i="19"/>
  <c r="D60" i="19"/>
  <c r="E60" i="19"/>
  <c r="F60" i="19"/>
  <c r="G60" i="19"/>
  <c r="H60" i="19"/>
  <c r="I60" i="19"/>
  <c r="J60" i="19"/>
  <c r="K60" i="19"/>
  <c r="L60" i="19"/>
  <c r="M60" i="19"/>
  <c r="N60" i="19"/>
  <c r="O60" i="19"/>
  <c r="A61" i="19"/>
  <c r="B61" i="19"/>
  <c r="Q61" i="19" s="1"/>
  <c r="C61" i="19"/>
  <c r="D61" i="19"/>
  <c r="E61" i="19"/>
  <c r="F61" i="19"/>
  <c r="G61" i="19"/>
  <c r="H61" i="19"/>
  <c r="I61" i="19"/>
  <c r="J61" i="19"/>
  <c r="K61" i="19"/>
  <c r="L61" i="19"/>
  <c r="M61" i="19"/>
  <c r="N61" i="19"/>
  <c r="O61" i="19"/>
  <c r="A62" i="19"/>
  <c r="B62" i="19"/>
  <c r="Q62" i="19" s="1"/>
  <c r="C62" i="19"/>
  <c r="D62" i="19"/>
  <c r="E62" i="19"/>
  <c r="F62" i="19"/>
  <c r="G62" i="19"/>
  <c r="H62" i="19"/>
  <c r="I62" i="19"/>
  <c r="J62" i="19"/>
  <c r="K62" i="19"/>
  <c r="L62" i="19"/>
  <c r="M62" i="19"/>
  <c r="N62" i="19"/>
  <c r="O62" i="19"/>
  <c r="A63" i="19"/>
  <c r="B63" i="19"/>
  <c r="Q63" i="19" s="1"/>
  <c r="C63" i="19"/>
  <c r="D63" i="19"/>
  <c r="E63" i="19"/>
  <c r="F63" i="19"/>
  <c r="G63" i="19"/>
  <c r="H63" i="19"/>
  <c r="I63" i="19"/>
  <c r="J63" i="19"/>
  <c r="K63" i="19"/>
  <c r="L63" i="19"/>
  <c r="M63" i="19"/>
  <c r="N63" i="19"/>
  <c r="O63" i="19"/>
  <c r="A64" i="19"/>
  <c r="B64" i="19"/>
  <c r="Q64" i="19" s="1"/>
  <c r="C64" i="19"/>
  <c r="D64" i="19"/>
  <c r="E64" i="19"/>
  <c r="F64" i="19"/>
  <c r="G64" i="19"/>
  <c r="H64" i="19"/>
  <c r="I64" i="19"/>
  <c r="J64" i="19"/>
  <c r="K64" i="19"/>
  <c r="L64" i="19"/>
  <c r="M64" i="19"/>
  <c r="N64" i="19"/>
  <c r="O64" i="19"/>
  <c r="A65" i="19"/>
  <c r="B65" i="19"/>
  <c r="Q65" i="19" s="1"/>
  <c r="C65" i="19"/>
  <c r="D65" i="19"/>
  <c r="E65" i="19"/>
  <c r="F65" i="19"/>
  <c r="G65" i="19"/>
  <c r="H65" i="19"/>
  <c r="I65" i="19"/>
  <c r="J65" i="19"/>
  <c r="K65" i="19"/>
  <c r="L65" i="19"/>
  <c r="M65" i="19"/>
  <c r="N65" i="19"/>
  <c r="O65" i="19"/>
  <c r="A66" i="19"/>
  <c r="B66" i="19"/>
  <c r="Q66" i="19" s="1"/>
  <c r="C66" i="19"/>
  <c r="D66" i="19"/>
  <c r="E66" i="19"/>
  <c r="F66" i="19"/>
  <c r="G66" i="19"/>
  <c r="H66" i="19"/>
  <c r="I66" i="19"/>
  <c r="J66" i="19"/>
  <c r="K66" i="19"/>
  <c r="L66" i="19"/>
  <c r="M66" i="19"/>
  <c r="N66" i="19"/>
  <c r="O66" i="19"/>
  <c r="A67" i="19"/>
  <c r="B67" i="19"/>
  <c r="Q67" i="19" s="1"/>
  <c r="C67" i="19"/>
  <c r="D67" i="19"/>
  <c r="E67" i="19"/>
  <c r="F67" i="19"/>
  <c r="G67" i="19"/>
  <c r="H67" i="19"/>
  <c r="I67" i="19"/>
  <c r="J67" i="19"/>
  <c r="K67" i="19"/>
  <c r="L67" i="19"/>
  <c r="M67" i="19"/>
  <c r="N67" i="19"/>
  <c r="O67" i="19"/>
  <c r="A68" i="19"/>
  <c r="B68" i="19"/>
  <c r="Q68" i="19" s="1"/>
  <c r="C68" i="19"/>
  <c r="D68" i="19"/>
  <c r="E68" i="19"/>
  <c r="F68" i="19"/>
  <c r="G68" i="19"/>
  <c r="H68" i="19"/>
  <c r="I68" i="19"/>
  <c r="J68" i="19"/>
  <c r="K68" i="19"/>
  <c r="L68" i="19"/>
  <c r="M68" i="19"/>
  <c r="N68" i="19"/>
  <c r="O68" i="19"/>
  <c r="A69" i="19"/>
  <c r="B69" i="19"/>
  <c r="Q69" i="19" s="1"/>
  <c r="C69" i="19"/>
  <c r="D69" i="19"/>
  <c r="E69" i="19"/>
  <c r="F69" i="19"/>
  <c r="G69" i="19"/>
  <c r="H69" i="19"/>
  <c r="I69" i="19"/>
  <c r="J69" i="19"/>
  <c r="K69" i="19"/>
  <c r="L69" i="19"/>
  <c r="M69" i="19"/>
  <c r="N69" i="19"/>
  <c r="O69" i="19"/>
  <c r="A70" i="19"/>
  <c r="B70" i="19"/>
  <c r="Q70" i="19" s="1"/>
  <c r="C70" i="19"/>
  <c r="D70" i="19"/>
  <c r="E70" i="19"/>
  <c r="F70" i="19"/>
  <c r="G70" i="19"/>
  <c r="H70" i="19"/>
  <c r="I70" i="19"/>
  <c r="J70" i="19"/>
  <c r="K70" i="19"/>
  <c r="L70" i="19"/>
  <c r="M70" i="19"/>
  <c r="N70" i="19"/>
  <c r="O70" i="19"/>
  <c r="A71" i="19"/>
  <c r="B71" i="19"/>
  <c r="Q71" i="19" s="1"/>
  <c r="C71" i="19"/>
  <c r="D71" i="19"/>
  <c r="E71" i="19"/>
  <c r="F71" i="19"/>
  <c r="G71" i="19"/>
  <c r="H71" i="19"/>
  <c r="I71" i="19"/>
  <c r="J71" i="19"/>
  <c r="K71" i="19"/>
  <c r="L71" i="19"/>
  <c r="M71" i="19"/>
  <c r="N71" i="19"/>
  <c r="O71" i="19"/>
  <c r="A72" i="19"/>
  <c r="B72" i="19"/>
  <c r="Q72" i="19" s="1"/>
  <c r="C72" i="19"/>
  <c r="D72" i="19"/>
  <c r="E72" i="19"/>
  <c r="F72" i="19"/>
  <c r="G72" i="19"/>
  <c r="H72" i="19"/>
  <c r="I72" i="19"/>
  <c r="J72" i="19"/>
  <c r="K72" i="19"/>
  <c r="L72" i="19"/>
  <c r="M72" i="19"/>
  <c r="N72" i="19"/>
  <c r="O72" i="19"/>
  <c r="A73" i="19"/>
  <c r="B73" i="19"/>
  <c r="Q73" i="19" s="1"/>
  <c r="C73" i="19"/>
  <c r="D73" i="19"/>
  <c r="E73" i="19"/>
  <c r="F73" i="19"/>
  <c r="G73" i="19"/>
  <c r="H73" i="19"/>
  <c r="I73" i="19"/>
  <c r="J73" i="19"/>
  <c r="K73" i="19"/>
  <c r="L73" i="19"/>
  <c r="M73" i="19"/>
  <c r="N73" i="19"/>
  <c r="O73" i="19"/>
  <c r="A74" i="19"/>
  <c r="B74" i="19"/>
  <c r="Q74" i="19" s="1"/>
  <c r="C74" i="19"/>
  <c r="D74" i="19"/>
  <c r="E74" i="19"/>
  <c r="F74" i="19"/>
  <c r="G74" i="19"/>
  <c r="H74" i="19"/>
  <c r="I74" i="19"/>
  <c r="J74" i="19"/>
  <c r="K74" i="19"/>
  <c r="L74" i="19"/>
  <c r="M74" i="19"/>
  <c r="N74" i="19"/>
  <c r="O74" i="19"/>
  <c r="A75" i="19"/>
  <c r="B75" i="19"/>
  <c r="Q75" i="19" s="1"/>
  <c r="C75" i="19"/>
  <c r="D75" i="19"/>
  <c r="E75" i="19"/>
  <c r="F75" i="19"/>
  <c r="G75" i="19"/>
  <c r="H75" i="19"/>
  <c r="I75" i="19"/>
  <c r="J75" i="19"/>
  <c r="K75" i="19"/>
  <c r="L75" i="19"/>
  <c r="M75" i="19"/>
  <c r="N75" i="19"/>
  <c r="O75" i="19"/>
  <c r="A76" i="19"/>
  <c r="B76" i="19"/>
  <c r="Q76" i="19" s="1"/>
  <c r="C76" i="19"/>
  <c r="D76" i="19"/>
  <c r="E76" i="19"/>
  <c r="F76" i="19"/>
  <c r="G76" i="19"/>
  <c r="H76" i="19"/>
  <c r="I76" i="19"/>
  <c r="J76" i="19"/>
  <c r="K76" i="19"/>
  <c r="L76" i="19"/>
  <c r="M76" i="19"/>
  <c r="N76" i="19"/>
  <c r="O76" i="19"/>
  <c r="A77" i="19"/>
  <c r="B77" i="19"/>
  <c r="Q77" i="19" s="1"/>
  <c r="C77" i="19"/>
  <c r="D77" i="19"/>
  <c r="E77" i="19"/>
  <c r="F77" i="19"/>
  <c r="G77" i="19"/>
  <c r="H77" i="19"/>
  <c r="I77" i="19"/>
  <c r="J77" i="19"/>
  <c r="K77" i="19"/>
  <c r="L77" i="19"/>
  <c r="M77" i="19"/>
  <c r="N77" i="19"/>
  <c r="O77" i="19"/>
  <c r="A78" i="19"/>
  <c r="B78" i="19"/>
  <c r="Q78" i="19" s="1"/>
  <c r="C78" i="19"/>
  <c r="D78" i="19"/>
  <c r="E78" i="19"/>
  <c r="F78" i="19"/>
  <c r="G78" i="19"/>
  <c r="H78" i="19"/>
  <c r="I78" i="19"/>
  <c r="J78" i="19"/>
  <c r="K78" i="19"/>
  <c r="L78" i="19"/>
  <c r="M78" i="19"/>
  <c r="N78" i="19"/>
  <c r="O78" i="19"/>
  <c r="A79" i="19"/>
  <c r="B79" i="19"/>
  <c r="Q79" i="19" s="1"/>
  <c r="C79" i="19"/>
  <c r="D79" i="19"/>
  <c r="E79" i="19"/>
  <c r="F79" i="19"/>
  <c r="G79" i="19"/>
  <c r="H79" i="19"/>
  <c r="I79" i="19"/>
  <c r="J79" i="19"/>
  <c r="K79" i="19"/>
  <c r="L79" i="19"/>
  <c r="M79" i="19"/>
  <c r="N79" i="19"/>
  <c r="O79" i="19"/>
  <c r="A80" i="19"/>
  <c r="B80" i="19"/>
  <c r="Q80" i="19" s="1"/>
  <c r="C80" i="19"/>
  <c r="D80" i="19"/>
  <c r="E80" i="19"/>
  <c r="F80" i="19"/>
  <c r="G80" i="19"/>
  <c r="H80" i="19"/>
  <c r="I80" i="19"/>
  <c r="J80" i="19"/>
  <c r="K80" i="19"/>
  <c r="L80" i="19"/>
  <c r="M80" i="19"/>
  <c r="N80" i="19"/>
  <c r="O80" i="19"/>
  <c r="A81" i="19"/>
  <c r="B81" i="19"/>
  <c r="Q81" i="19" s="1"/>
  <c r="C81" i="19"/>
  <c r="D81" i="19"/>
  <c r="E81" i="19"/>
  <c r="F81" i="19"/>
  <c r="G81" i="19"/>
  <c r="H81" i="19"/>
  <c r="I81" i="19"/>
  <c r="J81" i="19"/>
  <c r="K81" i="19"/>
  <c r="L81" i="19"/>
  <c r="M81" i="19"/>
  <c r="N81" i="19"/>
  <c r="O81" i="19"/>
  <c r="A82" i="19"/>
  <c r="B82" i="19"/>
  <c r="Q82" i="19" s="1"/>
  <c r="C82" i="19"/>
  <c r="D82" i="19"/>
  <c r="E82" i="19"/>
  <c r="F82" i="19"/>
  <c r="G82" i="19"/>
  <c r="H82" i="19"/>
  <c r="I82" i="19"/>
  <c r="J82" i="19"/>
  <c r="K82" i="19"/>
  <c r="L82" i="19"/>
  <c r="M82" i="19"/>
  <c r="N82" i="19"/>
  <c r="O82" i="19"/>
  <c r="A83" i="19"/>
  <c r="B83" i="19"/>
  <c r="Q83" i="19" s="1"/>
  <c r="C83" i="19"/>
  <c r="D83" i="19"/>
  <c r="E83" i="19"/>
  <c r="F83" i="19"/>
  <c r="G83" i="19"/>
  <c r="H83" i="19"/>
  <c r="I83" i="19"/>
  <c r="J83" i="19"/>
  <c r="K83" i="19"/>
  <c r="L83" i="19"/>
  <c r="M83" i="19"/>
  <c r="N83" i="19"/>
  <c r="O83" i="19"/>
  <c r="A84" i="19"/>
  <c r="B84" i="19"/>
  <c r="Q84" i="19" s="1"/>
  <c r="C84" i="19"/>
  <c r="D84" i="19"/>
  <c r="E84" i="19"/>
  <c r="F84" i="19"/>
  <c r="G84" i="19"/>
  <c r="H84" i="19"/>
  <c r="I84" i="19"/>
  <c r="J84" i="19"/>
  <c r="K84" i="19"/>
  <c r="L84" i="19"/>
  <c r="M84" i="19"/>
  <c r="N84" i="19"/>
  <c r="O84" i="19"/>
  <c r="A85" i="19"/>
  <c r="B85" i="19"/>
  <c r="Q85" i="19" s="1"/>
  <c r="C85" i="19"/>
  <c r="D85" i="19"/>
  <c r="E85" i="19"/>
  <c r="F85" i="19"/>
  <c r="G85" i="19"/>
  <c r="H85" i="19"/>
  <c r="I85" i="19"/>
  <c r="J85" i="19"/>
  <c r="K85" i="19"/>
  <c r="L85" i="19"/>
  <c r="M85" i="19"/>
  <c r="N85" i="19"/>
  <c r="O85" i="19"/>
  <c r="A86" i="19"/>
  <c r="B86" i="19"/>
  <c r="Q86" i="19" s="1"/>
  <c r="C86" i="19"/>
  <c r="D86" i="19"/>
  <c r="E86" i="19"/>
  <c r="F86" i="19"/>
  <c r="G86" i="19"/>
  <c r="H86" i="19"/>
  <c r="I86" i="19"/>
  <c r="J86" i="19"/>
  <c r="K86" i="19"/>
  <c r="L86" i="19"/>
  <c r="M86" i="19"/>
  <c r="N86" i="19"/>
  <c r="O86" i="19"/>
  <c r="A87" i="19"/>
  <c r="B87" i="19"/>
  <c r="Q87" i="19" s="1"/>
  <c r="C87" i="19"/>
  <c r="D87" i="19"/>
  <c r="E87" i="19"/>
  <c r="F87" i="19"/>
  <c r="G87" i="19"/>
  <c r="H87" i="19"/>
  <c r="I87" i="19"/>
  <c r="J87" i="19"/>
  <c r="K87" i="19"/>
  <c r="L87" i="19"/>
  <c r="M87" i="19"/>
  <c r="N87" i="19"/>
  <c r="O87" i="19"/>
  <c r="A88" i="19"/>
  <c r="B88" i="19"/>
  <c r="Q88" i="19" s="1"/>
  <c r="C88" i="19"/>
  <c r="D88" i="19"/>
  <c r="E88" i="19"/>
  <c r="F88" i="19"/>
  <c r="G88" i="19"/>
  <c r="H88" i="19"/>
  <c r="I88" i="19"/>
  <c r="J88" i="19"/>
  <c r="K88" i="19"/>
  <c r="L88" i="19"/>
  <c r="M88" i="19"/>
  <c r="N88" i="19"/>
  <c r="O88" i="19"/>
  <c r="A89" i="19"/>
  <c r="B89" i="19"/>
  <c r="Q89" i="19" s="1"/>
  <c r="C89" i="19"/>
  <c r="D89" i="19"/>
  <c r="E89" i="19"/>
  <c r="F89" i="19"/>
  <c r="G89" i="19"/>
  <c r="H89" i="19"/>
  <c r="I89" i="19"/>
  <c r="J89" i="19"/>
  <c r="K89" i="19"/>
  <c r="L89" i="19"/>
  <c r="M89" i="19"/>
  <c r="N89" i="19"/>
  <c r="O89" i="19"/>
  <c r="A90" i="19"/>
  <c r="B90" i="19"/>
  <c r="Q90" i="19" s="1"/>
  <c r="C90" i="19"/>
  <c r="D90" i="19"/>
  <c r="E90" i="19"/>
  <c r="F90" i="19"/>
  <c r="G90" i="19"/>
  <c r="H90" i="19"/>
  <c r="I90" i="19"/>
  <c r="J90" i="19"/>
  <c r="K90" i="19"/>
  <c r="L90" i="19"/>
  <c r="M90" i="19"/>
  <c r="N90" i="19"/>
  <c r="O90" i="19"/>
  <c r="A91" i="19"/>
  <c r="B91" i="19"/>
  <c r="Q91" i="19" s="1"/>
  <c r="C91" i="19"/>
  <c r="D91" i="19"/>
  <c r="E91" i="19"/>
  <c r="F91" i="19"/>
  <c r="G91" i="19"/>
  <c r="H91" i="19"/>
  <c r="I91" i="19"/>
  <c r="J91" i="19"/>
  <c r="K91" i="19"/>
  <c r="L91" i="19"/>
  <c r="M91" i="19"/>
  <c r="N91" i="19"/>
  <c r="O91" i="19"/>
  <c r="A92" i="19"/>
  <c r="B92" i="19"/>
  <c r="Q92" i="19" s="1"/>
  <c r="C92" i="19"/>
  <c r="D92" i="19"/>
  <c r="E92" i="19"/>
  <c r="F92" i="19"/>
  <c r="G92" i="19"/>
  <c r="H92" i="19"/>
  <c r="I92" i="19"/>
  <c r="J92" i="19"/>
  <c r="K92" i="19"/>
  <c r="L92" i="19"/>
  <c r="M92" i="19"/>
  <c r="N92" i="19"/>
  <c r="O92" i="19"/>
  <c r="A93" i="19"/>
  <c r="B93" i="19"/>
  <c r="Q93" i="19" s="1"/>
  <c r="C93" i="19"/>
  <c r="D93" i="19"/>
  <c r="E93" i="19"/>
  <c r="F93" i="19"/>
  <c r="G93" i="19"/>
  <c r="H93" i="19"/>
  <c r="I93" i="19"/>
  <c r="J93" i="19"/>
  <c r="K93" i="19"/>
  <c r="L93" i="19"/>
  <c r="M93" i="19"/>
  <c r="N93" i="19"/>
  <c r="O93" i="19"/>
  <c r="A94" i="19"/>
  <c r="B94" i="19"/>
  <c r="Q94" i="19" s="1"/>
  <c r="C94" i="19"/>
  <c r="D94" i="19"/>
  <c r="E94" i="19"/>
  <c r="F94" i="19"/>
  <c r="G94" i="19"/>
  <c r="H94" i="19"/>
  <c r="I94" i="19"/>
  <c r="J94" i="19"/>
  <c r="K94" i="19"/>
  <c r="L94" i="19"/>
  <c r="M94" i="19"/>
  <c r="N94" i="19"/>
  <c r="O94" i="19"/>
  <c r="A95" i="19"/>
  <c r="B95" i="19"/>
  <c r="Q95" i="19" s="1"/>
  <c r="C95" i="19"/>
  <c r="D95" i="19"/>
  <c r="E95" i="19"/>
  <c r="F95" i="19"/>
  <c r="G95" i="19"/>
  <c r="H95" i="19"/>
  <c r="I95" i="19"/>
  <c r="J95" i="19"/>
  <c r="K95" i="19"/>
  <c r="L95" i="19"/>
  <c r="M95" i="19"/>
  <c r="N95" i="19"/>
  <c r="O95" i="19"/>
  <c r="A96" i="19"/>
  <c r="B96" i="19"/>
  <c r="Q96" i="19" s="1"/>
  <c r="C96" i="19"/>
  <c r="D96" i="19"/>
  <c r="E96" i="19"/>
  <c r="F96" i="19"/>
  <c r="G96" i="19"/>
  <c r="H96" i="19"/>
  <c r="I96" i="19"/>
  <c r="J96" i="19"/>
  <c r="K96" i="19"/>
  <c r="L96" i="19"/>
  <c r="M96" i="19"/>
  <c r="N96" i="19"/>
  <c r="O96" i="19"/>
  <c r="A97" i="19"/>
  <c r="B97" i="19"/>
  <c r="Q97" i="19" s="1"/>
  <c r="C97" i="19"/>
  <c r="D97" i="19"/>
  <c r="E97" i="19"/>
  <c r="F97" i="19"/>
  <c r="G97" i="19"/>
  <c r="H97" i="19"/>
  <c r="I97" i="19"/>
  <c r="J97" i="19"/>
  <c r="K97" i="19"/>
  <c r="L97" i="19"/>
  <c r="M97" i="19"/>
  <c r="N97" i="19"/>
  <c r="O97" i="19"/>
  <c r="A98" i="19"/>
  <c r="B98" i="19"/>
  <c r="Q98" i="19" s="1"/>
  <c r="C98" i="19"/>
  <c r="D98" i="19"/>
  <c r="E98" i="19"/>
  <c r="F98" i="19"/>
  <c r="G98" i="19"/>
  <c r="H98" i="19"/>
  <c r="I98" i="19"/>
  <c r="J98" i="19"/>
  <c r="K98" i="19"/>
  <c r="L98" i="19"/>
  <c r="M98" i="19"/>
  <c r="N98" i="19"/>
  <c r="O98" i="19"/>
  <c r="A99" i="19"/>
  <c r="B99" i="19"/>
  <c r="Q99" i="19" s="1"/>
  <c r="C99" i="19"/>
  <c r="D99" i="19"/>
  <c r="E99" i="19"/>
  <c r="F99" i="19"/>
  <c r="G99" i="19"/>
  <c r="H99" i="19"/>
  <c r="I99" i="19"/>
  <c r="J99" i="19"/>
  <c r="K99" i="19"/>
  <c r="L99" i="19"/>
  <c r="M99" i="19"/>
  <c r="N99" i="19"/>
  <c r="O99" i="19"/>
  <c r="A100" i="19"/>
  <c r="B100" i="19"/>
  <c r="Q100" i="19" s="1"/>
  <c r="C100" i="19"/>
  <c r="D100" i="19"/>
  <c r="E100" i="19"/>
  <c r="F100" i="19"/>
  <c r="G100" i="19"/>
  <c r="H100" i="19"/>
  <c r="I100" i="19"/>
  <c r="J100" i="19"/>
  <c r="K100" i="19"/>
  <c r="L100" i="19"/>
  <c r="M100" i="19"/>
  <c r="N100" i="19"/>
  <c r="O100" i="19"/>
  <c r="A101" i="19"/>
  <c r="B101" i="19"/>
  <c r="Q101" i="19" s="1"/>
  <c r="C101" i="19"/>
  <c r="D101" i="19"/>
  <c r="E101" i="19"/>
  <c r="F101" i="19"/>
  <c r="G101" i="19"/>
  <c r="H101" i="19"/>
  <c r="I101" i="19"/>
  <c r="J101" i="19"/>
  <c r="K101" i="19"/>
  <c r="L101" i="19"/>
  <c r="M101" i="19"/>
  <c r="N101" i="19"/>
  <c r="O101" i="19"/>
  <c r="A102" i="19"/>
  <c r="B102" i="19"/>
  <c r="Q102" i="19" s="1"/>
  <c r="C102" i="19"/>
  <c r="D102" i="19"/>
  <c r="E102" i="19"/>
  <c r="F102" i="19"/>
  <c r="G102" i="19"/>
  <c r="H102" i="19"/>
  <c r="I102" i="19"/>
  <c r="J102" i="19"/>
  <c r="K102" i="19"/>
  <c r="L102" i="19"/>
  <c r="M102" i="19"/>
  <c r="N102" i="19"/>
  <c r="O102" i="19"/>
  <c r="A103" i="19"/>
  <c r="B103" i="19"/>
  <c r="Q103" i="19" s="1"/>
  <c r="C103" i="19"/>
  <c r="D103" i="19"/>
  <c r="E103" i="19"/>
  <c r="F103" i="19"/>
  <c r="G103" i="19"/>
  <c r="H103" i="19"/>
  <c r="I103" i="19"/>
  <c r="J103" i="19"/>
  <c r="K103" i="19"/>
  <c r="L103" i="19"/>
  <c r="M103" i="19"/>
  <c r="N103" i="19"/>
  <c r="O103" i="19"/>
  <c r="A104" i="19"/>
  <c r="B104" i="19"/>
  <c r="Q104" i="19" s="1"/>
  <c r="C104" i="19"/>
  <c r="D104" i="19"/>
  <c r="E104" i="19"/>
  <c r="F104" i="19"/>
  <c r="G104" i="19"/>
  <c r="H104" i="19"/>
  <c r="I104" i="19"/>
  <c r="J104" i="19"/>
  <c r="K104" i="19"/>
  <c r="L104" i="19"/>
  <c r="M104" i="19"/>
  <c r="N104" i="19"/>
  <c r="O104" i="19"/>
  <c r="A105" i="19"/>
  <c r="B105" i="19"/>
  <c r="Q105" i="19" s="1"/>
  <c r="C105" i="19"/>
  <c r="D105" i="19"/>
  <c r="E105" i="19"/>
  <c r="F105" i="19"/>
  <c r="G105" i="19"/>
  <c r="H105" i="19"/>
  <c r="I105" i="19"/>
  <c r="J105" i="19"/>
  <c r="K105" i="19"/>
  <c r="L105" i="19"/>
  <c r="M105" i="19"/>
  <c r="N105" i="19"/>
  <c r="O105" i="19"/>
  <c r="A106" i="19"/>
  <c r="B106" i="19"/>
  <c r="Q106" i="19" s="1"/>
  <c r="C106" i="19"/>
  <c r="D106" i="19"/>
  <c r="E106" i="19"/>
  <c r="F106" i="19"/>
  <c r="G106" i="19"/>
  <c r="H106" i="19"/>
  <c r="I106" i="19"/>
  <c r="J106" i="19"/>
  <c r="K106" i="19"/>
  <c r="L106" i="19"/>
  <c r="M106" i="19"/>
  <c r="N106" i="19"/>
  <c r="O106" i="19"/>
  <c r="A107" i="19"/>
  <c r="B107" i="19"/>
  <c r="Q107" i="19" s="1"/>
  <c r="C107" i="19"/>
  <c r="D107" i="19"/>
  <c r="E107" i="19"/>
  <c r="F107" i="19"/>
  <c r="G107" i="19"/>
  <c r="H107" i="19"/>
  <c r="I107" i="19"/>
  <c r="J107" i="19"/>
  <c r="K107" i="19"/>
  <c r="L107" i="19"/>
  <c r="M107" i="19"/>
  <c r="N107" i="19"/>
  <c r="O107" i="19"/>
  <c r="A108" i="19"/>
  <c r="B108" i="19"/>
  <c r="Q108" i="19" s="1"/>
  <c r="C108" i="19"/>
  <c r="D108" i="19"/>
  <c r="E108" i="19"/>
  <c r="F108" i="19"/>
  <c r="G108" i="19"/>
  <c r="H108" i="19"/>
  <c r="I108" i="19"/>
  <c r="J108" i="19"/>
  <c r="K108" i="19"/>
  <c r="L108" i="19"/>
  <c r="M108" i="19"/>
  <c r="N108" i="19"/>
  <c r="O108" i="19"/>
  <c r="A109" i="19"/>
  <c r="B109" i="19"/>
  <c r="Q109" i="19" s="1"/>
  <c r="C109" i="19"/>
  <c r="D109" i="19"/>
  <c r="E109" i="19"/>
  <c r="F109" i="19"/>
  <c r="G109" i="19"/>
  <c r="H109" i="19"/>
  <c r="I109" i="19"/>
  <c r="J109" i="19"/>
  <c r="K109" i="19"/>
  <c r="L109" i="19"/>
  <c r="M109" i="19"/>
  <c r="N109" i="19"/>
  <c r="O109" i="19"/>
  <c r="A110" i="19"/>
  <c r="B110" i="19"/>
  <c r="Q110" i="19" s="1"/>
  <c r="C110" i="19"/>
  <c r="D110" i="19"/>
  <c r="E110" i="19"/>
  <c r="F110" i="19"/>
  <c r="G110" i="19"/>
  <c r="H110" i="19"/>
  <c r="I110" i="19"/>
  <c r="J110" i="19"/>
  <c r="K110" i="19"/>
  <c r="L110" i="19"/>
  <c r="M110" i="19"/>
  <c r="N110" i="19"/>
  <c r="O110" i="19"/>
  <c r="A111" i="19"/>
  <c r="B111" i="19"/>
  <c r="Q111" i="19" s="1"/>
  <c r="C111" i="19"/>
  <c r="D111" i="19"/>
  <c r="E111" i="19"/>
  <c r="F111" i="19"/>
  <c r="G111" i="19"/>
  <c r="H111" i="19"/>
  <c r="I111" i="19"/>
  <c r="J111" i="19"/>
  <c r="K111" i="19"/>
  <c r="L111" i="19"/>
  <c r="M111" i="19"/>
  <c r="N111" i="19"/>
  <c r="O111" i="19"/>
  <c r="A112" i="19"/>
  <c r="B112" i="19"/>
  <c r="Q112" i="19" s="1"/>
  <c r="C112" i="19"/>
  <c r="D112" i="19"/>
  <c r="E112" i="19"/>
  <c r="F112" i="19"/>
  <c r="G112" i="19"/>
  <c r="H112" i="19"/>
  <c r="I112" i="19"/>
  <c r="J112" i="19"/>
  <c r="K112" i="19"/>
  <c r="L112" i="19"/>
  <c r="M112" i="19"/>
  <c r="N112" i="19"/>
  <c r="O112" i="19"/>
  <c r="A113" i="19"/>
  <c r="B113" i="19"/>
  <c r="Q113" i="19" s="1"/>
  <c r="C113" i="19"/>
  <c r="D113" i="19"/>
  <c r="E113" i="19"/>
  <c r="F113" i="19"/>
  <c r="G113" i="19"/>
  <c r="H113" i="19"/>
  <c r="I113" i="19"/>
  <c r="J113" i="19"/>
  <c r="K113" i="19"/>
  <c r="L113" i="19"/>
  <c r="M113" i="19"/>
  <c r="N113" i="19"/>
  <c r="O113" i="19"/>
  <c r="A114" i="19"/>
  <c r="B114" i="19"/>
  <c r="Q114" i="19" s="1"/>
  <c r="C114" i="19"/>
  <c r="D114" i="19"/>
  <c r="E114" i="19"/>
  <c r="F114" i="19"/>
  <c r="G114" i="19"/>
  <c r="H114" i="19"/>
  <c r="I114" i="19"/>
  <c r="J114" i="19"/>
  <c r="K114" i="19"/>
  <c r="L114" i="19"/>
  <c r="M114" i="19"/>
  <c r="N114" i="19"/>
  <c r="O114" i="19"/>
  <c r="A115" i="19"/>
  <c r="B115" i="19"/>
  <c r="Q115" i="19" s="1"/>
  <c r="C115" i="19"/>
  <c r="D115" i="19"/>
  <c r="E115" i="19"/>
  <c r="F115" i="19"/>
  <c r="G115" i="19"/>
  <c r="H115" i="19"/>
  <c r="I115" i="19"/>
  <c r="J115" i="19"/>
  <c r="K115" i="19"/>
  <c r="L115" i="19"/>
  <c r="M115" i="19"/>
  <c r="N115" i="19"/>
  <c r="O115" i="19"/>
  <c r="A116" i="19"/>
  <c r="B116" i="19"/>
  <c r="Q116" i="19" s="1"/>
  <c r="C116" i="19"/>
  <c r="D116" i="19"/>
  <c r="E116" i="19"/>
  <c r="F116" i="19"/>
  <c r="G116" i="19"/>
  <c r="H116" i="19"/>
  <c r="I116" i="19"/>
  <c r="J116" i="19"/>
  <c r="K116" i="19"/>
  <c r="L116" i="19"/>
  <c r="M116" i="19"/>
  <c r="N116" i="19"/>
  <c r="O116" i="19"/>
  <c r="A117" i="19"/>
  <c r="B117" i="19"/>
  <c r="Q117" i="19" s="1"/>
  <c r="C117" i="19"/>
  <c r="D117" i="19"/>
  <c r="E117" i="19"/>
  <c r="F117" i="19"/>
  <c r="G117" i="19"/>
  <c r="H117" i="19"/>
  <c r="I117" i="19"/>
  <c r="J117" i="19"/>
  <c r="K117" i="19"/>
  <c r="L117" i="19"/>
  <c r="M117" i="19"/>
  <c r="N117" i="19"/>
  <c r="O117" i="19"/>
  <c r="A118" i="19"/>
  <c r="B118" i="19"/>
  <c r="Q118" i="19" s="1"/>
  <c r="C118" i="19"/>
  <c r="D118" i="19"/>
  <c r="E118" i="19"/>
  <c r="F118" i="19"/>
  <c r="G118" i="19"/>
  <c r="H118" i="19"/>
  <c r="I118" i="19"/>
  <c r="J118" i="19"/>
  <c r="K118" i="19"/>
  <c r="L118" i="19"/>
  <c r="M118" i="19"/>
  <c r="N118" i="19"/>
  <c r="O118" i="19"/>
  <c r="A119" i="19"/>
  <c r="B119" i="19"/>
  <c r="Q119" i="19" s="1"/>
  <c r="C119" i="19"/>
  <c r="D119" i="19"/>
  <c r="E119" i="19"/>
  <c r="F119" i="19"/>
  <c r="G119" i="19"/>
  <c r="H119" i="19"/>
  <c r="I119" i="19"/>
  <c r="J119" i="19"/>
  <c r="K119" i="19"/>
  <c r="L119" i="19"/>
  <c r="M119" i="19"/>
  <c r="N119" i="19"/>
  <c r="O119" i="19"/>
  <c r="A120" i="19"/>
  <c r="B120" i="19"/>
  <c r="Q120" i="19" s="1"/>
  <c r="C120" i="19"/>
  <c r="D120" i="19"/>
  <c r="E120" i="19"/>
  <c r="F120" i="19"/>
  <c r="G120" i="19"/>
  <c r="H120" i="19"/>
  <c r="I120" i="19"/>
  <c r="J120" i="19"/>
  <c r="K120" i="19"/>
  <c r="L120" i="19"/>
  <c r="M120" i="19"/>
  <c r="N120" i="19"/>
  <c r="O120" i="19"/>
  <c r="A121" i="19"/>
  <c r="B121" i="19"/>
  <c r="Q121" i="19" s="1"/>
  <c r="C121" i="19"/>
  <c r="D121" i="19"/>
  <c r="E121" i="19"/>
  <c r="F121" i="19"/>
  <c r="G121" i="19"/>
  <c r="H121" i="19"/>
  <c r="I121" i="19"/>
  <c r="J121" i="19"/>
  <c r="K121" i="19"/>
  <c r="L121" i="19"/>
  <c r="M121" i="19"/>
  <c r="N121" i="19"/>
  <c r="O121" i="19"/>
  <c r="A122" i="19"/>
  <c r="B122" i="19"/>
  <c r="Q122" i="19" s="1"/>
  <c r="C122" i="19"/>
  <c r="D122" i="19"/>
  <c r="E122" i="19"/>
  <c r="F122" i="19"/>
  <c r="G122" i="19"/>
  <c r="H122" i="19"/>
  <c r="I122" i="19"/>
  <c r="J122" i="19"/>
  <c r="K122" i="19"/>
  <c r="L122" i="19"/>
  <c r="M122" i="19"/>
  <c r="N122" i="19"/>
  <c r="O122" i="19"/>
  <c r="A123" i="19"/>
  <c r="B123" i="19"/>
  <c r="Q123" i="19" s="1"/>
  <c r="C123" i="19"/>
  <c r="D123" i="19"/>
  <c r="E123" i="19"/>
  <c r="F123" i="19"/>
  <c r="G123" i="19"/>
  <c r="H123" i="19"/>
  <c r="I123" i="19"/>
  <c r="J123" i="19"/>
  <c r="K123" i="19"/>
  <c r="L123" i="19"/>
  <c r="M123" i="19"/>
  <c r="N123" i="19"/>
  <c r="O123" i="19"/>
  <c r="A124" i="19"/>
  <c r="B124" i="19"/>
  <c r="Q124" i="19" s="1"/>
  <c r="C124" i="19"/>
  <c r="D124" i="19"/>
  <c r="E124" i="19"/>
  <c r="F124" i="19"/>
  <c r="G124" i="19"/>
  <c r="H124" i="19"/>
  <c r="I124" i="19"/>
  <c r="J124" i="19"/>
  <c r="K124" i="19"/>
  <c r="L124" i="19"/>
  <c r="M124" i="19"/>
  <c r="N124" i="19"/>
  <c r="O124" i="19"/>
  <c r="A125" i="19"/>
  <c r="B125" i="19"/>
  <c r="Q125" i="19" s="1"/>
  <c r="C125" i="19"/>
  <c r="D125" i="19"/>
  <c r="E125" i="19"/>
  <c r="F125" i="19"/>
  <c r="G125" i="19"/>
  <c r="H125" i="19"/>
  <c r="I125" i="19"/>
  <c r="J125" i="19"/>
  <c r="K125" i="19"/>
  <c r="L125" i="19"/>
  <c r="M125" i="19"/>
  <c r="N125" i="19"/>
  <c r="O125" i="19"/>
  <c r="A126" i="19"/>
  <c r="B126" i="19"/>
  <c r="Q126" i="19" s="1"/>
  <c r="C126" i="19"/>
  <c r="D126" i="19"/>
  <c r="E126" i="19"/>
  <c r="F126" i="19"/>
  <c r="G126" i="19"/>
  <c r="H126" i="19"/>
  <c r="I126" i="19"/>
  <c r="J126" i="19"/>
  <c r="K126" i="19"/>
  <c r="L126" i="19"/>
  <c r="M126" i="19"/>
  <c r="N126" i="19"/>
  <c r="O126" i="19"/>
  <c r="A127" i="19"/>
  <c r="B127" i="19"/>
  <c r="Q127" i="19" s="1"/>
  <c r="C127" i="19"/>
  <c r="D127" i="19"/>
  <c r="E127" i="19"/>
  <c r="F127" i="19"/>
  <c r="G127" i="19"/>
  <c r="H127" i="19"/>
  <c r="I127" i="19"/>
  <c r="J127" i="19"/>
  <c r="K127" i="19"/>
  <c r="L127" i="19"/>
  <c r="M127" i="19"/>
  <c r="N127" i="19"/>
  <c r="O127" i="19"/>
  <c r="A128" i="19"/>
  <c r="B128" i="19"/>
  <c r="Q128" i="19" s="1"/>
  <c r="C128" i="19"/>
  <c r="D128" i="19"/>
  <c r="E128" i="19"/>
  <c r="F128" i="19"/>
  <c r="G128" i="19"/>
  <c r="H128" i="19"/>
  <c r="I128" i="19"/>
  <c r="J128" i="19"/>
  <c r="K128" i="19"/>
  <c r="L128" i="19"/>
  <c r="M128" i="19"/>
  <c r="N128" i="19"/>
  <c r="O128" i="19"/>
  <c r="A129" i="19"/>
  <c r="B129" i="19"/>
  <c r="Q129" i="19" s="1"/>
  <c r="C129" i="19"/>
  <c r="D129" i="19"/>
  <c r="E129" i="19"/>
  <c r="F129" i="19"/>
  <c r="G129" i="19"/>
  <c r="H129" i="19"/>
  <c r="I129" i="19"/>
  <c r="J129" i="19"/>
  <c r="K129" i="19"/>
  <c r="L129" i="19"/>
  <c r="M129" i="19"/>
  <c r="N129" i="19"/>
  <c r="O129" i="19"/>
  <c r="A130" i="19"/>
  <c r="B130" i="19"/>
  <c r="Q130" i="19" s="1"/>
  <c r="C130" i="19"/>
  <c r="D130" i="19"/>
  <c r="E130" i="19"/>
  <c r="F130" i="19"/>
  <c r="G130" i="19"/>
  <c r="H130" i="19"/>
  <c r="I130" i="19"/>
  <c r="J130" i="19"/>
  <c r="K130" i="19"/>
  <c r="L130" i="19"/>
  <c r="M130" i="19"/>
  <c r="N130" i="19"/>
  <c r="O130" i="19"/>
  <c r="A131" i="19"/>
  <c r="B131" i="19"/>
  <c r="Q131" i="19" s="1"/>
  <c r="C131" i="19"/>
  <c r="D131" i="19"/>
  <c r="E131" i="19"/>
  <c r="F131" i="19"/>
  <c r="G131" i="19"/>
  <c r="H131" i="19"/>
  <c r="I131" i="19"/>
  <c r="J131" i="19"/>
  <c r="K131" i="19"/>
  <c r="L131" i="19"/>
  <c r="M131" i="19"/>
  <c r="N131" i="19"/>
  <c r="O131" i="19"/>
  <c r="A132" i="19"/>
  <c r="B132" i="19"/>
  <c r="Q132" i="19" s="1"/>
  <c r="C132" i="19"/>
  <c r="D132" i="19"/>
  <c r="E132" i="19"/>
  <c r="F132" i="19"/>
  <c r="G132" i="19"/>
  <c r="H132" i="19"/>
  <c r="I132" i="19"/>
  <c r="J132" i="19"/>
  <c r="K132" i="19"/>
  <c r="L132" i="19"/>
  <c r="M132" i="19"/>
  <c r="N132" i="19"/>
  <c r="O132" i="19"/>
  <c r="A133" i="19"/>
  <c r="B133" i="19"/>
  <c r="Q133" i="19" s="1"/>
  <c r="C133" i="19"/>
  <c r="D133" i="19"/>
  <c r="E133" i="19"/>
  <c r="F133" i="19"/>
  <c r="G133" i="19"/>
  <c r="H133" i="19"/>
  <c r="I133" i="19"/>
  <c r="J133" i="19"/>
  <c r="K133" i="19"/>
  <c r="L133" i="19"/>
  <c r="M133" i="19"/>
  <c r="N133" i="19"/>
  <c r="O133" i="19"/>
  <c r="A134" i="19"/>
  <c r="B134" i="19"/>
  <c r="Q134" i="19" s="1"/>
  <c r="C134" i="19"/>
  <c r="D134" i="19"/>
  <c r="E134" i="19"/>
  <c r="F134" i="19"/>
  <c r="G134" i="19"/>
  <c r="H134" i="19"/>
  <c r="I134" i="19"/>
  <c r="J134" i="19"/>
  <c r="K134" i="19"/>
  <c r="L134" i="19"/>
  <c r="M134" i="19"/>
  <c r="N134" i="19"/>
  <c r="O134" i="19"/>
  <c r="A135" i="19"/>
  <c r="B135" i="19"/>
  <c r="Q135" i="19" s="1"/>
  <c r="C135" i="19"/>
  <c r="D135" i="19"/>
  <c r="E135" i="19"/>
  <c r="F135" i="19"/>
  <c r="G135" i="19"/>
  <c r="H135" i="19"/>
  <c r="I135" i="19"/>
  <c r="J135" i="19"/>
  <c r="K135" i="19"/>
  <c r="L135" i="19"/>
  <c r="M135" i="19"/>
  <c r="N135" i="19"/>
  <c r="O135" i="19"/>
  <c r="A136" i="19"/>
  <c r="B136" i="19"/>
  <c r="Q136" i="19" s="1"/>
  <c r="C136" i="19"/>
  <c r="D136" i="19"/>
  <c r="E136" i="19"/>
  <c r="F136" i="19"/>
  <c r="G136" i="19"/>
  <c r="H136" i="19"/>
  <c r="I136" i="19"/>
  <c r="J136" i="19"/>
  <c r="K136" i="19"/>
  <c r="L136" i="19"/>
  <c r="M136" i="19"/>
  <c r="N136" i="19"/>
  <c r="O136" i="19"/>
  <c r="A137" i="19"/>
  <c r="B137" i="19"/>
  <c r="Q137" i="19" s="1"/>
  <c r="C137" i="19"/>
  <c r="D137" i="19"/>
  <c r="E137" i="19"/>
  <c r="F137" i="19"/>
  <c r="G137" i="19"/>
  <c r="H137" i="19"/>
  <c r="I137" i="19"/>
  <c r="J137" i="19"/>
  <c r="K137" i="19"/>
  <c r="L137" i="19"/>
  <c r="M137" i="19"/>
  <c r="N137" i="19"/>
  <c r="O137" i="19"/>
  <c r="A138" i="19"/>
  <c r="B138" i="19"/>
  <c r="Q138" i="19" s="1"/>
  <c r="C138" i="19"/>
  <c r="D138" i="19"/>
  <c r="E138" i="19"/>
  <c r="F138" i="19"/>
  <c r="G138" i="19"/>
  <c r="H138" i="19"/>
  <c r="I138" i="19"/>
  <c r="J138" i="19"/>
  <c r="K138" i="19"/>
  <c r="L138" i="19"/>
  <c r="M138" i="19"/>
  <c r="N138" i="19"/>
  <c r="O138" i="19"/>
  <c r="A139" i="19"/>
  <c r="B139" i="19"/>
  <c r="Q139" i="19" s="1"/>
  <c r="C139" i="19"/>
  <c r="D139" i="19"/>
  <c r="E139" i="19"/>
  <c r="F139" i="19"/>
  <c r="G139" i="19"/>
  <c r="H139" i="19"/>
  <c r="I139" i="19"/>
  <c r="J139" i="19"/>
  <c r="K139" i="19"/>
  <c r="L139" i="19"/>
  <c r="M139" i="19"/>
  <c r="N139" i="19"/>
  <c r="O139" i="19"/>
  <c r="A140" i="19"/>
  <c r="B140" i="19"/>
  <c r="Q140" i="19" s="1"/>
  <c r="C140" i="19"/>
  <c r="D140" i="19"/>
  <c r="E140" i="19"/>
  <c r="F140" i="19"/>
  <c r="G140" i="19"/>
  <c r="H140" i="19"/>
  <c r="I140" i="19"/>
  <c r="J140" i="19"/>
  <c r="K140" i="19"/>
  <c r="L140" i="19"/>
  <c r="M140" i="19"/>
  <c r="N140" i="19"/>
  <c r="O140" i="19"/>
  <c r="A141" i="19"/>
  <c r="B141" i="19"/>
  <c r="Q141" i="19" s="1"/>
  <c r="C141" i="19"/>
  <c r="D141" i="19"/>
  <c r="E141" i="19"/>
  <c r="F141" i="19"/>
  <c r="G141" i="19"/>
  <c r="H141" i="19"/>
  <c r="I141" i="19"/>
  <c r="J141" i="19"/>
  <c r="K141" i="19"/>
  <c r="L141" i="19"/>
  <c r="M141" i="19"/>
  <c r="N141" i="19"/>
  <c r="O141" i="19"/>
  <c r="A142" i="19"/>
  <c r="B142" i="19"/>
  <c r="Q142" i="19" s="1"/>
  <c r="C142" i="19"/>
  <c r="D142" i="19"/>
  <c r="E142" i="19"/>
  <c r="F142" i="19"/>
  <c r="G142" i="19"/>
  <c r="H142" i="19"/>
  <c r="I142" i="19"/>
  <c r="J142" i="19"/>
  <c r="K142" i="19"/>
  <c r="L142" i="19"/>
  <c r="M142" i="19"/>
  <c r="N142" i="19"/>
  <c r="O142" i="19"/>
  <c r="A143" i="19"/>
  <c r="B143" i="19"/>
  <c r="Q143" i="19" s="1"/>
  <c r="C143" i="19"/>
  <c r="D143" i="19"/>
  <c r="E143" i="19"/>
  <c r="F143" i="19"/>
  <c r="G143" i="19"/>
  <c r="H143" i="19"/>
  <c r="I143" i="19"/>
  <c r="J143" i="19"/>
  <c r="K143" i="19"/>
  <c r="L143" i="19"/>
  <c r="M143" i="19"/>
  <c r="N143" i="19"/>
  <c r="O143" i="19"/>
  <c r="A144" i="19"/>
  <c r="B144" i="19"/>
  <c r="Q144" i="19" s="1"/>
  <c r="C144" i="19"/>
  <c r="D144" i="19"/>
  <c r="E144" i="19"/>
  <c r="F144" i="19"/>
  <c r="G144" i="19"/>
  <c r="H144" i="19"/>
  <c r="I144" i="19"/>
  <c r="J144" i="19"/>
  <c r="K144" i="19"/>
  <c r="L144" i="19"/>
  <c r="M144" i="19"/>
  <c r="N144" i="19"/>
  <c r="O144" i="19"/>
  <c r="A145" i="19"/>
  <c r="B145" i="19"/>
  <c r="Q145" i="19" s="1"/>
  <c r="C145" i="19"/>
  <c r="D145" i="19"/>
  <c r="E145" i="19"/>
  <c r="F145" i="19"/>
  <c r="G145" i="19"/>
  <c r="H145" i="19"/>
  <c r="I145" i="19"/>
  <c r="J145" i="19"/>
  <c r="K145" i="19"/>
  <c r="L145" i="19"/>
  <c r="M145" i="19"/>
  <c r="N145" i="19"/>
  <c r="O145" i="19"/>
  <c r="A146" i="19"/>
  <c r="B146" i="19"/>
  <c r="Q146" i="19" s="1"/>
  <c r="C146" i="19"/>
  <c r="D146" i="19"/>
  <c r="E146" i="19"/>
  <c r="F146" i="19"/>
  <c r="G146" i="19"/>
  <c r="H146" i="19"/>
  <c r="I146" i="19"/>
  <c r="J146" i="19"/>
  <c r="K146" i="19"/>
  <c r="L146" i="19"/>
  <c r="M146" i="19"/>
  <c r="N146" i="19"/>
  <c r="O146" i="19"/>
  <c r="A147" i="19"/>
  <c r="B147" i="19"/>
  <c r="Q147" i="19" s="1"/>
  <c r="C147" i="19"/>
  <c r="D147" i="19"/>
  <c r="E147" i="19"/>
  <c r="F147" i="19"/>
  <c r="G147" i="19"/>
  <c r="H147" i="19"/>
  <c r="I147" i="19"/>
  <c r="J147" i="19"/>
  <c r="K147" i="19"/>
  <c r="L147" i="19"/>
  <c r="M147" i="19"/>
  <c r="N147" i="19"/>
  <c r="O147" i="19"/>
  <c r="A148" i="19"/>
  <c r="B148" i="19"/>
  <c r="Q148" i="19" s="1"/>
  <c r="C148" i="19"/>
  <c r="D148" i="19"/>
  <c r="E148" i="19"/>
  <c r="F148" i="19"/>
  <c r="G148" i="19"/>
  <c r="H148" i="19"/>
  <c r="I148" i="19"/>
  <c r="J148" i="19"/>
  <c r="K148" i="19"/>
  <c r="L148" i="19"/>
  <c r="M148" i="19"/>
  <c r="N148" i="19"/>
  <c r="O148" i="19"/>
  <c r="A149" i="19"/>
  <c r="B149" i="19"/>
  <c r="Q149" i="19" s="1"/>
  <c r="C149" i="19"/>
  <c r="D149" i="19"/>
  <c r="E149" i="19"/>
  <c r="F149" i="19"/>
  <c r="G149" i="19"/>
  <c r="H149" i="19"/>
  <c r="I149" i="19"/>
  <c r="J149" i="19"/>
  <c r="K149" i="19"/>
  <c r="L149" i="19"/>
  <c r="M149" i="19"/>
  <c r="N149" i="19"/>
  <c r="O149" i="19"/>
  <c r="A150" i="19"/>
  <c r="B150" i="19"/>
  <c r="Q150" i="19" s="1"/>
  <c r="C150" i="19"/>
  <c r="D150" i="19"/>
  <c r="E150" i="19"/>
  <c r="F150" i="19"/>
  <c r="G150" i="19"/>
  <c r="H150" i="19"/>
  <c r="I150" i="19"/>
  <c r="J150" i="19"/>
  <c r="K150" i="19"/>
  <c r="L150" i="19"/>
  <c r="M150" i="19"/>
  <c r="N150" i="19"/>
  <c r="O150" i="19"/>
  <c r="A151" i="19"/>
  <c r="B151" i="19"/>
  <c r="Q151" i="19" s="1"/>
  <c r="C151" i="19"/>
  <c r="D151" i="19"/>
  <c r="E151" i="19"/>
  <c r="F151" i="19"/>
  <c r="G151" i="19"/>
  <c r="H151" i="19"/>
  <c r="I151" i="19"/>
  <c r="J151" i="19"/>
  <c r="K151" i="19"/>
  <c r="L151" i="19"/>
  <c r="M151" i="19"/>
  <c r="N151" i="19"/>
  <c r="O151" i="19"/>
  <c r="A152" i="19"/>
  <c r="B152" i="19"/>
  <c r="Q152" i="19" s="1"/>
  <c r="C152" i="19"/>
  <c r="D152" i="19"/>
  <c r="E152" i="19"/>
  <c r="F152" i="19"/>
  <c r="G152" i="19"/>
  <c r="H152" i="19"/>
  <c r="I152" i="19"/>
  <c r="J152" i="19"/>
  <c r="K152" i="19"/>
  <c r="L152" i="19"/>
  <c r="M152" i="19"/>
  <c r="N152" i="19"/>
  <c r="O152" i="19"/>
  <c r="A153" i="19"/>
  <c r="B153" i="19"/>
  <c r="Q153" i="19" s="1"/>
  <c r="C153" i="19"/>
  <c r="D153" i="19"/>
  <c r="E153" i="19"/>
  <c r="F153" i="19"/>
  <c r="G153" i="19"/>
  <c r="H153" i="19"/>
  <c r="I153" i="19"/>
  <c r="J153" i="19"/>
  <c r="K153" i="19"/>
  <c r="L153" i="19"/>
  <c r="M153" i="19"/>
  <c r="N153" i="19"/>
  <c r="O153" i="19"/>
  <c r="A154" i="19"/>
  <c r="B154" i="19"/>
  <c r="Q154" i="19" s="1"/>
  <c r="C154" i="19"/>
  <c r="D154" i="19"/>
  <c r="E154" i="19"/>
  <c r="F154" i="19"/>
  <c r="G154" i="19"/>
  <c r="H154" i="19"/>
  <c r="I154" i="19"/>
  <c r="J154" i="19"/>
  <c r="K154" i="19"/>
  <c r="L154" i="19"/>
  <c r="M154" i="19"/>
  <c r="N154" i="19"/>
  <c r="O154" i="19"/>
  <c r="A155" i="19"/>
  <c r="B155" i="19"/>
  <c r="Q155" i="19" s="1"/>
  <c r="C155" i="19"/>
  <c r="D155" i="19"/>
  <c r="E155" i="19"/>
  <c r="F155" i="19"/>
  <c r="G155" i="19"/>
  <c r="H155" i="19"/>
  <c r="I155" i="19"/>
  <c r="J155" i="19"/>
  <c r="K155" i="19"/>
  <c r="L155" i="19"/>
  <c r="M155" i="19"/>
  <c r="N155" i="19"/>
  <c r="O155" i="19"/>
  <c r="A156" i="19"/>
  <c r="B156" i="19"/>
  <c r="Q156" i="19" s="1"/>
  <c r="C156" i="19"/>
  <c r="D156" i="19"/>
  <c r="E156" i="19"/>
  <c r="F156" i="19"/>
  <c r="G156" i="19"/>
  <c r="H156" i="19"/>
  <c r="I156" i="19"/>
  <c r="J156" i="19"/>
  <c r="K156" i="19"/>
  <c r="L156" i="19"/>
  <c r="M156" i="19"/>
  <c r="N156" i="19"/>
  <c r="O156" i="19"/>
  <c r="A157" i="19"/>
  <c r="B157" i="19"/>
  <c r="Q157" i="19" s="1"/>
  <c r="C157" i="19"/>
  <c r="D157" i="19"/>
  <c r="E157" i="19"/>
  <c r="F157" i="19"/>
  <c r="G157" i="19"/>
  <c r="H157" i="19"/>
  <c r="I157" i="19"/>
  <c r="J157" i="19"/>
  <c r="K157" i="19"/>
  <c r="L157" i="19"/>
  <c r="M157" i="19"/>
  <c r="N157" i="19"/>
  <c r="O157" i="19"/>
  <c r="A158" i="19"/>
  <c r="B158" i="19"/>
  <c r="Q158" i="19" s="1"/>
  <c r="C158" i="19"/>
  <c r="D158" i="19"/>
  <c r="E158" i="19"/>
  <c r="F158" i="19"/>
  <c r="G158" i="19"/>
  <c r="H158" i="19"/>
  <c r="I158" i="19"/>
  <c r="J158" i="19"/>
  <c r="K158" i="19"/>
  <c r="L158" i="19"/>
  <c r="M158" i="19"/>
  <c r="N158" i="19"/>
  <c r="O158" i="19"/>
  <c r="A159" i="19"/>
  <c r="B159" i="19"/>
  <c r="Q159" i="19" s="1"/>
  <c r="C159" i="19"/>
  <c r="D159" i="19"/>
  <c r="E159" i="19"/>
  <c r="F159" i="19"/>
  <c r="G159" i="19"/>
  <c r="H159" i="19"/>
  <c r="I159" i="19"/>
  <c r="J159" i="19"/>
  <c r="K159" i="19"/>
  <c r="L159" i="19"/>
  <c r="M159" i="19"/>
  <c r="N159" i="19"/>
  <c r="O159" i="19"/>
  <c r="A160" i="19"/>
  <c r="B160" i="19"/>
  <c r="Q160" i="19" s="1"/>
  <c r="C160" i="19"/>
  <c r="D160" i="19"/>
  <c r="E160" i="19"/>
  <c r="F160" i="19"/>
  <c r="G160" i="19"/>
  <c r="H160" i="19"/>
  <c r="I160" i="19"/>
  <c r="J160" i="19"/>
  <c r="K160" i="19"/>
  <c r="L160" i="19"/>
  <c r="M160" i="19"/>
  <c r="N160" i="19"/>
  <c r="O160" i="19"/>
  <c r="A161" i="19"/>
  <c r="B161" i="19"/>
  <c r="Q161" i="19" s="1"/>
  <c r="C161" i="19"/>
  <c r="D161" i="19"/>
  <c r="E161" i="19"/>
  <c r="F161" i="19"/>
  <c r="G161" i="19"/>
  <c r="H161" i="19"/>
  <c r="I161" i="19"/>
  <c r="J161" i="19"/>
  <c r="K161" i="19"/>
  <c r="L161" i="19"/>
  <c r="M161" i="19"/>
  <c r="N161" i="19"/>
  <c r="O161" i="19"/>
  <c r="A162" i="19"/>
  <c r="B162" i="19"/>
  <c r="Q162" i="19" s="1"/>
  <c r="C162" i="19"/>
  <c r="D162" i="19"/>
  <c r="E162" i="19"/>
  <c r="F162" i="19"/>
  <c r="G162" i="19"/>
  <c r="H162" i="19"/>
  <c r="I162" i="19"/>
  <c r="J162" i="19"/>
  <c r="K162" i="19"/>
  <c r="L162" i="19"/>
  <c r="M162" i="19"/>
  <c r="N162" i="19"/>
  <c r="O162" i="19"/>
  <c r="A163" i="19"/>
  <c r="B163" i="19"/>
  <c r="Q163" i="19" s="1"/>
  <c r="C163" i="19"/>
  <c r="D163" i="19"/>
  <c r="E163" i="19"/>
  <c r="F163" i="19"/>
  <c r="G163" i="19"/>
  <c r="H163" i="19"/>
  <c r="I163" i="19"/>
  <c r="J163" i="19"/>
  <c r="K163" i="19"/>
  <c r="L163" i="19"/>
  <c r="M163" i="19"/>
  <c r="N163" i="19"/>
  <c r="O163" i="19"/>
  <c r="A164" i="19"/>
  <c r="B164" i="19"/>
  <c r="Q164" i="19" s="1"/>
  <c r="C164" i="19"/>
  <c r="D164" i="19"/>
  <c r="E164" i="19"/>
  <c r="F164" i="19"/>
  <c r="G164" i="19"/>
  <c r="H164" i="19"/>
  <c r="I164" i="19"/>
  <c r="J164" i="19"/>
  <c r="K164" i="19"/>
  <c r="L164" i="19"/>
  <c r="M164" i="19"/>
  <c r="N164" i="19"/>
  <c r="O164" i="19"/>
  <c r="A165" i="19"/>
  <c r="B165" i="19"/>
  <c r="Q165" i="19" s="1"/>
  <c r="C165" i="19"/>
  <c r="D165" i="19"/>
  <c r="E165" i="19"/>
  <c r="F165" i="19"/>
  <c r="G165" i="19"/>
  <c r="H165" i="19"/>
  <c r="I165" i="19"/>
  <c r="J165" i="19"/>
  <c r="K165" i="19"/>
  <c r="L165" i="19"/>
  <c r="M165" i="19"/>
  <c r="N165" i="19"/>
  <c r="O165" i="19"/>
  <c r="A166" i="19"/>
  <c r="B166" i="19"/>
  <c r="Q166" i="19" s="1"/>
  <c r="C166" i="19"/>
  <c r="D166" i="19"/>
  <c r="E166" i="19"/>
  <c r="F166" i="19"/>
  <c r="G166" i="19"/>
  <c r="H166" i="19"/>
  <c r="I166" i="19"/>
  <c r="J166" i="19"/>
  <c r="K166" i="19"/>
  <c r="L166" i="19"/>
  <c r="M166" i="19"/>
  <c r="N166" i="19"/>
  <c r="O166" i="19"/>
  <c r="A167" i="19"/>
  <c r="B167" i="19"/>
  <c r="Q167" i="19" s="1"/>
  <c r="C167" i="19"/>
  <c r="D167" i="19"/>
  <c r="E167" i="19"/>
  <c r="F167" i="19"/>
  <c r="G167" i="19"/>
  <c r="H167" i="19"/>
  <c r="I167" i="19"/>
  <c r="J167" i="19"/>
  <c r="K167" i="19"/>
  <c r="L167" i="19"/>
  <c r="M167" i="19"/>
  <c r="N167" i="19"/>
  <c r="O167" i="19"/>
  <c r="A168" i="19"/>
  <c r="B168" i="19"/>
  <c r="Q168" i="19" s="1"/>
  <c r="C168" i="19"/>
  <c r="D168" i="19"/>
  <c r="E168" i="19"/>
  <c r="F168" i="19"/>
  <c r="G168" i="19"/>
  <c r="H168" i="19"/>
  <c r="I168" i="19"/>
  <c r="J168" i="19"/>
  <c r="K168" i="19"/>
  <c r="L168" i="19"/>
  <c r="M168" i="19"/>
  <c r="N168" i="19"/>
  <c r="O168" i="19"/>
  <c r="A169" i="19"/>
  <c r="B169" i="19"/>
  <c r="Q169" i="19" s="1"/>
  <c r="C169" i="19"/>
  <c r="D169" i="19"/>
  <c r="E169" i="19"/>
  <c r="F169" i="19"/>
  <c r="G169" i="19"/>
  <c r="H169" i="19"/>
  <c r="I169" i="19"/>
  <c r="J169" i="19"/>
  <c r="K169" i="19"/>
  <c r="L169" i="19"/>
  <c r="M169" i="19"/>
  <c r="N169" i="19"/>
  <c r="O169" i="19"/>
  <c r="A170" i="19"/>
  <c r="B170" i="19"/>
  <c r="Q170" i="19" s="1"/>
  <c r="C170" i="19"/>
  <c r="D170" i="19"/>
  <c r="E170" i="19"/>
  <c r="F170" i="19"/>
  <c r="G170" i="19"/>
  <c r="H170" i="19"/>
  <c r="I170" i="19"/>
  <c r="J170" i="19"/>
  <c r="K170" i="19"/>
  <c r="L170" i="19"/>
  <c r="M170" i="19"/>
  <c r="N170" i="19"/>
  <c r="O170" i="19"/>
  <c r="A171" i="19"/>
  <c r="B171" i="19"/>
  <c r="Q171" i="19" s="1"/>
  <c r="C171" i="19"/>
  <c r="D171" i="19"/>
  <c r="E171" i="19"/>
  <c r="F171" i="19"/>
  <c r="G171" i="19"/>
  <c r="H171" i="19"/>
  <c r="I171" i="19"/>
  <c r="J171" i="19"/>
  <c r="K171" i="19"/>
  <c r="L171" i="19"/>
  <c r="M171" i="19"/>
  <c r="N171" i="19"/>
  <c r="O171" i="19"/>
  <c r="A172" i="19"/>
  <c r="B172" i="19"/>
  <c r="Q172" i="19" s="1"/>
  <c r="C172" i="19"/>
  <c r="D172" i="19"/>
  <c r="E172" i="19"/>
  <c r="F172" i="19"/>
  <c r="G172" i="19"/>
  <c r="H172" i="19"/>
  <c r="I172" i="19"/>
  <c r="J172" i="19"/>
  <c r="K172" i="19"/>
  <c r="L172" i="19"/>
  <c r="M172" i="19"/>
  <c r="N172" i="19"/>
  <c r="O172" i="19"/>
  <c r="A173" i="19"/>
  <c r="B173" i="19"/>
  <c r="Q173" i="19" s="1"/>
  <c r="C173" i="19"/>
  <c r="D173" i="19"/>
  <c r="E173" i="19"/>
  <c r="F173" i="19"/>
  <c r="G173" i="19"/>
  <c r="H173" i="19"/>
  <c r="I173" i="19"/>
  <c r="J173" i="19"/>
  <c r="K173" i="19"/>
  <c r="L173" i="19"/>
  <c r="M173" i="19"/>
  <c r="N173" i="19"/>
  <c r="O173" i="19"/>
  <c r="A174" i="19"/>
  <c r="B174" i="19"/>
  <c r="Q174" i="19" s="1"/>
  <c r="C174" i="19"/>
  <c r="D174" i="19"/>
  <c r="E174" i="19"/>
  <c r="F174" i="19"/>
  <c r="G174" i="19"/>
  <c r="H174" i="19"/>
  <c r="I174" i="19"/>
  <c r="J174" i="19"/>
  <c r="K174" i="19"/>
  <c r="L174" i="19"/>
  <c r="M174" i="19"/>
  <c r="N174" i="19"/>
  <c r="O174" i="19"/>
  <c r="A175" i="19"/>
  <c r="B175" i="19"/>
  <c r="Q175" i="19" s="1"/>
  <c r="C175" i="19"/>
  <c r="D175" i="19"/>
  <c r="E175" i="19"/>
  <c r="F175" i="19"/>
  <c r="G175" i="19"/>
  <c r="H175" i="19"/>
  <c r="I175" i="19"/>
  <c r="J175" i="19"/>
  <c r="K175" i="19"/>
  <c r="L175" i="19"/>
  <c r="M175" i="19"/>
  <c r="N175" i="19"/>
  <c r="O175" i="19"/>
  <c r="A176" i="19"/>
  <c r="B176" i="19"/>
  <c r="Q176" i="19" s="1"/>
  <c r="C176" i="19"/>
  <c r="D176" i="19"/>
  <c r="E176" i="19"/>
  <c r="F176" i="19"/>
  <c r="G176" i="19"/>
  <c r="H176" i="19"/>
  <c r="I176" i="19"/>
  <c r="J176" i="19"/>
  <c r="K176" i="19"/>
  <c r="L176" i="19"/>
  <c r="M176" i="19"/>
  <c r="N176" i="19"/>
  <c r="O176" i="19"/>
  <c r="A177" i="19"/>
  <c r="B177" i="19"/>
  <c r="Q177" i="19" s="1"/>
  <c r="C177" i="19"/>
  <c r="D177" i="19"/>
  <c r="E177" i="19"/>
  <c r="F177" i="19"/>
  <c r="G177" i="19"/>
  <c r="H177" i="19"/>
  <c r="I177" i="19"/>
  <c r="J177" i="19"/>
  <c r="K177" i="19"/>
  <c r="L177" i="19"/>
  <c r="M177" i="19"/>
  <c r="N177" i="19"/>
  <c r="O177" i="19"/>
  <c r="A178" i="19"/>
  <c r="B178" i="19"/>
  <c r="Q178" i="19" s="1"/>
  <c r="C178" i="19"/>
  <c r="D178" i="19"/>
  <c r="E178" i="19"/>
  <c r="F178" i="19"/>
  <c r="G178" i="19"/>
  <c r="H178" i="19"/>
  <c r="I178" i="19"/>
  <c r="J178" i="19"/>
  <c r="K178" i="19"/>
  <c r="L178" i="19"/>
  <c r="M178" i="19"/>
  <c r="N178" i="19"/>
  <c r="O178" i="19"/>
  <c r="A179" i="19"/>
  <c r="B179" i="19"/>
  <c r="Q179" i="19" s="1"/>
  <c r="C179" i="19"/>
  <c r="D179" i="19"/>
  <c r="E179" i="19"/>
  <c r="F179" i="19"/>
  <c r="G179" i="19"/>
  <c r="H179" i="19"/>
  <c r="I179" i="19"/>
  <c r="J179" i="19"/>
  <c r="K179" i="19"/>
  <c r="L179" i="19"/>
  <c r="M179" i="19"/>
  <c r="N179" i="19"/>
  <c r="O179" i="19"/>
  <c r="A180" i="19"/>
  <c r="B180" i="19"/>
  <c r="Q180" i="19" s="1"/>
  <c r="C180" i="19"/>
  <c r="D180" i="19"/>
  <c r="E180" i="19"/>
  <c r="F180" i="19"/>
  <c r="G180" i="19"/>
  <c r="H180" i="19"/>
  <c r="I180" i="19"/>
  <c r="J180" i="19"/>
  <c r="K180" i="19"/>
  <c r="L180" i="19"/>
  <c r="M180" i="19"/>
  <c r="N180" i="19"/>
  <c r="O180" i="19"/>
  <c r="A181" i="19"/>
  <c r="B181" i="19"/>
  <c r="Q181" i="19" s="1"/>
  <c r="C181" i="19"/>
  <c r="D181" i="19"/>
  <c r="E181" i="19"/>
  <c r="F181" i="19"/>
  <c r="G181" i="19"/>
  <c r="H181" i="19"/>
  <c r="I181" i="19"/>
  <c r="J181" i="19"/>
  <c r="K181" i="19"/>
  <c r="L181" i="19"/>
  <c r="M181" i="19"/>
  <c r="N181" i="19"/>
  <c r="O181" i="19"/>
  <c r="A182" i="19"/>
  <c r="B182" i="19"/>
  <c r="Q182" i="19" s="1"/>
  <c r="C182" i="19"/>
  <c r="D182" i="19"/>
  <c r="E182" i="19"/>
  <c r="F182" i="19"/>
  <c r="G182" i="19"/>
  <c r="H182" i="19"/>
  <c r="I182" i="19"/>
  <c r="J182" i="19"/>
  <c r="K182" i="19"/>
  <c r="L182" i="19"/>
  <c r="M182" i="19"/>
  <c r="N182" i="19"/>
  <c r="O182" i="19"/>
  <c r="A183" i="19"/>
  <c r="B183" i="19"/>
  <c r="Q183" i="19" s="1"/>
  <c r="C183" i="19"/>
  <c r="D183" i="19"/>
  <c r="E183" i="19"/>
  <c r="F183" i="19"/>
  <c r="G183" i="19"/>
  <c r="H183" i="19"/>
  <c r="I183" i="19"/>
  <c r="J183" i="19"/>
  <c r="K183" i="19"/>
  <c r="L183" i="19"/>
  <c r="M183" i="19"/>
  <c r="N183" i="19"/>
  <c r="O183" i="19"/>
  <c r="A184" i="19"/>
  <c r="B184" i="19"/>
  <c r="Q184" i="19" s="1"/>
  <c r="C184" i="19"/>
  <c r="D184" i="19"/>
  <c r="E184" i="19"/>
  <c r="F184" i="19"/>
  <c r="G184" i="19"/>
  <c r="H184" i="19"/>
  <c r="I184" i="19"/>
  <c r="J184" i="19"/>
  <c r="K184" i="19"/>
  <c r="L184" i="19"/>
  <c r="M184" i="19"/>
  <c r="N184" i="19"/>
  <c r="O184" i="19"/>
  <c r="A185" i="19"/>
  <c r="B185" i="19"/>
  <c r="Q185" i="19" s="1"/>
  <c r="C185" i="19"/>
  <c r="D185" i="19"/>
  <c r="E185" i="19"/>
  <c r="F185" i="19"/>
  <c r="G185" i="19"/>
  <c r="H185" i="19"/>
  <c r="I185" i="19"/>
  <c r="J185" i="19"/>
  <c r="K185" i="19"/>
  <c r="L185" i="19"/>
  <c r="M185" i="19"/>
  <c r="N185" i="19"/>
  <c r="O185" i="19"/>
  <c r="A186" i="19"/>
  <c r="B186" i="19"/>
  <c r="Q186" i="19" s="1"/>
  <c r="C186" i="19"/>
  <c r="D186" i="19"/>
  <c r="E186" i="19"/>
  <c r="F186" i="19"/>
  <c r="G186" i="19"/>
  <c r="H186" i="19"/>
  <c r="I186" i="19"/>
  <c r="J186" i="19"/>
  <c r="K186" i="19"/>
  <c r="L186" i="19"/>
  <c r="M186" i="19"/>
  <c r="N186" i="19"/>
  <c r="O186" i="19"/>
  <c r="A187" i="19"/>
  <c r="B187" i="19"/>
  <c r="Q187" i="19" s="1"/>
  <c r="C187" i="19"/>
  <c r="D187" i="19"/>
  <c r="E187" i="19"/>
  <c r="F187" i="19"/>
  <c r="G187" i="19"/>
  <c r="H187" i="19"/>
  <c r="I187" i="19"/>
  <c r="J187" i="19"/>
  <c r="K187" i="19"/>
  <c r="L187" i="19"/>
  <c r="M187" i="19"/>
  <c r="N187" i="19"/>
  <c r="O187" i="19"/>
  <c r="A188" i="19"/>
  <c r="B188" i="19"/>
  <c r="Q188" i="19" s="1"/>
  <c r="C188" i="19"/>
  <c r="D188" i="19"/>
  <c r="E188" i="19"/>
  <c r="F188" i="19"/>
  <c r="G188" i="19"/>
  <c r="H188" i="19"/>
  <c r="I188" i="19"/>
  <c r="J188" i="19"/>
  <c r="K188" i="19"/>
  <c r="L188" i="19"/>
  <c r="M188" i="19"/>
  <c r="N188" i="19"/>
  <c r="O188" i="19"/>
  <c r="A189" i="19"/>
  <c r="B189" i="19"/>
  <c r="Q189" i="19" s="1"/>
  <c r="C189" i="19"/>
  <c r="D189" i="19"/>
  <c r="E189" i="19"/>
  <c r="F189" i="19"/>
  <c r="G189" i="19"/>
  <c r="H189" i="19"/>
  <c r="I189" i="19"/>
  <c r="J189" i="19"/>
  <c r="K189" i="19"/>
  <c r="L189" i="19"/>
  <c r="M189" i="19"/>
  <c r="N189" i="19"/>
  <c r="O189" i="19"/>
  <c r="A190" i="19"/>
  <c r="B190" i="19"/>
  <c r="Q190" i="19" s="1"/>
  <c r="C190" i="19"/>
  <c r="D190" i="19"/>
  <c r="E190" i="19"/>
  <c r="F190" i="19"/>
  <c r="G190" i="19"/>
  <c r="H190" i="19"/>
  <c r="I190" i="19"/>
  <c r="J190" i="19"/>
  <c r="K190" i="19"/>
  <c r="L190" i="19"/>
  <c r="M190" i="19"/>
  <c r="N190" i="19"/>
  <c r="O190" i="19"/>
  <c r="A191" i="19"/>
  <c r="B191" i="19"/>
  <c r="Q191" i="19" s="1"/>
  <c r="C191" i="19"/>
  <c r="D191" i="19"/>
  <c r="E191" i="19"/>
  <c r="F191" i="19"/>
  <c r="G191" i="19"/>
  <c r="H191" i="19"/>
  <c r="I191" i="19"/>
  <c r="J191" i="19"/>
  <c r="K191" i="19"/>
  <c r="L191" i="19"/>
  <c r="M191" i="19"/>
  <c r="N191" i="19"/>
  <c r="O191" i="19"/>
  <c r="A192" i="19"/>
  <c r="B192" i="19"/>
  <c r="Q192" i="19" s="1"/>
  <c r="C192" i="19"/>
  <c r="D192" i="19"/>
  <c r="E192" i="19"/>
  <c r="F192" i="19"/>
  <c r="G192" i="19"/>
  <c r="H192" i="19"/>
  <c r="I192" i="19"/>
  <c r="J192" i="19"/>
  <c r="K192" i="19"/>
  <c r="L192" i="19"/>
  <c r="M192" i="19"/>
  <c r="N192" i="19"/>
  <c r="O192" i="19"/>
  <c r="A193" i="19"/>
  <c r="B193" i="19"/>
  <c r="Q193" i="19" s="1"/>
  <c r="C193" i="19"/>
  <c r="D193" i="19"/>
  <c r="E193" i="19"/>
  <c r="F193" i="19"/>
  <c r="G193" i="19"/>
  <c r="H193" i="19"/>
  <c r="I193" i="19"/>
  <c r="J193" i="19"/>
  <c r="K193" i="19"/>
  <c r="L193" i="19"/>
  <c r="M193" i="19"/>
  <c r="N193" i="19"/>
  <c r="O193" i="19"/>
  <c r="A194" i="19"/>
  <c r="B194" i="19"/>
  <c r="Q194" i="19" s="1"/>
  <c r="C194" i="19"/>
  <c r="D194" i="19"/>
  <c r="E194" i="19"/>
  <c r="F194" i="19"/>
  <c r="G194" i="19"/>
  <c r="H194" i="19"/>
  <c r="I194" i="19"/>
  <c r="J194" i="19"/>
  <c r="K194" i="19"/>
  <c r="L194" i="19"/>
  <c r="M194" i="19"/>
  <c r="N194" i="19"/>
  <c r="O194" i="19"/>
  <c r="A195" i="19"/>
  <c r="B195" i="19"/>
  <c r="Q195" i="19" s="1"/>
  <c r="C195" i="19"/>
  <c r="D195" i="19"/>
  <c r="E195" i="19"/>
  <c r="F195" i="19"/>
  <c r="G195" i="19"/>
  <c r="H195" i="19"/>
  <c r="I195" i="19"/>
  <c r="J195" i="19"/>
  <c r="K195" i="19"/>
  <c r="L195" i="19"/>
  <c r="M195" i="19"/>
  <c r="N195" i="19"/>
  <c r="O195" i="19"/>
  <c r="A196" i="19"/>
  <c r="B196" i="19"/>
  <c r="Q196" i="19" s="1"/>
  <c r="C196" i="19"/>
  <c r="D196" i="19"/>
  <c r="E196" i="19"/>
  <c r="F196" i="19"/>
  <c r="G196" i="19"/>
  <c r="H196" i="19"/>
  <c r="I196" i="19"/>
  <c r="J196" i="19"/>
  <c r="K196" i="19"/>
  <c r="L196" i="19"/>
  <c r="M196" i="19"/>
  <c r="N196" i="19"/>
  <c r="O196" i="19"/>
  <c r="A197" i="19"/>
  <c r="B197" i="19"/>
  <c r="Q197" i="19" s="1"/>
  <c r="C197" i="19"/>
  <c r="D197" i="19"/>
  <c r="E197" i="19"/>
  <c r="F197" i="19"/>
  <c r="G197" i="19"/>
  <c r="H197" i="19"/>
  <c r="I197" i="19"/>
  <c r="J197" i="19"/>
  <c r="K197" i="19"/>
  <c r="L197" i="19"/>
  <c r="M197" i="19"/>
  <c r="N197" i="19"/>
  <c r="O197" i="19"/>
  <c r="A198" i="19"/>
  <c r="B198" i="19"/>
  <c r="Q198" i="19" s="1"/>
  <c r="C198" i="19"/>
  <c r="D198" i="19"/>
  <c r="E198" i="19"/>
  <c r="F198" i="19"/>
  <c r="G198" i="19"/>
  <c r="H198" i="19"/>
  <c r="I198" i="19"/>
  <c r="J198" i="19"/>
  <c r="K198" i="19"/>
  <c r="L198" i="19"/>
  <c r="M198" i="19"/>
  <c r="N198" i="19"/>
  <c r="O198" i="19"/>
  <c r="A199" i="19"/>
  <c r="B199" i="19"/>
  <c r="Q199" i="19" s="1"/>
  <c r="C199" i="19"/>
  <c r="D199" i="19"/>
  <c r="E199" i="19"/>
  <c r="F199" i="19"/>
  <c r="G199" i="19"/>
  <c r="H199" i="19"/>
  <c r="I199" i="19"/>
  <c r="J199" i="19"/>
  <c r="K199" i="19"/>
  <c r="L199" i="19"/>
  <c r="M199" i="19"/>
  <c r="N199" i="19"/>
  <c r="O199" i="19"/>
  <c r="A200" i="19"/>
  <c r="B200" i="19"/>
  <c r="Q200" i="19" s="1"/>
  <c r="C200" i="19"/>
  <c r="D200" i="19"/>
  <c r="E200" i="19"/>
  <c r="F200" i="19"/>
  <c r="G200" i="19"/>
  <c r="H200" i="19"/>
  <c r="I200" i="19"/>
  <c r="J200" i="19"/>
  <c r="K200" i="19"/>
  <c r="L200" i="19"/>
  <c r="M200" i="19"/>
  <c r="N200" i="19"/>
  <c r="O200" i="19"/>
  <c r="A201" i="19"/>
  <c r="B201" i="19"/>
  <c r="Q201" i="19" s="1"/>
  <c r="C201" i="19"/>
  <c r="D201" i="19"/>
  <c r="E201" i="19"/>
  <c r="F201" i="19"/>
  <c r="G201" i="19"/>
  <c r="H201" i="19"/>
  <c r="I201" i="19"/>
  <c r="J201" i="19"/>
  <c r="K201" i="19"/>
  <c r="L201" i="19"/>
  <c r="M201" i="19"/>
  <c r="N201" i="19"/>
  <c r="O201" i="19"/>
  <c r="A202" i="19"/>
  <c r="B202" i="19"/>
  <c r="Q202" i="19" s="1"/>
  <c r="C202" i="19"/>
  <c r="D202" i="19"/>
  <c r="E202" i="19"/>
  <c r="F202" i="19"/>
  <c r="G202" i="19"/>
  <c r="H202" i="19"/>
  <c r="I202" i="19"/>
  <c r="J202" i="19"/>
  <c r="K202" i="19"/>
  <c r="L202" i="19"/>
  <c r="M202" i="19"/>
  <c r="N202" i="19"/>
  <c r="O202" i="19"/>
  <c r="A203" i="19"/>
  <c r="B203" i="19"/>
  <c r="Q203" i="19" s="1"/>
  <c r="C203" i="19"/>
  <c r="D203" i="19"/>
  <c r="E203" i="19"/>
  <c r="F203" i="19"/>
  <c r="G203" i="19"/>
  <c r="H203" i="19"/>
  <c r="I203" i="19"/>
  <c r="J203" i="19"/>
  <c r="K203" i="19"/>
  <c r="L203" i="19"/>
  <c r="M203" i="19"/>
  <c r="N203" i="19"/>
  <c r="O203" i="19"/>
  <c r="A204" i="19"/>
  <c r="B204" i="19"/>
  <c r="Q204" i="19" s="1"/>
  <c r="C204" i="19"/>
  <c r="D204" i="19"/>
  <c r="E204" i="19"/>
  <c r="F204" i="19"/>
  <c r="G204" i="19"/>
  <c r="H204" i="19"/>
  <c r="I204" i="19"/>
  <c r="J204" i="19"/>
  <c r="K204" i="19"/>
  <c r="L204" i="19"/>
  <c r="M204" i="19"/>
  <c r="N204" i="19"/>
  <c r="O204" i="19"/>
  <c r="A205" i="19"/>
  <c r="B205" i="19"/>
  <c r="Q205" i="19" s="1"/>
  <c r="C205" i="19"/>
  <c r="D205" i="19"/>
  <c r="E205" i="19"/>
  <c r="F205" i="19"/>
  <c r="G205" i="19"/>
  <c r="H205" i="19"/>
  <c r="I205" i="19"/>
  <c r="J205" i="19"/>
  <c r="K205" i="19"/>
  <c r="L205" i="19"/>
  <c r="M205" i="19"/>
  <c r="N205" i="19"/>
  <c r="O205" i="19"/>
  <c r="A206" i="19"/>
  <c r="B206" i="19"/>
  <c r="Q206" i="19" s="1"/>
  <c r="C206" i="19"/>
  <c r="D206" i="19"/>
  <c r="E206" i="19"/>
  <c r="F206" i="19"/>
  <c r="G206" i="19"/>
  <c r="H206" i="19"/>
  <c r="I206" i="19"/>
  <c r="J206" i="19"/>
  <c r="K206" i="19"/>
  <c r="L206" i="19"/>
  <c r="M206" i="19"/>
  <c r="N206" i="19"/>
  <c r="O206" i="19"/>
  <c r="A207" i="19"/>
  <c r="B207" i="19"/>
  <c r="Q207" i="19" s="1"/>
  <c r="C207" i="19"/>
  <c r="D207" i="19"/>
  <c r="E207" i="19"/>
  <c r="F207" i="19"/>
  <c r="G207" i="19"/>
  <c r="H207" i="19"/>
  <c r="I207" i="19"/>
  <c r="J207" i="19"/>
  <c r="K207" i="19"/>
  <c r="L207" i="19"/>
  <c r="M207" i="19"/>
  <c r="N207" i="19"/>
  <c r="O207" i="19"/>
  <c r="A208" i="19"/>
  <c r="B208" i="19"/>
  <c r="Q208" i="19" s="1"/>
  <c r="C208" i="19"/>
  <c r="D208" i="19"/>
  <c r="E208" i="19"/>
  <c r="F208" i="19"/>
  <c r="G208" i="19"/>
  <c r="H208" i="19"/>
  <c r="I208" i="19"/>
  <c r="J208" i="19"/>
  <c r="K208" i="19"/>
  <c r="L208" i="19"/>
  <c r="M208" i="19"/>
  <c r="N208" i="19"/>
  <c r="O208" i="19"/>
  <c r="A209" i="19"/>
  <c r="B209" i="19"/>
  <c r="Q209" i="19" s="1"/>
  <c r="C209" i="19"/>
  <c r="D209" i="19"/>
  <c r="E209" i="19"/>
  <c r="F209" i="19"/>
  <c r="G209" i="19"/>
  <c r="H209" i="19"/>
  <c r="I209" i="19"/>
  <c r="J209" i="19"/>
  <c r="K209" i="19"/>
  <c r="L209" i="19"/>
  <c r="M209" i="19"/>
  <c r="N209" i="19"/>
  <c r="O209" i="19"/>
  <c r="A210" i="19"/>
  <c r="B210" i="19"/>
  <c r="Q210" i="19" s="1"/>
  <c r="C210" i="19"/>
  <c r="D210" i="19"/>
  <c r="E210" i="19"/>
  <c r="F210" i="19"/>
  <c r="G210" i="19"/>
  <c r="H210" i="19"/>
  <c r="I210" i="19"/>
  <c r="J210" i="19"/>
  <c r="K210" i="19"/>
  <c r="L210" i="19"/>
  <c r="M210" i="19"/>
  <c r="N210" i="19"/>
  <c r="O210" i="19"/>
  <c r="A211" i="19"/>
  <c r="B211" i="19"/>
  <c r="Q211" i="19" s="1"/>
  <c r="C211" i="19"/>
  <c r="D211" i="19"/>
  <c r="E211" i="19"/>
  <c r="F211" i="19"/>
  <c r="G211" i="19"/>
  <c r="H211" i="19"/>
  <c r="I211" i="19"/>
  <c r="J211" i="19"/>
  <c r="K211" i="19"/>
  <c r="L211" i="19"/>
  <c r="M211" i="19"/>
  <c r="N211" i="19"/>
  <c r="O211" i="19"/>
  <c r="A212" i="19"/>
  <c r="B212" i="19"/>
  <c r="Q212" i="19" s="1"/>
  <c r="C212" i="19"/>
  <c r="D212" i="19"/>
  <c r="E212" i="19"/>
  <c r="F212" i="19"/>
  <c r="G212" i="19"/>
  <c r="H212" i="19"/>
  <c r="I212" i="19"/>
  <c r="J212" i="19"/>
  <c r="K212" i="19"/>
  <c r="L212" i="19"/>
  <c r="M212" i="19"/>
  <c r="N212" i="19"/>
  <c r="O212" i="19"/>
  <c r="A213" i="19"/>
  <c r="B213" i="19"/>
  <c r="Q213" i="19" s="1"/>
  <c r="C213" i="19"/>
  <c r="D213" i="19"/>
  <c r="E213" i="19"/>
  <c r="F213" i="19"/>
  <c r="G213" i="19"/>
  <c r="H213" i="19"/>
  <c r="I213" i="19"/>
  <c r="J213" i="19"/>
  <c r="K213" i="19"/>
  <c r="L213" i="19"/>
  <c r="M213" i="19"/>
  <c r="N213" i="19"/>
  <c r="O213" i="19"/>
  <c r="A214" i="19"/>
  <c r="B214" i="19"/>
  <c r="Q214" i="19" s="1"/>
  <c r="C214" i="19"/>
  <c r="D214" i="19"/>
  <c r="E214" i="19"/>
  <c r="F214" i="19"/>
  <c r="G214" i="19"/>
  <c r="H214" i="19"/>
  <c r="I214" i="19"/>
  <c r="J214" i="19"/>
  <c r="K214" i="19"/>
  <c r="L214" i="19"/>
  <c r="M214" i="19"/>
  <c r="N214" i="19"/>
  <c r="O214" i="19"/>
  <c r="A215" i="19"/>
  <c r="B215" i="19"/>
  <c r="Q215" i="19" s="1"/>
  <c r="C215" i="19"/>
  <c r="D215" i="19"/>
  <c r="E215" i="19"/>
  <c r="F215" i="19"/>
  <c r="G215" i="19"/>
  <c r="H215" i="19"/>
  <c r="I215" i="19"/>
  <c r="J215" i="19"/>
  <c r="K215" i="19"/>
  <c r="L215" i="19"/>
  <c r="M215" i="19"/>
  <c r="N215" i="19"/>
  <c r="O215" i="19"/>
  <c r="A216" i="19"/>
  <c r="B216" i="19"/>
  <c r="Q216" i="19" s="1"/>
  <c r="C216" i="19"/>
  <c r="D216" i="19"/>
  <c r="E216" i="19"/>
  <c r="F216" i="19"/>
  <c r="G216" i="19"/>
  <c r="H216" i="19"/>
  <c r="I216" i="19"/>
  <c r="J216" i="19"/>
  <c r="K216" i="19"/>
  <c r="L216" i="19"/>
  <c r="M216" i="19"/>
  <c r="N216" i="19"/>
  <c r="O216" i="19"/>
  <c r="A217" i="19"/>
  <c r="B217" i="19"/>
  <c r="Q217" i="19" s="1"/>
  <c r="C217" i="19"/>
  <c r="D217" i="19"/>
  <c r="E217" i="19"/>
  <c r="F217" i="19"/>
  <c r="G217" i="19"/>
  <c r="H217" i="19"/>
  <c r="I217" i="19"/>
  <c r="J217" i="19"/>
  <c r="K217" i="19"/>
  <c r="L217" i="19"/>
  <c r="M217" i="19"/>
  <c r="N217" i="19"/>
  <c r="O217" i="19"/>
  <c r="A218" i="19"/>
  <c r="B218" i="19"/>
  <c r="Q218" i="19" s="1"/>
  <c r="C218" i="19"/>
  <c r="D218" i="19"/>
  <c r="E218" i="19"/>
  <c r="F218" i="19"/>
  <c r="G218" i="19"/>
  <c r="H218" i="19"/>
  <c r="I218" i="19"/>
  <c r="J218" i="19"/>
  <c r="K218" i="19"/>
  <c r="L218" i="19"/>
  <c r="M218" i="19"/>
  <c r="N218" i="19"/>
  <c r="O218" i="19"/>
  <c r="A219" i="19"/>
  <c r="B219" i="19"/>
  <c r="Q219" i="19" s="1"/>
  <c r="C219" i="19"/>
  <c r="D219" i="19"/>
  <c r="E219" i="19"/>
  <c r="F219" i="19"/>
  <c r="G219" i="19"/>
  <c r="H219" i="19"/>
  <c r="I219" i="19"/>
  <c r="J219" i="19"/>
  <c r="K219" i="19"/>
  <c r="L219" i="19"/>
  <c r="M219" i="19"/>
  <c r="N219" i="19"/>
  <c r="O219" i="19"/>
  <c r="A220" i="19"/>
  <c r="B220" i="19"/>
  <c r="Q220" i="19" s="1"/>
  <c r="C220" i="19"/>
  <c r="D220" i="19"/>
  <c r="E220" i="19"/>
  <c r="F220" i="19"/>
  <c r="G220" i="19"/>
  <c r="H220" i="19"/>
  <c r="I220" i="19"/>
  <c r="J220" i="19"/>
  <c r="K220" i="19"/>
  <c r="L220" i="19"/>
  <c r="M220" i="19"/>
  <c r="N220" i="19"/>
  <c r="O220" i="19"/>
  <c r="A221" i="19"/>
  <c r="B221" i="19"/>
  <c r="Q221" i="19" s="1"/>
  <c r="C221" i="19"/>
  <c r="D221" i="19"/>
  <c r="E221" i="19"/>
  <c r="F221" i="19"/>
  <c r="G221" i="19"/>
  <c r="H221" i="19"/>
  <c r="I221" i="19"/>
  <c r="J221" i="19"/>
  <c r="K221" i="19"/>
  <c r="L221" i="19"/>
  <c r="M221" i="19"/>
  <c r="N221" i="19"/>
  <c r="O221" i="19"/>
  <c r="A222" i="19"/>
  <c r="B222" i="19"/>
  <c r="Q222" i="19" s="1"/>
  <c r="C222" i="19"/>
  <c r="D222" i="19"/>
  <c r="E222" i="19"/>
  <c r="F222" i="19"/>
  <c r="G222" i="19"/>
  <c r="H222" i="19"/>
  <c r="I222" i="19"/>
  <c r="J222" i="19"/>
  <c r="K222" i="19"/>
  <c r="L222" i="19"/>
  <c r="M222" i="19"/>
  <c r="N222" i="19"/>
  <c r="O222" i="19"/>
  <c r="A223" i="19"/>
  <c r="B223" i="19"/>
  <c r="Q223" i="19" s="1"/>
  <c r="C223" i="19"/>
  <c r="D223" i="19"/>
  <c r="E223" i="19"/>
  <c r="F223" i="19"/>
  <c r="G223" i="19"/>
  <c r="H223" i="19"/>
  <c r="I223" i="19"/>
  <c r="J223" i="19"/>
  <c r="K223" i="19"/>
  <c r="L223" i="19"/>
  <c r="M223" i="19"/>
  <c r="N223" i="19"/>
  <c r="O223" i="19"/>
  <c r="A224" i="19"/>
  <c r="B224" i="19"/>
  <c r="Q224" i="19" s="1"/>
  <c r="C224" i="19"/>
  <c r="D224" i="19"/>
  <c r="E224" i="19"/>
  <c r="F224" i="19"/>
  <c r="G224" i="19"/>
  <c r="H224" i="19"/>
  <c r="I224" i="19"/>
  <c r="J224" i="19"/>
  <c r="K224" i="19"/>
  <c r="L224" i="19"/>
  <c r="M224" i="19"/>
  <c r="N224" i="19"/>
  <c r="O224" i="19"/>
  <c r="A225" i="19"/>
  <c r="B225" i="19"/>
  <c r="Q225" i="19" s="1"/>
  <c r="C225" i="19"/>
  <c r="D225" i="19"/>
  <c r="E225" i="19"/>
  <c r="F225" i="19"/>
  <c r="G225" i="19"/>
  <c r="H225" i="19"/>
  <c r="I225" i="19"/>
  <c r="J225" i="19"/>
  <c r="K225" i="19"/>
  <c r="L225" i="19"/>
  <c r="M225" i="19"/>
  <c r="N225" i="19"/>
  <c r="O225" i="19"/>
  <c r="A226" i="19"/>
  <c r="B226" i="19"/>
  <c r="Q226" i="19" s="1"/>
  <c r="C226" i="19"/>
  <c r="D226" i="19"/>
  <c r="E226" i="19"/>
  <c r="F226" i="19"/>
  <c r="G226" i="19"/>
  <c r="H226" i="19"/>
  <c r="I226" i="19"/>
  <c r="J226" i="19"/>
  <c r="K226" i="19"/>
  <c r="L226" i="19"/>
  <c r="M226" i="19"/>
  <c r="N226" i="19"/>
  <c r="O226" i="19"/>
  <c r="A227" i="19"/>
  <c r="B227" i="19"/>
  <c r="Q227" i="19" s="1"/>
  <c r="C227" i="19"/>
  <c r="D227" i="19"/>
  <c r="E227" i="19"/>
  <c r="F227" i="19"/>
  <c r="G227" i="19"/>
  <c r="H227" i="19"/>
  <c r="I227" i="19"/>
  <c r="J227" i="19"/>
  <c r="K227" i="19"/>
  <c r="L227" i="19"/>
  <c r="M227" i="19"/>
  <c r="N227" i="19"/>
  <c r="O227" i="19"/>
  <c r="A228" i="19"/>
  <c r="B228" i="19"/>
  <c r="Q228" i="19" s="1"/>
  <c r="C228" i="19"/>
  <c r="D228" i="19"/>
  <c r="E228" i="19"/>
  <c r="F228" i="19"/>
  <c r="G228" i="19"/>
  <c r="H228" i="19"/>
  <c r="I228" i="19"/>
  <c r="J228" i="19"/>
  <c r="K228" i="19"/>
  <c r="L228" i="19"/>
  <c r="M228" i="19"/>
  <c r="N228" i="19"/>
  <c r="O228" i="19"/>
  <c r="A229" i="19"/>
  <c r="B229" i="19"/>
  <c r="Q229" i="19" s="1"/>
  <c r="C229" i="19"/>
  <c r="D229" i="19"/>
  <c r="E229" i="19"/>
  <c r="F229" i="19"/>
  <c r="G229" i="19"/>
  <c r="H229" i="19"/>
  <c r="I229" i="19"/>
  <c r="J229" i="19"/>
  <c r="K229" i="19"/>
  <c r="L229" i="19"/>
  <c r="M229" i="19"/>
  <c r="N229" i="19"/>
  <c r="O229" i="19"/>
  <c r="A230" i="19"/>
  <c r="B230" i="19"/>
  <c r="Q230" i="19" s="1"/>
  <c r="C230" i="19"/>
  <c r="D230" i="19"/>
  <c r="E230" i="19"/>
  <c r="F230" i="19"/>
  <c r="G230" i="19"/>
  <c r="H230" i="19"/>
  <c r="I230" i="19"/>
  <c r="J230" i="19"/>
  <c r="K230" i="19"/>
  <c r="L230" i="19"/>
  <c r="M230" i="19"/>
  <c r="N230" i="19"/>
  <c r="O230" i="19"/>
  <c r="A231" i="19"/>
  <c r="B231" i="19"/>
  <c r="Q231" i="19" s="1"/>
  <c r="C231" i="19"/>
  <c r="D231" i="19"/>
  <c r="E231" i="19"/>
  <c r="F231" i="19"/>
  <c r="G231" i="19"/>
  <c r="H231" i="19"/>
  <c r="I231" i="19"/>
  <c r="J231" i="19"/>
  <c r="K231" i="19"/>
  <c r="L231" i="19"/>
  <c r="M231" i="19"/>
  <c r="N231" i="19"/>
  <c r="O231" i="19"/>
  <c r="A232" i="19"/>
  <c r="B232" i="19"/>
  <c r="Q232" i="19" s="1"/>
  <c r="C232" i="19"/>
  <c r="D232" i="19"/>
  <c r="E232" i="19"/>
  <c r="F232" i="19"/>
  <c r="G232" i="19"/>
  <c r="H232" i="19"/>
  <c r="I232" i="19"/>
  <c r="J232" i="19"/>
  <c r="K232" i="19"/>
  <c r="L232" i="19"/>
  <c r="M232" i="19"/>
  <c r="N232" i="19"/>
  <c r="O232" i="19"/>
  <c r="A233" i="19"/>
  <c r="B233" i="19"/>
  <c r="Q233" i="19" s="1"/>
  <c r="C233" i="19"/>
  <c r="D233" i="19"/>
  <c r="E233" i="19"/>
  <c r="F233" i="19"/>
  <c r="G233" i="19"/>
  <c r="H233" i="19"/>
  <c r="I233" i="19"/>
  <c r="J233" i="19"/>
  <c r="K233" i="19"/>
  <c r="L233" i="19"/>
  <c r="M233" i="19"/>
  <c r="N233" i="19"/>
  <c r="O233" i="19"/>
  <c r="A234" i="19"/>
  <c r="B234" i="19"/>
  <c r="Q234" i="19" s="1"/>
  <c r="C234" i="19"/>
  <c r="D234" i="19"/>
  <c r="E234" i="19"/>
  <c r="F234" i="19"/>
  <c r="G234" i="19"/>
  <c r="H234" i="19"/>
  <c r="I234" i="19"/>
  <c r="J234" i="19"/>
  <c r="K234" i="19"/>
  <c r="L234" i="19"/>
  <c r="M234" i="19"/>
  <c r="N234" i="19"/>
  <c r="O234" i="19"/>
  <c r="A235" i="19"/>
  <c r="B235" i="19"/>
  <c r="Q235" i="19" s="1"/>
  <c r="C235" i="19"/>
  <c r="D235" i="19"/>
  <c r="E235" i="19"/>
  <c r="F235" i="19"/>
  <c r="G235" i="19"/>
  <c r="H235" i="19"/>
  <c r="I235" i="19"/>
  <c r="J235" i="19"/>
  <c r="K235" i="19"/>
  <c r="L235" i="19"/>
  <c r="M235" i="19"/>
  <c r="N235" i="19"/>
  <c r="O235" i="19"/>
  <c r="A236" i="19"/>
  <c r="B236" i="19"/>
  <c r="Q236" i="19" s="1"/>
  <c r="C236" i="19"/>
  <c r="D236" i="19"/>
  <c r="E236" i="19"/>
  <c r="F236" i="19"/>
  <c r="G236" i="19"/>
  <c r="H236" i="19"/>
  <c r="I236" i="19"/>
  <c r="J236" i="19"/>
  <c r="K236" i="19"/>
  <c r="L236" i="19"/>
  <c r="M236" i="19"/>
  <c r="N236" i="19"/>
  <c r="O236" i="19"/>
  <c r="A237" i="19"/>
  <c r="B237" i="19"/>
  <c r="Q237" i="19" s="1"/>
  <c r="C237" i="19"/>
  <c r="D237" i="19"/>
  <c r="E237" i="19"/>
  <c r="F237" i="19"/>
  <c r="G237" i="19"/>
  <c r="H237" i="19"/>
  <c r="I237" i="19"/>
  <c r="J237" i="19"/>
  <c r="K237" i="19"/>
  <c r="L237" i="19"/>
  <c r="M237" i="19"/>
  <c r="N237" i="19"/>
  <c r="O237" i="19"/>
  <c r="A238" i="19"/>
  <c r="B238" i="19"/>
  <c r="Q238" i="19" s="1"/>
  <c r="C238" i="19"/>
  <c r="D238" i="19"/>
  <c r="E238" i="19"/>
  <c r="F238" i="19"/>
  <c r="G238" i="19"/>
  <c r="H238" i="19"/>
  <c r="I238" i="19"/>
  <c r="J238" i="19"/>
  <c r="K238" i="19"/>
  <c r="L238" i="19"/>
  <c r="M238" i="19"/>
  <c r="N238" i="19"/>
  <c r="O238" i="19"/>
  <c r="A239" i="19"/>
  <c r="B239" i="19"/>
  <c r="Q239" i="19" s="1"/>
  <c r="C239" i="19"/>
  <c r="D239" i="19"/>
  <c r="E239" i="19"/>
  <c r="F239" i="19"/>
  <c r="G239" i="19"/>
  <c r="H239" i="19"/>
  <c r="I239" i="19"/>
  <c r="J239" i="19"/>
  <c r="K239" i="19"/>
  <c r="L239" i="19"/>
  <c r="M239" i="19"/>
  <c r="N239" i="19"/>
  <c r="O239" i="19"/>
  <c r="A240" i="19"/>
  <c r="B240" i="19"/>
  <c r="Q240" i="19" s="1"/>
  <c r="C240" i="19"/>
  <c r="D240" i="19"/>
  <c r="E240" i="19"/>
  <c r="F240" i="19"/>
  <c r="G240" i="19"/>
  <c r="H240" i="19"/>
  <c r="I240" i="19"/>
  <c r="J240" i="19"/>
  <c r="K240" i="19"/>
  <c r="L240" i="19"/>
  <c r="M240" i="19"/>
  <c r="N240" i="19"/>
  <c r="O240" i="19"/>
  <c r="A241" i="19"/>
  <c r="B241" i="19"/>
  <c r="Q241" i="19" s="1"/>
  <c r="C241" i="19"/>
  <c r="D241" i="19"/>
  <c r="E241" i="19"/>
  <c r="F241" i="19"/>
  <c r="G241" i="19"/>
  <c r="H241" i="19"/>
  <c r="I241" i="19"/>
  <c r="J241" i="19"/>
  <c r="K241" i="19"/>
  <c r="L241" i="19"/>
  <c r="M241" i="19"/>
  <c r="N241" i="19"/>
  <c r="O241" i="19"/>
  <c r="A242" i="19"/>
  <c r="B242" i="19"/>
  <c r="Q242" i="19" s="1"/>
  <c r="C242" i="19"/>
  <c r="D242" i="19"/>
  <c r="E242" i="19"/>
  <c r="F242" i="19"/>
  <c r="G242" i="19"/>
  <c r="H242" i="19"/>
  <c r="I242" i="19"/>
  <c r="J242" i="19"/>
  <c r="K242" i="19"/>
  <c r="L242" i="19"/>
  <c r="M242" i="19"/>
  <c r="N242" i="19"/>
  <c r="O242" i="19"/>
  <c r="A243" i="19"/>
  <c r="B243" i="19"/>
  <c r="Q243" i="19" s="1"/>
  <c r="C243" i="19"/>
  <c r="D243" i="19"/>
  <c r="E243" i="19"/>
  <c r="F243" i="19"/>
  <c r="G243" i="19"/>
  <c r="H243" i="19"/>
  <c r="I243" i="19"/>
  <c r="J243" i="19"/>
  <c r="K243" i="19"/>
  <c r="L243" i="19"/>
  <c r="M243" i="19"/>
  <c r="N243" i="19"/>
  <c r="O243" i="19"/>
  <c r="A244" i="19"/>
  <c r="B244" i="19"/>
  <c r="Q244" i="19" s="1"/>
  <c r="C244" i="19"/>
  <c r="D244" i="19"/>
  <c r="E244" i="19"/>
  <c r="F244" i="19"/>
  <c r="G244" i="19"/>
  <c r="H244" i="19"/>
  <c r="I244" i="19"/>
  <c r="J244" i="19"/>
  <c r="K244" i="19"/>
  <c r="L244" i="19"/>
  <c r="M244" i="19"/>
  <c r="N244" i="19"/>
  <c r="O244" i="19"/>
  <c r="A245" i="19"/>
  <c r="B245" i="19"/>
  <c r="Q245" i="19" s="1"/>
  <c r="C245" i="19"/>
  <c r="D245" i="19"/>
  <c r="E245" i="19"/>
  <c r="F245" i="19"/>
  <c r="G245" i="19"/>
  <c r="H245" i="19"/>
  <c r="I245" i="19"/>
  <c r="J245" i="19"/>
  <c r="K245" i="19"/>
  <c r="L245" i="19"/>
  <c r="M245" i="19"/>
  <c r="N245" i="19"/>
  <c r="O245" i="19"/>
  <c r="A246" i="19"/>
  <c r="B246" i="19"/>
  <c r="Q246" i="19" s="1"/>
  <c r="C246" i="19"/>
  <c r="D246" i="19"/>
  <c r="E246" i="19"/>
  <c r="F246" i="19"/>
  <c r="G246" i="19"/>
  <c r="H246" i="19"/>
  <c r="I246" i="19"/>
  <c r="J246" i="19"/>
  <c r="K246" i="19"/>
  <c r="L246" i="19"/>
  <c r="M246" i="19"/>
  <c r="N246" i="19"/>
  <c r="O246" i="19"/>
  <c r="A247" i="19"/>
  <c r="B247" i="19"/>
  <c r="Q247" i="19" s="1"/>
  <c r="C247" i="19"/>
  <c r="D247" i="19"/>
  <c r="E247" i="19"/>
  <c r="F247" i="19"/>
  <c r="G247" i="19"/>
  <c r="H247" i="19"/>
  <c r="I247" i="19"/>
  <c r="J247" i="19"/>
  <c r="K247" i="19"/>
  <c r="L247" i="19"/>
  <c r="M247" i="19"/>
  <c r="N247" i="19"/>
  <c r="O247" i="19"/>
  <c r="A248" i="19"/>
  <c r="B248" i="19"/>
  <c r="Q248" i="19" s="1"/>
  <c r="C248" i="19"/>
  <c r="D248" i="19"/>
  <c r="E248" i="19"/>
  <c r="F248" i="19"/>
  <c r="G248" i="19"/>
  <c r="H248" i="19"/>
  <c r="I248" i="19"/>
  <c r="J248" i="19"/>
  <c r="K248" i="19"/>
  <c r="L248" i="19"/>
  <c r="M248" i="19"/>
  <c r="N248" i="19"/>
  <c r="O248" i="19"/>
  <c r="A249" i="19"/>
  <c r="B249" i="19"/>
  <c r="Q249" i="19" s="1"/>
  <c r="C249" i="19"/>
  <c r="D249" i="19"/>
  <c r="E249" i="19"/>
  <c r="F249" i="19"/>
  <c r="G249" i="19"/>
  <c r="H249" i="19"/>
  <c r="I249" i="19"/>
  <c r="J249" i="19"/>
  <c r="K249" i="19"/>
  <c r="L249" i="19"/>
  <c r="M249" i="19"/>
  <c r="N249" i="19"/>
  <c r="O249" i="19"/>
  <c r="A250" i="19"/>
  <c r="B250" i="19"/>
  <c r="Q250" i="19" s="1"/>
  <c r="C250" i="19"/>
  <c r="D250" i="19"/>
  <c r="E250" i="19"/>
  <c r="F250" i="19"/>
  <c r="G250" i="19"/>
  <c r="H250" i="19"/>
  <c r="I250" i="19"/>
  <c r="J250" i="19"/>
  <c r="K250" i="19"/>
  <c r="L250" i="19"/>
  <c r="M250" i="19"/>
  <c r="N250" i="19"/>
  <c r="O250" i="19"/>
  <c r="A251" i="19"/>
  <c r="B251" i="19"/>
  <c r="Q251" i="19" s="1"/>
  <c r="C251" i="19"/>
  <c r="D251" i="19"/>
  <c r="E251" i="19"/>
  <c r="F251" i="19"/>
  <c r="G251" i="19"/>
  <c r="H251" i="19"/>
  <c r="I251" i="19"/>
  <c r="J251" i="19"/>
  <c r="K251" i="19"/>
  <c r="L251" i="19"/>
  <c r="M251" i="19"/>
  <c r="N251" i="19"/>
  <c r="O251" i="19"/>
  <c r="A252" i="19"/>
  <c r="B252" i="19"/>
  <c r="Q252" i="19" s="1"/>
  <c r="C252" i="19"/>
  <c r="D252" i="19"/>
  <c r="E252" i="19"/>
  <c r="F252" i="19"/>
  <c r="G252" i="19"/>
  <c r="H252" i="19"/>
  <c r="I252" i="19"/>
  <c r="J252" i="19"/>
  <c r="K252" i="19"/>
  <c r="L252" i="19"/>
  <c r="M252" i="19"/>
  <c r="N252" i="19"/>
  <c r="O252" i="19"/>
  <c r="A253" i="19"/>
  <c r="B253" i="19"/>
  <c r="Q253" i="19" s="1"/>
  <c r="C253" i="19"/>
  <c r="D253" i="19"/>
  <c r="E253" i="19"/>
  <c r="F253" i="19"/>
  <c r="G253" i="19"/>
  <c r="H253" i="19"/>
  <c r="I253" i="19"/>
  <c r="J253" i="19"/>
  <c r="K253" i="19"/>
  <c r="L253" i="19"/>
  <c r="M253" i="19"/>
  <c r="N253" i="19"/>
  <c r="O253" i="19"/>
  <c r="A254" i="19"/>
  <c r="B254" i="19"/>
  <c r="Q254" i="19" s="1"/>
  <c r="C254" i="19"/>
  <c r="D254" i="19"/>
  <c r="E254" i="19"/>
  <c r="F254" i="19"/>
  <c r="G254" i="19"/>
  <c r="H254" i="19"/>
  <c r="I254" i="19"/>
  <c r="J254" i="19"/>
  <c r="K254" i="19"/>
  <c r="L254" i="19"/>
  <c r="M254" i="19"/>
  <c r="N254" i="19"/>
  <c r="O254" i="19"/>
  <c r="A255" i="19"/>
  <c r="B255" i="19"/>
  <c r="Q255" i="19" s="1"/>
  <c r="C255" i="19"/>
  <c r="D255" i="19"/>
  <c r="E255" i="19"/>
  <c r="F255" i="19"/>
  <c r="G255" i="19"/>
  <c r="H255" i="19"/>
  <c r="I255" i="19"/>
  <c r="J255" i="19"/>
  <c r="K255" i="19"/>
  <c r="L255" i="19"/>
  <c r="M255" i="19"/>
  <c r="N255" i="19"/>
  <c r="O255" i="19"/>
  <c r="A256" i="19"/>
  <c r="B256" i="19"/>
  <c r="Q256" i="19" s="1"/>
  <c r="C256" i="19"/>
  <c r="D256" i="19"/>
  <c r="E256" i="19"/>
  <c r="F256" i="19"/>
  <c r="G256" i="19"/>
  <c r="H256" i="19"/>
  <c r="I256" i="19"/>
  <c r="J256" i="19"/>
  <c r="K256" i="19"/>
  <c r="L256" i="19"/>
  <c r="M256" i="19"/>
  <c r="N256" i="19"/>
  <c r="O256" i="19"/>
  <c r="A257" i="19"/>
  <c r="B257" i="19"/>
  <c r="Q257" i="19" s="1"/>
  <c r="C257" i="19"/>
  <c r="D257" i="19"/>
  <c r="E257" i="19"/>
  <c r="F257" i="19"/>
  <c r="G257" i="19"/>
  <c r="H257" i="19"/>
  <c r="I257" i="19"/>
  <c r="J257" i="19"/>
  <c r="K257" i="19"/>
  <c r="L257" i="19"/>
  <c r="M257" i="19"/>
  <c r="N257" i="19"/>
  <c r="O257" i="19"/>
  <c r="A258" i="19"/>
  <c r="B258" i="19"/>
  <c r="Q258" i="19" s="1"/>
  <c r="C258" i="19"/>
  <c r="D258" i="19"/>
  <c r="E258" i="19"/>
  <c r="F258" i="19"/>
  <c r="G258" i="19"/>
  <c r="H258" i="19"/>
  <c r="I258" i="19"/>
  <c r="J258" i="19"/>
  <c r="K258" i="19"/>
  <c r="L258" i="19"/>
  <c r="M258" i="19"/>
  <c r="N258" i="19"/>
  <c r="O258" i="19"/>
  <c r="A259" i="19"/>
  <c r="B259" i="19"/>
  <c r="Q259" i="19" s="1"/>
  <c r="C259" i="19"/>
  <c r="D259" i="19"/>
  <c r="E259" i="19"/>
  <c r="F259" i="19"/>
  <c r="G259" i="19"/>
  <c r="H259" i="19"/>
  <c r="I259" i="19"/>
  <c r="J259" i="19"/>
  <c r="K259" i="19"/>
  <c r="L259" i="19"/>
  <c r="M259" i="19"/>
  <c r="N259" i="19"/>
  <c r="O259" i="19"/>
  <c r="A260" i="19"/>
  <c r="B260" i="19"/>
  <c r="Q260" i="19" s="1"/>
  <c r="C260" i="19"/>
  <c r="D260" i="19"/>
  <c r="E260" i="19"/>
  <c r="F260" i="19"/>
  <c r="G260" i="19"/>
  <c r="H260" i="19"/>
  <c r="I260" i="19"/>
  <c r="J260" i="19"/>
  <c r="K260" i="19"/>
  <c r="L260" i="19"/>
  <c r="M260" i="19"/>
  <c r="N260" i="19"/>
  <c r="O260" i="19"/>
  <c r="A261" i="19"/>
  <c r="B261" i="19"/>
  <c r="Q261" i="19" s="1"/>
  <c r="C261" i="19"/>
  <c r="D261" i="19"/>
  <c r="E261" i="19"/>
  <c r="F261" i="19"/>
  <c r="G261" i="19"/>
  <c r="H261" i="19"/>
  <c r="I261" i="19"/>
  <c r="J261" i="19"/>
  <c r="K261" i="19"/>
  <c r="L261" i="19"/>
  <c r="M261" i="19"/>
  <c r="N261" i="19"/>
  <c r="O261" i="19"/>
  <c r="A262" i="19"/>
  <c r="B262" i="19"/>
  <c r="Q262" i="19" s="1"/>
  <c r="C262" i="19"/>
  <c r="D262" i="19"/>
  <c r="E262" i="19"/>
  <c r="F262" i="19"/>
  <c r="G262" i="19"/>
  <c r="H262" i="19"/>
  <c r="I262" i="19"/>
  <c r="J262" i="19"/>
  <c r="K262" i="19"/>
  <c r="L262" i="19"/>
  <c r="M262" i="19"/>
  <c r="N262" i="19"/>
  <c r="O262" i="19"/>
  <c r="A263" i="19"/>
  <c r="B263" i="19"/>
  <c r="Q263" i="19" s="1"/>
  <c r="C263" i="19"/>
  <c r="D263" i="19"/>
  <c r="E263" i="19"/>
  <c r="F263" i="19"/>
  <c r="G263" i="19"/>
  <c r="H263" i="19"/>
  <c r="I263" i="19"/>
  <c r="J263" i="19"/>
  <c r="K263" i="19"/>
  <c r="L263" i="19"/>
  <c r="M263" i="19"/>
  <c r="N263" i="19"/>
  <c r="O263" i="19"/>
  <c r="A264" i="19"/>
  <c r="B264" i="19"/>
  <c r="Q264" i="19" s="1"/>
  <c r="C264" i="19"/>
  <c r="D264" i="19"/>
  <c r="E264" i="19"/>
  <c r="F264" i="19"/>
  <c r="G264" i="19"/>
  <c r="H264" i="19"/>
  <c r="I264" i="19"/>
  <c r="J264" i="19"/>
  <c r="K264" i="19"/>
  <c r="L264" i="19"/>
  <c r="M264" i="19"/>
  <c r="N264" i="19"/>
  <c r="O264" i="19"/>
  <c r="A265" i="19"/>
  <c r="B265" i="19"/>
  <c r="Q265" i="19" s="1"/>
  <c r="C265" i="19"/>
  <c r="D265" i="19"/>
  <c r="E265" i="19"/>
  <c r="F265" i="19"/>
  <c r="G265" i="19"/>
  <c r="H265" i="19"/>
  <c r="I265" i="19"/>
  <c r="J265" i="19"/>
  <c r="K265" i="19"/>
  <c r="L265" i="19"/>
  <c r="M265" i="19"/>
  <c r="N265" i="19"/>
  <c r="O265" i="19"/>
  <c r="A266" i="19"/>
  <c r="B266" i="19"/>
  <c r="Q266" i="19" s="1"/>
  <c r="C266" i="19"/>
  <c r="D266" i="19"/>
  <c r="E266" i="19"/>
  <c r="F266" i="19"/>
  <c r="G266" i="19"/>
  <c r="H266" i="19"/>
  <c r="I266" i="19"/>
  <c r="J266" i="19"/>
  <c r="K266" i="19"/>
  <c r="L266" i="19"/>
  <c r="M266" i="19"/>
  <c r="N266" i="19"/>
  <c r="O266" i="19"/>
  <c r="A267" i="19"/>
  <c r="B267" i="19"/>
  <c r="Q267" i="19" s="1"/>
  <c r="C267" i="19"/>
  <c r="D267" i="19"/>
  <c r="E267" i="19"/>
  <c r="F267" i="19"/>
  <c r="G267" i="19"/>
  <c r="H267" i="19"/>
  <c r="I267" i="19"/>
  <c r="J267" i="19"/>
  <c r="K267" i="19"/>
  <c r="L267" i="19"/>
  <c r="M267" i="19"/>
  <c r="N267" i="19"/>
  <c r="O267" i="19"/>
  <c r="A268" i="19"/>
  <c r="B268" i="19"/>
  <c r="Q268" i="19" s="1"/>
  <c r="C268" i="19"/>
  <c r="D268" i="19"/>
  <c r="E268" i="19"/>
  <c r="F268" i="19"/>
  <c r="G268" i="19"/>
  <c r="H268" i="19"/>
  <c r="I268" i="19"/>
  <c r="J268" i="19"/>
  <c r="K268" i="19"/>
  <c r="L268" i="19"/>
  <c r="M268" i="19"/>
  <c r="N268" i="19"/>
  <c r="O268" i="19"/>
  <c r="A269" i="19"/>
  <c r="B269" i="19"/>
  <c r="Q269" i="19" s="1"/>
  <c r="C269" i="19"/>
  <c r="D269" i="19"/>
  <c r="E269" i="19"/>
  <c r="F269" i="19"/>
  <c r="G269" i="19"/>
  <c r="H269" i="19"/>
  <c r="I269" i="19"/>
  <c r="J269" i="19"/>
  <c r="K269" i="19"/>
  <c r="L269" i="19"/>
  <c r="M269" i="19"/>
  <c r="N269" i="19"/>
  <c r="O269" i="19"/>
  <c r="A270" i="19"/>
  <c r="B270" i="19"/>
  <c r="Q270" i="19" s="1"/>
  <c r="C270" i="19"/>
  <c r="D270" i="19"/>
  <c r="E270" i="19"/>
  <c r="F270" i="19"/>
  <c r="G270" i="19"/>
  <c r="H270" i="19"/>
  <c r="I270" i="19"/>
  <c r="J270" i="19"/>
  <c r="K270" i="19"/>
  <c r="L270" i="19"/>
  <c r="M270" i="19"/>
  <c r="N270" i="19"/>
  <c r="O270" i="19"/>
  <c r="A271" i="19"/>
  <c r="B271" i="19"/>
  <c r="Q271" i="19" s="1"/>
  <c r="C271" i="19"/>
  <c r="D271" i="19"/>
  <c r="E271" i="19"/>
  <c r="F271" i="19"/>
  <c r="G271" i="19"/>
  <c r="H271" i="19"/>
  <c r="I271" i="19"/>
  <c r="J271" i="19"/>
  <c r="K271" i="19"/>
  <c r="L271" i="19"/>
  <c r="M271" i="19"/>
  <c r="N271" i="19"/>
  <c r="O271" i="19"/>
  <c r="A272" i="19"/>
  <c r="B272" i="19"/>
  <c r="Q272" i="19" s="1"/>
  <c r="C272" i="19"/>
  <c r="D272" i="19"/>
  <c r="E272" i="19"/>
  <c r="F272" i="19"/>
  <c r="G272" i="19"/>
  <c r="H272" i="19"/>
  <c r="I272" i="19"/>
  <c r="J272" i="19"/>
  <c r="K272" i="19"/>
  <c r="L272" i="19"/>
  <c r="M272" i="19"/>
  <c r="N272" i="19"/>
  <c r="O272" i="19"/>
  <c r="A273" i="19"/>
  <c r="B273" i="19"/>
  <c r="Q273" i="19" s="1"/>
  <c r="C273" i="19"/>
  <c r="D273" i="19"/>
  <c r="E273" i="19"/>
  <c r="F273" i="19"/>
  <c r="G273" i="19"/>
  <c r="H273" i="19"/>
  <c r="I273" i="19"/>
  <c r="J273" i="19"/>
  <c r="K273" i="19"/>
  <c r="L273" i="19"/>
  <c r="M273" i="19"/>
  <c r="N273" i="19"/>
  <c r="O273" i="19"/>
  <c r="A274" i="19"/>
  <c r="B274" i="19"/>
  <c r="Q274" i="19" s="1"/>
  <c r="C274" i="19"/>
  <c r="D274" i="19"/>
  <c r="E274" i="19"/>
  <c r="F274" i="19"/>
  <c r="G274" i="19"/>
  <c r="H274" i="19"/>
  <c r="I274" i="19"/>
  <c r="J274" i="19"/>
  <c r="K274" i="19"/>
  <c r="L274" i="19"/>
  <c r="M274" i="19"/>
  <c r="N274" i="19"/>
  <c r="O274" i="19"/>
  <c r="A275" i="19"/>
  <c r="B275" i="19"/>
  <c r="Q275" i="19" s="1"/>
  <c r="C275" i="19"/>
  <c r="D275" i="19"/>
  <c r="E275" i="19"/>
  <c r="F275" i="19"/>
  <c r="G275" i="19"/>
  <c r="H275" i="19"/>
  <c r="I275" i="19"/>
  <c r="J275" i="19"/>
  <c r="K275" i="19"/>
  <c r="L275" i="19"/>
  <c r="M275" i="19"/>
  <c r="N275" i="19"/>
  <c r="O275" i="19"/>
  <c r="A276" i="19"/>
  <c r="B276" i="19"/>
  <c r="Q276" i="19" s="1"/>
  <c r="C276" i="19"/>
  <c r="D276" i="19"/>
  <c r="E276" i="19"/>
  <c r="F276" i="19"/>
  <c r="G276" i="19"/>
  <c r="H276" i="19"/>
  <c r="I276" i="19"/>
  <c r="J276" i="19"/>
  <c r="K276" i="19"/>
  <c r="L276" i="19"/>
  <c r="M276" i="19"/>
  <c r="N276" i="19"/>
  <c r="O276" i="19"/>
  <c r="A277" i="19"/>
  <c r="B277" i="19"/>
  <c r="Q277" i="19" s="1"/>
  <c r="C277" i="19"/>
  <c r="D277" i="19"/>
  <c r="E277" i="19"/>
  <c r="F277" i="19"/>
  <c r="G277" i="19"/>
  <c r="H277" i="19"/>
  <c r="I277" i="19"/>
  <c r="J277" i="19"/>
  <c r="K277" i="19"/>
  <c r="L277" i="19"/>
  <c r="M277" i="19"/>
  <c r="N277" i="19"/>
  <c r="O277" i="19"/>
  <c r="A278" i="19"/>
  <c r="B278" i="19"/>
  <c r="Q278" i="19" s="1"/>
  <c r="C278" i="19"/>
  <c r="D278" i="19"/>
  <c r="E278" i="19"/>
  <c r="F278" i="19"/>
  <c r="G278" i="19"/>
  <c r="H278" i="19"/>
  <c r="I278" i="19"/>
  <c r="J278" i="19"/>
  <c r="K278" i="19"/>
  <c r="L278" i="19"/>
  <c r="M278" i="19"/>
  <c r="N278" i="19"/>
  <c r="O278" i="19"/>
  <c r="A279" i="19"/>
  <c r="B279" i="19"/>
  <c r="Q279" i="19" s="1"/>
  <c r="C279" i="19"/>
  <c r="D279" i="19"/>
  <c r="E279" i="19"/>
  <c r="F279" i="19"/>
  <c r="G279" i="19"/>
  <c r="H279" i="19"/>
  <c r="I279" i="19"/>
  <c r="J279" i="19"/>
  <c r="K279" i="19"/>
  <c r="L279" i="19"/>
  <c r="M279" i="19"/>
  <c r="N279" i="19"/>
  <c r="O279" i="19"/>
  <c r="A280" i="19"/>
  <c r="B280" i="19"/>
  <c r="Q280" i="19" s="1"/>
  <c r="C280" i="19"/>
  <c r="D280" i="19"/>
  <c r="E280" i="19"/>
  <c r="F280" i="19"/>
  <c r="G280" i="19"/>
  <c r="H280" i="19"/>
  <c r="I280" i="19"/>
  <c r="J280" i="19"/>
  <c r="K280" i="19"/>
  <c r="L280" i="19"/>
  <c r="M280" i="19"/>
  <c r="N280" i="19"/>
  <c r="O280" i="19"/>
  <c r="A281" i="19"/>
  <c r="B281" i="19"/>
  <c r="Q281" i="19" s="1"/>
  <c r="C281" i="19"/>
  <c r="D281" i="19"/>
  <c r="E281" i="19"/>
  <c r="F281" i="19"/>
  <c r="G281" i="19"/>
  <c r="H281" i="19"/>
  <c r="I281" i="19"/>
  <c r="J281" i="19"/>
  <c r="K281" i="19"/>
  <c r="L281" i="19"/>
  <c r="M281" i="19"/>
  <c r="N281" i="19"/>
  <c r="O281" i="19"/>
  <c r="A282" i="19"/>
  <c r="B282" i="19"/>
  <c r="Q282" i="19" s="1"/>
  <c r="C282" i="19"/>
  <c r="D282" i="19"/>
  <c r="E282" i="19"/>
  <c r="F282" i="19"/>
  <c r="G282" i="19"/>
  <c r="H282" i="19"/>
  <c r="I282" i="19"/>
  <c r="J282" i="19"/>
  <c r="K282" i="19"/>
  <c r="L282" i="19"/>
  <c r="M282" i="19"/>
  <c r="N282" i="19"/>
  <c r="O282" i="19"/>
  <c r="A283" i="19"/>
  <c r="B283" i="19"/>
  <c r="Q283" i="19" s="1"/>
  <c r="C283" i="19"/>
  <c r="D283" i="19"/>
  <c r="E283" i="19"/>
  <c r="F283" i="19"/>
  <c r="G283" i="19"/>
  <c r="H283" i="19"/>
  <c r="I283" i="19"/>
  <c r="J283" i="19"/>
  <c r="K283" i="19"/>
  <c r="L283" i="19"/>
  <c r="M283" i="19"/>
  <c r="N283" i="19"/>
  <c r="O283" i="19"/>
  <c r="A284" i="19"/>
  <c r="B284" i="19"/>
  <c r="Q284" i="19" s="1"/>
  <c r="C284" i="19"/>
  <c r="D284" i="19"/>
  <c r="E284" i="19"/>
  <c r="F284" i="19"/>
  <c r="G284" i="19"/>
  <c r="H284" i="19"/>
  <c r="I284" i="19"/>
  <c r="J284" i="19"/>
  <c r="K284" i="19"/>
  <c r="L284" i="19"/>
  <c r="M284" i="19"/>
  <c r="N284" i="19"/>
  <c r="O284" i="19"/>
  <c r="A285" i="19"/>
  <c r="B285" i="19"/>
  <c r="Q285" i="19" s="1"/>
  <c r="C285" i="19"/>
  <c r="D285" i="19"/>
  <c r="E285" i="19"/>
  <c r="F285" i="19"/>
  <c r="G285" i="19"/>
  <c r="H285" i="19"/>
  <c r="I285" i="19"/>
  <c r="J285" i="19"/>
  <c r="K285" i="19"/>
  <c r="L285" i="19"/>
  <c r="M285" i="19"/>
  <c r="N285" i="19"/>
  <c r="O285" i="19"/>
  <c r="A286" i="19"/>
  <c r="B286" i="19"/>
  <c r="Q286" i="19" s="1"/>
  <c r="C286" i="19"/>
  <c r="D286" i="19"/>
  <c r="E286" i="19"/>
  <c r="F286" i="19"/>
  <c r="G286" i="19"/>
  <c r="H286" i="19"/>
  <c r="I286" i="19"/>
  <c r="J286" i="19"/>
  <c r="K286" i="19"/>
  <c r="L286" i="19"/>
  <c r="M286" i="19"/>
  <c r="N286" i="19"/>
  <c r="O286" i="19"/>
  <c r="A287" i="19"/>
  <c r="B287" i="19"/>
  <c r="Q287" i="19" s="1"/>
  <c r="C287" i="19"/>
  <c r="D287" i="19"/>
  <c r="E287" i="19"/>
  <c r="F287" i="19"/>
  <c r="G287" i="19"/>
  <c r="H287" i="19"/>
  <c r="I287" i="19"/>
  <c r="J287" i="19"/>
  <c r="K287" i="19"/>
  <c r="L287" i="19"/>
  <c r="M287" i="19"/>
  <c r="N287" i="19"/>
  <c r="O287" i="19"/>
  <c r="A288" i="19"/>
  <c r="B288" i="19"/>
  <c r="Q288" i="19" s="1"/>
  <c r="C288" i="19"/>
  <c r="D288" i="19"/>
  <c r="E288" i="19"/>
  <c r="F288" i="19"/>
  <c r="G288" i="19"/>
  <c r="H288" i="19"/>
  <c r="I288" i="19"/>
  <c r="J288" i="19"/>
  <c r="K288" i="19"/>
  <c r="L288" i="19"/>
  <c r="M288" i="19"/>
  <c r="N288" i="19"/>
  <c r="O288" i="19"/>
  <c r="A289" i="19"/>
  <c r="B289" i="19"/>
  <c r="Q289" i="19" s="1"/>
  <c r="C289" i="19"/>
  <c r="D289" i="19"/>
  <c r="E289" i="19"/>
  <c r="F289" i="19"/>
  <c r="G289" i="19"/>
  <c r="H289" i="19"/>
  <c r="I289" i="19"/>
  <c r="J289" i="19"/>
  <c r="K289" i="19"/>
  <c r="L289" i="19"/>
  <c r="M289" i="19"/>
  <c r="N289" i="19"/>
  <c r="O289" i="19"/>
  <c r="A290" i="19"/>
  <c r="B290" i="19"/>
  <c r="Q290" i="19" s="1"/>
  <c r="C290" i="19"/>
  <c r="D290" i="19"/>
  <c r="E290" i="19"/>
  <c r="F290" i="19"/>
  <c r="G290" i="19"/>
  <c r="H290" i="19"/>
  <c r="I290" i="19"/>
  <c r="J290" i="19"/>
  <c r="K290" i="19"/>
  <c r="L290" i="19"/>
  <c r="M290" i="19"/>
  <c r="N290" i="19"/>
  <c r="O290" i="19"/>
  <c r="A291" i="19"/>
  <c r="B291" i="19"/>
  <c r="Q291" i="19" s="1"/>
  <c r="C291" i="19"/>
  <c r="D291" i="19"/>
  <c r="E291" i="19"/>
  <c r="F291" i="19"/>
  <c r="G291" i="19"/>
  <c r="H291" i="19"/>
  <c r="I291" i="19"/>
  <c r="J291" i="19"/>
  <c r="K291" i="19"/>
  <c r="L291" i="19"/>
  <c r="M291" i="19"/>
  <c r="N291" i="19"/>
  <c r="O291" i="19"/>
  <c r="A292" i="19"/>
  <c r="B292" i="19"/>
  <c r="Q292" i="19" s="1"/>
  <c r="C292" i="19"/>
  <c r="D292" i="19"/>
  <c r="E292" i="19"/>
  <c r="F292" i="19"/>
  <c r="G292" i="19"/>
  <c r="H292" i="19"/>
  <c r="I292" i="19"/>
  <c r="J292" i="19"/>
  <c r="K292" i="19"/>
  <c r="L292" i="19"/>
  <c r="M292" i="19"/>
  <c r="N292" i="19"/>
  <c r="O292" i="19"/>
  <c r="A293" i="19"/>
  <c r="B293" i="19"/>
  <c r="Q293" i="19" s="1"/>
  <c r="C293" i="19"/>
  <c r="D293" i="19"/>
  <c r="E293" i="19"/>
  <c r="F293" i="19"/>
  <c r="G293" i="19"/>
  <c r="H293" i="19"/>
  <c r="I293" i="19"/>
  <c r="J293" i="19"/>
  <c r="K293" i="19"/>
  <c r="L293" i="19"/>
  <c r="M293" i="19"/>
  <c r="N293" i="19"/>
  <c r="O293" i="19"/>
  <c r="A294" i="19"/>
  <c r="B294" i="19"/>
  <c r="Q294" i="19" s="1"/>
  <c r="C294" i="19"/>
  <c r="D294" i="19"/>
  <c r="E294" i="19"/>
  <c r="F294" i="19"/>
  <c r="G294" i="19"/>
  <c r="H294" i="19"/>
  <c r="I294" i="19"/>
  <c r="J294" i="19"/>
  <c r="K294" i="19"/>
  <c r="L294" i="19"/>
  <c r="M294" i="19"/>
  <c r="N294" i="19"/>
  <c r="O294" i="19"/>
  <c r="A295" i="19"/>
  <c r="B295" i="19"/>
  <c r="Q295" i="19" s="1"/>
  <c r="C295" i="19"/>
  <c r="D295" i="19"/>
  <c r="E295" i="19"/>
  <c r="F295" i="19"/>
  <c r="G295" i="19"/>
  <c r="H295" i="19"/>
  <c r="I295" i="19"/>
  <c r="J295" i="19"/>
  <c r="K295" i="19"/>
  <c r="L295" i="19"/>
  <c r="M295" i="19"/>
  <c r="N295" i="19"/>
  <c r="O295" i="19"/>
  <c r="A296" i="19"/>
  <c r="B296" i="19"/>
  <c r="Q296" i="19" s="1"/>
  <c r="C296" i="19"/>
  <c r="D296" i="19"/>
  <c r="E296" i="19"/>
  <c r="F296" i="19"/>
  <c r="G296" i="19"/>
  <c r="H296" i="19"/>
  <c r="I296" i="19"/>
  <c r="J296" i="19"/>
  <c r="K296" i="19"/>
  <c r="L296" i="19"/>
  <c r="M296" i="19"/>
  <c r="N296" i="19"/>
  <c r="O296" i="19"/>
  <c r="A297" i="19"/>
  <c r="B297" i="19"/>
  <c r="Q297" i="19" s="1"/>
  <c r="C297" i="19"/>
  <c r="D297" i="19"/>
  <c r="E297" i="19"/>
  <c r="F297" i="19"/>
  <c r="G297" i="19"/>
  <c r="H297" i="19"/>
  <c r="I297" i="19"/>
  <c r="J297" i="19"/>
  <c r="K297" i="19"/>
  <c r="L297" i="19"/>
  <c r="M297" i="19"/>
  <c r="N297" i="19"/>
  <c r="O297" i="19"/>
  <c r="A298" i="19"/>
  <c r="B298" i="19"/>
  <c r="Q298" i="19" s="1"/>
  <c r="C298" i="19"/>
  <c r="D298" i="19"/>
  <c r="E298" i="19"/>
  <c r="F298" i="19"/>
  <c r="G298" i="19"/>
  <c r="H298" i="19"/>
  <c r="I298" i="19"/>
  <c r="J298" i="19"/>
  <c r="K298" i="19"/>
  <c r="L298" i="19"/>
  <c r="M298" i="19"/>
  <c r="N298" i="19"/>
  <c r="O298" i="19"/>
  <c r="A299" i="19"/>
  <c r="B299" i="19"/>
  <c r="Q299" i="19" s="1"/>
  <c r="C299" i="19"/>
  <c r="D299" i="19"/>
  <c r="E299" i="19"/>
  <c r="F299" i="19"/>
  <c r="G299" i="19"/>
  <c r="H299" i="19"/>
  <c r="I299" i="19"/>
  <c r="J299" i="19"/>
  <c r="K299" i="19"/>
  <c r="L299" i="19"/>
  <c r="M299" i="19"/>
  <c r="N299" i="19"/>
  <c r="O299" i="19"/>
  <c r="A300" i="19"/>
  <c r="B300" i="19"/>
  <c r="Q300" i="19" s="1"/>
  <c r="C300" i="19"/>
  <c r="D300" i="19"/>
  <c r="E300" i="19"/>
  <c r="F300" i="19"/>
  <c r="G300" i="19"/>
  <c r="H300" i="19"/>
  <c r="I300" i="19"/>
  <c r="J300" i="19"/>
  <c r="K300" i="19"/>
  <c r="L300" i="19"/>
  <c r="M300" i="19"/>
  <c r="N300" i="19"/>
  <c r="O300" i="19"/>
  <c r="A301" i="19"/>
  <c r="B301" i="19"/>
  <c r="Q301" i="19" s="1"/>
  <c r="C301" i="19"/>
  <c r="D301" i="19"/>
  <c r="E301" i="19"/>
  <c r="F301" i="19"/>
  <c r="G301" i="19"/>
  <c r="H301" i="19"/>
  <c r="I301" i="19"/>
  <c r="J301" i="19"/>
  <c r="K301" i="19"/>
  <c r="L301" i="19"/>
  <c r="M301" i="19"/>
  <c r="N301" i="19"/>
  <c r="O301" i="19"/>
  <c r="A302" i="19"/>
  <c r="B302" i="19"/>
  <c r="Q302" i="19" s="1"/>
  <c r="C302" i="19"/>
  <c r="D302" i="19"/>
  <c r="E302" i="19"/>
  <c r="F302" i="19"/>
  <c r="G302" i="19"/>
  <c r="H302" i="19"/>
  <c r="I302" i="19"/>
  <c r="J302" i="19"/>
  <c r="K302" i="19"/>
  <c r="L302" i="19"/>
  <c r="M302" i="19"/>
  <c r="N302" i="19"/>
  <c r="O302" i="19"/>
  <c r="A303" i="19"/>
  <c r="B303" i="19"/>
  <c r="Q303" i="19" s="1"/>
  <c r="C303" i="19"/>
  <c r="D303" i="19"/>
  <c r="E303" i="19"/>
  <c r="F303" i="19"/>
  <c r="G303" i="19"/>
  <c r="H303" i="19"/>
  <c r="I303" i="19"/>
  <c r="J303" i="19"/>
  <c r="K303" i="19"/>
  <c r="L303" i="19"/>
  <c r="M303" i="19"/>
  <c r="N303" i="19"/>
  <c r="O303" i="19"/>
  <c r="A304" i="19"/>
  <c r="B304" i="19"/>
  <c r="Q304" i="19" s="1"/>
  <c r="C304" i="19"/>
  <c r="D304" i="19"/>
  <c r="E304" i="19"/>
  <c r="F304" i="19"/>
  <c r="G304" i="19"/>
  <c r="H304" i="19"/>
  <c r="I304" i="19"/>
  <c r="J304" i="19"/>
  <c r="K304" i="19"/>
  <c r="L304" i="19"/>
  <c r="M304" i="19"/>
  <c r="N304" i="19"/>
  <c r="O304" i="19"/>
  <c r="A305" i="19"/>
  <c r="B305" i="19"/>
  <c r="Q305" i="19" s="1"/>
  <c r="C305" i="19"/>
  <c r="D305" i="19"/>
  <c r="E305" i="19"/>
  <c r="F305" i="19"/>
  <c r="G305" i="19"/>
  <c r="H305" i="19"/>
  <c r="I305" i="19"/>
  <c r="J305" i="19"/>
  <c r="K305" i="19"/>
  <c r="L305" i="19"/>
  <c r="M305" i="19"/>
  <c r="N305" i="19"/>
  <c r="O305" i="19"/>
  <c r="A306" i="19"/>
  <c r="B306" i="19"/>
  <c r="Q306" i="19" s="1"/>
  <c r="C306" i="19"/>
  <c r="D306" i="19"/>
  <c r="E306" i="19"/>
  <c r="F306" i="19"/>
  <c r="G306" i="19"/>
  <c r="H306" i="19"/>
  <c r="I306" i="19"/>
  <c r="J306" i="19"/>
  <c r="K306" i="19"/>
  <c r="L306" i="19"/>
  <c r="M306" i="19"/>
  <c r="N306" i="19"/>
  <c r="O306" i="19"/>
  <c r="A307" i="19"/>
  <c r="B307" i="19"/>
  <c r="Q307" i="19" s="1"/>
  <c r="C307" i="19"/>
  <c r="D307" i="19"/>
  <c r="E307" i="19"/>
  <c r="F307" i="19"/>
  <c r="G307" i="19"/>
  <c r="H307" i="19"/>
  <c r="I307" i="19"/>
  <c r="J307" i="19"/>
  <c r="K307" i="19"/>
  <c r="L307" i="19"/>
  <c r="M307" i="19"/>
  <c r="N307" i="19"/>
  <c r="O307" i="19"/>
  <c r="A308" i="19"/>
  <c r="B308" i="19"/>
  <c r="Q308" i="19" s="1"/>
  <c r="C308" i="19"/>
  <c r="D308" i="19"/>
  <c r="E308" i="19"/>
  <c r="F308" i="19"/>
  <c r="G308" i="19"/>
  <c r="H308" i="19"/>
  <c r="I308" i="19"/>
  <c r="J308" i="19"/>
  <c r="K308" i="19"/>
  <c r="L308" i="19"/>
  <c r="M308" i="19"/>
  <c r="N308" i="19"/>
  <c r="O308" i="19"/>
  <c r="A309" i="19"/>
  <c r="B309" i="19"/>
  <c r="Q309" i="19" s="1"/>
  <c r="C309" i="19"/>
  <c r="D309" i="19"/>
  <c r="E309" i="19"/>
  <c r="F309" i="19"/>
  <c r="G309" i="19"/>
  <c r="H309" i="19"/>
  <c r="I309" i="19"/>
  <c r="J309" i="19"/>
  <c r="K309" i="19"/>
  <c r="L309" i="19"/>
  <c r="M309" i="19"/>
  <c r="N309" i="19"/>
  <c r="O309" i="19"/>
  <c r="A310" i="19"/>
  <c r="B310" i="19"/>
  <c r="Q310" i="19" s="1"/>
  <c r="C310" i="19"/>
  <c r="D310" i="19"/>
  <c r="E310" i="19"/>
  <c r="F310" i="19"/>
  <c r="G310" i="19"/>
  <c r="H310" i="19"/>
  <c r="I310" i="19"/>
  <c r="J310" i="19"/>
  <c r="K310" i="19"/>
  <c r="L310" i="19"/>
  <c r="M310" i="19"/>
  <c r="N310" i="19"/>
  <c r="O310" i="19"/>
  <c r="A311" i="19"/>
  <c r="B311" i="19"/>
  <c r="Q311" i="19" s="1"/>
  <c r="C311" i="19"/>
  <c r="D311" i="19"/>
  <c r="E311" i="19"/>
  <c r="F311" i="19"/>
  <c r="G311" i="19"/>
  <c r="H311" i="19"/>
  <c r="I311" i="19"/>
  <c r="J311" i="19"/>
  <c r="K311" i="19"/>
  <c r="L311" i="19"/>
  <c r="M311" i="19"/>
  <c r="N311" i="19"/>
  <c r="O311" i="19"/>
  <c r="A312" i="19"/>
  <c r="B312" i="19"/>
  <c r="Q312" i="19" s="1"/>
  <c r="C312" i="19"/>
  <c r="D312" i="19"/>
  <c r="E312" i="19"/>
  <c r="F312" i="19"/>
  <c r="G312" i="19"/>
  <c r="H312" i="19"/>
  <c r="I312" i="19"/>
  <c r="J312" i="19"/>
  <c r="K312" i="19"/>
  <c r="L312" i="19"/>
  <c r="M312" i="19"/>
  <c r="N312" i="19"/>
  <c r="O312" i="19"/>
  <c r="A313" i="19"/>
  <c r="B313" i="19"/>
  <c r="Q313" i="19" s="1"/>
  <c r="C313" i="19"/>
  <c r="D313" i="19"/>
  <c r="E313" i="19"/>
  <c r="F313" i="19"/>
  <c r="G313" i="19"/>
  <c r="H313" i="19"/>
  <c r="I313" i="19"/>
  <c r="J313" i="19"/>
  <c r="K313" i="19"/>
  <c r="L313" i="19"/>
  <c r="M313" i="19"/>
  <c r="N313" i="19"/>
  <c r="O313" i="19"/>
  <c r="A314" i="19"/>
  <c r="B314" i="19"/>
  <c r="Q314" i="19" s="1"/>
  <c r="C314" i="19"/>
  <c r="D314" i="19"/>
  <c r="E314" i="19"/>
  <c r="F314" i="19"/>
  <c r="G314" i="19"/>
  <c r="H314" i="19"/>
  <c r="I314" i="19"/>
  <c r="J314" i="19"/>
  <c r="K314" i="19"/>
  <c r="L314" i="19"/>
  <c r="M314" i="19"/>
  <c r="N314" i="19"/>
  <c r="O314" i="19"/>
  <c r="A315" i="19"/>
  <c r="B315" i="19"/>
  <c r="Q315" i="19" s="1"/>
  <c r="C315" i="19"/>
  <c r="D315" i="19"/>
  <c r="E315" i="19"/>
  <c r="F315" i="19"/>
  <c r="G315" i="19"/>
  <c r="H315" i="19"/>
  <c r="I315" i="19"/>
  <c r="J315" i="19"/>
  <c r="K315" i="19"/>
  <c r="L315" i="19"/>
  <c r="M315" i="19"/>
  <c r="N315" i="19"/>
  <c r="O315" i="19"/>
  <c r="A316" i="19"/>
  <c r="B316" i="19"/>
  <c r="Q316" i="19" s="1"/>
  <c r="C316" i="19"/>
  <c r="D316" i="19"/>
  <c r="E316" i="19"/>
  <c r="F316" i="19"/>
  <c r="G316" i="19"/>
  <c r="H316" i="19"/>
  <c r="I316" i="19"/>
  <c r="J316" i="19"/>
  <c r="K316" i="19"/>
  <c r="L316" i="19"/>
  <c r="M316" i="19"/>
  <c r="N316" i="19"/>
  <c r="O316" i="19"/>
  <c r="A317" i="19"/>
  <c r="B317" i="19"/>
  <c r="Q317" i="19" s="1"/>
  <c r="C317" i="19"/>
  <c r="D317" i="19"/>
  <c r="E317" i="19"/>
  <c r="F317" i="19"/>
  <c r="G317" i="19"/>
  <c r="H317" i="19"/>
  <c r="I317" i="19"/>
  <c r="J317" i="19"/>
  <c r="K317" i="19"/>
  <c r="L317" i="19"/>
  <c r="M317" i="19"/>
  <c r="N317" i="19"/>
  <c r="O317" i="19"/>
  <c r="A318" i="19"/>
  <c r="B318" i="19"/>
  <c r="Q318" i="19" s="1"/>
  <c r="C318" i="19"/>
  <c r="D318" i="19"/>
  <c r="E318" i="19"/>
  <c r="F318" i="19"/>
  <c r="G318" i="19"/>
  <c r="H318" i="19"/>
  <c r="I318" i="19"/>
  <c r="J318" i="19"/>
  <c r="K318" i="19"/>
  <c r="L318" i="19"/>
  <c r="M318" i="19"/>
  <c r="N318" i="19"/>
  <c r="O318" i="19"/>
  <c r="A319" i="19"/>
  <c r="B319" i="19"/>
  <c r="Q319" i="19" s="1"/>
  <c r="C319" i="19"/>
  <c r="D319" i="19"/>
  <c r="E319" i="19"/>
  <c r="F319" i="19"/>
  <c r="G319" i="19"/>
  <c r="H319" i="19"/>
  <c r="I319" i="19"/>
  <c r="J319" i="19"/>
  <c r="K319" i="19"/>
  <c r="L319" i="19"/>
  <c r="M319" i="19"/>
  <c r="N319" i="19"/>
  <c r="O319" i="19"/>
  <c r="A320" i="19"/>
  <c r="B320" i="19"/>
  <c r="Q320" i="19" s="1"/>
  <c r="C320" i="19"/>
  <c r="D320" i="19"/>
  <c r="E320" i="19"/>
  <c r="F320" i="19"/>
  <c r="G320" i="19"/>
  <c r="H320" i="19"/>
  <c r="I320" i="19"/>
  <c r="J320" i="19"/>
  <c r="K320" i="19"/>
  <c r="L320" i="19"/>
  <c r="M320" i="19"/>
  <c r="N320" i="19"/>
  <c r="O320" i="19"/>
  <c r="A321" i="19"/>
  <c r="B321" i="19"/>
  <c r="Q321" i="19" s="1"/>
  <c r="C321" i="19"/>
  <c r="D321" i="19"/>
  <c r="E321" i="19"/>
  <c r="F321" i="19"/>
  <c r="G321" i="19"/>
  <c r="H321" i="19"/>
  <c r="I321" i="19"/>
  <c r="J321" i="19"/>
  <c r="K321" i="19"/>
  <c r="L321" i="19"/>
  <c r="M321" i="19"/>
  <c r="N321" i="19"/>
  <c r="O321" i="19"/>
  <c r="A322" i="19"/>
  <c r="B322" i="19"/>
  <c r="Q322" i="19" s="1"/>
  <c r="C322" i="19"/>
  <c r="D322" i="19"/>
  <c r="E322" i="19"/>
  <c r="F322" i="19"/>
  <c r="G322" i="19"/>
  <c r="H322" i="19"/>
  <c r="I322" i="19"/>
  <c r="J322" i="19"/>
  <c r="K322" i="19"/>
  <c r="L322" i="19"/>
  <c r="M322" i="19"/>
  <c r="N322" i="19"/>
  <c r="O322" i="19"/>
  <c r="A323" i="19"/>
  <c r="B323" i="19"/>
  <c r="Q323" i="19" s="1"/>
  <c r="C323" i="19"/>
  <c r="D323" i="19"/>
  <c r="E323" i="19"/>
  <c r="F323" i="19"/>
  <c r="G323" i="19"/>
  <c r="H323" i="19"/>
  <c r="I323" i="19"/>
  <c r="J323" i="19"/>
  <c r="K323" i="19"/>
  <c r="L323" i="19"/>
  <c r="M323" i="19"/>
  <c r="N323" i="19"/>
  <c r="O323" i="19"/>
  <c r="A324" i="19"/>
  <c r="B324" i="19"/>
  <c r="Q324" i="19" s="1"/>
  <c r="C324" i="19"/>
  <c r="D324" i="19"/>
  <c r="E324" i="19"/>
  <c r="F324" i="19"/>
  <c r="G324" i="19"/>
  <c r="H324" i="19"/>
  <c r="I324" i="19"/>
  <c r="J324" i="19"/>
  <c r="K324" i="19"/>
  <c r="L324" i="19"/>
  <c r="M324" i="19"/>
  <c r="N324" i="19"/>
  <c r="O324" i="19"/>
  <c r="A325" i="19"/>
  <c r="B325" i="19"/>
  <c r="Q325" i="19" s="1"/>
  <c r="C325" i="19"/>
  <c r="D325" i="19"/>
  <c r="E325" i="19"/>
  <c r="F325" i="19"/>
  <c r="G325" i="19"/>
  <c r="H325" i="19"/>
  <c r="I325" i="19"/>
  <c r="J325" i="19"/>
  <c r="K325" i="19"/>
  <c r="L325" i="19"/>
  <c r="M325" i="19"/>
  <c r="N325" i="19"/>
  <c r="O325" i="19"/>
  <c r="A326" i="19"/>
  <c r="B326" i="19"/>
  <c r="Q326" i="19" s="1"/>
  <c r="C326" i="19"/>
  <c r="D326" i="19"/>
  <c r="E326" i="19"/>
  <c r="F326" i="19"/>
  <c r="G326" i="19"/>
  <c r="H326" i="19"/>
  <c r="I326" i="19"/>
  <c r="J326" i="19"/>
  <c r="K326" i="19"/>
  <c r="L326" i="19"/>
  <c r="M326" i="19"/>
  <c r="N326" i="19"/>
  <c r="O326" i="19"/>
  <c r="A327" i="19"/>
  <c r="B327" i="19"/>
  <c r="Q327" i="19" s="1"/>
  <c r="C327" i="19"/>
  <c r="D327" i="19"/>
  <c r="E327" i="19"/>
  <c r="F327" i="19"/>
  <c r="G327" i="19"/>
  <c r="H327" i="19"/>
  <c r="I327" i="19"/>
  <c r="J327" i="19"/>
  <c r="K327" i="19"/>
  <c r="L327" i="19"/>
  <c r="M327" i="19"/>
  <c r="N327" i="19"/>
  <c r="O327" i="19"/>
  <c r="A328" i="19"/>
  <c r="B328" i="19"/>
  <c r="Q328" i="19" s="1"/>
  <c r="C328" i="19"/>
  <c r="D328" i="19"/>
  <c r="E328" i="19"/>
  <c r="F328" i="19"/>
  <c r="G328" i="19"/>
  <c r="H328" i="19"/>
  <c r="I328" i="19"/>
  <c r="J328" i="19"/>
  <c r="K328" i="19"/>
  <c r="L328" i="19"/>
  <c r="M328" i="19"/>
  <c r="N328" i="19"/>
  <c r="O328" i="19"/>
  <c r="A329" i="19"/>
  <c r="B329" i="19"/>
  <c r="Q329" i="19" s="1"/>
  <c r="C329" i="19"/>
  <c r="D329" i="19"/>
  <c r="E329" i="19"/>
  <c r="F329" i="19"/>
  <c r="G329" i="19"/>
  <c r="H329" i="19"/>
  <c r="I329" i="19"/>
  <c r="J329" i="19"/>
  <c r="K329" i="19"/>
  <c r="L329" i="19"/>
  <c r="M329" i="19"/>
  <c r="N329" i="19"/>
  <c r="O329" i="19"/>
  <c r="A330" i="19"/>
  <c r="B330" i="19"/>
  <c r="Q330" i="19" s="1"/>
  <c r="C330" i="19"/>
  <c r="D330" i="19"/>
  <c r="E330" i="19"/>
  <c r="F330" i="19"/>
  <c r="G330" i="19"/>
  <c r="H330" i="19"/>
  <c r="I330" i="19"/>
  <c r="J330" i="19"/>
  <c r="K330" i="19"/>
  <c r="L330" i="19"/>
  <c r="M330" i="19"/>
  <c r="N330" i="19"/>
  <c r="O330" i="19"/>
  <c r="A331" i="19"/>
  <c r="B331" i="19"/>
  <c r="Q331" i="19" s="1"/>
  <c r="C331" i="19"/>
  <c r="D331" i="19"/>
  <c r="E331" i="19"/>
  <c r="F331" i="19"/>
  <c r="G331" i="19"/>
  <c r="H331" i="19"/>
  <c r="I331" i="19"/>
  <c r="J331" i="19"/>
  <c r="K331" i="19"/>
  <c r="L331" i="19"/>
  <c r="M331" i="19"/>
  <c r="N331" i="19"/>
  <c r="O331" i="19"/>
  <c r="A332" i="19"/>
  <c r="B332" i="19"/>
  <c r="Q332" i="19" s="1"/>
  <c r="C332" i="19"/>
  <c r="D332" i="19"/>
  <c r="E332" i="19"/>
  <c r="F332" i="19"/>
  <c r="G332" i="19"/>
  <c r="H332" i="19"/>
  <c r="I332" i="19"/>
  <c r="J332" i="19"/>
  <c r="K332" i="19"/>
  <c r="L332" i="19"/>
  <c r="M332" i="19"/>
  <c r="N332" i="19"/>
  <c r="O332" i="19"/>
  <c r="A333" i="19"/>
  <c r="B333" i="19"/>
  <c r="Q333" i="19" s="1"/>
  <c r="C333" i="19"/>
  <c r="D333" i="19"/>
  <c r="E333" i="19"/>
  <c r="F333" i="19"/>
  <c r="G333" i="19"/>
  <c r="H333" i="19"/>
  <c r="I333" i="19"/>
  <c r="J333" i="19"/>
  <c r="K333" i="19"/>
  <c r="L333" i="19"/>
  <c r="M333" i="19"/>
  <c r="N333" i="19"/>
  <c r="O333" i="19"/>
  <c r="A334" i="19"/>
  <c r="B334" i="19"/>
  <c r="Q334" i="19" s="1"/>
  <c r="C334" i="19"/>
  <c r="D334" i="19"/>
  <c r="E334" i="19"/>
  <c r="F334" i="19"/>
  <c r="G334" i="19"/>
  <c r="H334" i="19"/>
  <c r="I334" i="19"/>
  <c r="J334" i="19"/>
  <c r="K334" i="19"/>
  <c r="L334" i="19"/>
  <c r="M334" i="19"/>
  <c r="N334" i="19"/>
  <c r="O334" i="19"/>
  <c r="A335" i="19"/>
  <c r="B335" i="19"/>
  <c r="Q335" i="19" s="1"/>
  <c r="C335" i="19"/>
  <c r="D335" i="19"/>
  <c r="E335" i="19"/>
  <c r="F335" i="19"/>
  <c r="G335" i="19"/>
  <c r="H335" i="19"/>
  <c r="I335" i="19"/>
  <c r="J335" i="19"/>
  <c r="K335" i="19"/>
  <c r="L335" i="19"/>
  <c r="M335" i="19"/>
  <c r="N335" i="19"/>
  <c r="O335" i="19"/>
  <c r="A336" i="19"/>
  <c r="B336" i="19"/>
  <c r="Q336" i="19" s="1"/>
  <c r="C336" i="19"/>
  <c r="D336" i="19"/>
  <c r="E336" i="19"/>
  <c r="F336" i="19"/>
  <c r="G336" i="19"/>
  <c r="H336" i="19"/>
  <c r="I336" i="19"/>
  <c r="J336" i="19"/>
  <c r="K336" i="19"/>
  <c r="L336" i="19"/>
  <c r="M336" i="19"/>
  <c r="N336" i="19"/>
  <c r="O336" i="19"/>
  <c r="A337" i="19"/>
  <c r="B337" i="19"/>
  <c r="Q337" i="19" s="1"/>
  <c r="C337" i="19"/>
  <c r="D337" i="19"/>
  <c r="E337" i="19"/>
  <c r="F337" i="19"/>
  <c r="G337" i="19"/>
  <c r="H337" i="19"/>
  <c r="I337" i="19"/>
  <c r="J337" i="19"/>
  <c r="K337" i="19"/>
  <c r="L337" i="19"/>
  <c r="M337" i="19"/>
  <c r="N337" i="19"/>
  <c r="O337" i="19"/>
  <c r="A338" i="19"/>
  <c r="B338" i="19"/>
  <c r="Q338" i="19" s="1"/>
  <c r="C338" i="19"/>
  <c r="D338" i="19"/>
  <c r="E338" i="19"/>
  <c r="F338" i="19"/>
  <c r="G338" i="19"/>
  <c r="H338" i="19"/>
  <c r="I338" i="19"/>
  <c r="J338" i="19"/>
  <c r="K338" i="19"/>
  <c r="L338" i="19"/>
  <c r="M338" i="19"/>
  <c r="N338" i="19"/>
  <c r="O338" i="19"/>
  <c r="A339" i="19"/>
  <c r="B339" i="19"/>
  <c r="Q339" i="19" s="1"/>
  <c r="C339" i="19"/>
  <c r="D339" i="19"/>
  <c r="E339" i="19"/>
  <c r="F339" i="19"/>
  <c r="G339" i="19"/>
  <c r="H339" i="19"/>
  <c r="I339" i="19"/>
  <c r="J339" i="19"/>
  <c r="K339" i="19"/>
  <c r="L339" i="19"/>
  <c r="M339" i="19"/>
  <c r="N339" i="19"/>
  <c r="O339" i="19"/>
  <c r="A340" i="19"/>
  <c r="B340" i="19"/>
  <c r="Q340" i="19" s="1"/>
  <c r="C340" i="19"/>
  <c r="D340" i="19"/>
  <c r="E340" i="19"/>
  <c r="F340" i="19"/>
  <c r="G340" i="19"/>
  <c r="H340" i="19"/>
  <c r="I340" i="19"/>
  <c r="J340" i="19"/>
  <c r="K340" i="19"/>
  <c r="L340" i="19"/>
  <c r="M340" i="19"/>
  <c r="N340" i="19"/>
  <c r="O340" i="19"/>
  <c r="A341" i="19"/>
  <c r="B341" i="19"/>
  <c r="Q341" i="19" s="1"/>
  <c r="C341" i="19"/>
  <c r="D341" i="19"/>
  <c r="E341" i="19"/>
  <c r="F341" i="19"/>
  <c r="G341" i="19"/>
  <c r="H341" i="19"/>
  <c r="I341" i="19"/>
  <c r="J341" i="19"/>
  <c r="K341" i="19"/>
  <c r="L341" i="19"/>
  <c r="M341" i="19"/>
  <c r="N341" i="19"/>
  <c r="O341" i="19"/>
  <c r="A342" i="19"/>
  <c r="B342" i="19"/>
  <c r="Q342" i="19" s="1"/>
  <c r="C342" i="19"/>
  <c r="D342" i="19"/>
  <c r="E342" i="19"/>
  <c r="F342" i="19"/>
  <c r="G342" i="19"/>
  <c r="H342" i="19"/>
  <c r="I342" i="19"/>
  <c r="J342" i="19"/>
  <c r="K342" i="19"/>
  <c r="L342" i="19"/>
  <c r="M342" i="19"/>
  <c r="N342" i="19"/>
  <c r="O342" i="19"/>
  <c r="A343" i="19"/>
  <c r="B343" i="19"/>
  <c r="Q343" i="19" s="1"/>
  <c r="C343" i="19"/>
  <c r="D343" i="19"/>
  <c r="E343" i="19"/>
  <c r="F343" i="19"/>
  <c r="G343" i="19"/>
  <c r="H343" i="19"/>
  <c r="I343" i="19"/>
  <c r="J343" i="19"/>
  <c r="K343" i="19"/>
  <c r="L343" i="19"/>
  <c r="M343" i="19"/>
  <c r="N343" i="19"/>
  <c r="O343" i="19"/>
  <c r="A344" i="19"/>
  <c r="B344" i="19"/>
  <c r="Q344" i="19" s="1"/>
  <c r="C344" i="19"/>
  <c r="D344" i="19"/>
  <c r="E344" i="19"/>
  <c r="F344" i="19"/>
  <c r="G344" i="19"/>
  <c r="H344" i="19"/>
  <c r="I344" i="19"/>
  <c r="J344" i="19"/>
  <c r="K344" i="19"/>
  <c r="L344" i="19"/>
  <c r="M344" i="19"/>
  <c r="N344" i="19"/>
  <c r="O344" i="19"/>
  <c r="A345" i="19"/>
  <c r="B345" i="19"/>
  <c r="Q345" i="19" s="1"/>
  <c r="C345" i="19"/>
  <c r="D345" i="19"/>
  <c r="E345" i="19"/>
  <c r="F345" i="19"/>
  <c r="G345" i="19"/>
  <c r="H345" i="19"/>
  <c r="I345" i="19"/>
  <c r="J345" i="19"/>
  <c r="K345" i="19"/>
  <c r="L345" i="19"/>
  <c r="M345" i="19"/>
  <c r="N345" i="19"/>
  <c r="O345" i="19"/>
  <c r="A346" i="19"/>
  <c r="B346" i="19"/>
  <c r="Q346" i="19" s="1"/>
  <c r="C346" i="19"/>
  <c r="D346" i="19"/>
  <c r="E346" i="19"/>
  <c r="F346" i="19"/>
  <c r="G346" i="19"/>
  <c r="H346" i="19"/>
  <c r="I346" i="19"/>
  <c r="J346" i="19"/>
  <c r="K346" i="19"/>
  <c r="L346" i="19"/>
  <c r="M346" i="19"/>
  <c r="N346" i="19"/>
  <c r="O346" i="19"/>
  <c r="A347" i="19"/>
  <c r="B347" i="19"/>
  <c r="Q347" i="19" s="1"/>
  <c r="C347" i="19"/>
  <c r="D347" i="19"/>
  <c r="E347" i="19"/>
  <c r="F347" i="19"/>
  <c r="G347" i="19"/>
  <c r="H347" i="19"/>
  <c r="I347" i="19"/>
  <c r="J347" i="19"/>
  <c r="K347" i="19"/>
  <c r="L347" i="19"/>
  <c r="M347" i="19"/>
  <c r="N347" i="19"/>
  <c r="O347" i="19"/>
  <c r="A348" i="19"/>
  <c r="B348" i="19"/>
  <c r="Q348" i="19" s="1"/>
  <c r="C348" i="19"/>
  <c r="D348" i="19"/>
  <c r="E348" i="19"/>
  <c r="F348" i="19"/>
  <c r="G348" i="19"/>
  <c r="H348" i="19"/>
  <c r="I348" i="19"/>
  <c r="J348" i="19"/>
  <c r="K348" i="19"/>
  <c r="L348" i="19"/>
  <c r="M348" i="19"/>
  <c r="N348" i="19"/>
  <c r="O348" i="19"/>
  <c r="A349" i="19"/>
  <c r="B349" i="19"/>
  <c r="Q349" i="19" s="1"/>
  <c r="C349" i="19"/>
  <c r="D349" i="19"/>
  <c r="E349" i="19"/>
  <c r="F349" i="19"/>
  <c r="G349" i="19"/>
  <c r="H349" i="19"/>
  <c r="I349" i="19"/>
  <c r="J349" i="19"/>
  <c r="K349" i="19"/>
  <c r="L349" i="19"/>
  <c r="M349" i="19"/>
  <c r="N349" i="19"/>
  <c r="O349" i="19"/>
  <c r="A350" i="19"/>
  <c r="B350" i="19"/>
  <c r="Q350" i="19" s="1"/>
  <c r="C350" i="19"/>
  <c r="D350" i="19"/>
  <c r="E350" i="19"/>
  <c r="F350" i="19"/>
  <c r="G350" i="19"/>
  <c r="H350" i="19"/>
  <c r="I350" i="19"/>
  <c r="J350" i="19"/>
  <c r="K350" i="19"/>
  <c r="L350" i="19"/>
  <c r="M350" i="19"/>
  <c r="N350" i="19"/>
  <c r="O350" i="19"/>
  <c r="A351" i="19"/>
  <c r="B351" i="19"/>
  <c r="Q351" i="19" s="1"/>
  <c r="C351" i="19"/>
  <c r="D351" i="19"/>
  <c r="E351" i="19"/>
  <c r="F351" i="19"/>
  <c r="G351" i="19"/>
  <c r="H351" i="19"/>
  <c r="I351" i="19"/>
  <c r="J351" i="19"/>
  <c r="K351" i="19"/>
  <c r="L351" i="19"/>
  <c r="M351" i="19"/>
  <c r="N351" i="19"/>
  <c r="O351" i="19"/>
  <c r="A352" i="19"/>
  <c r="B352" i="19"/>
  <c r="Q352" i="19" s="1"/>
  <c r="C352" i="19"/>
  <c r="D352" i="19"/>
  <c r="E352" i="19"/>
  <c r="F352" i="19"/>
  <c r="G352" i="19"/>
  <c r="H352" i="19"/>
  <c r="I352" i="19"/>
  <c r="J352" i="19"/>
  <c r="K352" i="19"/>
  <c r="L352" i="19"/>
  <c r="M352" i="19"/>
  <c r="N352" i="19"/>
  <c r="O352" i="19"/>
  <c r="A353" i="19"/>
  <c r="B353" i="19"/>
  <c r="Q353" i="19" s="1"/>
  <c r="C353" i="19"/>
  <c r="D353" i="19"/>
  <c r="E353" i="19"/>
  <c r="F353" i="19"/>
  <c r="G353" i="19"/>
  <c r="H353" i="19"/>
  <c r="I353" i="19"/>
  <c r="J353" i="19"/>
  <c r="K353" i="19"/>
  <c r="L353" i="19"/>
  <c r="M353" i="19"/>
  <c r="N353" i="19"/>
  <c r="O353" i="19"/>
  <c r="A354" i="19"/>
  <c r="B354" i="19"/>
  <c r="Q354" i="19" s="1"/>
  <c r="C354" i="19"/>
  <c r="D354" i="19"/>
  <c r="E354" i="19"/>
  <c r="F354" i="19"/>
  <c r="G354" i="19"/>
  <c r="H354" i="19"/>
  <c r="I354" i="19"/>
  <c r="J354" i="19"/>
  <c r="K354" i="19"/>
  <c r="L354" i="19"/>
  <c r="M354" i="19"/>
  <c r="N354" i="19"/>
  <c r="O354" i="19"/>
  <c r="A355" i="19"/>
  <c r="B355" i="19"/>
  <c r="Q355" i="19" s="1"/>
  <c r="C355" i="19"/>
  <c r="D355" i="19"/>
  <c r="E355" i="19"/>
  <c r="F355" i="19"/>
  <c r="G355" i="19"/>
  <c r="H355" i="19"/>
  <c r="I355" i="19"/>
  <c r="J355" i="19"/>
  <c r="K355" i="19"/>
  <c r="L355" i="19"/>
  <c r="M355" i="19"/>
  <c r="N355" i="19"/>
  <c r="O355" i="19"/>
  <c r="A356" i="19"/>
  <c r="B356" i="19"/>
  <c r="Q356" i="19" s="1"/>
  <c r="C356" i="19"/>
  <c r="D356" i="19"/>
  <c r="E356" i="19"/>
  <c r="F356" i="19"/>
  <c r="G356" i="19"/>
  <c r="H356" i="19"/>
  <c r="I356" i="19"/>
  <c r="J356" i="19"/>
  <c r="K356" i="19"/>
  <c r="L356" i="19"/>
  <c r="M356" i="19"/>
  <c r="N356" i="19"/>
  <c r="O356" i="19"/>
  <c r="A357" i="19"/>
  <c r="B357" i="19"/>
  <c r="Q357" i="19" s="1"/>
  <c r="C357" i="19"/>
  <c r="D357" i="19"/>
  <c r="E357" i="19"/>
  <c r="F357" i="19"/>
  <c r="G357" i="19"/>
  <c r="H357" i="19"/>
  <c r="I357" i="19"/>
  <c r="J357" i="19"/>
  <c r="K357" i="19"/>
  <c r="L357" i="19"/>
  <c r="M357" i="19"/>
  <c r="N357" i="19"/>
  <c r="O357" i="19"/>
  <c r="A358" i="19"/>
  <c r="B358" i="19"/>
  <c r="Q358" i="19" s="1"/>
  <c r="C358" i="19"/>
  <c r="D358" i="19"/>
  <c r="E358" i="19"/>
  <c r="F358" i="19"/>
  <c r="G358" i="19"/>
  <c r="H358" i="19"/>
  <c r="I358" i="19"/>
  <c r="J358" i="19"/>
  <c r="K358" i="19"/>
  <c r="L358" i="19"/>
  <c r="M358" i="19"/>
  <c r="N358" i="19"/>
  <c r="O358" i="19"/>
  <c r="A359" i="19"/>
  <c r="B359" i="19"/>
  <c r="Q359" i="19" s="1"/>
  <c r="C359" i="19"/>
  <c r="D359" i="19"/>
  <c r="E359" i="19"/>
  <c r="F359" i="19"/>
  <c r="G359" i="19"/>
  <c r="H359" i="19"/>
  <c r="I359" i="19"/>
  <c r="J359" i="19"/>
  <c r="K359" i="19"/>
  <c r="L359" i="19"/>
  <c r="M359" i="19"/>
  <c r="N359" i="19"/>
  <c r="O359" i="19"/>
  <c r="A360" i="19"/>
  <c r="B360" i="19"/>
  <c r="Q360" i="19" s="1"/>
  <c r="C360" i="19"/>
  <c r="D360" i="19"/>
  <c r="E360" i="19"/>
  <c r="F360" i="19"/>
  <c r="G360" i="19"/>
  <c r="H360" i="19"/>
  <c r="I360" i="19"/>
  <c r="J360" i="19"/>
  <c r="K360" i="19"/>
  <c r="L360" i="19"/>
  <c r="M360" i="19"/>
  <c r="N360" i="19"/>
  <c r="O360" i="19"/>
  <c r="A361" i="19"/>
  <c r="B361" i="19"/>
  <c r="Q361" i="19" s="1"/>
  <c r="C361" i="19"/>
  <c r="D361" i="19"/>
  <c r="E361" i="19"/>
  <c r="F361" i="19"/>
  <c r="G361" i="19"/>
  <c r="H361" i="19"/>
  <c r="I361" i="19"/>
  <c r="J361" i="19"/>
  <c r="K361" i="19"/>
  <c r="L361" i="19"/>
  <c r="M361" i="19"/>
  <c r="N361" i="19"/>
  <c r="O361" i="19"/>
  <c r="A362" i="19"/>
  <c r="B362" i="19"/>
  <c r="Q362" i="19" s="1"/>
  <c r="C362" i="19"/>
  <c r="D362" i="19"/>
  <c r="E362" i="19"/>
  <c r="F362" i="19"/>
  <c r="G362" i="19"/>
  <c r="H362" i="19"/>
  <c r="I362" i="19"/>
  <c r="J362" i="19"/>
  <c r="K362" i="19"/>
  <c r="L362" i="19"/>
  <c r="M362" i="19"/>
  <c r="N362" i="19"/>
  <c r="O362" i="19"/>
  <c r="A363" i="19"/>
  <c r="B363" i="19"/>
  <c r="Q363" i="19" s="1"/>
  <c r="C363" i="19"/>
  <c r="D363" i="19"/>
  <c r="E363" i="19"/>
  <c r="F363" i="19"/>
  <c r="G363" i="19"/>
  <c r="H363" i="19"/>
  <c r="I363" i="19"/>
  <c r="J363" i="19"/>
  <c r="K363" i="19"/>
  <c r="L363" i="19"/>
  <c r="M363" i="19"/>
  <c r="N363" i="19"/>
  <c r="O363" i="19"/>
  <c r="A364" i="19"/>
  <c r="B364" i="19"/>
  <c r="Q364" i="19" s="1"/>
  <c r="C364" i="19"/>
  <c r="D364" i="19"/>
  <c r="E364" i="19"/>
  <c r="F364" i="19"/>
  <c r="G364" i="19"/>
  <c r="H364" i="19"/>
  <c r="I364" i="19"/>
  <c r="J364" i="19"/>
  <c r="K364" i="19"/>
  <c r="L364" i="19"/>
  <c r="M364" i="19"/>
  <c r="N364" i="19"/>
  <c r="O364" i="19"/>
  <c r="A365" i="19"/>
  <c r="B365" i="19"/>
  <c r="Q365" i="19" s="1"/>
  <c r="C365" i="19"/>
  <c r="D365" i="19"/>
  <c r="E365" i="19"/>
  <c r="F365" i="19"/>
  <c r="G365" i="19"/>
  <c r="H365" i="19"/>
  <c r="I365" i="19"/>
  <c r="J365" i="19"/>
  <c r="K365" i="19"/>
  <c r="L365" i="19"/>
  <c r="M365" i="19"/>
  <c r="N365" i="19"/>
  <c r="O365" i="19"/>
  <c r="A366" i="19"/>
  <c r="B366" i="19"/>
  <c r="Q366" i="19" s="1"/>
  <c r="C366" i="19"/>
  <c r="D366" i="19"/>
  <c r="E366" i="19"/>
  <c r="F366" i="19"/>
  <c r="G366" i="19"/>
  <c r="H366" i="19"/>
  <c r="I366" i="19"/>
  <c r="J366" i="19"/>
  <c r="K366" i="19"/>
  <c r="L366" i="19"/>
  <c r="M366" i="19"/>
  <c r="N366" i="19"/>
  <c r="O366" i="19"/>
  <c r="A367" i="19"/>
  <c r="B367" i="19"/>
  <c r="Q367" i="19" s="1"/>
  <c r="C367" i="19"/>
  <c r="D367" i="19"/>
  <c r="E367" i="19"/>
  <c r="F367" i="19"/>
  <c r="G367" i="19"/>
  <c r="H367" i="19"/>
  <c r="I367" i="19"/>
  <c r="J367" i="19"/>
  <c r="K367" i="19"/>
  <c r="L367" i="19"/>
  <c r="M367" i="19"/>
  <c r="N367" i="19"/>
  <c r="O367" i="19"/>
  <c r="A368" i="19"/>
  <c r="B368" i="19"/>
  <c r="Q368" i="19" s="1"/>
  <c r="C368" i="19"/>
  <c r="D368" i="19"/>
  <c r="E368" i="19"/>
  <c r="F368" i="19"/>
  <c r="G368" i="19"/>
  <c r="H368" i="19"/>
  <c r="I368" i="19"/>
  <c r="J368" i="19"/>
  <c r="K368" i="19"/>
  <c r="L368" i="19"/>
  <c r="M368" i="19"/>
  <c r="N368" i="19"/>
  <c r="O368" i="19"/>
  <c r="A369" i="19"/>
  <c r="B369" i="19"/>
  <c r="Q369" i="19" s="1"/>
  <c r="C369" i="19"/>
  <c r="D369" i="19"/>
  <c r="E369" i="19"/>
  <c r="F369" i="19"/>
  <c r="G369" i="19"/>
  <c r="H369" i="19"/>
  <c r="I369" i="19"/>
  <c r="J369" i="19"/>
  <c r="K369" i="19"/>
  <c r="L369" i="19"/>
  <c r="M369" i="19"/>
  <c r="N369" i="19"/>
  <c r="O369" i="19"/>
  <c r="A370" i="19"/>
  <c r="B370" i="19"/>
  <c r="Q370" i="19" s="1"/>
  <c r="C370" i="19"/>
  <c r="D370" i="19"/>
  <c r="E370" i="19"/>
  <c r="F370" i="19"/>
  <c r="G370" i="19"/>
  <c r="H370" i="19"/>
  <c r="I370" i="19"/>
  <c r="J370" i="19"/>
  <c r="K370" i="19"/>
  <c r="L370" i="19"/>
  <c r="M370" i="19"/>
  <c r="N370" i="19"/>
  <c r="O370" i="19"/>
  <c r="A371" i="19"/>
  <c r="B371" i="19"/>
  <c r="Q371" i="19" s="1"/>
  <c r="C371" i="19"/>
  <c r="D371" i="19"/>
  <c r="E371" i="19"/>
  <c r="F371" i="19"/>
  <c r="G371" i="19"/>
  <c r="H371" i="19"/>
  <c r="I371" i="19"/>
  <c r="J371" i="19"/>
  <c r="K371" i="19"/>
  <c r="L371" i="19"/>
  <c r="M371" i="19"/>
  <c r="N371" i="19"/>
  <c r="O371" i="19"/>
  <c r="A372" i="19"/>
  <c r="B372" i="19"/>
  <c r="Q372" i="19" s="1"/>
  <c r="C372" i="19"/>
  <c r="D372" i="19"/>
  <c r="E372" i="19"/>
  <c r="F372" i="19"/>
  <c r="G372" i="19"/>
  <c r="H372" i="19"/>
  <c r="I372" i="19"/>
  <c r="J372" i="19"/>
  <c r="K372" i="19"/>
  <c r="L372" i="19"/>
  <c r="M372" i="19"/>
  <c r="N372" i="19"/>
  <c r="O372" i="19"/>
  <c r="A373" i="19"/>
  <c r="B373" i="19"/>
  <c r="Q373" i="19" s="1"/>
  <c r="C373" i="19"/>
  <c r="D373" i="19"/>
  <c r="E373" i="19"/>
  <c r="F373" i="19"/>
  <c r="G373" i="19"/>
  <c r="H373" i="19"/>
  <c r="I373" i="19"/>
  <c r="J373" i="19"/>
  <c r="K373" i="19"/>
  <c r="L373" i="19"/>
  <c r="M373" i="19"/>
  <c r="N373" i="19"/>
  <c r="O373" i="19"/>
  <c r="A374" i="19"/>
  <c r="B374" i="19"/>
  <c r="Q374" i="19" s="1"/>
  <c r="C374" i="19"/>
  <c r="D374" i="19"/>
  <c r="E374" i="19"/>
  <c r="F374" i="19"/>
  <c r="G374" i="19"/>
  <c r="H374" i="19"/>
  <c r="I374" i="19"/>
  <c r="J374" i="19"/>
  <c r="K374" i="19"/>
  <c r="L374" i="19"/>
  <c r="M374" i="19"/>
  <c r="N374" i="19"/>
  <c r="O374" i="19"/>
  <c r="A375" i="19"/>
  <c r="B375" i="19"/>
  <c r="Q375" i="19" s="1"/>
  <c r="C375" i="19"/>
  <c r="D375" i="19"/>
  <c r="E375" i="19"/>
  <c r="F375" i="19"/>
  <c r="G375" i="19"/>
  <c r="H375" i="19"/>
  <c r="I375" i="19"/>
  <c r="J375" i="19"/>
  <c r="K375" i="19"/>
  <c r="L375" i="19"/>
  <c r="M375" i="19"/>
  <c r="N375" i="19"/>
  <c r="O375" i="19"/>
  <c r="A376" i="19"/>
  <c r="B376" i="19"/>
  <c r="Q376" i="19" s="1"/>
  <c r="C376" i="19"/>
  <c r="D376" i="19"/>
  <c r="E376" i="19"/>
  <c r="F376" i="19"/>
  <c r="G376" i="19"/>
  <c r="H376" i="19"/>
  <c r="I376" i="19"/>
  <c r="J376" i="19"/>
  <c r="K376" i="19"/>
  <c r="L376" i="19"/>
  <c r="M376" i="19"/>
  <c r="N376" i="19"/>
  <c r="O376" i="19"/>
  <c r="A377" i="19"/>
  <c r="B377" i="19"/>
  <c r="Q377" i="19" s="1"/>
  <c r="C377" i="19"/>
  <c r="D377" i="19"/>
  <c r="E377" i="19"/>
  <c r="F377" i="19"/>
  <c r="G377" i="19"/>
  <c r="H377" i="19"/>
  <c r="I377" i="19"/>
  <c r="J377" i="19"/>
  <c r="K377" i="19"/>
  <c r="L377" i="19"/>
  <c r="M377" i="19"/>
  <c r="N377" i="19"/>
  <c r="O377" i="19"/>
  <c r="A378" i="19"/>
  <c r="B378" i="19"/>
  <c r="Q378" i="19" s="1"/>
  <c r="C378" i="19"/>
  <c r="D378" i="19"/>
  <c r="E378" i="19"/>
  <c r="F378" i="19"/>
  <c r="G378" i="19"/>
  <c r="H378" i="19"/>
  <c r="I378" i="19"/>
  <c r="J378" i="19"/>
  <c r="K378" i="19"/>
  <c r="L378" i="19"/>
  <c r="M378" i="19"/>
  <c r="N378" i="19"/>
  <c r="O378" i="19"/>
  <c r="A379" i="19"/>
  <c r="B379" i="19"/>
  <c r="Q379" i="19" s="1"/>
  <c r="C379" i="19"/>
  <c r="D379" i="19"/>
  <c r="E379" i="19"/>
  <c r="F379" i="19"/>
  <c r="G379" i="19"/>
  <c r="H379" i="19"/>
  <c r="I379" i="19"/>
  <c r="J379" i="19"/>
  <c r="K379" i="19"/>
  <c r="L379" i="19"/>
  <c r="M379" i="19"/>
  <c r="N379" i="19"/>
  <c r="O379" i="19"/>
  <c r="A380" i="19"/>
  <c r="B380" i="19"/>
  <c r="Q380" i="19" s="1"/>
  <c r="C380" i="19"/>
  <c r="D380" i="19"/>
  <c r="E380" i="19"/>
  <c r="F380" i="19"/>
  <c r="G380" i="19"/>
  <c r="H380" i="19"/>
  <c r="I380" i="19"/>
  <c r="J380" i="19"/>
  <c r="K380" i="19"/>
  <c r="L380" i="19"/>
  <c r="M380" i="19"/>
  <c r="N380" i="19"/>
  <c r="O380" i="19"/>
  <c r="A381" i="19"/>
  <c r="B381" i="19"/>
  <c r="Q381" i="19" s="1"/>
  <c r="C381" i="19"/>
  <c r="D381" i="19"/>
  <c r="E381" i="19"/>
  <c r="F381" i="19"/>
  <c r="G381" i="19"/>
  <c r="H381" i="19"/>
  <c r="I381" i="19"/>
  <c r="J381" i="19"/>
  <c r="K381" i="19"/>
  <c r="L381" i="19"/>
  <c r="M381" i="19"/>
  <c r="N381" i="19"/>
  <c r="O381" i="19"/>
  <c r="A382" i="19"/>
  <c r="B382" i="19"/>
  <c r="Q382" i="19" s="1"/>
  <c r="C382" i="19"/>
  <c r="D382" i="19"/>
  <c r="E382" i="19"/>
  <c r="F382" i="19"/>
  <c r="G382" i="19"/>
  <c r="H382" i="19"/>
  <c r="I382" i="19"/>
  <c r="J382" i="19"/>
  <c r="K382" i="19"/>
  <c r="L382" i="19"/>
  <c r="M382" i="19"/>
  <c r="N382" i="19"/>
  <c r="O382" i="19"/>
  <c r="A383" i="19"/>
  <c r="B383" i="19"/>
  <c r="Q383" i="19" s="1"/>
  <c r="C383" i="19"/>
  <c r="D383" i="19"/>
  <c r="E383" i="19"/>
  <c r="F383" i="19"/>
  <c r="G383" i="19"/>
  <c r="H383" i="19"/>
  <c r="I383" i="19"/>
  <c r="J383" i="19"/>
  <c r="K383" i="19"/>
  <c r="L383" i="19"/>
  <c r="M383" i="19"/>
  <c r="N383" i="19"/>
  <c r="O383" i="19"/>
  <c r="A384" i="19"/>
  <c r="B384" i="19"/>
  <c r="Q384" i="19" s="1"/>
  <c r="C384" i="19"/>
  <c r="D384" i="19"/>
  <c r="E384" i="19"/>
  <c r="F384" i="19"/>
  <c r="G384" i="19"/>
  <c r="H384" i="19"/>
  <c r="I384" i="19"/>
  <c r="J384" i="19"/>
  <c r="K384" i="19"/>
  <c r="L384" i="19"/>
  <c r="M384" i="19"/>
  <c r="N384" i="19"/>
  <c r="O384" i="19"/>
  <c r="A385" i="19"/>
  <c r="B385" i="19"/>
  <c r="Q385" i="19" s="1"/>
  <c r="C385" i="19"/>
  <c r="D385" i="19"/>
  <c r="E385" i="19"/>
  <c r="F385" i="19"/>
  <c r="G385" i="19"/>
  <c r="H385" i="19"/>
  <c r="I385" i="19"/>
  <c r="J385" i="19"/>
  <c r="K385" i="19"/>
  <c r="L385" i="19"/>
  <c r="M385" i="19"/>
  <c r="N385" i="19"/>
  <c r="O385" i="19"/>
  <c r="A386" i="19"/>
  <c r="B386" i="19"/>
  <c r="Q386" i="19" s="1"/>
  <c r="C386" i="19"/>
  <c r="D386" i="19"/>
  <c r="E386" i="19"/>
  <c r="F386" i="19"/>
  <c r="G386" i="19"/>
  <c r="H386" i="19"/>
  <c r="I386" i="19"/>
  <c r="J386" i="19"/>
  <c r="K386" i="19"/>
  <c r="L386" i="19"/>
  <c r="M386" i="19"/>
  <c r="N386" i="19"/>
  <c r="O386" i="19"/>
  <c r="A387" i="19"/>
  <c r="B387" i="19"/>
  <c r="Q387" i="19" s="1"/>
  <c r="C387" i="19"/>
  <c r="D387" i="19"/>
  <c r="E387" i="19"/>
  <c r="F387" i="19"/>
  <c r="G387" i="19"/>
  <c r="H387" i="19"/>
  <c r="I387" i="19"/>
  <c r="J387" i="19"/>
  <c r="K387" i="19"/>
  <c r="L387" i="19"/>
  <c r="M387" i="19"/>
  <c r="N387" i="19"/>
  <c r="O387" i="19"/>
  <c r="A388" i="19"/>
  <c r="B388" i="19"/>
  <c r="Q388" i="19" s="1"/>
  <c r="C388" i="19"/>
  <c r="D388" i="19"/>
  <c r="E388" i="19"/>
  <c r="F388" i="19"/>
  <c r="G388" i="19"/>
  <c r="H388" i="19"/>
  <c r="I388" i="19"/>
  <c r="J388" i="19"/>
  <c r="K388" i="19"/>
  <c r="L388" i="19"/>
  <c r="M388" i="19"/>
  <c r="N388" i="19"/>
  <c r="O388" i="19"/>
  <c r="A389" i="19"/>
  <c r="B389" i="19"/>
  <c r="Q389" i="19" s="1"/>
  <c r="C389" i="19"/>
  <c r="D389" i="19"/>
  <c r="E389" i="19"/>
  <c r="F389" i="19"/>
  <c r="G389" i="19"/>
  <c r="H389" i="19"/>
  <c r="I389" i="19"/>
  <c r="J389" i="19"/>
  <c r="K389" i="19"/>
  <c r="L389" i="19"/>
  <c r="M389" i="19"/>
  <c r="N389" i="19"/>
  <c r="O389" i="19"/>
  <c r="A390" i="19"/>
  <c r="B390" i="19"/>
  <c r="Q390" i="19" s="1"/>
  <c r="C390" i="19"/>
  <c r="D390" i="19"/>
  <c r="E390" i="19"/>
  <c r="F390" i="19"/>
  <c r="G390" i="19"/>
  <c r="H390" i="19"/>
  <c r="I390" i="19"/>
  <c r="J390" i="19"/>
  <c r="K390" i="19"/>
  <c r="L390" i="19"/>
  <c r="M390" i="19"/>
  <c r="N390" i="19"/>
  <c r="O390" i="19"/>
  <c r="A391" i="19"/>
  <c r="B391" i="19"/>
  <c r="Q391" i="19" s="1"/>
  <c r="C391" i="19"/>
  <c r="D391" i="19"/>
  <c r="E391" i="19"/>
  <c r="F391" i="19"/>
  <c r="G391" i="19"/>
  <c r="H391" i="19"/>
  <c r="I391" i="19"/>
  <c r="J391" i="19"/>
  <c r="K391" i="19"/>
  <c r="L391" i="19"/>
  <c r="M391" i="19"/>
  <c r="N391" i="19"/>
  <c r="O391" i="19"/>
  <c r="A392" i="19"/>
  <c r="B392" i="19"/>
  <c r="Q392" i="19" s="1"/>
  <c r="C392" i="19"/>
  <c r="D392" i="19"/>
  <c r="E392" i="19"/>
  <c r="F392" i="19"/>
  <c r="G392" i="19"/>
  <c r="H392" i="19"/>
  <c r="I392" i="19"/>
  <c r="J392" i="19"/>
  <c r="K392" i="19"/>
  <c r="L392" i="19"/>
  <c r="M392" i="19"/>
  <c r="N392" i="19"/>
  <c r="O392" i="19"/>
  <c r="A393" i="19"/>
  <c r="B393" i="19"/>
  <c r="Q393" i="19" s="1"/>
  <c r="C393" i="19"/>
  <c r="D393" i="19"/>
  <c r="E393" i="19"/>
  <c r="F393" i="19"/>
  <c r="G393" i="19"/>
  <c r="H393" i="19"/>
  <c r="I393" i="19"/>
  <c r="J393" i="19"/>
  <c r="K393" i="19"/>
  <c r="L393" i="19"/>
  <c r="M393" i="19"/>
  <c r="N393" i="19"/>
  <c r="O393" i="19"/>
  <c r="A394" i="19"/>
  <c r="B394" i="19"/>
  <c r="Q394" i="19" s="1"/>
  <c r="C394" i="19"/>
  <c r="D394" i="19"/>
  <c r="E394" i="19"/>
  <c r="F394" i="19"/>
  <c r="G394" i="19"/>
  <c r="H394" i="19"/>
  <c r="I394" i="19"/>
  <c r="J394" i="19"/>
  <c r="K394" i="19"/>
  <c r="L394" i="19"/>
  <c r="M394" i="19"/>
  <c r="N394" i="19"/>
  <c r="O394" i="19"/>
  <c r="A395" i="19"/>
  <c r="B395" i="19"/>
  <c r="Q395" i="19" s="1"/>
  <c r="C395" i="19"/>
  <c r="D395" i="19"/>
  <c r="E395" i="19"/>
  <c r="F395" i="19"/>
  <c r="G395" i="19"/>
  <c r="H395" i="19"/>
  <c r="I395" i="19"/>
  <c r="J395" i="19"/>
  <c r="K395" i="19"/>
  <c r="L395" i="19"/>
  <c r="M395" i="19"/>
  <c r="N395" i="19"/>
  <c r="O395" i="19"/>
  <c r="A396" i="19"/>
  <c r="B396" i="19"/>
  <c r="Q396" i="19" s="1"/>
  <c r="C396" i="19"/>
  <c r="D396" i="19"/>
  <c r="E396" i="19"/>
  <c r="F396" i="19"/>
  <c r="G396" i="19"/>
  <c r="H396" i="19"/>
  <c r="I396" i="19"/>
  <c r="J396" i="19"/>
  <c r="K396" i="19"/>
  <c r="L396" i="19"/>
  <c r="M396" i="19"/>
  <c r="N396" i="19"/>
  <c r="O396" i="19"/>
  <c r="A397" i="19"/>
  <c r="B397" i="19"/>
  <c r="Q397" i="19" s="1"/>
  <c r="C397" i="19"/>
  <c r="D397" i="19"/>
  <c r="E397" i="19"/>
  <c r="F397" i="19"/>
  <c r="G397" i="19"/>
  <c r="H397" i="19"/>
  <c r="I397" i="19"/>
  <c r="J397" i="19"/>
  <c r="K397" i="19"/>
  <c r="L397" i="19"/>
  <c r="M397" i="19"/>
  <c r="N397" i="19"/>
  <c r="O397" i="19"/>
  <c r="A398" i="19"/>
  <c r="B398" i="19"/>
  <c r="Q398" i="19" s="1"/>
  <c r="C398" i="19"/>
  <c r="D398" i="19"/>
  <c r="E398" i="19"/>
  <c r="F398" i="19"/>
  <c r="G398" i="19"/>
  <c r="H398" i="19"/>
  <c r="I398" i="19"/>
  <c r="J398" i="19"/>
  <c r="K398" i="19"/>
  <c r="L398" i="19"/>
  <c r="M398" i="19"/>
  <c r="N398" i="19"/>
  <c r="O398" i="19"/>
  <c r="A399" i="19"/>
  <c r="B399" i="19"/>
  <c r="Q399" i="19" s="1"/>
  <c r="C399" i="19"/>
  <c r="D399" i="19"/>
  <c r="E399" i="19"/>
  <c r="F399" i="19"/>
  <c r="G399" i="19"/>
  <c r="H399" i="19"/>
  <c r="I399" i="19"/>
  <c r="J399" i="19"/>
  <c r="K399" i="19"/>
  <c r="L399" i="19"/>
  <c r="M399" i="19"/>
  <c r="N399" i="19"/>
  <c r="O399" i="19"/>
  <c r="A400" i="19"/>
  <c r="B400" i="19"/>
  <c r="Q400" i="19" s="1"/>
  <c r="C400" i="19"/>
  <c r="D400" i="19"/>
  <c r="E400" i="19"/>
  <c r="F400" i="19"/>
  <c r="G400" i="19"/>
  <c r="H400" i="19"/>
  <c r="I400" i="19"/>
  <c r="J400" i="19"/>
  <c r="K400" i="19"/>
  <c r="L400" i="19"/>
  <c r="M400" i="19"/>
  <c r="N400" i="19"/>
  <c r="O400" i="19"/>
  <c r="A401" i="19"/>
  <c r="B401" i="19"/>
  <c r="Q401" i="19" s="1"/>
  <c r="C401" i="19"/>
  <c r="D401" i="19"/>
  <c r="E401" i="19"/>
  <c r="F401" i="19"/>
  <c r="G401" i="19"/>
  <c r="H401" i="19"/>
  <c r="I401" i="19"/>
  <c r="J401" i="19"/>
  <c r="K401" i="19"/>
  <c r="L401" i="19"/>
  <c r="M401" i="19"/>
  <c r="N401" i="19"/>
  <c r="O401" i="19"/>
  <c r="A402" i="19"/>
  <c r="B402" i="19"/>
  <c r="Q402" i="19" s="1"/>
  <c r="C402" i="19"/>
  <c r="D402" i="19"/>
  <c r="E402" i="19"/>
  <c r="F402" i="19"/>
  <c r="G402" i="19"/>
  <c r="H402" i="19"/>
  <c r="I402" i="19"/>
  <c r="J402" i="19"/>
  <c r="K402" i="19"/>
  <c r="L402" i="19"/>
  <c r="M402" i="19"/>
  <c r="N402" i="19"/>
  <c r="O402" i="19"/>
  <c r="A403" i="19"/>
  <c r="B403" i="19"/>
  <c r="Q403" i="19" s="1"/>
  <c r="C403" i="19"/>
  <c r="D403" i="19"/>
  <c r="E403" i="19"/>
  <c r="F403" i="19"/>
  <c r="G403" i="19"/>
  <c r="H403" i="19"/>
  <c r="I403" i="19"/>
  <c r="J403" i="19"/>
  <c r="K403" i="19"/>
  <c r="L403" i="19"/>
  <c r="M403" i="19"/>
  <c r="N403" i="19"/>
  <c r="O403" i="19"/>
  <c r="A404" i="19"/>
  <c r="B404" i="19"/>
  <c r="Q404" i="19" s="1"/>
  <c r="C404" i="19"/>
  <c r="D404" i="19"/>
  <c r="E404" i="19"/>
  <c r="F404" i="19"/>
  <c r="G404" i="19"/>
  <c r="H404" i="19"/>
  <c r="I404" i="19"/>
  <c r="J404" i="19"/>
  <c r="K404" i="19"/>
  <c r="L404" i="19"/>
  <c r="M404" i="19"/>
  <c r="N404" i="19"/>
  <c r="O404" i="19"/>
  <c r="A405" i="19"/>
  <c r="B405" i="19"/>
  <c r="Q405" i="19" s="1"/>
  <c r="C405" i="19"/>
  <c r="D405" i="19"/>
  <c r="E405" i="19"/>
  <c r="F405" i="19"/>
  <c r="G405" i="19"/>
  <c r="H405" i="19"/>
  <c r="I405" i="19"/>
  <c r="J405" i="19"/>
  <c r="K405" i="19"/>
  <c r="L405" i="19"/>
  <c r="M405" i="19"/>
  <c r="N405" i="19"/>
  <c r="O405" i="19"/>
  <c r="A406" i="19"/>
  <c r="B406" i="19"/>
  <c r="Q406" i="19" s="1"/>
  <c r="C406" i="19"/>
  <c r="D406" i="19"/>
  <c r="E406" i="19"/>
  <c r="F406" i="19"/>
  <c r="G406" i="19"/>
  <c r="H406" i="19"/>
  <c r="I406" i="19"/>
  <c r="J406" i="19"/>
  <c r="K406" i="19"/>
  <c r="L406" i="19"/>
  <c r="M406" i="19"/>
  <c r="N406" i="19"/>
  <c r="O406" i="19"/>
  <c r="A407" i="19"/>
  <c r="B407" i="19"/>
  <c r="Q407" i="19" s="1"/>
  <c r="C407" i="19"/>
  <c r="D407" i="19"/>
  <c r="E407" i="19"/>
  <c r="F407" i="19"/>
  <c r="G407" i="19"/>
  <c r="H407" i="19"/>
  <c r="I407" i="19"/>
  <c r="J407" i="19"/>
  <c r="K407" i="19"/>
  <c r="L407" i="19"/>
  <c r="M407" i="19"/>
  <c r="N407" i="19"/>
  <c r="O407" i="19"/>
  <c r="A408" i="19"/>
  <c r="B408" i="19"/>
  <c r="Q408" i="19" s="1"/>
  <c r="C408" i="19"/>
  <c r="D408" i="19"/>
  <c r="E408" i="19"/>
  <c r="F408" i="19"/>
  <c r="G408" i="19"/>
  <c r="H408" i="19"/>
  <c r="I408" i="19"/>
  <c r="J408" i="19"/>
  <c r="K408" i="19"/>
  <c r="L408" i="19"/>
  <c r="M408" i="19"/>
  <c r="N408" i="19"/>
  <c r="O408" i="19"/>
  <c r="A409" i="19"/>
  <c r="B409" i="19"/>
  <c r="Q409" i="19" s="1"/>
  <c r="C409" i="19"/>
  <c r="D409" i="19"/>
  <c r="E409" i="19"/>
  <c r="F409" i="19"/>
  <c r="G409" i="19"/>
  <c r="H409" i="19"/>
  <c r="I409" i="19"/>
  <c r="J409" i="19"/>
  <c r="K409" i="19"/>
  <c r="L409" i="19"/>
  <c r="M409" i="19"/>
  <c r="N409" i="19"/>
  <c r="O409" i="19"/>
  <c r="A410" i="19"/>
  <c r="B410" i="19"/>
  <c r="Q410" i="19" s="1"/>
  <c r="C410" i="19"/>
  <c r="D410" i="19"/>
  <c r="E410" i="19"/>
  <c r="F410" i="19"/>
  <c r="G410" i="19"/>
  <c r="H410" i="19"/>
  <c r="I410" i="19"/>
  <c r="J410" i="19"/>
  <c r="K410" i="19"/>
  <c r="L410" i="19"/>
  <c r="M410" i="19"/>
  <c r="N410" i="19"/>
  <c r="O410" i="19"/>
  <c r="A411" i="19"/>
  <c r="B411" i="19"/>
  <c r="Q411" i="19" s="1"/>
  <c r="C411" i="19"/>
  <c r="D411" i="19"/>
  <c r="E411" i="19"/>
  <c r="F411" i="19"/>
  <c r="G411" i="19"/>
  <c r="H411" i="19"/>
  <c r="I411" i="19"/>
  <c r="J411" i="19"/>
  <c r="K411" i="19"/>
  <c r="L411" i="19"/>
  <c r="M411" i="19"/>
  <c r="N411" i="19"/>
  <c r="O411" i="19"/>
  <c r="A412" i="19"/>
  <c r="B412" i="19"/>
  <c r="Q412" i="19" s="1"/>
  <c r="C412" i="19"/>
  <c r="D412" i="19"/>
  <c r="E412" i="19"/>
  <c r="F412" i="19"/>
  <c r="G412" i="19"/>
  <c r="H412" i="19"/>
  <c r="I412" i="19"/>
  <c r="J412" i="19"/>
  <c r="K412" i="19"/>
  <c r="L412" i="19"/>
  <c r="M412" i="19"/>
  <c r="N412" i="19"/>
  <c r="O412" i="19"/>
  <c r="A413" i="19"/>
  <c r="B413" i="19"/>
  <c r="Q413" i="19" s="1"/>
  <c r="C413" i="19"/>
  <c r="D413" i="19"/>
  <c r="E413" i="19"/>
  <c r="F413" i="19"/>
  <c r="G413" i="19"/>
  <c r="H413" i="19"/>
  <c r="I413" i="19"/>
  <c r="J413" i="19"/>
  <c r="K413" i="19"/>
  <c r="L413" i="19"/>
  <c r="M413" i="19"/>
  <c r="N413" i="19"/>
  <c r="O413" i="19"/>
  <c r="A414" i="19"/>
  <c r="B414" i="19"/>
  <c r="Q414" i="19" s="1"/>
  <c r="C414" i="19"/>
  <c r="D414" i="19"/>
  <c r="E414" i="19"/>
  <c r="F414" i="19"/>
  <c r="G414" i="19"/>
  <c r="H414" i="19"/>
  <c r="I414" i="19"/>
  <c r="J414" i="19"/>
  <c r="K414" i="19"/>
  <c r="L414" i="19"/>
  <c r="M414" i="19"/>
  <c r="N414" i="19"/>
  <c r="O414" i="19"/>
  <c r="A415" i="19"/>
  <c r="B415" i="19"/>
  <c r="Q415" i="19" s="1"/>
  <c r="C415" i="19"/>
  <c r="D415" i="19"/>
  <c r="E415" i="19"/>
  <c r="F415" i="19"/>
  <c r="G415" i="19"/>
  <c r="H415" i="19"/>
  <c r="I415" i="19"/>
  <c r="J415" i="19"/>
  <c r="K415" i="19"/>
  <c r="L415" i="19"/>
  <c r="M415" i="19"/>
  <c r="N415" i="19"/>
  <c r="O415" i="19"/>
  <c r="A416" i="19"/>
  <c r="B416" i="19"/>
  <c r="Q416" i="19" s="1"/>
  <c r="C416" i="19"/>
  <c r="D416" i="19"/>
  <c r="E416" i="19"/>
  <c r="F416" i="19"/>
  <c r="G416" i="19"/>
  <c r="H416" i="19"/>
  <c r="I416" i="19"/>
  <c r="J416" i="19"/>
  <c r="K416" i="19"/>
  <c r="L416" i="19"/>
  <c r="M416" i="19"/>
  <c r="N416" i="19"/>
  <c r="O416" i="19"/>
  <c r="A417" i="19"/>
  <c r="B417" i="19"/>
  <c r="Q417" i="19" s="1"/>
  <c r="C417" i="19"/>
  <c r="D417" i="19"/>
  <c r="E417" i="19"/>
  <c r="F417" i="19"/>
  <c r="G417" i="19"/>
  <c r="H417" i="19"/>
  <c r="I417" i="19"/>
  <c r="J417" i="19"/>
  <c r="K417" i="19"/>
  <c r="L417" i="19"/>
  <c r="M417" i="19"/>
  <c r="N417" i="19"/>
  <c r="O417" i="19"/>
  <c r="A418" i="19"/>
  <c r="B418" i="19"/>
  <c r="Q418" i="19" s="1"/>
  <c r="C418" i="19"/>
  <c r="D418" i="19"/>
  <c r="E418" i="19"/>
  <c r="F418" i="19"/>
  <c r="G418" i="19"/>
  <c r="H418" i="19"/>
  <c r="I418" i="19"/>
  <c r="J418" i="19"/>
  <c r="K418" i="19"/>
  <c r="L418" i="19"/>
  <c r="M418" i="19"/>
  <c r="N418" i="19"/>
  <c r="O418" i="19"/>
  <c r="A419" i="19"/>
  <c r="B419" i="19"/>
  <c r="Q419" i="19" s="1"/>
  <c r="C419" i="19"/>
  <c r="D419" i="19"/>
  <c r="E419" i="19"/>
  <c r="F419" i="19"/>
  <c r="G419" i="19"/>
  <c r="H419" i="19"/>
  <c r="I419" i="19"/>
  <c r="J419" i="19"/>
  <c r="K419" i="19"/>
  <c r="L419" i="19"/>
  <c r="M419" i="19"/>
  <c r="N419" i="19"/>
  <c r="O419" i="19"/>
  <c r="A420" i="19"/>
  <c r="B420" i="19"/>
  <c r="Q420" i="19" s="1"/>
  <c r="C420" i="19"/>
  <c r="D420" i="19"/>
  <c r="E420" i="19"/>
  <c r="F420" i="19"/>
  <c r="G420" i="19"/>
  <c r="H420" i="19"/>
  <c r="I420" i="19"/>
  <c r="J420" i="19"/>
  <c r="K420" i="19"/>
  <c r="L420" i="19"/>
  <c r="M420" i="19"/>
  <c r="N420" i="19"/>
  <c r="O420" i="19"/>
  <c r="A421" i="19"/>
  <c r="B421" i="19"/>
  <c r="Q421" i="19" s="1"/>
  <c r="C421" i="19"/>
  <c r="D421" i="19"/>
  <c r="E421" i="19"/>
  <c r="F421" i="19"/>
  <c r="G421" i="19"/>
  <c r="H421" i="19"/>
  <c r="I421" i="19"/>
  <c r="J421" i="19"/>
  <c r="K421" i="19"/>
  <c r="L421" i="19"/>
  <c r="M421" i="19"/>
  <c r="N421" i="19"/>
  <c r="O421" i="19"/>
  <c r="A422" i="19"/>
  <c r="B422" i="19"/>
  <c r="Q422" i="19" s="1"/>
  <c r="C422" i="19"/>
  <c r="D422" i="19"/>
  <c r="E422" i="19"/>
  <c r="F422" i="19"/>
  <c r="G422" i="19"/>
  <c r="H422" i="19"/>
  <c r="I422" i="19"/>
  <c r="J422" i="19"/>
  <c r="K422" i="19"/>
  <c r="L422" i="19"/>
  <c r="M422" i="19"/>
  <c r="N422" i="19"/>
  <c r="O422" i="19"/>
  <c r="A423" i="19"/>
  <c r="B423" i="19"/>
  <c r="Q423" i="19" s="1"/>
  <c r="C423" i="19"/>
  <c r="D423" i="19"/>
  <c r="E423" i="19"/>
  <c r="F423" i="19"/>
  <c r="G423" i="19"/>
  <c r="H423" i="19"/>
  <c r="I423" i="19"/>
  <c r="J423" i="19"/>
  <c r="K423" i="19"/>
  <c r="L423" i="19"/>
  <c r="M423" i="19"/>
  <c r="N423" i="19"/>
  <c r="O423" i="19"/>
  <c r="A424" i="19"/>
  <c r="B424" i="19"/>
  <c r="Q424" i="19" s="1"/>
  <c r="C424" i="19"/>
  <c r="D424" i="19"/>
  <c r="E424" i="19"/>
  <c r="F424" i="19"/>
  <c r="G424" i="19"/>
  <c r="H424" i="19"/>
  <c r="I424" i="19"/>
  <c r="J424" i="19"/>
  <c r="K424" i="19"/>
  <c r="L424" i="19"/>
  <c r="M424" i="19"/>
  <c r="N424" i="19"/>
  <c r="O424" i="19"/>
  <c r="A425" i="19"/>
  <c r="B425" i="19"/>
  <c r="Q425" i="19" s="1"/>
  <c r="C425" i="19"/>
  <c r="D425" i="19"/>
  <c r="E425" i="19"/>
  <c r="F425" i="19"/>
  <c r="G425" i="19"/>
  <c r="H425" i="19"/>
  <c r="I425" i="19"/>
  <c r="J425" i="19"/>
  <c r="K425" i="19"/>
  <c r="L425" i="19"/>
  <c r="M425" i="19"/>
  <c r="N425" i="19"/>
  <c r="O425" i="19"/>
  <c r="A426" i="19"/>
  <c r="B426" i="19"/>
  <c r="Q426" i="19" s="1"/>
  <c r="C426" i="19"/>
  <c r="D426" i="19"/>
  <c r="E426" i="19"/>
  <c r="F426" i="19"/>
  <c r="G426" i="19"/>
  <c r="H426" i="19"/>
  <c r="I426" i="19"/>
  <c r="J426" i="19"/>
  <c r="K426" i="19"/>
  <c r="L426" i="19"/>
  <c r="M426" i="19"/>
  <c r="N426" i="19"/>
  <c r="O426" i="19"/>
  <c r="A427" i="19"/>
  <c r="B427" i="19"/>
  <c r="Q427" i="19" s="1"/>
  <c r="C427" i="19"/>
  <c r="D427" i="19"/>
  <c r="E427" i="19"/>
  <c r="F427" i="19"/>
  <c r="G427" i="19"/>
  <c r="H427" i="19"/>
  <c r="I427" i="19"/>
  <c r="J427" i="19"/>
  <c r="K427" i="19"/>
  <c r="L427" i="19"/>
  <c r="M427" i="19"/>
  <c r="N427" i="19"/>
  <c r="O427" i="19"/>
  <c r="A428" i="19"/>
  <c r="B428" i="19"/>
  <c r="Q428" i="19" s="1"/>
  <c r="C428" i="19"/>
  <c r="D428" i="19"/>
  <c r="E428" i="19"/>
  <c r="F428" i="19"/>
  <c r="G428" i="19"/>
  <c r="H428" i="19"/>
  <c r="I428" i="19"/>
  <c r="J428" i="19"/>
  <c r="K428" i="19"/>
  <c r="L428" i="19"/>
  <c r="M428" i="19"/>
  <c r="N428" i="19"/>
  <c r="O428" i="19"/>
  <c r="A429" i="19"/>
  <c r="B429" i="19"/>
  <c r="Q429" i="19" s="1"/>
  <c r="C429" i="19"/>
  <c r="D429" i="19"/>
  <c r="E429" i="19"/>
  <c r="F429" i="19"/>
  <c r="G429" i="19"/>
  <c r="H429" i="19"/>
  <c r="I429" i="19"/>
  <c r="J429" i="19"/>
  <c r="K429" i="19"/>
  <c r="L429" i="19"/>
  <c r="M429" i="19"/>
  <c r="N429" i="19"/>
  <c r="O429" i="19"/>
  <c r="A430" i="19"/>
  <c r="B430" i="19"/>
  <c r="Q430" i="19" s="1"/>
  <c r="C430" i="19"/>
  <c r="D430" i="19"/>
  <c r="E430" i="19"/>
  <c r="F430" i="19"/>
  <c r="G430" i="19"/>
  <c r="H430" i="19"/>
  <c r="I430" i="19"/>
  <c r="J430" i="19"/>
  <c r="K430" i="19"/>
  <c r="L430" i="19"/>
  <c r="M430" i="19"/>
  <c r="N430" i="19"/>
  <c r="O430" i="19"/>
  <c r="A431" i="19"/>
  <c r="B431" i="19"/>
  <c r="Q431" i="19" s="1"/>
  <c r="C431" i="19"/>
  <c r="D431" i="19"/>
  <c r="E431" i="19"/>
  <c r="F431" i="19"/>
  <c r="G431" i="19"/>
  <c r="H431" i="19"/>
  <c r="I431" i="19"/>
  <c r="J431" i="19"/>
  <c r="K431" i="19"/>
  <c r="L431" i="19"/>
  <c r="M431" i="19"/>
  <c r="N431" i="19"/>
  <c r="O431" i="19"/>
  <c r="A432" i="19"/>
  <c r="B432" i="19"/>
  <c r="Q432" i="19" s="1"/>
  <c r="C432" i="19"/>
  <c r="D432" i="19"/>
  <c r="E432" i="19"/>
  <c r="F432" i="19"/>
  <c r="G432" i="19"/>
  <c r="H432" i="19"/>
  <c r="I432" i="19"/>
  <c r="J432" i="19"/>
  <c r="K432" i="19"/>
  <c r="L432" i="19"/>
  <c r="M432" i="19"/>
  <c r="N432" i="19"/>
  <c r="O432" i="19"/>
  <c r="A433" i="19"/>
  <c r="B433" i="19"/>
  <c r="Q433" i="19" s="1"/>
  <c r="C433" i="19"/>
  <c r="D433" i="19"/>
  <c r="E433" i="19"/>
  <c r="F433" i="19"/>
  <c r="G433" i="19"/>
  <c r="H433" i="19"/>
  <c r="I433" i="19"/>
  <c r="J433" i="19"/>
  <c r="K433" i="19"/>
  <c r="L433" i="19"/>
  <c r="M433" i="19"/>
  <c r="N433" i="19"/>
  <c r="O433" i="19"/>
  <c r="A434" i="19"/>
  <c r="B434" i="19"/>
  <c r="Q434" i="19" s="1"/>
  <c r="C434" i="19"/>
  <c r="D434" i="19"/>
  <c r="E434" i="19"/>
  <c r="F434" i="19"/>
  <c r="G434" i="19"/>
  <c r="H434" i="19"/>
  <c r="I434" i="19"/>
  <c r="J434" i="19"/>
  <c r="K434" i="19"/>
  <c r="L434" i="19"/>
  <c r="M434" i="19"/>
  <c r="N434" i="19"/>
  <c r="O434" i="19"/>
  <c r="A435" i="19"/>
  <c r="B435" i="19"/>
  <c r="Q435" i="19" s="1"/>
  <c r="C435" i="19"/>
  <c r="D435" i="19"/>
  <c r="E435" i="19"/>
  <c r="F435" i="19"/>
  <c r="G435" i="19"/>
  <c r="H435" i="19"/>
  <c r="I435" i="19"/>
  <c r="J435" i="19"/>
  <c r="K435" i="19"/>
  <c r="L435" i="19"/>
  <c r="M435" i="19"/>
  <c r="N435" i="19"/>
  <c r="O435" i="19"/>
  <c r="A436" i="19"/>
  <c r="B436" i="19"/>
  <c r="Q436" i="19" s="1"/>
  <c r="C436" i="19"/>
  <c r="D436" i="19"/>
  <c r="E436" i="19"/>
  <c r="F436" i="19"/>
  <c r="G436" i="19"/>
  <c r="H436" i="19"/>
  <c r="I436" i="19"/>
  <c r="J436" i="19"/>
  <c r="K436" i="19"/>
  <c r="L436" i="19"/>
  <c r="M436" i="19"/>
  <c r="N436" i="19"/>
  <c r="O436" i="19"/>
  <c r="A437" i="19"/>
  <c r="B437" i="19"/>
  <c r="Q437" i="19" s="1"/>
  <c r="C437" i="19"/>
  <c r="D437" i="19"/>
  <c r="E437" i="19"/>
  <c r="F437" i="19"/>
  <c r="G437" i="19"/>
  <c r="H437" i="19"/>
  <c r="I437" i="19"/>
  <c r="J437" i="19"/>
  <c r="K437" i="19"/>
  <c r="L437" i="19"/>
  <c r="M437" i="19"/>
  <c r="N437" i="19"/>
  <c r="O437" i="19"/>
  <c r="A438" i="19"/>
  <c r="B438" i="19"/>
  <c r="Q438" i="19" s="1"/>
  <c r="C438" i="19"/>
  <c r="D438" i="19"/>
  <c r="E438" i="19"/>
  <c r="F438" i="19"/>
  <c r="G438" i="19"/>
  <c r="H438" i="19"/>
  <c r="I438" i="19"/>
  <c r="J438" i="19"/>
  <c r="K438" i="19"/>
  <c r="L438" i="19"/>
  <c r="M438" i="19"/>
  <c r="N438" i="19"/>
  <c r="O438" i="19"/>
  <c r="A439" i="19"/>
  <c r="B439" i="19"/>
  <c r="Q439" i="19" s="1"/>
  <c r="C439" i="19"/>
  <c r="D439" i="19"/>
  <c r="E439" i="19"/>
  <c r="F439" i="19"/>
  <c r="G439" i="19"/>
  <c r="H439" i="19"/>
  <c r="I439" i="19"/>
  <c r="J439" i="19"/>
  <c r="K439" i="19"/>
  <c r="L439" i="19"/>
  <c r="M439" i="19"/>
  <c r="N439" i="19"/>
  <c r="O439" i="19"/>
  <c r="A440" i="19"/>
  <c r="B440" i="19"/>
  <c r="Q440" i="19" s="1"/>
  <c r="C440" i="19"/>
  <c r="D440" i="19"/>
  <c r="E440" i="19"/>
  <c r="F440" i="19"/>
  <c r="G440" i="19"/>
  <c r="H440" i="19"/>
  <c r="I440" i="19"/>
  <c r="J440" i="19"/>
  <c r="K440" i="19"/>
  <c r="L440" i="19"/>
  <c r="M440" i="19"/>
  <c r="N440" i="19"/>
  <c r="O440" i="19"/>
  <c r="A441" i="19"/>
  <c r="B441" i="19"/>
  <c r="Q441" i="19" s="1"/>
  <c r="C441" i="19"/>
  <c r="D441" i="19"/>
  <c r="E441" i="19"/>
  <c r="F441" i="19"/>
  <c r="G441" i="19"/>
  <c r="H441" i="19"/>
  <c r="I441" i="19"/>
  <c r="J441" i="19"/>
  <c r="K441" i="19"/>
  <c r="L441" i="19"/>
  <c r="M441" i="19"/>
  <c r="N441" i="19"/>
  <c r="O441" i="19"/>
  <c r="A442" i="19"/>
  <c r="B442" i="19"/>
  <c r="Q442" i="19" s="1"/>
  <c r="C442" i="19"/>
  <c r="D442" i="19"/>
  <c r="E442" i="19"/>
  <c r="F442" i="19"/>
  <c r="G442" i="19"/>
  <c r="H442" i="19"/>
  <c r="I442" i="19"/>
  <c r="J442" i="19"/>
  <c r="K442" i="19"/>
  <c r="L442" i="19"/>
  <c r="M442" i="19"/>
  <c r="N442" i="19"/>
  <c r="O442" i="19"/>
  <c r="A443" i="19"/>
  <c r="B443" i="19"/>
  <c r="Q443" i="19" s="1"/>
  <c r="C443" i="19"/>
  <c r="D443" i="19"/>
  <c r="E443" i="19"/>
  <c r="F443" i="19"/>
  <c r="G443" i="19"/>
  <c r="H443" i="19"/>
  <c r="I443" i="19"/>
  <c r="J443" i="19"/>
  <c r="K443" i="19"/>
  <c r="L443" i="19"/>
  <c r="M443" i="19"/>
  <c r="N443" i="19"/>
  <c r="O443" i="19"/>
  <c r="A444" i="19"/>
  <c r="B444" i="19"/>
  <c r="Q444" i="19" s="1"/>
  <c r="C444" i="19"/>
  <c r="D444" i="19"/>
  <c r="E444" i="19"/>
  <c r="F444" i="19"/>
  <c r="G444" i="19"/>
  <c r="H444" i="19"/>
  <c r="I444" i="19"/>
  <c r="J444" i="19"/>
  <c r="K444" i="19"/>
  <c r="L444" i="19"/>
  <c r="M444" i="19"/>
  <c r="N444" i="19"/>
  <c r="O444" i="19"/>
  <c r="A445" i="19"/>
  <c r="B445" i="19"/>
  <c r="Q445" i="19" s="1"/>
  <c r="C445" i="19"/>
  <c r="D445" i="19"/>
  <c r="E445" i="19"/>
  <c r="F445" i="19"/>
  <c r="G445" i="19"/>
  <c r="H445" i="19"/>
  <c r="I445" i="19"/>
  <c r="J445" i="19"/>
  <c r="K445" i="19"/>
  <c r="L445" i="19"/>
  <c r="M445" i="19"/>
  <c r="N445" i="19"/>
  <c r="O445" i="19"/>
  <c r="A446" i="19"/>
  <c r="B446" i="19"/>
  <c r="Q446" i="19" s="1"/>
  <c r="C446" i="19"/>
  <c r="D446" i="19"/>
  <c r="E446" i="19"/>
  <c r="F446" i="19"/>
  <c r="G446" i="19"/>
  <c r="H446" i="19"/>
  <c r="I446" i="19"/>
  <c r="J446" i="19"/>
  <c r="K446" i="19"/>
  <c r="L446" i="19"/>
  <c r="M446" i="19"/>
  <c r="N446" i="19"/>
  <c r="O446" i="19"/>
  <c r="A447" i="19"/>
  <c r="B447" i="19"/>
  <c r="Q447" i="19" s="1"/>
  <c r="C447" i="19"/>
  <c r="D447" i="19"/>
  <c r="E447" i="19"/>
  <c r="F447" i="19"/>
  <c r="G447" i="19"/>
  <c r="H447" i="19"/>
  <c r="I447" i="19"/>
  <c r="J447" i="19"/>
  <c r="K447" i="19"/>
  <c r="L447" i="19"/>
  <c r="M447" i="19"/>
  <c r="N447" i="19"/>
  <c r="O447" i="19"/>
  <c r="A448" i="19"/>
  <c r="B448" i="19"/>
  <c r="Q448" i="19" s="1"/>
  <c r="C448" i="19"/>
  <c r="D448" i="19"/>
  <c r="E448" i="19"/>
  <c r="F448" i="19"/>
  <c r="G448" i="19"/>
  <c r="H448" i="19"/>
  <c r="I448" i="19"/>
  <c r="J448" i="19"/>
  <c r="K448" i="19"/>
  <c r="L448" i="19"/>
  <c r="M448" i="19"/>
  <c r="N448" i="19"/>
  <c r="O448" i="19"/>
  <c r="A449" i="19"/>
  <c r="B449" i="19"/>
  <c r="Q449" i="19" s="1"/>
  <c r="C449" i="19"/>
  <c r="D449" i="19"/>
  <c r="E449" i="19"/>
  <c r="F449" i="19"/>
  <c r="G449" i="19"/>
  <c r="H449" i="19"/>
  <c r="I449" i="19"/>
  <c r="J449" i="19"/>
  <c r="K449" i="19"/>
  <c r="L449" i="19"/>
  <c r="M449" i="19"/>
  <c r="N449" i="19"/>
  <c r="O449" i="19"/>
  <c r="A450" i="19"/>
  <c r="B450" i="19"/>
  <c r="Q450" i="19" s="1"/>
  <c r="C450" i="19"/>
  <c r="D450" i="19"/>
  <c r="E450" i="19"/>
  <c r="F450" i="19"/>
  <c r="G450" i="19"/>
  <c r="H450" i="19"/>
  <c r="I450" i="19"/>
  <c r="J450" i="19"/>
  <c r="K450" i="19"/>
  <c r="L450" i="19"/>
  <c r="M450" i="19"/>
  <c r="N450" i="19"/>
  <c r="O450" i="19"/>
  <c r="A451" i="19"/>
  <c r="B451" i="19"/>
  <c r="Q451" i="19" s="1"/>
  <c r="C451" i="19"/>
  <c r="D451" i="19"/>
  <c r="E451" i="19"/>
  <c r="F451" i="19"/>
  <c r="G451" i="19"/>
  <c r="H451" i="19"/>
  <c r="I451" i="19"/>
  <c r="J451" i="19"/>
  <c r="K451" i="19"/>
  <c r="L451" i="19"/>
  <c r="M451" i="19"/>
  <c r="N451" i="19"/>
  <c r="O451" i="19"/>
  <c r="A452" i="19"/>
  <c r="B452" i="19"/>
  <c r="Q452" i="19" s="1"/>
  <c r="C452" i="19"/>
  <c r="D452" i="19"/>
  <c r="E452" i="19"/>
  <c r="F452" i="19"/>
  <c r="G452" i="19"/>
  <c r="H452" i="19"/>
  <c r="I452" i="19"/>
  <c r="J452" i="19"/>
  <c r="K452" i="19"/>
  <c r="L452" i="19"/>
  <c r="M452" i="19"/>
  <c r="N452" i="19"/>
  <c r="O452" i="19"/>
  <c r="A453" i="19"/>
  <c r="B453" i="19"/>
  <c r="Q453" i="19" s="1"/>
  <c r="C453" i="19"/>
  <c r="D453" i="19"/>
  <c r="E453" i="19"/>
  <c r="F453" i="19"/>
  <c r="G453" i="19"/>
  <c r="H453" i="19"/>
  <c r="I453" i="19"/>
  <c r="J453" i="19"/>
  <c r="K453" i="19"/>
  <c r="L453" i="19"/>
  <c r="M453" i="19"/>
  <c r="N453" i="19"/>
  <c r="O453" i="19"/>
  <c r="A454" i="19"/>
  <c r="B454" i="19"/>
  <c r="Q454" i="19" s="1"/>
  <c r="C454" i="19"/>
  <c r="D454" i="19"/>
  <c r="E454" i="19"/>
  <c r="F454" i="19"/>
  <c r="G454" i="19"/>
  <c r="H454" i="19"/>
  <c r="I454" i="19"/>
  <c r="J454" i="19"/>
  <c r="K454" i="19"/>
  <c r="L454" i="19"/>
  <c r="M454" i="19"/>
  <c r="N454" i="19"/>
  <c r="O454" i="19"/>
  <c r="A455" i="19"/>
  <c r="B455" i="19"/>
  <c r="Q455" i="19" s="1"/>
  <c r="C455" i="19"/>
  <c r="D455" i="19"/>
  <c r="E455" i="19"/>
  <c r="F455" i="19"/>
  <c r="G455" i="19"/>
  <c r="H455" i="19"/>
  <c r="I455" i="19"/>
  <c r="J455" i="19"/>
  <c r="K455" i="19"/>
  <c r="L455" i="19"/>
  <c r="M455" i="19"/>
  <c r="N455" i="19"/>
  <c r="O455" i="19"/>
  <c r="A456" i="19"/>
  <c r="B456" i="19"/>
  <c r="Q456" i="19" s="1"/>
  <c r="C456" i="19"/>
  <c r="D456" i="19"/>
  <c r="E456" i="19"/>
  <c r="F456" i="19"/>
  <c r="G456" i="19"/>
  <c r="H456" i="19"/>
  <c r="I456" i="19"/>
  <c r="J456" i="19"/>
  <c r="K456" i="19"/>
  <c r="L456" i="19"/>
  <c r="M456" i="19"/>
  <c r="N456" i="19"/>
  <c r="O456" i="19"/>
  <c r="A457" i="19"/>
  <c r="B457" i="19"/>
  <c r="Q457" i="19" s="1"/>
  <c r="C457" i="19"/>
  <c r="D457" i="19"/>
  <c r="E457" i="19"/>
  <c r="F457" i="19"/>
  <c r="G457" i="19"/>
  <c r="H457" i="19"/>
  <c r="I457" i="19"/>
  <c r="J457" i="19"/>
  <c r="K457" i="19"/>
  <c r="L457" i="19"/>
  <c r="M457" i="19"/>
  <c r="N457" i="19"/>
  <c r="O457" i="19"/>
  <c r="A458" i="19"/>
  <c r="B458" i="19"/>
  <c r="Q458" i="19" s="1"/>
  <c r="C458" i="19"/>
  <c r="D458" i="19"/>
  <c r="E458" i="19"/>
  <c r="F458" i="19"/>
  <c r="G458" i="19"/>
  <c r="H458" i="19"/>
  <c r="I458" i="19"/>
  <c r="J458" i="19"/>
  <c r="K458" i="19"/>
  <c r="L458" i="19"/>
  <c r="M458" i="19"/>
  <c r="N458" i="19"/>
  <c r="O458" i="19"/>
  <c r="A459" i="19"/>
  <c r="B459" i="19"/>
  <c r="Q459" i="19" s="1"/>
  <c r="C459" i="19"/>
  <c r="D459" i="19"/>
  <c r="E459" i="19"/>
  <c r="F459" i="19"/>
  <c r="G459" i="19"/>
  <c r="H459" i="19"/>
  <c r="I459" i="19"/>
  <c r="J459" i="19"/>
  <c r="K459" i="19"/>
  <c r="L459" i="19"/>
  <c r="M459" i="19"/>
  <c r="N459" i="19"/>
  <c r="O459" i="19"/>
  <c r="A460" i="19"/>
  <c r="B460" i="19"/>
  <c r="Q460" i="19" s="1"/>
  <c r="C460" i="19"/>
  <c r="D460" i="19"/>
  <c r="E460" i="19"/>
  <c r="F460" i="19"/>
  <c r="G460" i="19"/>
  <c r="H460" i="19"/>
  <c r="I460" i="19"/>
  <c r="J460" i="19"/>
  <c r="K460" i="19"/>
  <c r="L460" i="19"/>
  <c r="M460" i="19"/>
  <c r="N460" i="19"/>
  <c r="O460" i="19"/>
  <c r="A461" i="19"/>
  <c r="B461" i="19"/>
  <c r="Q461" i="19" s="1"/>
  <c r="C461" i="19"/>
  <c r="D461" i="19"/>
  <c r="E461" i="19"/>
  <c r="F461" i="19"/>
  <c r="G461" i="19"/>
  <c r="H461" i="19"/>
  <c r="I461" i="19"/>
  <c r="J461" i="19"/>
  <c r="K461" i="19"/>
  <c r="L461" i="19"/>
  <c r="M461" i="19"/>
  <c r="N461" i="19"/>
  <c r="O461" i="19"/>
  <c r="A462" i="19"/>
  <c r="B462" i="19"/>
  <c r="Q462" i="19" s="1"/>
  <c r="C462" i="19"/>
  <c r="D462" i="19"/>
  <c r="E462" i="19"/>
  <c r="F462" i="19"/>
  <c r="G462" i="19"/>
  <c r="H462" i="19"/>
  <c r="I462" i="19"/>
  <c r="J462" i="19"/>
  <c r="K462" i="19"/>
  <c r="L462" i="19"/>
  <c r="M462" i="19"/>
  <c r="N462" i="19"/>
  <c r="O462" i="19"/>
  <c r="A463" i="19"/>
  <c r="B463" i="19"/>
  <c r="Q463" i="19" s="1"/>
  <c r="C463" i="19"/>
  <c r="D463" i="19"/>
  <c r="E463" i="19"/>
  <c r="F463" i="19"/>
  <c r="G463" i="19"/>
  <c r="H463" i="19"/>
  <c r="I463" i="19"/>
  <c r="J463" i="19"/>
  <c r="K463" i="19"/>
  <c r="L463" i="19"/>
  <c r="M463" i="19"/>
  <c r="N463" i="19"/>
  <c r="O463" i="19"/>
  <c r="A464" i="19"/>
  <c r="B464" i="19"/>
  <c r="Q464" i="19" s="1"/>
  <c r="C464" i="19"/>
  <c r="D464" i="19"/>
  <c r="E464" i="19"/>
  <c r="F464" i="19"/>
  <c r="G464" i="19"/>
  <c r="H464" i="19"/>
  <c r="I464" i="19"/>
  <c r="J464" i="19"/>
  <c r="K464" i="19"/>
  <c r="L464" i="19"/>
  <c r="M464" i="19"/>
  <c r="N464" i="19"/>
  <c r="O464" i="19"/>
  <c r="A465" i="19"/>
  <c r="B465" i="19"/>
  <c r="Q465" i="19" s="1"/>
  <c r="C465" i="19"/>
  <c r="D465" i="19"/>
  <c r="E465" i="19"/>
  <c r="F465" i="19"/>
  <c r="G465" i="19"/>
  <c r="H465" i="19"/>
  <c r="I465" i="19"/>
  <c r="J465" i="19"/>
  <c r="K465" i="19"/>
  <c r="L465" i="19"/>
  <c r="M465" i="19"/>
  <c r="N465" i="19"/>
  <c r="O465" i="19"/>
  <c r="A466" i="19"/>
  <c r="B466" i="19"/>
  <c r="Q466" i="19" s="1"/>
  <c r="C466" i="19"/>
  <c r="D466" i="19"/>
  <c r="E466" i="19"/>
  <c r="F466" i="19"/>
  <c r="G466" i="19"/>
  <c r="H466" i="19"/>
  <c r="I466" i="19"/>
  <c r="J466" i="19"/>
  <c r="K466" i="19"/>
  <c r="L466" i="19"/>
  <c r="M466" i="19"/>
  <c r="N466" i="19"/>
  <c r="O466" i="19"/>
  <c r="A467" i="19"/>
  <c r="B467" i="19"/>
  <c r="Q467" i="19" s="1"/>
  <c r="C467" i="19"/>
  <c r="D467" i="19"/>
  <c r="E467" i="19"/>
  <c r="F467" i="19"/>
  <c r="G467" i="19"/>
  <c r="H467" i="19"/>
  <c r="I467" i="19"/>
  <c r="J467" i="19"/>
  <c r="K467" i="19"/>
  <c r="L467" i="19"/>
  <c r="M467" i="19"/>
  <c r="N467" i="19"/>
  <c r="O467" i="19"/>
  <c r="A468" i="19"/>
  <c r="B468" i="19"/>
  <c r="Q468" i="19" s="1"/>
  <c r="C468" i="19"/>
  <c r="D468" i="19"/>
  <c r="E468" i="19"/>
  <c r="F468" i="19"/>
  <c r="G468" i="19"/>
  <c r="H468" i="19"/>
  <c r="I468" i="19"/>
  <c r="J468" i="19"/>
  <c r="K468" i="19"/>
  <c r="L468" i="19"/>
  <c r="M468" i="19"/>
  <c r="N468" i="19"/>
  <c r="O468" i="19"/>
  <c r="A469" i="19"/>
  <c r="B469" i="19"/>
  <c r="Q469" i="19" s="1"/>
  <c r="C469" i="19"/>
  <c r="D469" i="19"/>
  <c r="E469" i="19"/>
  <c r="F469" i="19"/>
  <c r="G469" i="19"/>
  <c r="H469" i="19"/>
  <c r="I469" i="19"/>
  <c r="J469" i="19"/>
  <c r="K469" i="19"/>
  <c r="L469" i="19"/>
  <c r="M469" i="19"/>
  <c r="N469" i="19"/>
  <c r="O469" i="19"/>
  <c r="A470" i="19"/>
  <c r="B470" i="19"/>
  <c r="Q470" i="19" s="1"/>
  <c r="C470" i="19"/>
  <c r="D470" i="19"/>
  <c r="E470" i="19"/>
  <c r="F470" i="19"/>
  <c r="G470" i="19"/>
  <c r="H470" i="19"/>
  <c r="I470" i="19"/>
  <c r="J470" i="19"/>
  <c r="K470" i="19"/>
  <c r="L470" i="19"/>
  <c r="M470" i="19"/>
  <c r="N470" i="19"/>
  <c r="O470" i="19"/>
  <c r="A471" i="19"/>
  <c r="B471" i="19"/>
  <c r="Q471" i="19" s="1"/>
  <c r="C471" i="19"/>
  <c r="D471" i="19"/>
  <c r="E471" i="19"/>
  <c r="F471" i="19"/>
  <c r="G471" i="19"/>
  <c r="H471" i="19"/>
  <c r="I471" i="19"/>
  <c r="J471" i="19"/>
  <c r="K471" i="19"/>
  <c r="L471" i="19"/>
  <c r="M471" i="19"/>
  <c r="N471" i="19"/>
  <c r="O471" i="19"/>
  <c r="A472" i="19"/>
  <c r="B472" i="19"/>
  <c r="Q472" i="19" s="1"/>
  <c r="C472" i="19"/>
  <c r="D472" i="19"/>
  <c r="E472" i="19"/>
  <c r="F472" i="19"/>
  <c r="G472" i="19"/>
  <c r="H472" i="19"/>
  <c r="I472" i="19"/>
  <c r="J472" i="19"/>
  <c r="K472" i="19"/>
  <c r="L472" i="19"/>
  <c r="M472" i="19"/>
  <c r="N472" i="19"/>
  <c r="O472" i="19"/>
  <c r="A473" i="19"/>
  <c r="B473" i="19"/>
  <c r="Q473" i="19" s="1"/>
  <c r="C473" i="19"/>
  <c r="D473" i="19"/>
  <c r="E473" i="19"/>
  <c r="F473" i="19"/>
  <c r="G473" i="19"/>
  <c r="H473" i="19"/>
  <c r="I473" i="19"/>
  <c r="J473" i="19"/>
  <c r="K473" i="19"/>
  <c r="L473" i="19"/>
  <c r="M473" i="19"/>
  <c r="N473" i="19"/>
  <c r="O473" i="19"/>
  <c r="A474" i="19"/>
  <c r="B474" i="19"/>
  <c r="Q474" i="19" s="1"/>
  <c r="C474" i="19"/>
  <c r="D474" i="19"/>
  <c r="E474" i="19"/>
  <c r="F474" i="19"/>
  <c r="G474" i="19"/>
  <c r="H474" i="19"/>
  <c r="I474" i="19"/>
  <c r="J474" i="19"/>
  <c r="K474" i="19"/>
  <c r="L474" i="19"/>
  <c r="M474" i="19"/>
  <c r="N474" i="19"/>
  <c r="O474" i="19"/>
  <c r="A475" i="19"/>
  <c r="B475" i="19"/>
  <c r="Q475" i="19" s="1"/>
  <c r="C475" i="19"/>
  <c r="D475" i="19"/>
  <c r="E475" i="19"/>
  <c r="F475" i="19"/>
  <c r="G475" i="19"/>
  <c r="H475" i="19"/>
  <c r="I475" i="19"/>
  <c r="J475" i="19"/>
  <c r="K475" i="19"/>
  <c r="L475" i="19"/>
  <c r="M475" i="19"/>
  <c r="N475" i="19"/>
  <c r="O475" i="19"/>
  <c r="A476" i="19"/>
  <c r="B476" i="19"/>
  <c r="Q476" i="19" s="1"/>
  <c r="C476" i="19"/>
  <c r="D476" i="19"/>
  <c r="E476" i="19"/>
  <c r="F476" i="19"/>
  <c r="G476" i="19"/>
  <c r="H476" i="19"/>
  <c r="I476" i="19"/>
  <c r="J476" i="19"/>
  <c r="K476" i="19"/>
  <c r="L476" i="19"/>
  <c r="M476" i="19"/>
  <c r="N476" i="19"/>
  <c r="O476" i="19"/>
  <c r="A477" i="19"/>
  <c r="B477" i="19"/>
  <c r="Q477" i="19" s="1"/>
  <c r="C477" i="19"/>
  <c r="D477" i="19"/>
  <c r="E477" i="19"/>
  <c r="F477" i="19"/>
  <c r="G477" i="19"/>
  <c r="H477" i="19"/>
  <c r="I477" i="19"/>
  <c r="J477" i="19"/>
  <c r="K477" i="19"/>
  <c r="L477" i="19"/>
  <c r="M477" i="19"/>
  <c r="N477" i="19"/>
  <c r="O477" i="19"/>
  <c r="A478" i="19"/>
  <c r="B478" i="19"/>
  <c r="Q478" i="19" s="1"/>
  <c r="C478" i="19"/>
  <c r="D478" i="19"/>
  <c r="E478" i="19"/>
  <c r="F478" i="19"/>
  <c r="G478" i="19"/>
  <c r="H478" i="19"/>
  <c r="I478" i="19"/>
  <c r="J478" i="19"/>
  <c r="K478" i="19"/>
  <c r="L478" i="19"/>
  <c r="M478" i="19"/>
  <c r="N478" i="19"/>
  <c r="O478" i="19"/>
  <c r="A479" i="19"/>
  <c r="B479" i="19"/>
  <c r="Q479" i="19" s="1"/>
  <c r="C479" i="19"/>
  <c r="D479" i="19"/>
  <c r="E479" i="19"/>
  <c r="F479" i="19"/>
  <c r="G479" i="19"/>
  <c r="H479" i="19"/>
  <c r="I479" i="19"/>
  <c r="J479" i="19"/>
  <c r="K479" i="19"/>
  <c r="L479" i="19"/>
  <c r="M479" i="19"/>
  <c r="N479" i="19"/>
  <c r="O479" i="19"/>
  <c r="A480" i="19"/>
  <c r="B480" i="19"/>
  <c r="Q480" i="19" s="1"/>
  <c r="C480" i="19"/>
  <c r="D480" i="19"/>
  <c r="E480" i="19"/>
  <c r="F480" i="19"/>
  <c r="G480" i="19"/>
  <c r="H480" i="19"/>
  <c r="I480" i="19"/>
  <c r="J480" i="19"/>
  <c r="K480" i="19"/>
  <c r="L480" i="19"/>
  <c r="M480" i="19"/>
  <c r="N480" i="19"/>
  <c r="O480" i="19"/>
  <c r="A481" i="19"/>
  <c r="B481" i="19"/>
  <c r="Q481" i="19" s="1"/>
  <c r="C481" i="19"/>
  <c r="D481" i="19"/>
  <c r="E481" i="19"/>
  <c r="F481" i="19"/>
  <c r="G481" i="19"/>
  <c r="H481" i="19"/>
  <c r="I481" i="19"/>
  <c r="J481" i="19"/>
  <c r="K481" i="19"/>
  <c r="L481" i="19"/>
  <c r="M481" i="19"/>
  <c r="N481" i="19"/>
  <c r="O481" i="19"/>
  <c r="A482" i="19"/>
  <c r="B482" i="19"/>
  <c r="Q482" i="19" s="1"/>
  <c r="C482" i="19"/>
  <c r="D482" i="19"/>
  <c r="E482" i="19"/>
  <c r="F482" i="19"/>
  <c r="G482" i="19"/>
  <c r="H482" i="19"/>
  <c r="I482" i="19"/>
  <c r="J482" i="19"/>
  <c r="K482" i="19"/>
  <c r="L482" i="19"/>
  <c r="M482" i="19"/>
  <c r="N482" i="19"/>
  <c r="O482" i="19"/>
  <c r="A483" i="19"/>
  <c r="B483" i="19"/>
  <c r="Q483" i="19" s="1"/>
  <c r="C483" i="19"/>
  <c r="D483" i="19"/>
  <c r="E483" i="19"/>
  <c r="F483" i="19"/>
  <c r="G483" i="19"/>
  <c r="H483" i="19"/>
  <c r="I483" i="19"/>
  <c r="J483" i="19"/>
  <c r="K483" i="19"/>
  <c r="L483" i="19"/>
  <c r="M483" i="19"/>
  <c r="N483" i="19"/>
  <c r="O483" i="19"/>
  <c r="A484" i="19"/>
  <c r="B484" i="19"/>
  <c r="Q484" i="19" s="1"/>
  <c r="C484" i="19"/>
  <c r="D484" i="19"/>
  <c r="E484" i="19"/>
  <c r="F484" i="19"/>
  <c r="G484" i="19"/>
  <c r="H484" i="19"/>
  <c r="I484" i="19"/>
  <c r="J484" i="19"/>
  <c r="K484" i="19"/>
  <c r="L484" i="19"/>
  <c r="M484" i="19"/>
  <c r="N484" i="19"/>
  <c r="O484" i="19"/>
  <c r="A485" i="19"/>
  <c r="B485" i="19"/>
  <c r="Q485" i="19" s="1"/>
  <c r="C485" i="19"/>
  <c r="D485" i="19"/>
  <c r="E485" i="19"/>
  <c r="F485" i="19"/>
  <c r="G485" i="19"/>
  <c r="H485" i="19"/>
  <c r="I485" i="19"/>
  <c r="J485" i="19"/>
  <c r="K485" i="19"/>
  <c r="L485" i="19"/>
  <c r="M485" i="19"/>
  <c r="N485" i="19"/>
  <c r="O485" i="19"/>
  <c r="A486" i="19"/>
  <c r="B486" i="19"/>
  <c r="Q486" i="19" s="1"/>
  <c r="C486" i="19"/>
  <c r="D486" i="19"/>
  <c r="E486" i="19"/>
  <c r="F486" i="19"/>
  <c r="G486" i="19"/>
  <c r="H486" i="19"/>
  <c r="I486" i="19"/>
  <c r="J486" i="19"/>
  <c r="K486" i="19"/>
  <c r="L486" i="19"/>
  <c r="M486" i="19"/>
  <c r="N486" i="19"/>
  <c r="O486" i="19"/>
  <c r="A487" i="19"/>
  <c r="B487" i="19"/>
  <c r="Q487" i="19" s="1"/>
  <c r="C487" i="19"/>
  <c r="D487" i="19"/>
  <c r="E487" i="19"/>
  <c r="F487" i="19"/>
  <c r="G487" i="19"/>
  <c r="H487" i="19"/>
  <c r="I487" i="19"/>
  <c r="J487" i="19"/>
  <c r="K487" i="19"/>
  <c r="L487" i="19"/>
  <c r="M487" i="19"/>
  <c r="N487" i="19"/>
  <c r="O487" i="19"/>
  <c r="A488" i="19"/>
  <c r="B488" i="19"/>
  <c r="Q488" i="19" s="1"/>
  <c r="C488" i="19"/>
  <c r="D488" i="19"/>
  <c r="E488" i="19"/>
  <c r="F488" i="19"/>
  <c r="G488" i="19"/>
  <c r="H488" i="19"/>
  <c r="I488" i="19"/>
  <c r="J488" i="19"/>
  <c r="K488" i="19"/>
  <c r="L488" i="19"/>
  <c r="M488" i="19"/>
  <c r="N488" i="19"/>
  <c r="O488" i="19"/>
  <c r="A489" i="19"/>
  <c r="B489" i="19"/>
  <c r="Q489" i="19" s="1"/>
  <c r="C489" i="19"/>
  <c r="D489" i="19"/>
  <c r="E489" i="19"/>
  <c r="F489" i="19"/>
  <c r="G489" i="19"/>
  <c r="H489" i="19"/>
  <c r="I489" i="19"/>
  <c r="J489" i="19"/>
  <c r="K489" i="19"/>
  <c r="L489" i="19"/>
  <c r="M489" i="19"/>
  <c r="N489" i="19"/>
  <c r="O489" i="19"/>
  <c r="A490" i="19"/>
  <c r="B490" i="19"/>
  <c r="Q490" i="19" s="1"/>
  <c r="C490" i="19"/>
  <c r="D490" i="19"/>
  <c r="E490" i="19"/>
  <c r="F490" i="19"/>
  <c r="G490" i="19"/>
  <c r="H490" i="19"/>
  <c r="I490" i="19"/>
  <c r="J490" i="19"/>
  <c r="K490" i="19"/>
  <c r="L490" i="19"/>
  <c r="M490" i="19"/>
  <c r="N490" i="19"/>
  <c r="O490" i="19"/>
  <c r="A491" i="19"/>
  <c r="B491" i="19"/>
  <c r="Q491" i="19" s="1"/>
  <c r="C491" i="19"/>
  <c r="D491" i="19"/>
  <c r="E491" i="19"/>
  <c r="F491" i="19"/>
  <c r="G491" i="19"/>
  <c r="H491" i="19"/>
  <c r="I491" i="19"/>
  <c r="J491" i="19"/>
  <c r="K491" i="19"/>
  <c r="L491" i="19"/>
  <c r="M491" i="19"/>
  <c r="N491" i="19"/>
  <c r="O491" i="19"/>
  <c r="A492" i="19"/>
  <c r="B492" i="19"/>
  <c r="Q492" i="19" s="1"/>
  <c r="C492" i="19"/>
  <c r="D492" i="19"/>
  <c r="E492" i="19"/>
  <c r="F492" i="19"/>
  <c r="G492" i="19"/>
  <c r="H492" i="19"/>
  <c r="I492" i="19"/>
  <c r="J492" i="19"/>
  <c r="K492" i="19"/>
  <c r="L492" i="19"/>
  <c r="M492" i="19"/>
  <c r="N492" i="19"/>
  <c r="O492" i="19"/>
  <c r="A493" i="19"/>
  <c r="B493" i="19"/>
  <c r="Q493" i="19" s="1"/>
  <c r="C493" i="19"/>
  <c r="D493" i="19"/>
  <c r="E493" i="19"/>
  <c r="F493" i="19"/>
  <c r="G493" i="19"/>
  <c r="H493" i="19"/>
  <c r="I493" i="19"/>
  <c r="J493" i="19"/>
  <c r="K493" i="19"/>
  <c r="L493" i="19"/>
  <c r="M493" i="19"/>
  <c r="N493" i="19"/>
  <c r="O493" i="19"/>
  <c r="A494" i="19"/>
  <c r="B494" i="19"/>
  <c r="Q494" i="19" s="1"/>
  <c r="C494" i="19"/>
  <c r="D494" i="19"/>
  <c r="E494" i="19"/>
  <c r="F494" i="19"/>
  <c r="G494" i="19"/>
  <c r="H494" i="19"/>
  <c r="I494" i="19"/>
  <c r="J494" i="19"/>
  <c r="K494" i="19"/>
  <c r="L494" i="19"/>
  <c r="M494" i="19"/>
  <c r="N494" i="19"/>
  <c r="O494" i="19"/>
  <c r="A495" i="19"/>
  <c r="B495" i="19"/>
  <c r="Q495" i="19" s="1"/>
  <c r="C495" i="19"/>
  <c r="D495" i="19"/>
  <c r="E495" i="19"/>
  <c r="F495" i="19"/>
  <c r="G495" i="19"/>
  <c r="H495" i="19"/>
  <c r="I495" i="19"/>
  <c r="J495" i="19"/>
  <c r="K495" i="19"/>
  <c r="L495" i="19"/>
  <c r="M495" i="19"/>
  <c r="N495" i="19"/>
  <c r="O495" i="19"/>
  <c r="A496" i="19"/>
  <c r="B496" i="19"/>
  <c r="Q496" i="19" s="1"/>
  <c r="C496" i="19"/>
  <c r="D496" i="19"/>
  <c r="E496" i="19"/>
  <c r="F496" i="19"/>
  <c r="G496" i="19"/>
  <c r="H496" i="19"/>
  <c r="I496" i="19"/>
  <c r="J496" i="19"/>
  <c r="K496" i="19"/>
  <c r="L496" i="19"/>
  <c r="M496" i="19"/>
  <c r="N496" i="19"/>
  <c r="O496" i="19"/>
  <c r="A497" i="19"/>
  <c r="B497" i="19"/>
  <c r="Q497" i="19" s="1"/>
  <c r="C497" i="19"/>
  <c r="D497" i="19"/>
  <c r="E497" i="19"/>
  <c r="F497" i="19"/>
  <c r="G497" i="19"/>
  <c r="H497" i="19"/>
  <c r="I497" i="19"/>
  <c r="J497" i="19"/>
  <c r="K497" i="19"/>
  <c r="L497" i="19"/>
  <c r="M497" i="19"/>
  <c r="N497" i="19"/>
  <c r="O497" i="19"/>
  <c r="A498" i="19"/>
  <c r="B498" i="19"/>
  <c r="Q498" i="19" s="1"/>
  <c r="C498" i="19"/>
  <c r="D498" i="19"/>
  <c r="E498" i="19"/>
  <c r="F498" i="19"/>
  <c r="G498" i="19"/>
  <c r="H498" i="19"/>
  <c r="I498" i="19"/>
  <c r="J498" i="19"/>
  <c r="K498" i="19"/>
  <c r="L498" i="19"/>
  <c r="M498" i="19"/>
  <c r="N498" i="19"/>
  <c r="O498" i="19"/>
  <c r="A499" i="19"/>
  <c r="B499" i="19"/>
  <c r="Q499" i="19" s="1"/>
  <c r="C499" i="19"/>
  <c r="D499" i="19"/>
  <c r="E499" i="19"/>
  <c r="F499" i="19"/>
  <c r="G499" i="19"/>
  <c r="H499" i="19"/>
  <c r="I499" i="19"/>
  <c r="J499" i="19"/>
  <c r="K499" i="19"/>
  <c r="L499" i="19"/>
  <c r="M499" i="19"/>
  <c r="N499" i="19"/>
  <c r="O499" i="19"/>
  <c r="A500" i="19"/>
  <c r="B500" i="19"/>
  <c r="Q500" i="19" s="1"/>
  <c r="C500" i="19"/>
  <c r="D500" i="19"/>
  <c r="E500" i="19"/>
  <c r="F500" i="19"/>
  <c r="G500" i="19"/>
  <c r="H500" i="19"/>
  <c r="I500" i="19"/>
  <c r="J500" i="19"/>
  <c r="K500" i="19"/>
  <c r="L500" i="19"/>
  <c r="M500" i="19"/>
  <c r="N500" i="19"/>
  <c r="O500" i="19"/>
  <c r="A501" i="19"/>
  <c r="B501" i="19"/>
  <c r="Q501" i="19" s="1"/>
  <c r="C501" i="19"/>
  <c r="D501" i="19"/>
  <c r="E501" i="19"/>
  <c r="F501" i="19"/>
  <c r="G501" i="19"/>
  <c r="H501" i="19"/>
  <c r="I501" i="19"/>
  <c r="J501" i="19"/>
  <c r="K501" i="19"/>
  <c r="L501" i="19"/>
  <c r="M501" i="19"/>
  <c r="N501" i="19"/>
  <c r="O501" i="19"/>
  <c r="A502" i="19"/>
  <c r="B502" i="19"/>
  <c r="Q502" i="19" s="1"/>
  <c r="C502" i="19"/>
  <c r="D502" i="19"/>
  <c r="E502" i="19"/>
  <c r="F502" i="19"/>
  <c r="G502" i="19"/>
  <c r="H502" i="19"/>
  <c r="I502" i="19"/>
  <c r="J502" i="19"/>
  <c r="K502" i="19"/>
  <c r="L502" i="19"/>
  <c r="M502" i="19"/>
  <c r="N502" i="19"/>
  <c r="O502" i="19"/>
  <c r="A503" i="19"/>
  <c r="B503" i="19"/>
  <c r="Q503" i="19" s="1"/>
  <c r="C503" i="19"/>
  <c r="D503" i="19"/>
  <c r="E503" i="19"/>
  <c r="F503" i="19"/>
  <c r="G503" i="19"/>
  <c r="H503" i="19"/>
  <c r="I503" i="19"/>
  <c r="J503" i="19"/>
  <c r="K503" i="19"/>
  <c r="L503" i="19"/>
  <c r="M503" i="19"/>
  <c r="N503" i="19"/>
  <c r="O503" i="19"/>
  <c r="A504" i="19"/>
  <c r="B504" i="19"/>
  <c r="Q504" i="19" s="1"/>
  <c r="C504" i="19"/>
  <c r="D504" i="19"/>
  <c r="E504" i="19"/>
  <c r="F504" i="19"/>
  <c r="G504" i="19"/>
  <c r="H504" i="19"/>
  <c r="I504" i="19"/>
  <c r="J504" i="19"/>
  <c r="K504" i="19"/>
  <c r="L504" i="19"/>
  <c r="M504" i="19"/>
  <c r="N504" i="19"/>
  <c r="O504" i="19"/>
  <c r="A505" i="19"/>
  <c r="B505" i="19"/>
  <c r="Q505" i="19" s="1"/>
  <c r="C505" i="19"/>
  <c r="D505" i="19"/>
  <c r="E505" i="19"/>
  <c r="F505" i="19"/>
  <c r="G505" i="19"/>
  <c r="H505" i="19"/>
  <c r="I505" i="19"/>
  <c r="J505" i="19"/>
  <c r="K505" i="19"/>
  <c r="L505" i="19"/>
  <c r="M505" i="19"/>
  <c r="N505" i="19"/>
  <c r="O505" i="19"/>
  <c r="A506" i="19"/>
  <c r="B506" i="19"/>
  <c r="Q506" i="19" s="1"/>
  <c r="C506" i="19"/>
  <c r="D506" i="19"/>
  <c r="E506" i="19"/>
  <c r="F506" i="19"/>
  <c r="G506" i="19"/>
  <c r="H506" i="19"/>
  <c r="I506" i="19"/>
  <c r="J506" i="19"/>
  <c r="K506" i="19"/>
  <c r="L506" i="19"/>
  <c r="M506" i="19"/>
  <c r="N506" i="19"/>
  <c r="O506" i="19"/>
  <c r="A507" i="19"/>
  <c r="B507" i="19"/>
  <c r="Q507" i="19" s="1"/>
  <c r="C507" i="19"/>
  <c r="D507" i="19"/>
  <c r="E507" i="19"/>
  <c r="F507" i="19"/>
  <c r="G507" i="19"/>
  <c r="H507" i="19"/>
  <c r="I507" i="19"/>
  <c r="J507" i="19"/>
  <c r="K507" i="19"/>
  <c r="L507" i="19"/>
  <c r="M507" i="19"/>
  <c r="N507" i="19"/>
  <c r="O507" i="19"/>
  <c r="A508" i="19"/>
  <c r="B508" i="19"/>
  <c r="Q508" i="19" s="1"/>
  <c r="C508" i="19"/>
  <c r="D508" i="19"/>
  <c r="E508" i="19"/>
  <c r="F508" i="19"/>
  <c r="G508" i="19"/>
  <c r="H508" i="19"/>
  <c r="I508" i="19"/>
  <c r="J508" i="19"/>
  <c r="K508" i="19"/>
  <c r="L508" i="19"/>
  <c r="M508" i="19"/>
  <c r="N508" i="19"/>
  <c r="O508" i="19"/>
  <c r="A509" i="19"/>
  <c r="B509" i="19"/>
  <c r="Q509" i="19" s="1"/>
  <c r="C509" i="19"/>
  <c r="D509" i="19"/>
  <c r="E509" i="19"/>
  <c r="F509" i="19"/>
  <c r="G509" i="19"/>
  <c r="H509" i="19"/>
  <c r="I509" i="19"/>
  <c r="J509" i="19"/>
  <c r="K509" i="19"/>
  <c r="L509" i="19"/>
  <c r="M509" i="19"/>
  <c r="N509" i="19"/>
  <c r="O509" i="19"/>
  <c r="A510" i="19"/>
  <c r="B510" i="19"/>
  <c r="Q510" i="19" s="1"/>
  <c r="C510" i="19"/>
  <c r="D510" i="19"/>
  <c r="E510" i="19"/>
  <c r="F510" i="19"/>
  <c r="G510" i="19"/>
  <c r="H510" i="19"/>
  <c r="I510" i="19"/>
  <c r="J510" i="19"/>
  <c r="K510" i="19"/>
  <c r="L510" i="19"/>
  <c r="M510" i="19"/>
  <c r="N510" i="19"/>
  <c r="O510" i="19"/>
  <c r="A511" i="19"/>
  <c r="B511" i="19"/>
  <c r="Q511" i="19" s="1"/>
  <c r="C511" i="19"/>
  <c r="D511" i="19"/>
  <c r="E511" i="19"/>
  <c r="F511" i="19"/>
  <c r="G511" i="19"/>
  <c r="H511" i="19"/>
  <c r="I511" i="19"/>
  <c r="J511" i="19"/>
  <c r="K511" i="19"/>
  <c r="L511" i="19"/>
  <c r="M511" i="19"/>
  <c r="N511" i="19"/>
  <c r="O511" i="19"/>
  <c r="A512" i="19"/>
  <c r="B512" i="19"/>
  <c r="Q512" i="19" s="1"/>
  <c r="C512" i="19"/>
  <c r="D512" i="19"/>
  <c r="E512" i="19"/>
  <c r="F512" i="19"/>
  <c r="G512" i="19"/>
  <c r="H512" i="19"/>
  <c r="I512" i="19"/>
  <c r="J512" i="19"/>
  <c r="K512" i="19"/>
  <c r="L512" i="19"/>
  <c r="M512" i="19"/>
  <c r="N512" i="19"/>
  <c r="O512" i="19"/>
  <c r="A513" i="19"/>
  <c r="B513" i="19"/>
  <c r="Q513" i="19" s="1"/>
  <c r="C513" i="19"/>
  <c r="D513" i="19"/>
  <c r="E513" i="19"/>
  <c r="F513" i="19"/>
  <c r="G513" i="19"/>
  <c r="H513" i="19"/>
  <c r="I513" i="19"/>
  <c r="J513" i="19"/>
  <c r="K513" i="19"/>
  <c r="L513" i="19"/>
  <c r="M513" i="19"/>
  <c r="N513" i="19"/>
  <c r="O513" i="19"/>
  <c r="A514" i="19"/>
  <c r="B514" i="19"/>
  <c r="Q514" i="19" s="1"/>
  <c r="C514" i="19"/>
  <c r="D514" i="19"/>
  <c r="E514" i="19"/>
  <c r="F514" i="19"/>
  <c r="G514" i="19"/>
  <c r="H514" i="19"/>
  <c r="I514" i="19"/>
  <c r="J514" i="19"/>
  <c r="K514" i="19"/>
  <c r="L514" i="19"/>
  <c r="M514" i="19"/>
  <c r="N514" i="19"/>
  <c r="O514" i="19"/>
  <c r="A515" i="19"/>
  <c r="B515" i="19"/>
  <c r="Q515" i="19" s="1"/>
  <c r="C515" i="19"/>
  <c r="D515" i="19"/>
  <c r="E515" i="19"/>
  <c r="F515" i="19"/>
  <c r="G515" i="19"/>
  <c r="H515" i="19"/>
  <c r="I515" i="19"/>
  <c r="J515" i="19"/>
  <c r="K515" i="19"/>
  <c r="L515" i="19"/>
  <c r="M515" i="19"/>
  <c r="N515" i="19"/>
  <c r="O515" i="19"/>
  <c r="A516" i="19"/>
  <c r="B516" i="19"/>
  <c r="Q516" i="19" s="1"/>
  <c r="C516" i="19"/>
  <c r="D516" i="19"/>
  <c r="E516" i="19"/>
  <c r="F516" i="19"/>
  <c r="G516" i="19"/>
  <c r="H516" i="19"/>
  <c r="I516" i="19"/>
  <c r="J516" i="19"/>
  <c r="K516" i="19"/>
  <c r="L516" i="19"/>
  <c r="M516" i="19"/>
  <c r="N516" i="19"/>
  <c r="O516" i="19"/>
  <c r="A517" i="19"/>
  <c r="B517" i="19"/>
  <c r="Q517" i="19" s="1"/>
  <c r="C517" i="19"/>
  <c r="D517" i="19"/>
  <c r="E517" i="19"/>
  <c r="F517" i="19"/>
  <c r="G517" i="19"/>
  <c r="H517" i="19"/>
  <c r="I517" i="19"/>
  <c r="J517" i="19"/>
  <c r="K517" i="19"/>
  <c r="L517" i="19"/>
  <c r="M517" i="19"/>
  <c r="N517" i="19"/>
  <c r="O517" i="19"/>
  <c r="A518" i="19"/>
  <c r="B518" i="19"/>
  <c r="Q518" i="19" s="1"/>
  <c r="C518" i="19"/>
  <c r="D518" i="19"/>
  <c r="E518" i="19"/>
  <c r="F518" i="19"/>
  <c r="G518" i="19"/>
  <c r="H518" i="19"/>
  <c r="I518" i="19"/>
  <c r="J518" i="19"/>
  <c r="K518" i="19"/>
  <c r="L518" i="19"/>
  <c r="M518" i="19"/>
  <c r="N518" i="19"/>
  <c r="O518" i="19"/>
  <c r="A519" i="19"/>
  <c r="B519" i="19"/>
  <c r="Q519" i="19" s="1"/>
  <c r="C519" i="19"/>
  <c r="D519" i="19"/>
  <c r="E519" i="19"/>
  <c r="F519" i="19"/>
  <c r="G519" i="19"/>
  <c r="H519" i="19"/>
  <c r="I519" i="19"/>
  <c r="J519" i="19"/>
  <c r="K519" i="19"/>
  <c r="L519" i="19"/>
  <c r="M519" i="19"/>
  <c r="N519" i="19"/>
  <c r="O519" i="19"/>
  <c r="A520" i="19"/>
  <c r="B520" i="19"/>
  <c r="Q520" i="19" s="1"/>
  <c r="C520" i="19"/>
  <c r="D520" i="19"/>
  <c r="E520" i="19"/>
  <c r="F520" i="19"/>
  <c r="G520" i="19"/>
  <c r="H520" i="19"/>
  <c r="I520" i="19"/>
  <c r="J520" i="19"/>
  <c r="K520" i="19"/>
  <c r="L520" i="19"/>
  <c r="M520" i="19"/>
  <c r="N520" i="19"/>
  <c r="O520" i="19"/>
  <c r="A521" i="19"/>
  <c r="B521" i="19"/>
  <c r="Q521" i="19" s="1"/>
  <c r="C521" i="19"/>
  <c r="D521" i="19"/>
  <c r="E521" i="19"/>
  <c r="F521" i="19"/>
  <c r="G521" i="19"/>
  <c r="H521" i="19"/>
  <c r="I521" i="19"/>
  <c r="J521" i="19"/>
  <c r="K521" i="19"/>
  <c r="L521" i="19"/>
  <c r="M521" i="19"/>
  <c r="N521" i="19"/>
  <c r="O521" i="19"/>
  <c r="A522" i="19"/>
  <c r="B522" i="19"/>
  <c r="Q522" i="19" s="1"/>
  <c r="C522" i="19"/>
  <c r="D522" i="19"/>
  <c r="E522" i="19"/>
  <c r="F522" i="19"/>
  <c r="G522" i="19"/>
  <c r="H522" i="19"/>
  <c r="I522" i="19"/>
  <c r="J522" i="19"/>
  <c r="K522" i="19"/>
  <c r="L522" i="19"/>
  <c r="M522" i="19"/>
  <c r="N522" i="19"/>
  <c r="O522" i="19"/>
  <c r="A523" i="19"/>
  <c r="B523" i="19"/>
  <c r="Q523" i="19" s="1"/>
  <c r="C523" i="19"/>
  <c r="D523" i="19"/>
  <c r="E523" i="19"/>
  <c r="F523" i="19"/>
  <c r="G523" i="19"/>
  <c r="H523" i="19"/>
  <c r="I523" i="19"/>
  <c r="J523" i="19"/>
  <c r="K523" i="19"/>
  <c r="L523" i="19"/>
  <c r="M523" i="19"/>
  <c r="N523" i="19"/>
  <c r="O523" i="19"/>
  <c r="A524" i="19"/>
  <c r="B524" i="19"/>
  <c r="Q524" i="19" s="1"/>
  <c r="C524" i="19"/>
  <c r="D524" i="19"/>
  <c r="E524" i="19"/>
  <c r="F524" i="19"/>
  <c r="G524" i="19"/>
  <c r="H524" i="19"/>
  <c r="I524" i="19"/>
  <c r="J524" i="19"/>
  <c r="K524" i="19"/>
  <c r="L524" i="19"/>
  <c r="M524" i="19"/>
  <c r="N524" i="19"/>
  <c r="O524" i="19"/>
  <c r="A525" i="19"/>
  <c r="B525" i="19"/>
  <c r="Q525" i="19" s="1"/>
  <c r="C525" i="19"/>
  <c r="D525" i="19"/>
  <c r="E525" i="19"/>
  <c r="F525" i="19"/>
  <c r="G525" i="19"/>
  <c r="H525" i="19"/>
  <c r="I525" i="19"/>
  <c r="J525" i="19"/>
  <c r="K525" i="19"/>
  <c r="L525" i="19"/>
  <c r="M525" i="19"/>
  <c r="N525" i="19"/>
  <c r="O525" i="19"/>
  <c r="A526" i="19"/>
  <c r="B526" i="19"/>
  <c r="Q526" i="19" s="1"/>
  <c r="C526" i="19"/>
  <c r="D526" i="19"/>
  <c r="E526" i="19"/>
  <c r="F526" i="19"/>
  <c r="G526" i="19"/>
  <c r="H526" i="19"/>
  <c r="I526" i="19"/>
  <c r="J526" i="19"/>
  <c r="K526" i="19"/>
  <c r="L526" i="19"/>
  <c r="M526" i="19"/>
  <c r="N526" i="19"/>
  <c r="O526" i="19"/>
  <c r="A527" i="19"/>
  <c r="B527" i="19"/>
  <c r="Q527" i="19" s="1"/>
  <c r="C527" i="19"/>
  <c r="D527" i="19"/>
  <c r="E527" i="19"/>
  <c r="F527" i="19"/>
  <c r="G527" i="19"/>
  <c r="H527" i="19"/>
  <c r="I527" i="19"/>
  <c r="J527" i="19"/>
  <c r="K527" i="19"/>
  <c r="L527" i="19"/>
  <c r="M527" i="19"/>
  <c r="N527" i="19"/>
  <c r="O527" i="19"/>
  <c r="A528" i="19"/>
  <c r="B528" i="19"/>
  <c r="Q528" i="19" s="1"/>
  <c r="C528" i="19"/>
  <c r="D528" i="19"/>
  <c r="E528" i="19"/>
  <c r="F528" i="19"/>
  <c r="G528" i="19"/>
  <c r="H528" i="19"/>
  <c r="I528" i="19"/>
  <c r="J528" i="19"/>
  <c r="K528" i="19"/>
  <c r="L528" i="19"/>
  <c r="M528" i="19"/>
  <c r="N528" i="19"/>
  <c r="O528" i="19"/>
  <c r="A529" i="19"/>
  <c r="B529" i="19"/>
  <c r="Q529" i="19" s="1"/>
  <c r="C529" i="19"/>
  <c r="D529" i="19"/>
  <c r="E529" i="19"/>
  <c r="F529" i="19"/>
  <c r="G529" i="19"/>
  <c r="H529" i="19"/>
  <c r="I529" i="19"/>
  <c r="J529" i="19"/>
  <c r="K529" i="19"/>
  <c r="L529" i="19"/>
  <c r="M529" i="19"/>
  <c r="N529" i="19"/>
  <c r="O529" i="19"/>
  <c r="A530" i="19"/>
  <c r="B530" i="19"/>
  <c r="Q530" i="19" s="1"/>
  <c r="C530" i="19"/>
  <c r="D530" i="19"/>
  <c r="E530" i="19"/>
  <c r="F530" i="19"/>
  <c r="G530" i="19"/>
  <c r="H530" i="19"/>
  <c r="I530" i="19"/>
  <c r="J530" i="19"/>
  <c r="K530" i="19"/>
  <c r="L530" i="19"/>
  <c r="M530" i="19"/>
  <c r="N530" i="19"/>
  <c r="O530" i="19"/>
  <c r="A531" i="19"/>
  <c r="B531" i="19"/>
  <c r="Q531" i="19" s="1"/>
  <c r="C531" i="19"/>
  <c r="D531" i="19"/>
  <c r="E531" i="19"/>
  <c r="F531" i="19"/>
  <c r="G531" i="19"/>
  <c r="H531" i="19"/>
  <c r="I531" i="19"/>
  <c r="J531" i="19"/>
  <c r="K531" i="19"/>
  <c r="L531" i="19"/>
  <c r="M531" i="19"/>
  <c r="N531" i="19"/>
  <c r="O531" i="19"/>
  <c r="A532" i="19"/>
  <c r="B532" i="19"/>
  <c r="Q532" i="19" s="1"/>
  <c r="C532" i="19"/>
  <c r="D532" i="19"/>
  <c r="E532" i="19"/>
  <c r="F532" i="19"/>
  <c r="G532" i="19"/>
  <c r="H532" i="19"/>
  <c r="I532" i="19"/>
  <c r="J532" i="19"/>
  <c r="K532" i="19"/>
  <c r="L532" i="19"/>
  <c r="M532" i="19"/>
  <c r="N532" i="19"/>
  <c r="O532" i="19"/>
  <c r="A533" i="19"/>
  <c r="B533" i="19"/>
  <c r="Q533" i="19" s="1"/>
  <c r="C533" i="19"/>
  <c r="D533" i="19"/>
  <c r="E533" i="19"/>
  <c r="F533" i="19"/>
  <c r="G533" i="19"/>
  <c r="H533" i="19"/>
  <c r="I533" i="19"/>
  <c r="J533" i="19"/>
  <c r="K533" i="19"/>
  <c r="L533" i="19"/>
  <c r="M533" i="19"/>
  <c r="N533" i="19"/>
  <c r="O533" i="19"/>
  <c r="A534" i="19"/>
  <c r="B534" i="19"/>
  <c r="Q534" i="19" s="1"/>
  <c r="C534" i="19"/>
  <c r="D534" i="19"/>
  <c r="E534" i="19"/>
  <c r="F534" i="19"/>
  <c r="G534" i="19"/>
  <c r="H534" i="19"/>
  <c r="I534" i="19"/>
  <c r="J534" i="19"/>
  <c r="K534" i="19"/>
  <c r="L534" i="19"/>
  <c r="M534" i="19"/>
  <c r="N534" i="19"/>
  <c r="O534" i="19"/>
  <c r="A535" i="19"/>
  <c r="B535" i="19"/>
  <c r="Q535" i="19" s="1"/>
  <c r="C535" i="19"/>
  <c r="D535" i="19"/>
  <c r="E535" i="19"/>
  <c r="F535" i="19"/>
  <c r="G535" i="19"/>
  <c r="H535" i="19"/>
  <c r="I535" i="19"/>
  <c r="J535" i="19"/>
  <c r="K535" i="19"/>
  <c r="L535" i="19"/>
  <c r="M535" i="19"/>
  <c r="N535" i="19"/>
  <c r="O535" i="19"/>
  <c r="A536" i="19"/>
  <c r="B536" i="19"/>
  <c r="Q536" i="19" s="1"/>
  <c r="C536" i="19"/>
  <c r="D536" i="19"/>
  <c r="E536" i="19"/>
  <c r="F536" i="19"/>
  <c r="G536" i="19"/>
  <c r="H536" i="19"/>
  <c r="I536" i="19"/>
  <c r="J536" i="19"/>
  <c r="K536" i="19"/>
  <c r="L536" i="19"/>
  <c r="M536" i="19"/>
  <c r="N536" i="19"/>
  <c r="O536" i="19"/>
  <c r="A537" i="19"/>
  <c r="B537" i="19"/>
  <c r="Q537" i="19" s="1"/>
  <c r="C537" i="19"/>
  <c r="D537" i="19"/>
  <c r="E537" i="19"/>
  <c r="F537" i="19"/>
  <c r="G537" i="19"/>
  <c r="H537" i="19"/>
  <c r="I537" i="19"/>
  <c r="J537" i="19"/>
  <c r="K537" i="19"/>
  <c r="L537" i="19"/>
  <c r="M537" i="19"/>
  <c r="N537" i="19"/>
  <c r="O537" i="19"/>
  <c r="A538" i="19"/>
  <c r="B538" i="19"/>
  <c r="Q538" i="19" s="1"/>
  <c r="C538" i="19"/>
  <c r="D538" i="19"/>
  <c r="E538" i="19"/>
  <c r="F538" i="19"/>
  <c r="G538" i="19"/>
  <c r="H538" i="19"/>
  <c r="I538" i="19"/>
  <c r="J538" i="19"/>
  <c r="K538" i="19"/>
  <c r="L538" i="19"/>
  <c r="M538" i="19"/>
  <c r="N538" i="19"/>
  <c r="O538" i="19"/>
  <c r="A539" i="19"/>
  <c r="B539" i="19"/>
  <c r="Q539" i="19" s="1"/>
  <c r="C539" i="19"/>
  <c r="D539" i="19"/>
  <c r="E539" i="19"/>
  <c r="F539" i="19"/>
  <c r="G539" i="19"/>
  <c r="H539" i="19"/>
  <c r="I539" i="19"/>
  <c r="J539" i="19"/>
  <c r="K539" i="19"/>
  <c r="L539" i="19"/>
  <c r="M539" i="19"/>
  <c r="N539" i="19"/>
  <c r="O539" i="19"/>
  <c r="A540" i="19"/>
  <c r="B540" i="19"/>
  <c r="Q540" i="19" s="1"/>
  <c r="C540" i="19"/>
  <c r="D540" i="19"/>
  <c r="E540" i="19"/>
  <c r="F540" i="19"/>
  <c r="G540" i="19"/>
  <c r="H540" i="19"/>
  <c r="I540" i="19"/>
  <c r="J540" i="19"/>
  <c r="K540" i="19"/>
  <c r="L540" i="19"/>
  <c r="M540" i="19"/>
  <c r="N540" i="19"/>
  <c r="O540" i="19"/>
  <c r="A541" i="19"/>
  <c r="B541" i="19"/>
  <c r="Q541" i="19" s="1"/>
  <c r="C541" i="19"/>
  <c r="D541" i="19"/>
  <c r="E541" i="19"/>
  <c r="F541" i="19"/>
  <c r="G541" i="19"/>
  <c r="H541" i="19"/>
  <c r="I541" i="19"/>
  <c r="J541" i="19"/>
  <c r="K541" i="19"/>
  <c r="L541" i="19"/>
  <c r="M541" i="19"/>
  <c r="N541" i="19"/>
  <c r="O541" i="19"/>
  <c r="A542" i="19"/>
  <c r="B542" i="19"/>
  <c r="Q542" i="19" s="1"/>
  <c r="C542" i="19"/>
  <c r="D542" i="19"/>
  <c r="E542" i="19"/>
  <c r="F542" i="19"/>
  <c r="G542" i="19"/>
  <c r="H542" i="19"/>
  <c r="I542" i="19"/>
  <c r="J542" i="19"/>
  <c r="K542" i="19"/>
  <c r="L542" i="19"/>
  <c r="M542" i="19"/>
  <c r="N542" i="19"/>
  <c r="O542" i="19"/>
  <c r="A543" i="19"/>
  <c r="B543" i="19"/>
  <c r="Q543" i="19" s="1"/>
  <c r="C543" i="19"/>
  <c r="D543" i="19"/>
  <c r="E543" i="19"/>
  <c r="F543" i="19"/>
  <c r="G543" i="19"/>
  <c r="H543" i="19"/>
  <c r="I543" i="19"/>
  <c r="J543" i="19"/>
  <c r="K543" i="19"/>
  <c r="L543" i="19"/>
  <c r="M543" i="19"/>
  <c r="N543" i="19"/>
  <c r="O543" i="19"/>
  <c r="A544" i="19"/>
  <c r="B544" i="19"/>
  <c r="Q544" i="19" s="1"/>
  <c r="C544" i="19"/>
  <c r="D544" i="19"/>
  <c r="E544" i="19"/>
  <c r="F544" i="19"/>
  <c r="G544" i="19"/>
  <c r="H544" i="19"/>
  <c r="I544" i="19"/>
  <c r="J544" i="19"/>
  <c r="K544" i="19"/>
  <c r="L544" i="19"/>
  <c r="M544" i="19"/>
  <c r="N544" i="19"/>
  <c r="O544" i="19"/>
  <c r="A545" i="19"/>
  <c r="B545" i="19"/>
  <c r="Q545" i="19" s="1"/>
  <c r="C545" i="19"/>
  <c r="D545" i="19"/>
  <c r="E545" i="19"/>
  <c r="F545" i="19"/>
  <c r="G545" i="19"/>
  <c r="H545" i="19"/>
  <c r="I545" i="19"/>
  <c r="J545" i="19"/>
  <c r="K545" i="19"/>
  <c r="L545" i="19"/>
  <c r="M545" i="19"/>
  <c r="N545" i="19"/>
  <c r="O545" i="19"/>
  <c r="A546" i="19"/>
  <c r="B546" i="19"/>
  <c r="Q546" i="19" s="1"/>
  <c r="C546" i="19"/>
  <c r="D546" i="19"/>
  <c r="E546" i="19"/>
  <c r="F546" i="19"/>
  <c r="G546" i="19"/>
  <c r="H546" i="19"/>
  <c r="I546" i="19"/>
  <c r="J546" i="19"/>
  <c r="K546" i="19"/>
  <c r="L546" i="19"/>
  <c r="M546" i="19"/>
  <c r="N546" i="19"/>
  <c r="O546" i="19"/>
  <c r="A547" i="19"/>
  <c r="B547" i="19"/>
  <c r="Q547" i="19" s="1"/>
  <c r="C547" i="19"/>
  <c r="D547" i="19"/>
  <c r="E547" i="19"/>
  <c r="F547" i="19"/>
  <c r="G547" i="19"/>
  <c r="H547" i="19"/>
  <c r="I547" i="19"/>
  <c r="J547" i="19"/>
  <c r="K547" i="19"/>
  <c r="L547" i="19"/>
  <c r="M547" i="19"/>
  <c r="N547" i="19"/>
  <c r="O547" i="19"/>
  <c r="A548" i="19"/>
  <c r="B548" i="19"/>
  <c r="Q548" i="19" s="1"/>
  <c r="C548" i="19"/>
  <c r="D548" i="19"/>
  <c r="E548" i="19"/>
  <c r="F548" i="19"/>
  <c r="G548" i="19"/>
  <c r="H548" i="19"/>
  <c r="I548" i="19"/>
  <c r="J548" i="19"/>
  <c r="K548" i="19"/>
  <c r="L548" i="19"/>
  <c r="M548" i="19"/>
  <c r="N548" i="19"/>
  <c r="O548" i="19"/>
  <c r="A549" i="19"/>
  <c r="B549" i="19"/>
  <c r="Q549" i="19" s="1"/>
  <c r="C549" i="19"/>
  <c r="D549" i="19"/>
  <c r="E549" i="19"/>
  <c r="F549" i="19"/>
  <c r="G549" i="19"/>
  <c r="H549" i="19"/>
  <c r="I549" i="19"/>
  <c r="J549" i="19"/>
  <c r="K549" i="19"/>
  <c r="L549" i="19"/>
  <c r="M549" i="19"/>
  <c r="N549" i="19"/>
  <c r="O549" i="19"/>
  <c r="A550" i="19"/>
  <c r="B550" i="19"/>
  <c r="Q550" i="19" s="1"/>
  <c r="C550" i="19"/>
  <c r="D550" i="19"/>
  <c r="E550" i="19"/>
  <c r="F550" i="19"/>
  <c r="G550" i="19"/>
  <c r="H550" i="19"/>
  <c r="I550" i="19"/>
  <c r="J550" i="19"/>
  <c r="K550" i="19"/>
  <c r="L550" i="19"/>
  <c r="M550" i="19"/>
  <c r="N550" i="19"/>
  <c r="O550" i="19"/>
  <c r="A551" i="19"/>
  <c r="B551" i="19"/>
  <c r="Q551" i="19" s="1"/>
  <c r="C551" i="19"/>
  <c r="D551" i="19"/>
  <c r="E551" i="19"/>
  <c r="F551" i="19"/>
  <c r="G551" i="19"/>
  <c r="H551" i="19"/>
  <c r="I551" i="19"/>
  <c r="J551" i="19"/>
  <c r="K551" i="19"/>
  <c r="L551" i="19"/>
  <c r="M551" i="19"/>
  <c r="N551" i="19"/>
  <c r="O551" i="19"/>
  <c r="A552" i="19"/>
  <c r="B552" i="19"/>
  <c r="Q552" i="19" s="1"/>
  <c r="C552" i="19"/>
  <c r="D552" i="19"/>
  <c r="E552" i="19"/>
  <c r="F552" i="19"/>
  <c r="G552" i="19"/>
  <c r="H552" i="19"/>
  <c r="I552" i="19"/>
  <c r="J552" i="19"/>
  <c r="K552" i="19"/>
  <c r="L552" i="19"/>
  <c r="M552" i="19"/>
  <c r="N552" i="19"/>
  <c r="O552" i="19"/>
  <c r="A553" i="19"/>
  <c r="B553" i="19"/>
  <c r="Q553" i="19" s="1"/>
  <c r="C553" i="19"/>
  <c r="D553" i="19"/>
  <c r="E553" i="19"/>
  <c r="F553" i="19"/>
  <c r="G553" i="19"/>
  <c r="H553" i="19"/>
  <c r="I553" i="19"/>
  <c r="J553" i="19"/>
  <c r="K553" i="19"/>
  <c r="L553" i="19"/>
  <c r="M553" i="19"/>
  <c r="N553" i="19"/>
  <c r="O553" i="19"/>
  <c r="A554" i="19"/>
  <c r="B554" i="19"/>
  <c r="Q554" i="19" s="1"/>
  <c r="C554" i="19"/>
  <c r="D554" i="19"/>
  <c r="E554" i="19"/>
  <c r="F554" i="19"/>
  <c r="G554" i="19"/>
  <c r="H554" i="19"/>
  <c r="I554" i="19"/>
  <c r="J554" i="19"/>
  <c r="K554" i="19"/>
  <c r="L554" i="19"/>
  <c r="M554" i="19"/>
  <c r="N554" i="19"/>
  <c r="O554" i="19"/>
  <c r="A555" i="19"/>
  <c r="B555" i="19"/>
  <c r="Q555" i="19" s="1"/>
  <c r="C555" i="19"/>
  <c r="D555" i="19"/>
  <c r="E555" i="19"/>
  <c r="F555" i="19"/>
  <c r="G555" i="19"/>
  <c r="H555" i="19"/>
  <c r="I555" i="19"/>
  <c r="J555" i="19"/>
  <c r="K555" i="19"/>
  <c r="L555" i="19"/>
  <c r="M555" i="19"/>
  <c r="N555" i="19"/>
  <c r="O555" i="19"/>
  <c r="A556" i="19"/>
  <c r="B556" i="19"/>
  <c r="Q556" i="19" s="1"/>
  <c r="C556" i="19"/>
  <c r="D556" i="19"/>
  <c r="E556" i="19"/>
  <c r="F556" i="19"/>
  <c r="G556" i="19"/>
  <c r="H556" i="19"/>
  <c r="I556" i="19"/>
  <c r="J556" i="19"/>
  <c r="K556" i="19"/>
  <c r="L556" i="19"/>
  <c r="M556" i="19"/>
  <c r="N556" i="19"/>
  <c r="O556" i="19"/>
  <c r="A557" i="19"/>
  <c r="B557" i="19"/>
  <c r="Q557" i="19" s="1"/>
  <c r="C557" i="19"/>
  <c r="D557" i="19"/>
  <c r="E557" i="19"/>
  <c r="F557" i="19"/>
  <c r="G557" i="19"/>
  <c r="H557" i="19"/>
  <c r="I557" i="19"/>
  <c r="J557" i="19"/>
  <c r="K557" i="19"/>
  <c r="L557" i="19"/>
  <c r="M557" i="19"/>
  <c r="N557" i="19"/>
  <c r="O557" i="19"/>
  <c r="A558" i="19"/>
  <c r="B558" i="19"/>
  <c r="Q558" i="19" s="1"/>
  <c r="C558" i="19"/>
  <c r="D558" i="19"/>
  <c r="E558" i="19"/>
  <c r="F558" i="19"/>
  <c r="G558" i="19"/>
  <c r="H558" i="19"/>
  <c r="I558" i="19"/>
  <c r="J558" i="19"/>
  <c r="K558" i="19"/>
  <c r="L558" i="19"/>
  <c r="M558" i="19"/>
  <c r="N558" i="19"/>
  <c r="O558" i="19"/>
  <c r="A559" i="19"/>
  <c r="B559" i="19"/>
  <c r="Q559" i="19" s="1"/>
  <c r="C559" i="19"/>
  <c r="D559" i="19"/>
  <c r="E559" i="19"/>
  <c r="F559" i="19"/>
  <c r="G559" i="19"/>
  <c r="H559" i="19"/>
  <c r="I559" i="19"/>
  <c r="J559" i="19"/>
  <c r="K559" i="19"/>
  <c r="L559" i="19"/>
  <c r="M559" i="19"/>
  <c r="N559" i="19"/>
  <c r="O559" i="19"/>
  <c r="A560" i="19"/>
  <c r="B560" i="19"/>
  <c r="Q560" i="19" s="1"/>
  <c r="C560" i="19"/>
  <c r="D560" i="19"/>
  <c r="E560" i="19"/>
  <c r="F560" i="19"/>
  <c r="G560" i="19"/>
  <c r="H560" i="19"/>
  <c r="I560" i="19"/>
  <c r="J560" i="19"/>
  <c r="K560" i="19"/>
  <c r="L560" i="19"/>
  <c r="M560" i="19"/>
  <c r="N560" i="19"/>
  <c r="O560" i="19"/>
  <c r="A561" i="19"/>
  <c r="B561" i="19"/>
  <c r="Q561" i="19" s="1"/>
  <c r="C561" i="19"/>
  <c r="D561" i="19"/>
  <c r="E561" i="19"/>
  <c r="F561" i="19"/>
  <c r="G561" i="19"/>
  <c r="H561" i="19"/>
  <c r="I561" i="19"/>
  <c r="J561" i="19"/>
  <c r="K561" i="19"/>
  <c r="L561" i="19"/>
  <c r="M561" i="19"/>
  <c r="N561" i="19"/>
  <c r="O561" i="19"/>
  <c r="A562" i="19"/>
  <c r="B562" i="19"/>
  <c r="Q562" i="19" s="1"/>
  <c r="C562" i="19"/>
  <c r="D562" i="19"/>
  <c r="E562" i="19"/>
  <c r="F562" i="19"/>
  <c r="G562" i="19"/>
  <c r="H562" i="19"/>
  <c r="I562" i="19"/>
  <c r="J562" i="19"/>
  <c r="K562" i="19"/>
  <c r="L562" i="19"/>
  <c r="M562" i="19"/>
  <c r="N562" i="19"/>
  <c r="O562" i="19"/>
  <c r="A563" i="19"/>
  <c r="B563" i="19"/>
  <c r="Q563" i="19" s="1"/>
  <c r="C563" i="19"/>
  <c r="D563" i="19"/>
  <c r="E563" i="19"/>
  <c r="F563" i="19"/>
  <c r="G563" i="19"/>
  <c r="H563" i="19"/>
  <c r="I563" i="19"/>
  <c r="J563" i="19"/>
  <c r="K563" i="19"/>
  <c r="L563" i="19"/>
  <c r="M563" i="19"/>
  <c r="N563" i="19"/>
  <c r="O563" i="19"/>
  <c r="A564" i="19"/>
  <c r="B564" i="19"/>
  <c r="Q564" i="19" s="1"/>
  <c r="C564" i="19"/>
  <c r="D564" i="19"/>
  <c r="E564" i="19"/>
  <c r="F564" i="19"/>
  <c r="G564" i="19"/>
  <c r="H564" i="19"/>
  <c r="I564" i="19"/>
  <c r="J564" i="19"/>
  <c r="K564" i="19"/>
  <c r="L564" i="19"/>
  <c r="M564" i="19"/>
  <c r="N564" i="19"/>
  <c r="O564" i="19"/>
  <c r="A565" i="19"/>
  <c r="B565" i="19"/>
  <c r="Q565" i="19" s="1"/>
  <c r="C565" i="19"/>
  <c r="D565" i="19"/>
  <c r="E565" i="19"/>
  <c r="F565" i="19"/>
  <c r="G565" i="19"/>
  <c r="H565" i="19"/>
  <c r="I565" i="19"/>
  <c r="J565" i="19"/>
  <c r="K565" i="19"/>
  <c r="L565" i="19"/>
  <c r="M565" i="19"/>
  <c r="N565" i="19"/>
  <c r="O565" i="19"/>
  <c r="A566" i="19"/>
  <c r="B566" i="19"/>
  <c r="Q566" i="19" s="1"/>
  <c r="C566" i="19"/>
  <c r="D566" i="19"/>
  <c r="E566" i="19"/>
  <c r="F566" i="19"/>
  <c r="G566" i="19"/>
  <c r="H566" i="19"/>
  <c r="I566" i="19"/>
  <c r="J566" i="19"/>
  <c r="K566" i="19"/>
  <c r="L566" i="19"/>
  <c r="M566" i="19"/>
  <c r="N566" i="19"/>
  <c r="O566" i="19"/>
  <c r="A567" i="19"/>
  <c r="B567" i="19"/>
  <c r="Q567" i="19" s="1"/>
  <c r="C567" i="19"/>
  <c r="D567" i="19"/>
  <c r="E567" i="19"/>
  <c r="F567" i="19"/>
  <c r="G567" i="19"/>
  <c r="H567" i="19"/>
  <c r="I567" i="19"/>
  <c r="J567" i="19"/>
  <c r="K567" i="19"/>
  <c r="L567" i="19"/>
  <c r="M567" i="19"/>
  <c r="N567" i="19"/>
  <c r="O567" i="19"/>
  <c r="A568" i="19"/>
  <c r="B568" i="19"/>
  <c r="Q568" i="19" s="1"/>
  <c r="C568" i="19"/>
  <c r="D568" i="19"/>
  <c r="E568" i="19"/>
  <c r="F568" i="19"/>
  <c r="G568" i="19"/>
  <c r="H568" i="19"/>
  <c r="I568" i="19"/>
  <c r="J568" i="19"/>
  <c r="K568" i="19"/>
  <c r="L568" i="19"/>
  <c r="M568" i="19"/>
  <c r="N568" i="19"/>
  <c r="O568" i="19"/>
  <c r="A569" i="19"/>
  <c r="B569" i="19"/>
  <c r="Q569" i="19" s="1"/>
  <c r="C569" i="19"/>
  <c r="D569" i="19"/>
  <c r="E569" i="19"/>
  <c r="F569" i="19"/>
  <c r="G569" i="19"/>
  <c r="H569" i="19"/>
  <c r="I569" i="19"/>
  <c r="J569" i="19"/>
  <c r="K569" i="19"/>
  <c r="L569" i="19"/>
  <c r="M569" i="19"/>
  <c r="N569" i="19"/>
  <c r="O569" i="19"/>
  <c r="A570" i="19"/>
  <c r="B570" i="19"/>
  <c r="Q570" i="19" s="1"/>
  <c r="C570" i="19"/>
  <c r="D570" i="19"/>
  <c r="E570" i="19"/>
  <c r="F570" i="19"/>
  <c r="G570" i="19"/>
  <c r="H570" i="19"/>
  <c r="I570" i="19"/>
  <c r="J570" i="19"/>
  <c r="K570" i="19"/>
  <c r="L570" i="19"/>
  <c r="M570" i="19"/>
  <c r="N570" i="19"/>
  <c r="O570" i="19"/>
  <c r="A571" i="19"/>
  <c r="B571" i="19"/>
  <c r="Q571" i="19" s="1"/>
  <c r="C571" i="19"/>
  <c r="D571" i="19"/>
  <c r="E571" i="19"/>
  <c r="F571" i="19"/>
  <c r="G571" i="19"/>
  <c r="H571" i="19"/>
  <c r="I571" i="19"/>
  <c r="J571" i="19"/>
  <c r="K571" i="19"/>
  <c r="L571" i="19"/>
  <c r="M571" i="19"/>
  <c r="N571" i="19"/>
  <c r="O571" i="19"/>
  <c r="A572" i="19"/>
  <c r="B572" i="19"/>
  <c r="Q572" i="19" s="1"/>
  <c r="C572" i="19"/>
  <c r="D572" i="19"/>
  <c r="E572" i="19"/>
  <c r="F572" i="19"/>
  <c r="G572" i="19"/>
  <c r="H572" i="19"/>
  <c r="I572" i="19"/>
  <c r="J572" i="19"/>
  <c r="K572" i="19"/>
  <c r="L572" i="19"/>
  <c r="M572" i="19"/>
  <c r="N572" i="19"/>
  <c r="O572" i="19"/>
  <c r="A573" i="19"/>
  <c r="B573" i="19"/>
  <c r="Q573" i="19" s="1"/>
  <c r="C573" i="19"/>
  <c r="D573" i="19"/>
  <c r="E573" i="19"/>
  <c r="F573" i="19"/>
  <c r="G573" i="19"/>
  <c r="H573" i="19"/>
  <c r="I573" i="19"/>
  <c r="J573" i="19"/>
  <c r="K573" i="19"/>
  <c r="L573" i="19"/>
  <c r="M573" i="19"/>
  <c r="N573" i="19"/>
  <c r="O573" i="19"/>
  <c r="A574" i="19"/>
  <c r="B574" i="19"/>
  <c r="Q574" i="19" s="1"/>
  <c r="C574" i="19"/>
  <c r="D574" i="19"/>
  <c r="E574" i="19"/>
  <c r="F574" i="19"/>
  <c r="G574" i="19"/>
  <c r="H574" i="19"/>
  <c r="I574" i="19"/>
  <c r="J574" i="19"/>
  <c r="K574" i="19"/>
  <c r="L574" i="19"/>
  <c r="M574" i="19"/>
  <c r="N574" i="19"/>
  <c r="O574" i="19"/>
  <c r="A575" i="19"/>
  <c r="B575" i="19"/>
  <c r="Q575" i="19" s="1"/>
  <c r="C575" i="19"/>
  <c r="D575" i="19"/>
  <c r="E575" i="19"/>
  <c r="F575" i="19"/>
  <c r="G575" i="19"/>
  <c r="H575" i="19"/>
  <c r="I575" i="19"/>
  <c r="J575" i="19"/>
  <c r="K575" i="19"/>
  <c r="L575" i="19"/>
  <c r="M575" i="19"/>
  <c r="N575" i="19"/>
  <c r="O575" i="19"/>
  <c r="A576" i="19"/>
  <c r="B576" i="19"/>
  <c r="Q576" i="19" s="1"/>
  <c r="C576" i="19"/>
  <c r="D576" i="19"/>
  <c r="E576" i="19"/>
  <c r="F576" i="19"/>
  <c r="G576" i="19"/>
  <c r="H576" i="19"/>
  <c r="I576" i="19"/>
  <c r="J576" i="19"/>
  <c r="K576" i="19"/>
  <c r="L576" i="19"/>
  <c r="M576" i="19"/>
  <c r="N576" i="19"/>
  <c r="O576" i="19"/>
  <c r="A577" i="19"/>
  <c r="B577" i="19"/>
  <c r="Q577" i="19" s="1"/>
  <c r="C577" i="19"/>
  <c r="D577" i="19"/>
  <c r="E577" i="19"/>
  <c r="F577" i="19"/>
  <c r="G577" i="19"/>
  <c r="H577" i="19"/>
  <c r="I577" i="19"/>
  <c r="J577" i="19"/>
  <c r="K577" i="19"/>
  <c r="L577" i="19"/>
  <c r="M577" i="19"/>
  <c r="N577" i="19"/>
  <c r="O577" i="19"/>
  <c r="A578" i="19"/>
  <c r="B578" i="19"/>
  <c r="Q578" i="19" s="1"/>
  <c r="C578" i="19"/>
  <c r="D578" i="19"/>
  <c r="E578" i="19"/>
  <c r="F578" i="19"/>
  <c r="G578" i="19"/>
  <c r="H578" i="19"/>
  <c r="I578" i="19"/>
  <c r="J578" i="19"/>
  <c r="K578" i="19"/>
  <c r="L578" i="19"/>
  <c r="M578" i="19"/>
  <c r="N578" i="19"/>
  <c r="O578" i="19"/>
  <c r="A579" i="19"/>
  <c r="B579" i="19"/>
  <c r="Q579" i="19" s="1"/>
  <c r="C579" i="19"/>
  <c r="D579" i="19"/>
  <c r="E579" i="19"/>
  <c r="F579" i="19"/>
  <c r="G579" i="19"/>
  <c r="H579" i="19"/>
  <c r="I579" i="19"/>
  <c r="J579" i="19"/>
  <c r="K579" i="19"/>
  <c r="L579" i="19"/>
  <c r="M579" i="19"/>
  <c r="N579" i="19"/>
  <c r="O579" i="19"/>
  <c r="A580" i="19"/>
  <c r="B580" i="19"/>
  <c r="Q580" i="19" s="1"/>
  <c r="C580" i="19"/>
  <c r="D580" i="19"/>
  <c r="E580" i="19"/>
  <c r="F580" i="19"/>
  <c r="G580" i="19"/>
  <c r="H580" i="19"/>
  <c r="I580" i="19"/>
  <c r="J580" i="19"/>
  <c r="K580" i="19"/>
  <c r="L580" i="19"/>
  <c r="M580" i="19"/>
  <c r="N580" i="19"/>
  <c r="O580" i="19"/>
  <c r="A581" i="19"/>
  <c r="B581" i="19"/>
  <c r="Q581" i="19" s="1"/>
  <c r="C581" i="19"/>
  <c r="D581" i="19"/>
  <c r="E581" i="19"/>
  <c r="F581" i="19"/>
  <c r="G581" i="19"/>
  <c r="H581" i="19"/>
  <c r="I581" i="19"/>
  <c r="J581" i="19"/>
  <c r="K581" i="19"/>
  <c r="L581" i="19"/>
  <c r="M581" i="19"/>
  <c r="N581" i="19"/>
  <c r="O581" i="19"/>
  <c r="A582" i="19"/>
  <c r="B582" i="19"/>
  <c r="Q582" i="19" s="1"/>
  <c r="C582" i="19"/>
  <c r="D582" i="19"/>
  <c r="E582" i="19"/>
  <c r="F582" i="19"/>
  <c r="G582" i="19"/>
  <c r="H582" i="19"/>
  <c r="I582" i="19"/>
  <c r="J582" i="19"/>
  <c r="K582" i="19"/>
  <c r="L582" i="19"/>
  <c r="M582" i="19"/>
  <c r="N582" i="19"/>
  <c r="O582" i="19"/>
  <c r="A583" i="19"/>
  <c r="B583" i="19"/>
  <c r="Q583" i="19" s="1"/>
  <c r="C583" i="19"/>
  <c r="D583" i="19"/>
  <c r="E583" i="19"/>
  <c r="F583" i="19"/>
  <c r="G583" i="19"/>
  <c r="H583" i="19"/>
  <c r="I583" i="19"/>
  <c r="J583" i="19"/>
  <c r="K583" i="19"/>
  <c r="L583" i="19"/>
  <c r="M583" i="19"/>
  <c r="N583" i="19"/>
  <c r="O583" i="19"/>
  <c r="A584" i="19"/>
  <c r="B584" i="19"/>
  <c r="Q584" i="19" s="1"/>
  <c r="C584" i="19"/>
  <c r="D584" i="19"/>
  <c r="E584" i="19"/>
  <c r="F584" i="19"/>
  <c r="G584" i="19"/>
  <c r="H584" i="19"/>
  <c r="I584" i="19"/>
  <c r="J584" i="19"/>
  <c r="K584" i="19"/>
  <c r="L584" i="19"/>
  <c r="M584" i="19"/>
  <c r="N584" i="19"/>
  <c r="O584" i="19"/>
  <c r="A585" i="19"/>
  <c r="B585" i="19"/>
  <c r="Q585" i="19" s="1"/>
  <c r="C585" i="19"/>
  <c r="D585" i="19"/>
  <c r="E585" i="19"/>
  <c r="F585" i="19"/>
  <c r="G585" i="19"/>
  <c r="H585" i="19"/>
  <c r="I585" i="19"/>
  <c r="J585" i="19"/>
  <c r="K585" i="19"/>
  <c r="L585" i="19"/>
  <c r="M585" i="19"/>
  <c r="N585" i="19"/>
  <c r="O585" i="19"/>
  <c r="A586" i="19"/>
  <c r="B586" i="19"/>
  <c r="Q586" i="19" s="1"/>
  <c r="C586" i="19"/>
  <c r="D586" i="19"/>
  <c r="E586" i="19"/>
  <c r="F586" i="19"/>
  <c r="G586" i="19"/>
  <c r="H586" i="19"/>
  <c r="I586" i="19"/>
  <c r="J586" i="19"/>
  <c r="K586" i="19"/>
  <c r="L586" i="19"/>
  <c r="M586" i="19"/>
  <c r="N586" i="19"/>
  <c r="O586" i="19"/>
  <c r="A587" i="19"/>
  <c r="B587" i="19"/>
  <c r="Q587" i="19" s="1"/>
  <c r="C587" i="19"/>
  <c r="D587" i="19"/>
  <c r="E587" i="19"/>
  <c r="F587" i="19"/>
  <c r="G587" i="19"/>
  <c r="H587" i="19"/>
  <c r="I587" i="19"/>
  <c r="J587" i="19"/>
  <c r="K587" i="19"/>
  <c r="L587" i="19"/>
  <c r="M587" i="19"/>
  <c r="N587" i="19"/>
  <c r="O587" i="19"/>
  <c r="A588" i="19"/>
  <c r="B588" i="19"/>
  <c r="Q588" i="19" s="1"/>
  <c r="C588" i="19"/>
  <c r="D588" i="19"/>
  <c r="E588" i="19"/>
  <c r="F588" i="19"/>
  <c r="G588" i="19"/>
  <c r="H588" i="19"/>
  <c r="I588" i="19"/>
  <c r="J588" i="19"/>
  <c r="K588" i="19"/>
  <c r="L588" i="19"/>
  <c r="M588" i="19"/>
  <c r="N588" i="19"/>
  <c r="O588" i="19"/>
  <c r="A589" i="19"/>
  <c r="B589" i="19"/>
  <c r="Q589" i="19" s="1"/>
  <c r="C589" i="19"/>
  <c r="D589" i="19"/>
  <c r="E589" i="19"/>
  <c r="F589" i="19"/>
  <c r="G589" i="19"/>
  <c r="H589" i="19"/>
  <c r="I589" i="19"/>
  <c r="J589" i="19"/>
  <c r="K589" i="19"/>
  <c r="L589" i="19"/>
  <c r="M589" i="19"/>
  <c r="N589" i="19"/>
  <c r="O589" i="19"/>
  <c r="A590" i="19"/>
  <c r="B590" i="19"/>
  <c r="Q590" i="19" s="1"/>
  <c r="C590" i="19"/>
  <c r="D590" i="19"/>
  <c r="E590" i="19"/>
  <c r="F590" i="19"/>
  <c r="G590" i="19"/>
  <c r="H590" i="19"/>
  <c r="I590" i="19"/>
  <c r="J590" i="19"/>
  <c r="K590" i="19"/>
  <c r="L590" i="19"/>
  <c r="M590" i="19"/>
  <c r="N590" i="19"/>
  <c r="O590" i="19"/>
  <c r="A591" i="19"/>
  <c r="B591" i="19"/>
  <c r="Q591" i="19" s="1"/>
  <c r="C591" i="19"/>
  <c r="D591" i="19"/>
  <c r="E591" i="19"/>
  <c r="F591" i="19"/>
  <c r="G591" i="19"/>
  <c r="H591" i="19"/>
  <c r="I591" i="19"/>
  <c r="J591" i="19"/>
  <c r="K591" i="19"/>
  <c r="L591" i="19"/>
  <c r="M591" i="19"/>
  <c r="N591" i="19"/>
  <c r="O591" i="19"/>
  <c r="A592" i="19"/>
  <c r="B592" i="19"/>
  <c r="Q592" i="19" s="1"/>
  <c r="C592" i="19"/>
  <c r="D592" i="19"/>
  <c r="E592" i="19"/>
  <c r="F592" i="19"/>
  <c r="G592" i="19"/>
  <c r="H592" i="19"/>
  <c r="I592" i="19"/>
  <c r="J592" i="19"/>
  <c r="K592" i="19"/>
  <c r="L592" i="19"/>
  <c r="M592" i="19"/>
  <c r="N592" i="19"/>
  <c r="O592" i="19"/>
  <c r="A593" i="19"/>
  <c r="B593" i="19"/>
  <c r="Q593" i="19" s="1"/>
  <c r="C593" i="19"/>
  <c r="D593" i="19"/>
  <c r="E593" i="19"/>
  <c r="F593" i="19"/>
  <c r="G593" i="19"/>
  <c r="H593" i="19"/>
  <c r="I593" i="19"/>
  <c r="J593" i="19"/>
  <c r="K593" i="19"/>
  <c r="L593" i="19"/>
  <c r="M593" i="19"/>
  <c r="N593" i="19"/>
  <c r="O593" i="19"/>
  <c r="A594" i="19"/>
  <c r="B594" i="19"/>
  <c r="Q594" i="19" s="1"/>
  <c r="C594" i="19"/>
  <c r="D594" i="19"/>
  <c r="E594" i="19"/>
  <c r="F594" i="19"/>
  <c r="G594" i="19"/>
  <c r="H594" i="19"/>
  <c r="I594" i="19"/>
  <c r="J594" i="19"/>
  <c r="K594" i="19"/>
  <c r="L594" i="19"/>
  <c r="M594" i="19"/>
  <c r="N594" i="19"/>
  <c r="O594" i="19"/>
  <c r="A595" i="19"/>
  <c r="B595" i="19"/>
  <c r="Q595" i="19" s="1"/>
  <c r="C595" i="19"/>
  <c r="D595" i="19"/>
  <c r="E595" i="19"/>
  <c r="F595" i="19"/>
  <c r="G595" i="19"/>
  <c r="H595" i="19"/>
  <c r="I595" i="19"/>
  <c r="J595" i="19"/>
  <c r="K595" i="19"/>
  <c r="L595" i="19"/>
  <c r="M595" i="19"/>
  <c r="N595" i="19"/>
  <c r="O595" i="19"/>
  <c r="A596" i="19"/>
  <c r="B596" i="19"/>
  <c r="Q596" i="19" s="1"/>
  <c r="C596" i="19"/>
  <c r="D596" i="19"/>
  <c r="E596" i="19"/>
  <c r="F596" i="19"/>
  <c r="G596" i="19"/>
  <c r="H596" i="19"/>
  <c r="I596" i="19"/>
  <c r="J596" i="19"/>
  <c r="K596" i="19"/>
  <c r="L596" i="19"/>
  <c r="M596" i="19"/>
  <c r="N596" i="19"/>
  <c r="O596" i="19"/>
  <c r="A597" i="19"/>
  <c r="B597" i="19"/>
  <c r="Q597" i="19" s="1"/>
  <c r="C597" i="19"/>
  <c r="D597" i="19"/>
  <c r="E597" i="19"/>
  <c r="F597" i="19"/>
  <c r="G597" i="19"/>
  <c r="H597" i="19"/>
  <c r="I597" i="19"/>
  <c r="J597" i="19"/>
  <c r="K597" i="19"/>
  <c r="L597" i="19"/>
  <c r="M597" i="19"/>
  <c r="N597" i="19"/>
  <c r="O597" i="19"/>
  <c r="A598" i="19"/>
  <c r="B598" i="19"/>
  <c r="Q598" i="19" s="1"/>
  <c r="C598" i="19"/>
  <c r="D598" i="19"/>
  <c r="E598" i="19"/>
  <c r="F598" i="19"/>
  <c r="G598" i="19"/>
  <c r="H598" i="19"/>
  <c r="I598" i="19"/>
  <c r="J598" i="19"/>
  <c r="K598" i="19"/>
  <c r="L598" i="19"/>
  <c r="M598" i="19"/>
  <c r="N598" i="19"/>
  <c r="O598" i="19"/>
  <c r="A599" i="19"/>
  <c r="B599" i="19"/>
  <c r="Q599" i="19" s="1"/>
  <c r="C599" i="19"/>
  <c r="D599" i="19"/>
  <c r="E599" i="19"/>
  <c r="F599" i="19"/>
  <c r="G599" i="19"/>
  <c r="H599" i="19"/>
  <c r="I599" i="19"/>
  <c r="J599" i="19"/>
  <c r="K599" i="19"/>
  <c r="L599" i="19"/>
  <c r="M599" i="19"/>
  <c r="N599" i="19"/>
  <c r="O599" i="19"/>
  <c r="A600" i="19"/>
  <c r="B600" i="19"/>
  <c r="Q600" i="19" s="1"/>
  <c r="C600" i="19"/>
  <c r="D600" i="19"/>
  <c r="E600" i="19"/>
  <c r="F600" i="19"/>
  <c r="G600" i="19"/>
  <c r="H600" i="19"/>
  <c r="I600" i="19"/>
  <c r="J600" i="19"/>
  <c r="K600" i="19"/>
  <c r="L600" i="19"/>
  <c r="M600" i="19"/>
  <c r="N600" i="19"/>
  <c r="O600" i="19"/>
  <c r="A601" i="19"/>
  <c r="B601" i="19"/>
  <c r="Q601" i="19" s="1"/>
  <c r="C601" i="19"/>
  <c r="D601" i="19"/>
  <c r="E601" i="19"/>
  <c r="F601" i="19"/>
  <c r="G601" i="19"/>
  <c r="H601" i="19"/>
  <c r="I601" i="19"/>
  <c r="J601" i="19"/>
  <c r="K601" i="19"/>
  <c r="L601" i="19"/>
  <c r="M601" i="19"/>
  <c r="N601" i="19"/>
  <c r="O601" i="19"/>
  <c r="A602" i="19"/>
  <c r="B602" i="19"/>
  <c r="Q602" i="19" s="1"/>
  <c r="C602" i="19"/>
  <c r="D602" i="19"/>
  <c r="E602" i="19"/>
  <c r="F602" i="19"/>
  <c r="G602" i="19"/>
  <c r="H602" i="19"/>
  <c r="I602" i="19"/>
  <c r="J602" i="19"/>
  <c r="K602" i="19"/>
  <c r="L602" i="19"/>
  <c r="M602" i="19"/>
  <c r="N602" i="19"/>
  <c r="O602" i="19"/>
  <c r="A603" i="19"/>
  <c r="B603" i="19"/>
  <c r="Q603" i="19" s="1"/>
  <c r="C603" i="19"/>
  <c r="D603" i="19"/>
  <c r="E603" i="19"/>
  <c r="F603" i="19"/>
  <c r="G603" i="19"/>
  <c r="H603" i="19"/>
  <c r="I603" i="19"/>
  <c r="J603" i="19"/>
  <c r="K603" i="19"/>
  <c r="L603" i="19"/>
  <c r="M603" i="19"/>
  <c r="N603" i="19"/>
  <c r="O603" i="19"/>
  <c r="A604" i="19"/>
  <c r="B604" i="19"/>
  <c r="Q604" i="19" s="1"/>
  <c r="C604" i="19"/>
  <c r="D604" i="19"/>
  <c r="E604" i="19"/>
  <c r="F604" i="19"/>
  <c r="G604" i="19"/>
  <c r="H604" i="19"/>
  <c r="I604" i="19"/>
  <c r="J604" i="19"/>
  <c r="K604" i="19"/>
  <c r="L604" i="19"/>
  <c r="M604" i="19"/>
  <c r="N604" i="19"/>
  <c r="O604" i="19"/>
  <c r="A605" i="19"/>
  <c r="B605" i="19"/>
  <c r="Q605" i="19" s="1"/>
  <c r="C605" i="19"/>
  <c r="D605" i="19"/>
  <c r="E605" i="19"/>
  <c r="F605" i="19"/>
  <c r="G605" i="19"/>
  <c r="H605" i="19"/>
  <c r="I605" i="19"/>
  <c r="J605" i="19"/>
  <c r="K605" i="19"/>
  <c r="L605" i="19"/>
  <c r="M605" i="19"/>
  <c r="N605" i="19"/>
  <c r="O605" i="19"/>
  <c r="A606" i="19"/>
  <c r="B606" i="19"/>
  <c r="Q606" i="19" s="1"/>
  <c r="C606" i="19"/>
  <c r="D606" i="19"/>
  <c r="E606" i="19"/>
  <c r="F606" i="19"/>
  <c r="G606" i="19"/>
  <c r="H606" i="19"/>
  <c r="I606" i="19"/>
  <c r="J606" i="19"/>
  <c r="K606" i="19"/>
  <c r="L606" i="19"/>
  <c r="M606" i="19"/>
  <c r="N606" i="19"/>
  <c r="O606" i="19"/>
  <c r="A607" i="19"/>
  <c r="B607" i="19"/>
  <c r="Q607" i="19" s="1"/>
  <c r="C607" i="19"/>
  <c r="D607" i="19"/>
  <c r="E607" i="19"/>
  <c r="F607" i="19"/>
  <c r="G607" i="19"/>
  <c r="H607" i="19"/>
  <c r="I607" i="19"/>
  <c r="J607" i="19"/>
  <c r="K607" i="19"/>
  <c r="L607" i="19"/>
  <c r="M607" i="19"/>
  <c r="N607" i="19"/>
  <c r="O607" i="19"/>
  <c r="A608" i="19"/>
  <c r="B608" i="19"/>
  <c r="Q608" i="19" s="1"/>
  <c r="C608" i="19"/>
  <c r="D608" i="19"/>
  <c r="E608" i="19"/>
  <c r="F608" i="19"/>
  <c r="G608" i="19"/>
  <c r="H608" i="19"/>
  <c r="I608" i="19"/>
  <c r="J608" i="19"/>
  <c r="K608" i="19"/>
  <c r="L608" i="19"/>
  <c r="M608" i="19"/>
  <c r="N608" i="19"/>
  <c r="O608" i="19"/>
  <c r="A609" i="19"/>
  <c r="B609" i="19"/>
  <c r="Q609" i="19" s="1"/>
  <c r="C609" i="19"/>
  <c r="D609" i="19"/>
  <c r="E609" i="19"/>
  <c r="F609" i="19"/>
  <c r="G609" i="19"/>
  <c r="H609" i="19"/>
  <c r="I609" i="19"/>
  <c r="J609" i="19"/>
  <c r="K609" i="19"/>
  <c r="L609" i="19"/>
  <c r="M609" i="19"/>
  <c r="N609" i="19"/>
  <c r="O609" i="19"/>
  <c r="A610" i="19"/>
  <c r="B610" i="19"/>
  <c r="Q610" i="19" s="1"/>
  <c r="C610" i="19"/>
  <c r="D610" i="19"/>
  <c r="E610" i="19"/>
  <c r="F610" i="19"/>
  <c r="G610" i="19"/>
  <c r="H610" i="19"/>
  <c r="I610" i="19"/>
  <c r="J610" i="19"/>
  <c r="K610" i="19"/>
  <c r="L610" i="19"/>
  <c r="M610" i="19"/>
  <c r="N610" i="19"/>
  <c r="O610" i="19"/>
  <c r="A611" i="19"/>
  <c r="B611" i="19"/>
  <c r="Q611" i="19" s="1"/>
  <c r="C611" i="19"/>
  <c r="D611" i="19"/>
  <c r="E611" i="19"/>
  <c r="F611" i="19"/>
  <c r="G611" i="19"/>
  <c r="H611" i="19"/>
  <c r="I611" i="19"/>
  <c r="J611" i="19"/>
  <c r="K611" i="19"/>
  <c r="L611" i="19"/>
  <c r="M611" i="19"/>
  <c r="N611" i="19"/>
  <c r="O611" i="19"/>
  <c r="A612" i="19"/>
  <c r="B612" i="19"/>
  <c r="Q612" i="19" s="1"/>
  <c r="C612" i="19"/>
  <c r="D612" i="19"/>
  <c r="E612" i="19"/>
  <c r="F612" i="19"/>
  <c r="G612" i="19"/>
  <c r="H612" i="19"/>
  <c r="I612" i="19"/>
  <c r="J612" i="19"/>
  <c r="K612" i="19"/>
  <c r="L612" i="19"/>
  <c r="M612" i="19"/>
  <c r="N612" i="19"/>
  <c r="O612" i="19"/>
  <c r="A613" i="19"/>
  <c r="B613" i="19"/>
  <c r="Q613" i="19" s="1"/>
  <c r="C613" i="19"/>
  <c r="D613" i="19"/>
  <c r="E613" i="19"/>
  <c r="F613" i="19"/>
  <c r="G613" i="19"/>
  <c r="H613" i="19"/>
  <c r="I613" i="19"/>
  <c r="J613" i="19"/>
  <c r="K613" i="19"/>
  <c r="L613" i="19"/>
  <c r="M613" i="19"/>
  <c r="N613" i="19"/>
  <c r="O613" i="19"/>
  <c r="A614" i="19"/>
  <c r="B614" i="19"/>
  <c r="Q614" i="19" s="1"/>
  <c r="C614" i="19"/>
  <c r="D614" i="19"/>
  <c r="E614" i="19"/>
  <c r="F614" i="19"/>
  <c r="G614" i="19"/>
  <c r="H614" i="19"/>
  <c r="I614" i="19"/>
  <c r="J614" i="19"/>
  <c r="K614" i="19"/>
  <c r="L614" i="19"/>
  <c r="M614" i="19"/>
  <c r="N614" i="19"/>
  <c r="O614" i="19"/>
  <c r="A615" i="19"/>
  <c r="B615" i="19"/>
  <c r="Q615" i="19" s="1"/>
  <c r="C615" i="19"/>
  <c r="D615" i="19"/>
  <c r="E615" i="19"/>
  <c r="F615" i="19"/>
  <c r="G615" i="19"/>
  <c r="H615" i="19"/>
  <c r="I615" i="19"/>
  <c r="J615" i="19"/>
  <c r="K615" i="19"/>
  <c r="L615" i="19"/>
  <c r="M615" i="19"/>
  <c r="N615" i="19"/>
  <c r="O615" i="19"/>
  <c r="A616" i="19"/>
  <c r="B616" i="19"/>
  <c r="Q616" i="19" s="1"/>
  <c r="C616" i="19"/>
  <c r="D616" i="19"/>
  <c r="E616" i="19"/>
  <c r="F616" i="19"/>
  <c r="G616" i="19"/>
  <c r="H616" i="19"/>
  <c r="I616" i="19"/>
  <c r="J616" i="19"/>
  <c r="K616" i="19"/>
  <c r="L616" i="19"/>
  <c r="M616" i="19"/>
  <c r="N616" i="19"/>
  <c r="O616" i="19"/>
  <c r="A617" i="19"/>
  <c r="B617" i="19"/>
  <c r="Q617" i="19" s="1"/>
  <c r="C617" i="19"/>
  <c r="D617" i="19"/>
  <c r="E617" i="19"/>
  <c r="F617" i="19"/>
  <c r="G617" i="19"/>
  <c r="H617" i="19"/>
  <c r="I617" i="19"/>
  <c r="J617" i="19"/>
  <c r="K617" i="19"/>
  <c r="L617" i="19"/>
  <c r="M617" i="19"/>
  <c r="N617" i="19"/>
  <c r="O617" i="19"/>
  <c r="A618" i="19"/>
  <c r="B618" i="19"/>
  <c r="Q618" i="19" s="1"/>
  <c r="C618" i="19"/>
  <c r="D618" i="19"/>
  <c r="E618" i="19"/>
  <c r="F618" i="19"/>
  <c r="G618" i="19"/>
  <c r="H618" i="19"/>
  <c r="I618" i="19"/>
  <c r="J618" i="19"/>
  <c r="K618" i="19"/>
  <c r="L618" i="19"/>
  <c r="M618" i="19"/>
  <c r="N618" i="19"/>
  <c r="O618" i="19"/>
  <c r="A619" i="19"/>
  <c r="B619" i="19"/>
  <c r="Q619" i="19" s="1"/>
  <c r="C619" i="19"/>
  <c r="D619" i="19"/>
  <c r="E619" i="19"/>
  <c r="F619" i="19"/>
  <c r="G619" i="19"/>
  <c r="H619" i="19"/>
  <c r="I619" i="19"/>
  <c r="J619" i="19"/>
  <c r="K619" i="19"/>
  <c r="L619" i="19"/>
  <c r="M619" i="19"/>
  <c r="N619" i="19"/>
  <c r="O619" i="19"/>
  <c r="A620" i="19"/>
  <c r="B620" i="19"/>
  <c r="Q620" i="19" s="1"/>
  <c r="C620" i="19"/>
  <c r="D620" i="19"/>
  <c r="E620" i="19"/>
  <c r="F620" i="19"/>
  <c r="G620" i="19"/>
  <c r="H620" i="19"/>
  <c r="I620" i="19"/>
  <c r="J620" i="19"/>
  <c r="K620" i="19"/>
  <c r="L620" i="19"/>
  <c r="M620" i="19"/>
  <c r="N620" i="19"/>
  <c r="O620" i="19"/>
  <c r="A621" i="19"/>
  <c r="B621" i="19"/>
  <c r="Q621" i="19" s="1"/>
  <c r="C621" i="19"/>
  <c r="D621" i="19"/>
  <c r="E621" i="19"/>
  <c r="F621" i="19"/>
  <c r="G621" i="19"/>
  <c r="H621" i="19"/>
  <c r="I621" i="19"/>
  <c r="J621" i="19"/>
  <c r="K621" i="19"/>
  <c r="L621" i="19"/>
  <c r="M621" i="19"/>
  <c r="N621" i="19"/>
  <c r="O621" i="19"/>
  <c r="A622" i="19"/>
  <c r="B622" i="19"/>
  <c r="Q622" i="19" s="1"/>
  <c r="C622" i="19"/>
  <c r="D622" i="19"/>
  <c r="E622" i="19"/>
  <c r="F622" i="19"/>
  <c r="G622" i="19"/>
  <c r="H622" i="19"/>
  <c r="I622" i="19"/>
  <c r="J622" i="19"/>
  <c r="K622" i="19"/>
  <c r="L622" i="19"/>
  <c r="M622" i="19"/>
  <c r="N622" i="19"/>
  <c r="O622" i="19"/>
  <c r="A623" i="19"/>
  <c r="B623" i="19"/>
  <c r="Q623" i="19" s="1"/>
  <c r="C623" i="19"/>
  <c r="D623" i="19"/>
  <c r="E623" i="19"/>
  <c r="F623" i="19"/>
  <c r="G623" i="19"/>
  <c r="H623" i="19"/>
  <c r="I623" i="19"/>
  <c r="J623" i="19"/>
  <c r="K623" i="19"/>
  <c r="L623" i="19"/>
  <c r="M623" i="19"/>
  <c r="N623" i="19"/>
  <c r="O623" i="19"/>
  <c r="A624" i="19"/>
  <c r="B624" i="19"/>
  <c r="Q624" i="19" s="1"/>
  <c r="C624" i="19"/>
  <c r="D624" i="19"/>
  <c r="E624" i="19"/>
  <c r="F624" i="19"/>
  <c r="G624" i="19"/>
  <c r="H624" i="19"/>
  <c r="I624" i="19"/>
  <c r="J624" i="19"/>
  <c r="K624" i="19"/>
  <c r="L624" i="19"/>
  <c r="M624" i="19"/>
  <c r="N624" i="19"/>
  <c r="O624" i="19"/>
  <c r="A625" i="19"/>
  <c r="B625" i="19"/>
  <c r="Q625" i="19" s="1"/>
  <c r="C625" i="19"/>
  <c r="D625" i="19"/>
  <c r="E625" i="19"/>
  <c r="F625" i="19"/>
  <c r="G625" i="19"/>
  <c r="H625" i="19"/>
  <c r="I625" i="19"/>
  <c r="J625" i="19"/>
  <c r="K625" i="19"/>
  <c r="L625" i="19"/>
  <c r="M625" i="19"/>
  <c r="N625" i="19"/>
  <c r="O625" i="19"/>
  <c r="A626" i="19"/>
  <c r="B626" i="19"/>
  <c r="Q626" i="19" s="1"/>
  <c r="C626" i="19"/>
  <c r="D626" i="19"/>
  <c r="E626" i="19"/>
  <c r="F626" i="19"/>
  <c r="G626" i="19"/>
  <c r="H626" i="19"/>
  <c r="I626" i="19"/>
  <c r="J626" i="19"/>
  <c r="K626" i="19"/>
  <c r="L626" i="19"/>
  <c r="M626" i="19"/>
  <c r="N626" i="19"/>
  <c r="O626" i="19"/>
  <c r="A627" i="19"/>
  <c r="B627" i="19"/>
  <c r="Q627" i="19" s="1"/>
  <c r="C627" i="19"/>
  <c r="D627" i="19"/>
  <c r="E627" i="19"/>
  <c r="F627" i="19"/>
  <c r="G627" i="19"/>
  <c r="H627" i="19"/>
  <c r="I627" i="19"/>
  <c r="J627" i="19"/>
  <c r="K627" i="19"/>
  <c r="L627" i="19"/>
  <c r="M627" i="19"/>
  <c r="N627" i="19"/>
  <c r="O627" i="19"/>
  <c r="A628" i="19"/>
  <c r="B628" i="19"/>
  <c r="Q628" i="19" s="1"/>
  <c r="C628" i="19"/>
  <c r="D628" i="19"/>
  <c r="E628" i="19"/>
  <c r="F628" i="19"/>
  <c r="G628" i="19"/>
  <c r="H628" i="19"/>
  <c r="I628" i="19"/>
  <c r="J628" i="19"/>
  <c r="K628" i="19"/>
  <c r="L628" i="19"/>
  <c r="M628" i="19"/>
  <c r="N628" i="19"/>
  <c r="O628" i="19"/>
  <c r="A629" i="19"/>
  <c r="B629" i="19"/>
  <c r="Q629" i="19" s="1"/>
  <c r="C629" i="19"/>
  <c r="D629" i="19"/>
  <c r="E629" i="19"/>
  <c r="F629" i="19"/>
  <c r="G629" i="19"/>
  <c r="H629" i="19"/>
  <c r="I629" i="19"/>
  <c r="J629" i="19"/>
  <c r="K629" i="19"/>
  <c r="L629" i="19"/>
  <c r="M629" i="19"/>
  <c r="N629" i="19"/>
  <c r="O629" i="19"/>
  <c r="A630" i="19"/>
  <c r="B630" i="19"/>
  <c r="Q630" i="19" s="1"/>
  <c r="C630" i="19"/>
  <c r="D630" i="19"/>
  <c r="E630" i="19"/>
  <c r="F630" i="19"/>
  <c r="G630" i="19"/>
  <c r="H630" i="19"/>
  <c r="I630" i="19"/>
  <c r="J630" i="19"/>
  <c r="K630" i="19"/>
  <c r="L630" i="19"/>
  <c r="M630" i="19"/>
  <c r="N630" i="19"/>
  <c r="O630" i="19"/>
  <c r="A631" i="19"/>
  <c r="B631" i="19"/>
  <c r="Q631" i="19" s="1"/>
  <c r="C631" i="19"/>
  <c r="D631" i="19"/>
  <c r="E631" i="19"/>
  <c r="F631" i="19"/>
  <c r="G631" i="19"/>
  <c r="H631" i="19"/>
  <c r="I631" i="19"/>
  <c r="J631" i="19"/>
  <c r="K631" i="19"/>
  <c r="L631" i="19"/>
  <c r="M631" i="19"/>
  <c r="N631" i="19"/>
  <c r="O631" i="19"/>
  <c r="A632" i="19"/>
  <c r="B632" i="19"/>
  <c r="Q632" i="19" s="1"/>
  <c r="C632" i="19"/>
  <c r="D632" i="19"/>
  <c r="E632" i="19"/>
  <c r="F632" i="19"/>
  <c r="G632" i="19"/>
  <c r="H632" i="19"/>
  <c r="I632" i="19"/>
  <c r="J632" i="19"/>
  <c r="K632" i="19"/>
  <c r="L632" i="19"/>
  <c r="M632" i="19"/>
  <c r="N632" i="19"/>
  <c r="O632" i="19"/>
  <c r="A633" i="19"/>
  <c r="B633" i="19"/>
  <c r="Q633" i="19" s="1"/>
  <c r="C633" i="19"/>
  <c r="D633" i="19"/>
  <c r="E633" i="19"/>
  <c r="F633" i="19"/>
  <c r="G633" i="19"/>
  <c r="H633" i="19"/>
  <c r="I633" i="19"/>
  <c r="J633" i="19"/>
  <c r="K633" i="19"/>
  <c r="L633" i="19"/>
  <c r="M633" i="19"/>
  <c r="N633" i="19"/>
  <c r="O633" i="19"/>
  <c r="A634" i="19"/>
  <c r="B634" i="19"/>
  <c r="Q634" i="19" s="1"/>
  <c r="C634" i="19"/>
  <c r="D634" i="19"/>
  <c r="E634" i="19"/>
  <c r="F634" i="19"/>
  <c r="G634" i="19"/>
  <c r="H634" i="19"/>
  <c r="I634" i="19"/>
  <c r="J634" i="19"/>
  <c r="K634" i="19"/>
  <c r="L634" i="19"/>
  <c r="M634" i="19"/>
  <c r="N634" i="19"/>
  <c r="O634" i="19"/>
  <c r="A635" i="19"/>
  <c r="B635" i="19"/>
  <c r="Q635" i="19" s="1"/>
  <c r="C635" i="19"/>
  <c r="D635" i="19"/>
  <c r="E635" i="19"/>
  <c r="F635" i="19"/>
  <c r="G635" i="19"/>
  <c r="H635" i="19"/>
  <c r="I635" i="19"/>
  <c r="J635" i="19"/>
  <c r="K635" i="19"/>
  <c r="L635" i="19"/>
  <c r="M635" i="19"/>
  <c r="N635" i="19"/>
  <c r="O635" i="19"/>
  <c r="A636" i="19"/>
  <c r="B636" i="19"/>
  <c r="Q636" i="19" s="1"/>
  <c r="C636" i="19"/>
  <c r="D636" i="19"/>
  <c r="E636" i="19"/>
  <c r="F636" i="19"/>
  <c r="G636" i="19"/>
  <c r="H636" i="19"/>
  <c r="I636" i="19"/>
  <c r="J636" i="19"/>
  <c r="K636" i="19"/>
  <c r="L636" i="19"/>
  <c r="M636" i="19"/>
  <c r="N636" i="19"/>
  <c r="O636" i="19"/>
  <c r="A637" i="19"/>
  <c r="B637" i="19"/>
  <c r="Q637" i="19" s="1"/>
  <c r="C637" i="19"/>
  <c r="D637" i="19"/>
  <c r="E637" i="19"/>
  <c r="F637" i="19"/>
  <c r="G637" i="19"/>
  <c r="H637" i="19"/>
  <c r="I637" i="19"/>
  <c r="J637" i="19"/>
  <c r="K637" i="19"/>
  <c r="L637" i="19"/>
  <c r="M637" i="19"/>
  <c r="N637" i="19"/>
  <c r="O637" i="19"/>
  <c r="A638" i="19"/>
  <c r="B638" i="19"/>
  <c r="Q638" i="19" s="1"/>
  <c r="C638" i="19"/>
  <c r="D638" i="19"/>
  <c r="E638" i="19"/>
  <c r="F638" i="19"/>
  <c r="G638" i="19"/>
  <c r="H638" i="19"/>
  <c r="I638" i="19"/>
  <c r="J638" i="19"/>
  <c r="K638" i="19"/>
  <c r="L638" i="19"/>
  <c r="M638" i="19"/>
  <c r="N638" i="19"/>
  <c r="O638" i="19"/>
  <c r="A639" i="19"/>
  <c r="B639" i="19"/>
  <c r="Q639" i="19" s="1"/>
  <c r="C639" i="19"/>
  <c r="D639" i="19"/>
  <c r="E639" i="19"/>
  <c r="F639" i="19"/>
  <c r="G639" i="19"/>
  <c r="H639" i="19"/>
  <c r="I639" i="19"/>
  <c r="J639" i="19"/>
  <c r="K639" i="19"/>
  <c r="L639" i="19"/>
  <c r="M639" i="19"/>
  <c r="N639" i="19"/>
  <c r="O639" i="19"/>
  <c r="A640" i="19"/>
  <c r="B640" i="19"/>
  <c r="Q640" i="19" s="1"/>
  <c r="C640" i="19"/>
  <c r="D640" i="19"/>
  <c r="E640" i="19"/>
  <c r="F640" i="19"/>
  <c r="G640" i="19"/>
  <c r="H640" i="19"/>
  <c r="I640" i="19"/>
  <c r="J640" i="19"/>
  <c r="K640" i="19"/>
  <c r="L640" i="19"/>
  <c r="M640" i="19"/>
  <c r="N640" i="19"/>
  <c r="O640" i="19"/>
  <c r="A641" i="19"/>
  <c r="B641" i="19"/>
  <c r="Q641" i="19" s="1"/>
  <c r="C641" i="19"/>
  <c r="D641" i="19"/>
  <c r="E641" i="19"/>
  <c r="F641" i="19"/>
  <c r="G641" i="19"/>
  <c r="H641" i="19"/>
  <c r="I641" i="19"/>
  <c r="J641" i="19"/>
  <c r="K641" i="19"/>
  <c r="L641" i="19"/>
  <c r="M641" i="19"/>
  <c r="N641" i="19"/>
  <c r="O641" i="19"/>
  <c r="A642" i="19"/>
  <c r="B642" i="19"/>
  <c r="Q642" i="19" s="1"/>
  <c r="C642" i="19"/>
  <c r="D642" i="19"/>
  <c r="E642" i="19"/>
  <c r="F642" i="19"/>
  <c r="G642" i="19"/>
  <c r="H642" i="19"/>
  <c r="I642" i="19"/>
  <c r="J642" i="19"/>
  <c r="K642" i="19"/>
  <c r="L642" i="19"/>
  <c r="M642" i="19"/>
  <c r="N642" i="19"/>
  <c r="O642" i="19"/>
  <c r="A643" i="19"/>
  <c r="B643" i="19"/>
  <c r="Q643" i="19" s="1"/>
  <c r="C643" i="19"/>
  <c r="D643" i="19"/>
  <c r="E643" i="19"/>
  <c r="F643" i="19"/>
  <c r="G643" i="19"/>
  <c r="H643" i="19"/>
  <c r="I643" i="19"/>
  <c r="J643" i="19"/>
  <c r="K643" i="19"/>
  <c r="L643" i="19"/>
  <c r="M643" i="19"/>
  <c r="N643" i="19"/>
  <c r="O643" i="19"/>
  <c r="A644" i="19"/>
  <c r="B644" i="19"/>
  <c r="Q644" i="19" s="1"/>
  <c r="C644" i="19"/>
  <c r="D644" i="19"/>
  <c r="E644" i="19"/>
  <c r="F644" i="19"/>
  <c r="G644" i="19"/>
  <c r="H644" i="19"/>
  <c r="I644" i="19"/>
  <c r="J644" i="19"/>
  <c r="K644" i="19"/>
  <c r="L644" i="19"/>
  <c r="M644" i="19"/>
  <c r="N644" i="19"/>
  <c r="O644" i="19"/>
  <c r="A645" i="19"/>
  <c r="B645" i="19"/>
  <c r="Q645" i="19" s="1"/>
  <c r="C645" i="19"/>
  <c r="D645" i="19"/>
  <c r="E645" i="19"/>
  <c r="F645" i="19"/>
  <c r="G645" i="19"/>
  <c r="H645" i="19"/>
  <c r="I645" i="19"/>
  <c r="J645" i="19"/>
  <c r="K645" i="19"/>
  <c r="L645" i="19"/>
  <c r="M645" i="19"/>
  <c r="N645" i="19"/>
  <c r="O645" i="19"/>
  <c r="A646" i="19"/>
  <c r="B646" i="19"/>
  <c r="Q646" i="19" s="1"/>
  <c r="C646" i="19"/>
  <c r="D646" i="19"/>
  <c r="E646" i="19"/>
  <c r="F646" i="19"/>
  <c r="G646" i="19"/>
  <c r="H646" i="19"/>
  <c r="I646" i="19"/>
  <c r="J646" i="19"/>
  <c r="K646" i="19"/>
  <c r="L646" i="19"/>
  <c r="M646" i="19"/>
  <c r="N646" i="19"/>
  <c r="O646" i="19"/>
  <c r="A647" i="19"/>
  <c r="B647" i="19"/>
  <c r="Q647" i="19" s="1"/>
  <c r="C647" i="19"/>
  <c r="D647" i="19"/>
  <c r="E647" i="19"/>
  <c r="F647" i="19"/>
  <c r="G647" i="19"/>
  <c r="H647" i="19"/>
  <c r="I647" i="19"/>
  <c r="J647" i="19"/>
  <c r="K647" i="19"/>
  <c r="L647" i="19"/>
  <c r="M647" i="19"/>
  <c r="N647" i="19"/>
  <c r="O647" i="19"/>
  <c r="A648" i="19"/>
  <c r="B648" i="19"/>
  <c r="Q648" i="19" s="1"/>
  <c r="C648" i="19"/>
  <c r="D648" i="19"/>
  <c r="E648" i="19"/>
  <c r="F648" i="19"/>
  <c r="G648" i="19"/>
  <c r="H648" i="19"/>
  <c r="I648" i="19"/>
  <c r="J648" i="19"/>
  <c r="K648" i="19"/>
  <c r="L648" i="19"/>
  <c r="M648" i="19"/>
  <c r="N648" i="19"/>
  <c r="O648" i="19"/>
  <c r="A649" i="19"/>
  <c r="B649" i="19"/>
  <c r="Q649" i="19" s="1"/>
  <c r="C649" i="19"/>
  <c r="D649" i="19"/>
  <c r="E649" i="19"/>
  <c r="F649" i="19"/>
  <c r="G649" i="19"/>
  <c r="H649" i="19"/>
  <c r="I649" i="19"/>
  <c r="J649" i="19"/>
  <c r="K649" i="19"/>
  <c r="L649" i="19"/>
  <c r="M649" i="19"/>
  <c r="N649" i="19"/>
  <c r="O649" i="19"/>
  <c r="A650" i="19"/>
  <c r="B650" i="19"/>
  <c r="Q650" i="19" s="1"/>
  <c r="C650" i="19"/>
  <c r="D650" i="19"/>
  <c r="E650" i="19"/>
  <c r="F650" i="19"/>
  <c r="G650" i="19"/>
  <c r="H650" i="19"/>
  <c r="I650" i="19"/>
  <c r="J650" i="19"/>
  <c r="K650" i="19"/>
  <c r="L650" i="19"/>
  <c r="M650" i="19"/>
  <c r="N650" i="19"/>
  <c r="O650" i="19"/>
  <c r="A651" i="19"/>
  <c r="B651" i="19"/>
  <c r="Q651" i="19" s="1"/>
  <c r="C651" i="19"/>
  <c r="D651" i="19"/>
  <c r="E651" i="19"/>
  <c r="F651" i="19"/>
  <c r="G651" i="19"/>
  <c r="H651" i="19"/>
  <c r="I651" i="19"/>
  <c r="J651" i="19"/>
  <c r="K651" i="19"/>
  <c r="L651" i="19"/>
  <c r="M651" i="19"/>
  <c r="N651" i="19"/>
  <c r="O651" i="19"/>
  <c r="A652" i="19"/>
  <c r="B652" i="19"/>
  <c r="Q652" i="19" s="1"/>
  <c r="C652" i="19"/>
  <c r="D652" i="19"/>
  <c r="E652" i="19"/>
  <c r="F652" i="19"/>
  <c r="G652" i="19"/>
  <c r="H652" i="19"/>
  <c r="I652" i="19"/>
  <c r="J652" i="19"/>
  <c r="K652" i="19"/>
  <c r="L652" i="19"/>
  <c r="M652" i="19"/>
  <c r="N652" i="19"/>
  <c r="O652" i="19"/>
  <c r="A653" i="19"/>
  <c r="B653" i="19"/>
  <c r="Q653" i="19" s="1"/>
  <c r="C653" i="19"/>
  <c r="D653" i="19"/>
  <c r="E653" i="19"/>
  <c r="F653" i="19"/>
  <c r="G653" i="19"/>
  <c r="H653" i="19"/>
  <c r="I653" i="19"/>
  <c r="J653" i="19"/>
  <c r="K653" i="19"/>
  <c r="L653" i="19"/>
  <c r="M653" i="19"/>
  <c r="N653" i="19"/>
  <c r="O653" i="19"/>
  <c r="A654" i="19"/>
  <c r="B654" i="19"/>
  <c r="Q654" i="19" s="1"/>
  <c r="C654" i="19"/>
  <c r="D654" i="19"/>
  <c r="E654" i="19"/>
  <c r="F654" i="19"/>
  <c r="G654" i="19"/>
  <c r="H654" i="19"/>
  <c r="I654" i="19"/>
  <c r="J654" i="19"/>
  <c r="K654" i="19"/>
  <c r="L654" i="19"/>
  <c r="M654" i="19"/>
  <c r="N654" i="19"/>
  <c r="O654" i="19"/>
  <c r="A655" i="19"/>
  <c r="B655" i="19"/>
  <c r="Q655" i="19" s="1"/>
  <c r="C655" i="19"/>
  <c r="D655" i="19"/>
  <c r="E655" i="19"/>
  <c r="F655" i="19"/>
  <c r="G655" i="19"/>
  <c r="H655" i="19"/>
  <c r="I655" i="19"/>
  <c r="J655" i="19"/>
  <c r="K655" i="19"/>
  <c r="L655" i="19"/>
  <c r="M655" i="19"/>
  <c r="N655" i="19"/>
  <c r="O655" i="19"/>
  <c r="A656" i="19"/>
  <c r="B656" i="19"/>
  <c r="Q656" i="19" s="1"/>
  <c r="C656" i="19"/>
  <c r="D656" i="19"/>
  <c r="E656" i="19"/>
  <c r="F656" i="19"/>
  <c r="G656" i="19"/>
  <c r="H656" i="19"/>
  <c r="I656" i="19"/>
  <c r="J656" i="19"/>
  <c r="K656" i="19"/>
  <c r="L656" i="19"/>
  <c r="M656" i="19"/>
  <c r="N656" i="19"/>
  <c r="O656" i="19"/>
  <c r="A657" i="19"/>
  <c r="B657" i="19"/>
  <c r="Q657" i="19" s="1"/>
  <c r="C657" i="19"/>
  <c r="D657" i="19"/>
  <c r="E657" i="19"/>
  <c r="F657" i="19"/>
  <c r="G657" i="19"/>
  <c r="H657" i="19"/>
  <c r="I657" i="19"/>
  <c r="J657" i="19"/>
  <c r="K657" i="19"/>
  <c r="L657" i="19"/>
  <c r="M657" i="19"/>
  <c r="N657" i="19"/>
  <c r="O657" i="19"/>
  <c r="A658" i="19"/>
  <c r="B658" i="19"/>
  <c r="Q658" i="19" s="1"/>
  <c r="C658" i="19"/>
  <c r="D658" i="19"/>
  <c r="E658" i="19"/>
  <c r="F658" i="19"/>
  <c r="G658" i="19"/>
  <c r="H658" i="19"/>
  <c r="I658" i="19"/>
  <c r="J658" i="19"/>
  <c r="K658" i="19"/>
  <c r="L658" i="19"/>
  <c r="M658" i="19"/>
  <c r="N658" i="19"/>
  <c r="O658" i="19"/>
  <c r="A659" i="19"/>
  <c r="B659" i="19"/>
  <c r="Q659" i="19" s="1"/>
  <c r="C659" i="19"/>
  <c r="D659" i="19"/>
  <c r="E659" i="19"/>
  <c r="F659" i="19"/>
  <c r="G659" i="19"/>
  <c r="H659" i="19"/>
  <c r="I659" i="19"/>
  <c r="J659" i="19"/>
  <c r="K659" i="19"/>
  <c r="L659" i="19"/>
  <c r="M659" i="19"/>
  <c r="N659" i="19"/>
  <c r="O659" i="19"/>
  <c r="A660" i="19"/>
  <c r="B660" i="19"/>
  <c r="Q660" i="19" s="1"/>
  <c r="C660" i="19"/>
  <c r="D660" i="19"/>
  <c r="E660" i="19"/>
  <c r="F660" i="19"/>
  <c r="G660" i="19"/>
  <c r="H660" i="19"/>
  <c r="I660" i="19"/>
  <c r="J660" i="19"/>
  <c r="K660" i="19"/>
  <c r="L660" i="19"/>
  <c r="M660" i="19"/>
  <c r="N660" i="19"/>
  <c r="O660" i="19"/>
  <c r="A661" i="19"/>
  <c r="B661" i="19"/>
  <c r="Q661" i="19" s="1"/>
  <c r="C661" i="19"/>
  <c r="D661" i="19"/>
  <c r="E661" i="19"/>
  <c r="F661" i="19"/>
  <c r="G661" i="19"/>
  <c r="H661" i="19"/>
  <c r="I661" i="19"/>
  <c r="J661" i="19"/>
  <c r="K661" i="19"/>
  <c r="L661" i="19"/>
  <c r="M661" i="19"/>
  <c r="N661" i="19"/>
  <c r="O661" i="19"/>
  <c r="A662" i="19"/>
  <c r="B662" i="19"/>
  <c r="Q662" i="19" s="1"/>
  <c r="C662" i="19"/>
  <c r="D662" i="19"/>
  <c r="E662" i="19"/>
  <c r="F662" i="19"/>
  <c r="G662" i="19"/>
  <c r="H662" i="19"/>
  <c r="I662" i="19"/>
  <c r="J662" i="19"/>
  <c r="K662" i="19"/>
  <c r="L662" i="19"/>
  <c r="M662" i="19"/>
  <c r="N662" i="19"/>
  <c r="O662" i="19"/>
  <c r="A663" i="19"/>
  <c r="B663" i="19"/>
  <c r="Q663" i="19" s="1"/>
  <c r="C663" i="19"/>
  <c r="D663" i="19"/>
  <c r="E663" i="19"/>
  <c r="F663" i="19"/>
  <c r="G663" i="19"/>
  <c r="H663" i="19"/>
  <c r="I663" i="19"/>
  <c r="J663" i="19"/>
  <c r="K663" i="19"/>
  <c r="L663" i="19"/>
  <c r="M663" i="19"/>
  <c r="N663" i="19"/>
  <c r="O663" i="19"/>
  <c r="A664" i="19"/>
  <c r="B664" i="19"/>
  <c r="Q664" i="19" s="1"/>
  <c r="C664" i="19"/>
  <c r="D664" i="19"/>
  <c r="E664" i="19"/>
  <c r="F664" i="19"/>
  <c r="G664" i="19"/>
  <c r="H664" i="19"/>
  <c r="I664" i="19"/>
  <c r="J664" i="19"/>
  <c r="K664" i="19"/>
  <c r="L664" i="19"/>
  <c r="M664" i="19"/>
  <c r="N664" i="19"/>
  <c r="O664" i="19"/>
  <c r="A665" i="19"/>
  <c r="B665" i="19"/>
  <c r="Q665" i="19" s="1"/>
  <c r="C665" i="19"/>
  <c r="D665" i="19"/>
  <c r="E665" i="19"/>
  <c r="F665" i="19"/>
  <c r="G665" i="19"/>
  <c r="H665" i="19"/>
  <c r="I665" i="19"/>
  <c r="J665" i="19"/>
  <c r="K665" i="19"/>
  <c r="L665" i="19"/>
  <c r="M665" i="19"/>
  <c r="N665" i="19"/>
  <c r="O665" i="19"/>
  <c r="A666" i="19"/>
  <c r="B666" i="19"/>
  <c r="Q666" i="19" s="1"/>
  <c r="C666" i="19"/>
  <c r="D666" i="19"/>
  <c r="E666" i="19"/>
  <c r="F666" i="19"/>
  <c r="G666" i="19"/>
  <c r="H666" i="19"/>
  <c r="I666" i="19"/>
  <c r="J666" i="19"/>
  <c r="K666" i="19"/>
  <c r="L666" i="19"/>
  <c r="M666" i="19"/>
  <c r="N666" i="19"/>
  <c r="O666" i="19"/>
  <c r="A667" i="19"/>
  <c r="B667" i="19"/>
  <c r="Q667" i="19" s="1"/>
  <c r="C667" i="19"/>
  <c r="D667" i="19"/>
  <c r="E667" i="19"/>
  <c r="F667" i="19"/>
  <c r="G667" i="19"/>
  <c r="H667" i="19"/>
  <c r="I667" i="19"/>
  <c r="J667" i="19"/>
  <c r="K667" i="19"/>
  <c r="L667" i="19"/>
  <c r="M667" i="19"/>
  <c r="N667" i="19"/>
  <c r="O667" i="19"/>
  <c r="A668" i="19"/>
  <c r="B668" i="19"/>
  <c r="Q668" i="19" s="1"/>
  <c r="C668" i="19"/>
  <c r="D668" i="19"/>
  <c r="E668" i="19"/>
  <c r="F668" i="19"/>
  <c r="G668" i="19"/>
  <c r="H668" i="19"/>
  <c r="I668" i="19"/>
  <c r="J668" i="19"/>
  <c r="K668" i="19"/>
  <c r="L668" i="19"/>
  <c r="M668" i="19"/>
  <c r="N668" i="19"/>
  <c r="O668" i="19"/>
  <c r="A669" i="19"/>
  <c r="B669" i="19"/>
  <c r="Q669" i="19" s="1"/>
  <c r="C669" i="19"/>
  <c r="D669" i="19"/>
  <c r="E669" i="19"/>
  <c r="F669" i="19"/>
  <c r="G669" i="19"/>
  <c r="H669" i="19"/>
  <c r="I669" i="19"/>
  <c r="J669" i="19"/>
  <c r="K669" i="19"/>
  <c r="L669" i="19"/>
  <c r="M669" i="19"/>
  <c r="N669" i="19"/>
  <c r="O669" i="19"/>
  <c r="A670" i="19"/>
  <c r="B670" i="19"/>
  <c r="Q670" i="19" s="1"/>
  <c r="C670" i="19"/>
  <c r="D670" i="19"/>
  <c r="E670" i="19"/>
  <c r="F670" i="19"/>
  <c r="G670" i="19"/>
  <c r="H670" i="19"/>
  <c r="I670" i="19"/>
  <c r="J670" i="19"/>
  <c r="K670" i="19"/>
  <c r="L670" i="19"/>
  <c r="M670" i="19"/>
  <c r="N670" i="19"/>
  <c r="O670" i="19"/>
  <c r="A671" i="19"/>
  <c r="B671" i="19"/>
  <c r="Q671" i="19" s="1"/>
  <c r="C671" i="19"/>
  <c r="D671" i="19"/>
  <c r="E671" i="19"/>
  <c r="F671" i="19"/>
  <c r="G671" i="19"/>
  <c r="H671" i="19"/>
  <c r="I671" i="19"/>
  <c r="J671" i="19"/>
  <c r="K671" i="19"/>
  <c r="L671" i="19"/>
  <c r="M671" i="19"/>
  <c r="N671" i="19"/>
  <c r="O671" i="19"/>
  <c r="A672" i="19"/>
  <c r="B672" i="19"/>
  <c r="Q672" i="19" s="1"/>
  <c r="C672" i="19"/>
  <c r="D672" i="19"/>
  <c r="E672" i="19"/>
  <c r="F672" i="19"/>
  <c r="G672" i="19"/>
  <c r="H672" i="19"/>
  <c r="I672" i="19"/>
  <c r="J672" i="19"/>
  <c r="K672" i="19"/>
  <c r="L672" i="19"/>
  <c r="M672" i="19"/>
  <c r="N672" i="19"/>
  <c r="O672" i="19"/>
  <c r="A673" i="19"/>
  <c r="B673" i="19"/>
  <c r="Q673" i="19" s="1"/>
  <c r="C673" i="19"/>
  <c r="D673" i="19"/>
  <c r="E673" i="19"/>
  <c r="F673" i="19"/>
  <c r="G673" i="19"/>
  <c r="H673" i="19"/>
  <c r="I673" i="19"/>
  <c r="J673" i="19"/>
  <c r="K673" i="19"/>
  <c r="L673" i="19"/>
  <c r="M673" i="19"/>
  <c r="N673" i="19"/>
  <c r="O673" i="19"/>
  <c r="A674" i="19"/>
  <c r="B674" i="19"/>
  <c r="Q674" i="19" s="1"/>
  <c r="C674" i="19"/>
  <c r="D674" i="19"/>
  <c r="E674" i="19"/>
  <c r="F674" i="19"/>
  <c r="G674" i="19"/>
  <c r="H674" i="19"/>
  <c r="I674" i="19"/>
  <c r="J674" i="19"/>
  <c r="K674" i="19"/>
  <c r="L674" i="19"/>
  <c r="M674" i="19"/>
  <c r="N674" i="19"/>
  <c r="O674" i="19"/>
  <c r="A675" i="19"/>
  <c r="B675" i="19"/>
  <c r="Q675" i="19" s="1"/>
  <c r="C675" i="19"/>
  <c r="D675" i="19"/>
  <c r="E675" i="19"/>
  <c r="F675" i="19"/>
  <c r="G675" i="19"/>
  <c r="H675" i="19"/>
  <c r="I675" i="19"/>
  <c r="J675" i="19"/>
  <c r="K675" i="19"/>
  <c r="L675" i="19"/>
  <c r="M675" i="19"/>
  <c r="N675" i="19"/>
  <c r="O675" i="19"/>
  <c r="A676" i="19"/>
  <c r="B676" i="19"/>
  <c r="Q676" i="19" s="1"/>
  <c r="C676" i="19"/>
  <c r="D676" i="19"/>
  <c r="E676" i="19"/>
  <c r="F676" i="19"/>
  <c r="G676" i="19"/>
  <c r="H676" i="19"/>
  <c r="I676" i="19"/>
  <c r="J676" i="19"/>
  <c r="K676" i="19"/>
  <c r="L676" i="19"/>
  <c r="M676" i="19"/>
  <c r="N676" i="19"/>
  <c r="O676" i="19"/>
  <c r="A677" i="19"/>
  <c r="B677" i="19"/>
  <c r="Q677" i="19" s="1"/>
  <c r="C677" i="19"/>
  <c r="D677" i="19"/>
  <c r="E677" i="19"/>
  <c r="F677" i="19"/>
  <c r="G677" i="19"/>
  <c r="H677" i="19"/>
  <c r="I677" i="19"/>
  <c r="J677" i="19"/>
  <c r="K677" i="19"/>
  <c r="L677" i="19"/>
  <c r="M677" i="19"/>
  <c r="N677" i="19"/>
  <c r="O677" i="19"/>
  <c r="A678" i="19"/>
  <c r="B678" i="19"/>
  <c r="Q678" i="19" s="1"/>
  <c r="C678" i="19"/>
  <c r="D678" i="19"/>
  <c r="E678" i="19"/>
  <c r="F678" i="19"/>
  <c r="G678" i="19"/>
  <c r="H678" i="19"/>
  <c r="I678" i="19"/>
  <c r="J678" i="19"/>
  <c r="K678" i="19"/>
  <c r="L678" i="19"/>
  <c r="M678" i="19"/>
  <c r="N678" i="19"/>
  <c r="O678" i="19"/>
  <c r="A679" i="19"/>
  <c r="B679" i="19"/>
  <c r="Q679" i="19" s="1"/>
  <c r="C679" i="19"/>
  <c r="D679" i="19"/>
  <c r="E679" i="19"/>
  <c r="F679" i="19"/>
  <c r="G679" i="19"/>
  <c r="H679" i="19"/>
  <c r="I679" i="19"/>
  <c r="J679" i="19"/>
  <c r="K679" i="19"/>
  <c r="L679" i="19"/>
  <c r="M679" i="19"/>
  <c r="N679" i="19"/>
  <c r="O679" i="19"/>
  <c r="A680" i="19"/>
  <c r="B680" i="19"/>
  <c r="Q680" i="19" s="1"/>
  <c r="C680" i="19"/>
  <c r="D680" i="19"/>
  <c r="E680" i="19"/>
  <c r="F680" i="19"/>
  <c r="G680" i="19"/>
  <c r="H680" i="19"/>
  <c r="I680" i="19"/>
  <c r="J680" i="19"/>
  <c r="K680" i="19"/>
  <c r="L680" i="19"/>
  <c r="M680" i="19"/>
  <c r="N680" i="19"/>
  <c r="O680" i="19"/>
  <c r="A681" i="19"/>
  <c r="B681" i="19"/>
  <c r="Q681" i="19" s="1"/>
  <c r="C681" i="19"/>
  <c r="D681" i="19"/>
  <c r="E681" i="19"/>
  <c r="F681" i="19"/>
  <c r="G681" i="19"/>
  <c r="H681" i="19"/>
  <c r="I681" i="19"/>
  <c r="J681" i="19"/>
  <c r="K681" i="19"/>
  <c r="L681" i="19"/>
  <c r="M681" i="19"/>
  <c r="N681" i="19"/>
  <c r="O681" i="19"/>
  <c r="A682" i="19"/>
  <c r="B682" i="19"/>
  <c r="Q682" i="19" s="1"/>
  <c r="C682" i="19"/>
  <c r="D682" i="19"/>
  <c r="E682" i="19"/>
  <c r="F682" i="19"/>
  <c r="G682" i="19"/>
  <c r="H682" i="19"/>
  <c r="I682" i="19"/>
  <c r="J682" i="19"/>
  <c r="K682" i="19"/>
  <c r="L682" i="19"/>
  <c r="M682" i="19"/>
  <c r="N682" i="19"/>
  <c r="O682" i="19"/>
  <c r="A683" i="19"/>
  <c r="B683" i="19"/>
  <c r="Q683" i="19" s="1"/>
  <c r="C683" i="19"/>
  <c r="D683" i="19"/>
  <c r="E683" i="19"/>
  <c r="F683" i="19"/>
  <c r="G683" i="19"/>
  <c r="H683" i="19"/>
  <c r="I683" i="19"/>
  <c r="J683" i="19"/>
  <c r="K683" i="19"/>
  <c r="L683" i="19"/>
  <c r="M683" i="19"/>
  <c r="N683" i="19"/>
  <c r="O683" i="19"/>
  <c r="A684" i="19"/>
  <c r="B684" i="19"/>
  <c r="Q684" i="19" s="1"/>
  <c r="C684" i="19"/>
  <c r="D684" i="19"/>
  <c r="E684" i="19"/>
  <c r="F684" i="19"/>
  <c r="G684" i="19"/>
  <c r="H684" i="19"/>
  <c r="I684" i="19"/>
  <c r="J684" i="19"/>
  <c r="K684" i="19"/>
  <c r="L684" i="19"/>
  <c r="M684" i="19"/>
  <c r="N684" i="19"/>
  <c r="O684" i="19"/>
  <c r="A685" i="19"/>
  <c r="B685" i="19"/>
  <c r="Q685" i="19" s="1"/>
  <c r="C685" i="19"/>
  <c r="D685" i="19"/>
  <c r="E685" i="19"/>
  <c r="F685" i="19"/>
  <c r="G685" i="19"/>
  <c r="H685" i="19"/>
  <c r="I685" i="19"/>
  <c r="J685" i="19"/>
  <c r="K685" i="19"/>
  <c r="L685" i="19"/>
  <c r="M685" i="19"/>
  <c r="N685" i="19"/>
  <c r="O685" i="19"/>
  <c r="A686" i="19"/>
  <c r="B686" i="19"/>
  <c r="Q686" i="19" s="1"/>
  <c r="C686" i="19"/>
  <c r="D686" i="19"/>
  <c r="E686" i="19"/>
  <c r="F686" i="19"/>
  <c r="G686" i="19"/>
  <c r="H686" i="19"/>
  <c r="I686" i="19"/>
  <c r="J686" i="19"/>
  <c r="K686" i="19"/>
  <c r="L686" i="19"/>
  <c r="M686" i="19"/>
  <c r="N686" i="19"/>
  <c r="O686" i="19"/>
  <c r="A687" i="19"/>
  <c r="B687" i="19"/>
  <c r="Q687" i="19" s="1"/>
  <c r="C687" i="19"/>
  <c r="D687" i="19"/>
  <c r="E687" i="19"/>
  <c r="F687" i="19"/>
  <c r="G687" i="19"/>
  <c r="H687" i="19"/>
  <c r="I687" i="19"/>
  <c r="J687" i="19"/>
  <c r="K687" i="19"/>
  <c r="L687" i="19"/>
  <c r="M687" i="19"/>
  <c r="N687" i="19"/>
  <c r="O687" i="19"/>
  <c r="A688" i="19"/>
  <c r="B688" i="19"/>
  <c r="Q688" i="19" s="1"/>
  <c r="C688" i="19"/>
  <c r="D688" i="19"/>
  <c r="E688" i="19"/>
  <c r="F688" i="19"/>
  <c r="G688" i="19"/>
  <c r="H688" i="19"/>
  <c r="I688" i="19"/>
  <c r="J688" i="19"/>
  <c r="K688" i="19"/>
  <c r="L688" i="19"/>
  <c r="M688" i="19"/>
  <c r="N688" i="19"/>
  <c r="O688" i="19"/>
  <c r="A689" i="19"/>
  <c r="B689" i="19"/>
  <c r="Q689" i="19" s="1"/>
  <c r="C689" i="19"/>
  <c r="D689" i="19"/>
  <c r="E689" i="19"/>
  <c r="F689" i="19"/>
  <c r="G689" i="19"/>
  <c r="H689" i="19"/>
  <c r="I689" i="19"/>
  <c r="J689" i="19"/>
  <c r="K689" i="19"/>
  <c r="L689" i="19"/>
  <c r="M689" i="19"/>
  <c r="N689" i="19"/>
  <c r="O689" i="19"/>
  <c r="A690" i="19"/>
  <c r="B690" i="19"/>
  <c r="Q690" i="19" s="1"/>
  <c r="C690" i="19"/>
  <c r="D690" i="19"/>
  <c r="E690" i="19"/>
  <c r="F690" i="19"/>
  <c r="G690" i="19"/>
  <c r="H690" i="19"/>
  <c r="I690" i="19"/>
  <c r="J690" i="19"/>
  <c r="K690" i="19"/>
  <c r="L690" i="19"/>
  <c r="M690" i="19"/>
  <c r="N690" i="19"/>
  <c r="O690" i="19"/>
  <c r="A691" i="19"/>
  <c r="B691" i="19"/>
  <c r="Q691" i="19" s="1"/>
  <c r="C691" i="19"/>
  <c r="D691" i="19"/>
  <c r="E691" i="19"/>
  <c r="F691" i="19"/>
  <c r="G691" i="19"/>
  <c r="H691" i="19"/>
  <c r="I691" i="19"/>
  <c r="J691" i="19"/>
  <c r="K691" i="19"/>
  <c r="L691" i="19"/>
  <c r="M691" i="19"/>
  <c r="N691" i="19"/>
  <c r="O691" i="19"/>
  <c r="A692" i="19"/>
  <c r="B692" i="19"/>
  <c r="Q692" i="19" s="1"/>
  <c r="C692" i="19"/>
  <c r="D692" i="19"/>
  <c r="E692" i="19"/>
  <c r="F692" i="19"/>
  <c r="G692" i="19"/>
  <c r="H692" i="19"/>
  <c r="I692" i="19"/>
  <c r="J692" i="19"/>
  <c r="K692" i="19"/>
  <c r="L692" i="19"/>
  <c r="M692" i="19"/>
  <c r="N692" i="19"/>
  <c r="O692" i="19"/>
  <c r="A693" i="19"/>
  <c r="B693" i="19"/>
  <c r="Q693" i="19" s="1"/>
  <c r="C693" i="19"/>
  <c r="D693" i="19"/>
  <c r="E693" i="19"/>
  <c r="F693" i="19"/>
  <c r="G693" i="19"/>
  <c r="H693" i="19"/>
  <c r="I693" i="19"/>
  <c r="J693" i="19"/>
  <c r="K693" i="19"/>
  <c r="L693" i="19"/>
  <c r="M693" i="19"/>
  <c r="N693" i="19"/>
  <c r="O693" i="19"/>
  <c r="A694" i="19"/>
  <c r="B694" i="19"/>
  <c r="Q694" i="19" s="1"/>
  <c r="C694" i="19"/>
  <c r="D694" i="19"/>
  <c r="E694" i="19"/>
  <c r="F694" i="19"/>
  <c r="G694" i="19"/>
  <c r="H694" i="19"/>
  <c r="I694" i="19"/>
  <c r="J694" i="19"/>
  <c r="K694" i="19"/>
  <c r="L694" i="19"/>
  <c r="M694" i="19"/>
  <c r="N694" i="19"/>
  <c r="O694" i="19"/>
  <c r="A695" i="19"/>
  <c r="B695" i="19"/>
  <c r="Q695" i="19" s="1"/>
  <c r="C695" i="19"/>
  <c r="D695" i="19"/>
  <c r="E695" i="19"/>
  <c r="F695" i="19"/>
  <c r="G695" i="19"/>
  <c r="H695" i="19"/>
  <c r="I695" i="19"/>
  <c r="J695" i="19"/>
  <c r="K695" i="19"/>
  <c r="L695" i="19"/>
  <c r="M695" i="19"/>
  <c r="N695" i="19"/>
  <c r="O695" i="19"/>
  <c r="A696" i="19"/>
  <c r="B696" i="19"/>
  <c r="Q696" i="19" s="1"/>
  <c r="C696" i="19"/>
  <c r="D696" i="19"/>
  <c r="E696" i="19"/>
  <c r="F696" i="19"/>
  <c r="G696" i="19"/>
  <c r="H696" i="19"/>
  <c r="I696" i="19"/>
  <c r="J696" i="19"/>
  <c r="K696" i="19"/>
  <c r="L696" i="19"/>
  <c r="M696" i="19"/>
  <c r="N696" i="19"/>
  <c r="O696" i="19"/>
  <c r="A697" i="19"/>
  <c r="B697" i="19"/>
  <c r="Q697" i="19" s="1"/>
  <c r="C697" i="19"/>
  <c r="D697" i="19"/>
  <c r="E697" i="19"/>
  <c r="F697" i="19"/>
  <c r="G697" i="19"/>
  <c r="H697" i="19"/>
  <c r="I697" i="19"/>
  <c r="J697" i="19"/>
  <c r="K697" i="19"/>
  <c r="L697" i="19"/>
  <c r="M697" i="19"/>
  <c r="N697" i="19"/>
  <c r="O697" i="19"/>
  <c r="A698" i="19"/>
  <c r="B698" i="19"/>
  <c r="Q698" i="19" s="1"/>
  <c r="C698" i="19"/>
  <c r="D698" i="19"/>
  <c r="E698" i="19"/>
  <c r="F698" i="19"/>
  <c r="G698" i="19"/>
  <c r="H698" i="19"/>
  <c r="I698" i="19"/>
  <c r="J698" i="19"/>
  <c r="K698" i="19"/>
  <c r="L698" i="19"/>
  <c r="M698" i="19"/>
  <c r="N698" i="19"/>
  <c r="O698" i="19"/>
  <c r="A699" i="19"/>
  <c r="B699" i="19"/>
  <c r="Q699" i="19" s="1"/>
  <c r="C699" i="19"/>
  <c r="D699" i="19"/>
  <c r="E699" i="19"/>
  <c r="F699" i="19"/>
  <c r="G699" i="19"/>
  <c r="H699" i="19"/>
  <c r="I699" i="19"/>
  <c r="J699" i="19"/>
  <c r="K699" i="19"/>
  <c r="L699" i="19"/>
  <c r="M699" i="19"/>
  <c r="N699" i="19"/>
  <c r="O699" i="19"/>
  <c r="A700" i="19"/>
  <c r="B700" i="19"/>
  <c r="Q700" i="19" s="1"/>
  <c r="C700" i="19"/>
  <c r="D700" i="19"/>
  <c r="E700" i="19"/>
  <c r="F700" i="19"/>
  <c r="G700" i="19"/>
  <c r="H700" i="19"/>
  <c r="I700" i="19"/>
  <c r="J700" i="19"/>
  <c r="K700" i="19"/>
  <c r="L700" i="19"/>
  <c r="M700" i="19"/>
  <c r="N700" i="19"/>
  <c r="O700" i="19"/>
  <c r="A701" i="19"/>
  <c r="B701" i="19"/>
  <c r="Q701" i="19" s="1"/>
  <c r="C701" i="19"/>
  <c r="D701" i="19"/>
  <c r="E701" i="19"/>
  <c r="F701" i="19"/>
  <c r="G701" i="19"/>
  <c r="H701" i="19"/>
  <c r="I701" i="19"/>
  <c r="J701" i="19"/>
  <c r="K701" i="19"/>
  <c r="L701" i="19"/>
  <c r="M701" i="19"/>
  <c r="N701" i="19"/>
  <c r="O701" i="19"/>
  <c r="A702" i="19"/>
  <c r="B702" i="19"/>
  <c r="Q702" i="19" s="1"/>
  <c r="C702" i="19"/>
  <c r="D702" i="19"/>
  <c r="E702" i="19"/>
  <c r="F702" i="19"/>
  <c r="G702" i="19"/>
  <c r="H702" i="19"/>
  <c r="I702" i="19"/>
  <c r="J702" i="19"/>
  <c r="K702" i="19"/>
  <c r="L702" i="19"/>
  <c r="M702" i="19"/>
  <c r="N702" i="19"/>
  <c r="O702" i="19"/>
  <c r="A703" i="19"/>
  <c r="B703" i="19"/>
  <c r="Q703" i="19" s="1"/>
  <c r="C703" i="19"/>
  <c r="D703" i="19"/>
  <c r="E703" i="19"/>
  <c r="F703" i="19"/>
  <c r="G703" i="19"/>
  <c r="H703" i="19"/>
  <c r="I703" i="19"/>
  <c r="J703" i="19"/>
  <c r="K703" i="19"/>
  <c r="L703" i="19"/>
  <c r="M703" i="19"/>
  <c r="N703" i="19"/>
  <c r="O703" i="19"/>
  <c r="A704" i="19"/>
  <c r="B704" i="19"/>
  <c r="Q704" i="19" s="1"/>
  <c r="C704" i="19"/>
  <c r="D704" i="19"/>
  <c r="E704" i="19"/>
  <c r="F704" i="19"/>
  <c r="G704" i="19"/>
  <c r="H704" i="19"/>
  <c r="I704" i="19"/>
  <c r="J704" i="19"/>
  <c r="K704" i="19"/>
  <c r="L704" i="19"/>
  <c r="M704" i="19"/>
  <c r="N704" i="19"/>
  <c r="O704" i="19"/>
  <c r="A705" i="19"/>
  <c r="B705" i="19"/>
  <c r="Q705" i="19" s="1"/>
  <c r="C705" i="19"/>
  <c r="D705" i="19"/>
  <c r="E705" i="19"/>
  <c r="F705" i="19"/>
  <c r="G705" i="19"/>
  <c r="H705" i="19"/>
  <c r="I705" i="19"/>
  <c r="J705" i="19"/>
  <c r="K705" i="19"/>
  <c r="L705" i="19"/>
  <c r="M705" i="19"/>
  <c r="N705" i="19"/>
  <c r="O705" i="19"/>
  <c r="A706" i="19"/>
  <c r="B706" i="19"/>
  <c r="Q706" i="19" s="1"/>
  <c r="C706" i="19"/>
  <c r="D706" i="19"/>
  <c r="E706" i="19"/>
  <c r="F706" i="19"/>
  <c r="G706" i="19"/>
  <c r="H706" i="19"/>
  <c r="I706" i="19"/>
  <c r="J706" i="19"/>
  <c r="K706" i="19"/>
  <c r="L706" i="19"/>
  <c r="M706" i="19"/>
  <c r="N706" i="19"/>
  <c r="O706" i="19"/>
  <c r="A707" i="19"/>
  <c r="B707" i="19"/>
  <c r="Q707" i="19" s="1"/>
  <c r="C707" i="19"/>
  <c r="D707" i="19"/>
  <c r="E707" i="19"/>
  <c r="F707" i="19"/>
  <c r="G707" i="19"/>
  <c r="H707" i="19"/>
  <c r="I707" i="19"/>
  <c r="J707" i="19"/>
  <c r="K707" i="19"/>
  <c r="L707" i="19"/>
  <c r="M707" i="19"/>
  <c r="N707" i="19"/>
  <c r="O707" i="19"/>
  <c r="A708" i="19"/>
  <c r="B708" i="19"/>
  <c r="Q708" i="19" s="1"/>
  <c r="C708" i="19"/>
  <c r="D708" i="19"/>
  <c r="E708" i="19"/>
  <c r="F708" i="19"/>
  <c r="G708" i="19"/>
  <c r="H708" i="19"/>
  <c r="I708" i="19"/>
  <c r="J708" i="19"/>
  <c r="K708" i="19"/>
  <c r="L708" i="19"/>
  <c r="M708" i="19"/>
  <c r="N708" i="19"/>
  <c r="O708" i="19"/>
  <c r="A709" i="19"/>
  <c r="B709" i="19"/>
  <c r="Q709" i="19" s="1"/>
  <c r="C709" i="19"/>
  <c r="D709" i="19"/>
  <c r="E709" i="19"/>
  <c r="F709" i="19"/>
  <c r="G709" i="19"/>
  <c r="H709" i="19"/>
  <c r="I709" i="19"/>
  <c r="J709" i="19"/>
  <c r="K709" i="19"/>
  <c r="L709" i="19"/>
  <c r="M709" i="19"/>
  <c r="N709" i="19"/>
  <c r="O709" i="19"/>
  <c r="A710" i="19"/>
  <c r="B710" i="19"/>
  <c r="Q710" i="19" s="1"/>
  <c r="C710" i="19"/>
  <c r="D710" i="19"/>
  <c r="E710" i="19"/>
  <c r="F710" i="19"/>
  <c r="G710" i="19"/>
  <c r="H710" i="19"/>
  <c r="I710" i="19"/>
  <c r="J710" i="19"/>
  <c r="K710" i="19"/>
  <c r="L710" i="19"/>
  <c r="M710" i="19"/>
  <c r="N710" i="19"/>
  <c r="O710" i="19"/>
  <c r="A711" i="19"/>
  <c r="B711" i="19"/>
  <c r="Q711" i="19" s="1"/>
  <c r="C711" i="19"/>
  <c r="D711" i="19"/>
  <c r="E711" i="19"/>
  <c r="F711" i="19"/>
  <c r="G711" i="19"/>
  <c r="H711" i="19"/>
  <c r="I711" i="19"/>
  <c r="J711" i="19"/>
  <c r="K711" i="19"/>
  <c r="L711" i="19"/>
  <c r="M711" i="19"/>
  <c r="N711" i="19"/>
  <c r="O711" i="19"/>
  <c r="A712" i="19"/>
  <c r="B712" i="19"/>
  <c r="Q712" i="19" s="1"/>
  <c r="C712" i="19"/>
  <c r="D712" i="19"/>
  <c r="E712" i="19"/>
  <c r="F712" i="19"/>
  <c r="G712" i="19"/>
  <c r="H712" i="19"/>
  <c r="I712" i="19"/>
  <c r="J712" i="19"/>
  <c r="K712" i="19"/>
  <c r="L712" i="19"/>
  <c r="M712" i="19"/>
  <c r="N712" i="19"/>
  <c r="O712" i="19"/>
  <c r="A713" i="19"/>
  <c r="B713" i="19"/>
  <c r="Q713" i="19" s="1"/>
  <c r="C713" i="19"/>
  <c r="D713" i="19"/>
  <c r="E713" i="19"/>
  <c r="F713" i="19"/>
  <c r="G713" i="19"/>
  <c r="H713" i="19"/>
  <c r="I713" i="19"/>
  <c r="J713" i="19"/>
  <c r="K713" i="19"/>
  <c r="L713" i="19"/>
  <c r="M713" i="19"/>
  <c r="N713" i="19"/>
  <c r="O713" i="19"/>
  <c r="A714" i="19"/>
  <c r="B714" i="19"/>
  <c r="Q714" i="19" s="1"/>
  <c r="C714" i="19"/>
  <c r="D714" i="19"/>
  <c r="E714" i="19"/>
  <c r="F714" i="19"/>
  <c r="G714" i="19"/>
  <c r="H714" i="19"/>
  <c r="I714" i="19"/>
  <c r="J714" i="19"/>
  <c r="K714" i="19"/>
  <c r="L714" i="19"/>
  <c r="M714" i="19"/>
  <c r="N714" i="19"/>
  <c r="O714" i="19"/>
  <c r="A715" i="19"/>
  <c r="B715" i="19"/>
  <c r="Q715" i="19" s="1"/>
  <c r="C715" i="19"/>
  <c r="D715" i="19"/>
  <c r="E715" i="19"/>
  <c r="F715" i="19"/>
  <c r="G715" i="19"/>
  <c r="H715" i="19"/>
  <c r="I715" i="19"/>
  <c r="J715" i="19"/>
  <c r="K715" i="19"/>
  <c r="L715" i="19"/>
  <c r="M715" i="19"/>
  <c r="N715" i="19"/>
  <c r="O715" i="19"/>
  <c r="A716" i="19"/>
  <c r="B716" i="19"/>
  <c r="Q716" i="19" s="1"/>
  <c r="C716" i="19"/>
  <c r="D716" i="19"/>
  <c r="E716" i="19"/>
  <c r="F716" i="19"/>
  <c r="G716" i="19"/>
  <c r="H716" i="19"/>
  <c r="I716" i="19"/>
  <c r="J716" i="19"/>
  <c r="K716" i="19"/>
  <c r="L716" i="19"/>
  <c r="M716" i="19"/>
  <c r="N716" i="19"/>
  <c r="O716" i="19"/>
  <c r="A717" i="19"/>
  <c r="B717" i="19"/>
  <c r="Q717" i="19" s="1"/>
  <c r="C717" i="19"/>
  <c r="D717" i="19"/>
  <c r="E717" i="19"/>
  <c r="F717" i="19"/>
  <c r="G717" i="19"/>
  <c r="H717" i="19"/>
  <c r="I717" i="19"/>
  <c r="J717" i="19"/>
  <c r="K717" i="19"/>
  <c r="L717" i="19"/>
  <c r="M717" i="19"/>
  <c r="N717" i="19"/>
  <c r="O717" i="19"/>
  <c r="A718" i="19"/>
  <c r="B718" i="19"/>
  <c r="Q718" i="19" s="1"/>
  <c r="C718" i="19"/>
  <c r="D718" i="19"/>
  <c r="E718" i="19"/>
  <c r="F718" i="19"/>
  <c r="G718" i="19"/>
  <c r="H718" i="19"/>
  <c r="I718" i="19"/>
  <c r="J718" i="19"/>
  <c r="K718" i="19"/>
  <c r="L718" i="19"/>
  <c r="M718" i="19"/>
  <c r="N718" i="19"/>
  <c r="O718" i="19"/>
  <c r="A719" i="19"/>
  <c r="B719" i="19"/>
  <c r="Q719" i="19" s="1"/>
  <c r="C719" i="19"/>
  <c r="D719" i="19"/>
  <c r="E719" i="19"/>
  <c r="F719" i="19"/>
  <c r="G719" i="19"/>
  <c r="H719" i="19"/>
  <c r="I719" i="19"/>
  <c r="J719" i="19"/>
  <c r="K719" i="19"/>
  <c r="L719" i="19"/>
  <c r="M719" i="19"/>
  <c r="N719" i="19"/>
  <c r="O719" i="19"/>
  <c r="A720" i="19"/>
  <c r="B720" i="19"/>
  <c r="Q720" i="19" s="1"/>
  <c r="C720" i="19"/>
  <c r="D720" i="19"/>
  <c r="E720" i="19"/>
  <c r="F720" i="19"/>
  <c r="G720" i="19"/>
  <c r="H720" i="19"/>
  <c r="I720" i="19"/>
  <c r="J720" i="19"/>
  <c r="K720" i="19"/>
  <c r="L720" i="19"/>
  <c r="M720" i="19"/>
  <c r="N720" i="19"/>
  <c r="O720" i="19"/>
  <c r="A721" i="19"/>
  <c r="B721" i="19"/>
  <c r="Q721" i="19" s="1"/>
  <c r="C721" i="19"/>
  <c r="D721" i="19"/>
  <c r="E721" i="19"/>
  <c r="F721" i="19"/>
  <c r="G721" i="19"/>
  <c r="H721" i="19"/>
  <c r="I721" i="19"/>
  <c r="J721" i="19"/>
  <c r="K721" i="19"/>
  <c r="L721" i="19"/>
  <c r="M721" i="19"/>
  <c r="N721" i="19"/>
  <c r="O721" i="19"/>
  <c r="A722" i="19"/>
  <c r="B722" i="19"/>
  <c r="Q722" i="19" s="1"/>
  <c r="C722" i="19"/>
  <c r="D722" i="19"/>
  <c r="E722" i="19"/>
  <c r="F722" i="19"/>
  <c r="G722" i="19"/>
  <c r="H722" i="19"/>
  <c r="I722" i="19"/>
  <c r="J722" i="19"/>
  <c r="K722" i="19"/>
  <c r="L722" i="19"/>
  <c r="M722" i="19"/>
  <c r="N722" i="19"/>
  <c r="O722" i="19"/>
  <c r="A723" i="19"/>
  <c r="B723" i="19"/>
  <c r="Q723" i="19" s="1"/>
  <c r="C723" i="19"/>
  <c r="D723" i="19"/>
  <c r="E723" i="19"/>
  <c r="F723" i="19"/>
  <c r="G723" i="19"/>
  <c r="H723" i="19"/>
  <c r="I723" i="19"/>
  <c r="J723" i="19"/>
  <c r="K723" i="19"/>
  <c r="L723" i="19"/>
  <c r="M723" i="19"/>
  <c r="N723" i="19"/>
  <c r="O723" i="19"/>
  <c r="A724" i="19"/>
  <c r="B724" i="19"/>
  <c r="Q724" i="19" s="1"/>
  <c r="C724" i="19"/>
  <c r="D724" i="19"/>
  <c r="E724" i="19"/>
  <c r="F724" i="19"/>
  <c r="G724" i="19"/>
  <c r="H724" i="19"/>
  <c r="I724" i="19"/>
  <c r="J724" i="19"/>
  <c r="K724" i="19"/>
  <c r="L724" i="19"/>
  <c r="M724" i="19"/>
  <c r="N724" i="19"/>
  <c r="O724" i="19"/>
  <c r="A725" i="19"/>
  <c r="B725" i="19"/>
  <c r="Q725" i="19" s="1"/>
  <c r="C725" i="19"/>
  <c r="D725" i="19"/>
  <c r="E725" i="19"/>
  <c r="F725" i="19"/>
  <c r="G725" i="19"/>
  <c r="H725" i="19"/>
  <c r="I725" i="19"/>
  <c r="J725" i="19"/>
  <c r="K725" i="19"/>
  <c r="L725" i="19"/>
  <c r="M725" i="19"/>
  <c r="N725" i="19"/>
  <c r="O725" i="19"/>
  <c r="A726" i="19"/>
  <c r="B726" i="19"/>
  <c r="Q726" i="19" s="1"/>
  <c r="C726" i="19"/>
  <c r="D726" i="19"/>
  <c r="E726" i="19"/>
  <c r="F726" i="19"/>
  <c r="G726" i="19"/>
  <c r="H726" i="19"/>
  <c r="I726" i="19"/>
  <c r="J726" i="19"/>
  <c r="K726" i="19"/>
  <c r="L726" i="19"/>
  <c r="M726" i="19"/>
  <c r="N726" i="19"/>
  <c r="O726" i="19"/>
  <c r="A727" i="19"/>
  <c r="B727" i="19"/>
  <c r="Q727" i="19" s="1"/>
  <c r="C727" i="19"/>
  <c r="D727" i="19"/>
  <c r="E727" i="19"/>
  <c r="F727" i="19"/>
  <c r="G727" i="19"/>
  <c r="H727" i="19"/>
  <c r="I727" i="19"/>
  <c r="J727" i="19"/>
  <c r="K727" i="19"/>
  <c r="L727" i="19"/>
  <c r="M727" i="19"/>
  <c r="N727" i="19"/>
  <c r="O727" i="19"/>
  <c r="A728" i="19"/>
  <c r="B728" i="19"/>
  <c r="Q728" i="19" s="1"/>
  <c r="C728" i="19"/>
  <c r="D728" i="19"/>
  <c r="E728" i="19"/>
  <c r="F728" i="19"/>
  <c r="G728" i="19"/>
  <c r="H728" i="19"/>
  <c r="I728" i="19"/>
  <c r="J728" i="19"/>
  <c r="K728" i="19"/>
  <c r="L728" i="19"/>
  <c r="M728" i="19"/>
  <c r="N728" i="19"/>
  <c r="O728" i="19"/>
  <c r="A729" i="19"/>
  <c r="B729" i="19"/>
  <c r="Q729" i="19" s="1"/>
  <c r="C729" i="19"/>
  <c r="D729" i="19"/>
  <c r="E729" i="19"/>
  <c r="F729" i="19"/>
  <c r="G729" i="19"/>
  <c r="H729" i="19"/>
  <c r="I729" i="19"/>
  <c r="J729" i="19"/>
  <c r="K729" i="19"/>
  <c r="L729" i="19"/>
  <c r="M729" i="19"/>
  <c r="N729" i="19"/>
  <c r="O729" i="19"/>
  <c r="A730" i="19"/>
  <c r="B730" i="19"/>
  <c r="Q730" i="19" s="1"/>
  <c r="C730" i="19"/>
  <c r="D730" i="19"/>
  <c r="E730" i="19"/>
  <c r="F730" i="19"/>
  <c r="G730" i="19"/>
  <c r="H730" i="19"/>
  <c r="I730" i="19"/>
  <c r="J730" i="19"/>
  <c r="K730" i="19"/>
  <c r="L730" i="19"/>
  <c r="M730" i="19"/>
  <c r="N730" i="19"/>
  <c r="O730" i="19"/>
  <c r="A731" i="19"/>
  <c r="B731" i="19"/>
  <c r="Q731" i="19" s="1"/>
  <c r="C731" i="19"/>
  <c r="D731" i="19"/>
  <c r="E731" i="19"/>
  <c r="F731" i="19"/>
  <c r="G731" i="19"/>
  <c r="H731" i="19"/>
  <c r="I731" i="19"/>
  <c r="J731" i="19"/>
  <c r="K731" i="19"/>
  <c r="L731" i="19"/>
  <c r="M731" i="19"/>
  <c r="N731" i="19"/>
  <c r="O731" i="19"/>
  <c r="A732" i="19"/>
  <c r="B732" i="19"/>
  <c r="Q732" i="19" s="1"/>
  <c r="C732" i="19"/>
  <c r="D732" i="19"/>
  <c r="E732" i="19"/>
  <c r="F732" i="19"/>
  <c r="G732" i="19"/>
  <c r="H732" i="19"/>
  <c r="I732" i="19"/>
  <c r="J732" i="19"/>
  <c r="K732" i="19"/>
  <c r="L732" i="19"/>
  <c r="M732" i="19"/>
  <c r="N732" i="19"/>
  <c r="O732" i="19"/>
  <c r="A733" i="19"/>
  <c r="B733" i="19"/>
  <c r="Q733" i="19" s="1"/>
  <c r="C733" i="19"/>
  <c r="D733" i="19"/>
  <c r="E733" i="19"/>
  <c r="F733" i="19"/>
  <c r="G733" i="19"/>
  <c r="H733" i="19"/>
  <c r="I733" i="19"/>
  <c r="J733" i="19"/>
  <c r="K733" i="19"/>
  <c r="L733" i="19"/>
  <c r="M733" i="19"/>
  <c r="N733" i="19"/>
  <c r="O733" i="19"/>
  <c r="A734" i="19"/>
  <c r="B734" i="19"/>
  <c r="Q734" i="19" s="1"/>
  <c r="C734" i="19"/>
  <c r="D734" i="19"/>
  <c r="E734" i="19"/>
  <c r="F734" i="19"/>
  <c r="G734" i="19"/>
  <c r="H734" i="19"/>
  <c r="I734" i="19"/>
  <c r="J734" i="19"/>
  <c r="K734" i="19"/>
  <c r="L734" i="19"/>
  <c r="M734" i="19"/>
  <c r="N734" i="19"/>
  <c r="O734" i="19"/>
  <c r="A735" i="19"/>
  <c r="B735" i="19"/>
  <c r="Q735" i="19" s="1"/>
  <c r="C735" i="19"/>
  <c r="D735" i="19"/>
  <c r="E735" i="19"/>
  <c r="F735" i="19"/>
  <c r="G735" i="19"/>
  <c r="H735" i="19"/>
  <c r="I735" i="19"/>
  <c r="J735" i="19"/>
  <c r="K735" i="19"/>
  <c r="L735" i="19"/>
  <c r="M735" i="19"/>
  <c r="N735" i="19"/>
  <c r="O735" i="19"/>
  <c r="A736" i="19"/>
  <c r="B736" i="19"/>
  <c r="Q736" i="19" s="1"/>
  <c r="C736" i="19"/>
  <c r="D736" i="19"/>
  <c r="E736" i="19"/>
  <c r="F736" i="19"/>
  <c r="G736" i="19"/>
  <c r="H736" i="19"/>
  <c r="I736" i="19"/>
  <c r="J736" i="19"/>
  <c r="K736" i="19"/>
  <c r="L736" i="19"/>
  <c r="M736" i="19"/>
  <c r="N736" i="19"/>
  <c r="O736" i="19"/>
  <c r="A737" i="19"/>
  <c r="B737" i="19"/>
  <c r="Q737" i="19" s="1"/>
  <c r="C737" i="19"/>
  <c r="D737" i="19"/>
  <c r="E737" i="19"/>
  <c r="F737" i="19"/>
  <c r="G737" i="19"/>
  <c r="H737" i="19"/>
  <c r="I737" i="19"/>
  <c r="J737" i="19"/>
  <c r="K737" i="19"/>
  <c r="L737" i="19"/>
  <c r="M737" i="19"/>
  <c r="N737" i="19"/>
  <c r="O737" i="19"/>
  <c r="A738" i="19"/>
  <c r="B738" i="19"/>
  <c r="Q738" i="19" s="1"/>
  <c r="C738" i="19"/>
  <c r="D738" i="19"/>
  <c r="E738" i="19"/>
  <c r="F738" i="19"/>
  <c r="G738" i="19"/>
  <c r="H738" i="19"/>
  <c r="I738" i="19"/>
  <c r="J738" i="19"/>
  <c r="K738" i="19"/>
  <c r="L738" i="19"/>
  <c r="M738" i="19"/>
  <c r="N738" i="19"/>
  <c r="O738" i="19"/>
  <c r="A739" i="19"/>
  <c r="B739" i="19"/>
  <c r="Q739" i="19" s="1"/>
  <c r="C739" i="19"/>
  <c r="D739" i="19"/>
  <c r="E739" i="19"/>
  <c r="F739" i="19"/>
  <c r="G739" i="19"/>
  <c r="H739" i="19"/>
  <c r="I739" i="19"/>
  <c r="J739" i="19"/>
  <c r="K739" i="19"/>
  <c r="L739" i="19"/>
  <c r="M739" i="19"/>
  <c r="N739" i="19"/>
  <c r="O739" i="19"/>
  <c r="A740" i="19"/>
  <c r="B740" i="19"/>
  <c r="Q740" i="19" s="1"/>
  <c r="C740" i="19"/>
  <c r="D740" i="19"/>
  <c r="E740" i="19"/>
  <c r="F740" i="19"/>
  <c r="G740" i="19"/>
  <c r="H740" i="19"/>
  <c r="I740" i="19"/>
  <c r="J740" i="19"/>
  <c r="K740" i="19"/>
  <c r="L740" i="19"/>
  <c r="M740" i="19"/>
  <c r="N740" i="19"/>
  <c r="O740" i="19"/>
  <c r="A741" i="19"/>
  <c r="B741" i="19"/>
  <c r="Q741" i="19" s="1"/>
  <c r="C741" i="19"/>
  <c r="D741" i="19"/>
  <c r="E741" i="19"/>
  <c r="F741" i="19"/>
  <c r="G741" i="19"/>
  <c r="H741" i="19"/>
  <c r="I741" i="19"/>
  <c r="J741" i="19"/>
  <c r="K741" i="19"/>
  <c r="L741" i="19"/>
  <c r="M741" i="19"/>
  <c r="N741" i="19"/>
  <c r="O741" i="19"/>
  <c r="A742" i="19"/>
  <c r="B742" i="19"/>
  <c r="Q742" i="19" s="1"/>
  <c r="C742" i="19"/>
  <c r="D742" i="19"/>
  <c r="E742" i="19"/>
  <c r="F742" i="19"/>
  <c r="G742" i="19"/>
  <c r="H742" i="19"/>
  <c r="I742" i="19"/>
  <c r="J742" i="19"/>
  <c r="K742" i="19"/>
  <c r="L742" i="19"/>
  <c r="M742" i="19"/>
  <c r="N742" i="19"/>
  <c r="O742" i="19"/>
  <c r="A743" i="19"/>
  <c r="B743" i="19"/>
  <c r="Q743" i="19" s="1"/>
  <c r="C743" i="19"/>
  <c r="D743" i="19"/>
  <c r="E743" i="19"/>
  <c r="F743" i="19"/>
  <c r="G743" i="19"/>
  <c r="H743" i="19"/>
  <c r="I743" i="19"/>
  <c r="J743" i="19"/>
  <c r="K743" i="19"/>
  <c r="L743" i="19"/>
  <c r="M743" i="19"/>
  <c r="N743" i="19"/>
  <c r="O743" i="19"/>
  <c r="A744" i="19"/>
  <c r="B744" i="19"/>
  <c r="Q744" i="19" s="1"/>
  <c r="C744" i="19"/>
  <c r="D744" i="19"/>
  <c r="E744" i="19"/>
  <c r="F744" i="19"/>
  <c r="G744" i="19"/>
  <c r="H744" i="19"/>
  <c r="I744" i="19"/>
  <c r="J744" i="19"/>
  <c r="K744" i="19"/>
  <c r="L744" i="19"/>
  <c r="M744" i="19"/>
  <c r="N744" i="19"/>
  <c r="O744" i="19"/>
  <c r="A745" i="19"/>
  <c r="B745" i="19"/>
  <c r="Q745" i="19" s="1"/>
  <c r="C745" i="19"/>
  <c r="D745" i="19"/>
  <c r="E745" i="19"/>
  <c r="F745" i="19"/>
  <c r="G745" i="19"/>
  <c r="H745" i="19"/>
  <c r="I745" i="19"/>
  <c r="J745" i="19"/>
  <c r="K745" i="19"/>
  <c r="L745" i="19"/>
  <c r="M745" i="19"/>
  <c r="N745" i="19"/>
  <c r="O745" i="19"/>
  <c r="A746" i="19"/>
  <c r="B746" i="19"/>
  <c r="Q746" i="19" s="1"/>
  <c r="C746" i="19"/>
  <c r="D746" i="19"/>
  <c r="E746" i="19"/>
  <c r="F746" i="19"/>
  <c r="G746" i="19"/>
  <c r="H746" i="19"/>
  <c r="I746" i="19"/>
  <c r="J746" i="19"/>
  <c r="K746" i="19"/>
  <c r="L746" i="19"/>
  <c r="M746" i="19"/>
  <c r="N746" i="19"/>
  <c r="O746" i="19"/>
  <c r="A747" i="19"/>
  <c r="B747" i="19"/>
  <c r="Q747" i="19" s="1"/>
  <c r="C747" i="19"/>
  <c r="D747" i="19"/>
  <c r="E747" i="19"/>
  <c r="F747" i="19"/>
  <c r="G747" i="19"/>
  <c r="H747" i="19"/>
  <c r="I747" i="19"/>
  <c r="J747" i="19"/>
  <c r="K747" i="19"/>
  <c r="L747" i="19"/>
  <c r="M747" i="19"/>
  <c r="N747" i="19"/>
  <c r="O747" i="19"/>
  <c r="A748" i="19"/>
  <c r="B748" i="19"/>
  <c r="Q748" i="19" s="1"/>
  <c r="C748" i="19"/>
  <c r="D748" i="19"/>
  <c r="E748" i="19"/>
  <c r="F748" i="19"/>
  <c r="G748" i="19"/>
  <c r="H748" i="19"/>
  <c r="I748" i="19"/>
  <c r="J748" i="19"/>
  <c r="K748" i="19"/>
  <c r="L748" i="19"/>
  <c r="M748" i="19"/>
  <c r="N748" i="19"/>
  <c r="O748" i="19"/>
  <c r="A749" i="19"/>
  <c r="B749" i="19"/>
  <c r="Q749" i="19" s="1"/>
  <c r="C749" i="19"/>
  <c r="D749" i="19"/>
  <c r="E749" i="19"/>
  <c r="F749" i="19"/>
  <c r="G749" i="19"/>
  <c r="H749" i="19"/>
  <c r="I749" i="19"/>
  <c r="J749" i="19"/>
  <c r="K749" i="19"/>
  <c r="L749" i="19"/>
  <c r="M749" i="19"/>
  <c r="N749" i="19"/>
  <c r="O749" i="19"/>
  <c r="A750" i="19"/>
  <c r="B750" i="19"/>
  <c r="Q750" i="19" s="1"/>
  <c r="C750" i="19"/>
  <c r="D750" i="19"/>
  <c r="E750" i="19"/>
  <c r="F750" i="19"/>
  <c r="G750" i="19"/>
  <c r="H750" i="19"/>
  <c r="I750" i="19"/>
  <c r="J750" i="19"/>
  <c r="K750" i="19"/>
  <c r="L750" i="19"/>
  <c r="M750" i="19"/>
  <c r="N750" i="19"/>
  <c r="O750" i="19"/>
  <c r="A751" i="19"/>
  <c r="B751" i="19"/>
  <c r="Q751" i="19" s="1"/>
  <c r="C751" i="19"/>
  <c r="D751" i="19"/>
  <c r="E751" i="19"/>
  <c r="F751" i="19"/>
  <c r="G751" i="19"/>
  <c r="H751" i="19"/>
  <c r="I751" i="19"/>
  <c r="J751" i="19"/>
  <c r="K751" i="19"/>
  <c r="L751" i="19"/>
  <c r="M751" i="19"/>
  <c r="N751" i="19"/>
  <c r="O751" i="19"/>
  <c r="A752" i="19"/>
  <c r="B752" i="19"/>
  <c r="Q752" i="19" s="1"/>
  <c r="C752" i="19"/>
  <c r="D752" i="19"/>
  <c r="E752" i="19"/>
  <c r="F752" i="19"/>
  <c r="G752" i="19"/>
  <c r="H752" i="19"/>
  <c r="I752" i="19"/>
  <c r="J752" i="19"/>
  <c r="K752" i="19"/>
  <c r="L752" i="19"/>
  <c r="M752" i="19"/>
  <c r="N752" i="19"/>
  <c r="O752" i="19"/>
  <c r="A753" i="19"/>
  <c r="B753" i="19"/>
  <c r="Q753" i="19" s="1"/>
  <c r="C753" i="19"/>
  <c r="D753" i="19"/>
  <c r="E753" i="19"/>
  <c r="F753" i="19"/>
  <c r="G753" i="19"/>
  <c r="H753" i="19"/>
  <c r="I753" i="19"/>
  <c r="J753" i="19"/>
  <c r="K753" i="19"/>
  <c r="L753" i="19"/>
  <c r="M753" i="19"/>
  <c r="N753" i="19"/>
  <c r="O753" i="19"/>
  <c r="A754" i="19"/>
  <c r="B754" i="19"/>
  <c r="Q754" i="19" s="1"/>
  <c r="C754" i="19"/>
  <c r="D754" i="19"/>
  <c r="E754" i="19"/>
  <c r="F754" i="19"/>
  <c r="G754" i="19"/>
  <c r="H754" i="19"/>
  <c r="I754" i="19"/>
  <c r="J754" i="19"/>
  <c r="K754" i="19"/>
  <c r="L754" i="19"/>
  <c r="M754" i="19"/>
  <c r="N754" i="19"/>
  <c r="O754" i="19"/>
  <c r="A755" i="19"/>
  <c r="B755" i="19"/>
  <c r="Q755" i="19" s="1"/>
  <c r="C755" i="19"/>
  <c r="D755" i="19"/>
  <c r="E755" i="19"/>
  <c r="F755" i="19"/>
  <c r="G755" i="19"/>
  <c r="H755" i="19"/>
  <c r="I755" i="19"/>
  <c r="J755" i="19"/>
  <c r="K755" i="19"/>
  <c r="L755" i="19"/>
  <c r="M755" i="19"/>
  <c r="N755" i="19"/>
  <c r="O755" i="19"/>
  <c r="A756" i="19"/>
  <c r="B756" i="19"/>
  <c r="Q756" i="19" s="1"/>
  <c r="C756" i="19"/>
  <c r="D756" i="19"/>
  <c r="E756" i="19"/>
  <c r="F756" i="19"/>
  <c r="G756" i="19"/>
  <c r="H756" i="19"/>
  <c r="I756" i="19"/>
  <c r="J756" i="19"/>
  <c r="K756" i="19"/>
  <c r="L756" i="19"/>
  <c r="M756" i="19"/>
  <c r="N756" i="19"/>
  <c r="O756" i="19"/>
  <c r="A757" i="19"/>
  <c r="B757" i="19"/>
  <c r="Q757" i="19" s="1"/>
  <c r="C757" i="19"/>
  <c r="D757" i="19"/>
  <c r="E757" i="19"/>
  <c r="F757" i="19"/>
  <c r="G757" i="19"/>
  <c r="H757" i="19"/>
  <c r="I757" i="19"/>
  <c r="J757" i="19"/>
  <c r="K757" i="19"/>
  <c r="L757" i="19"/>
  <c r="M757" i="19"/>
  <c r="N757" i="19"/>
  <c r="O757" i="19"/>
  <c r="A758" i="19"/>
  <c r="B758" i="19"/>
  <c r="Q758" i="19" s="1"/>
  <c r="C758" i="19"/>
  <c r="D758" i="19"/>
  <c r="E758" i="19"/>
  <c r="F758" i="19"/>
  <c r="G758" i="19"/>
  <c r="H758" i="19"/>
  <c r="I758" i="19"/>
  <c r="J758" i="19"/>
  <c r="K758" i="19"/>
  <c r="L758" i="19"/>
  <c r="M758" i="19"/>
  <c r="N758" i="19"/>
  <c r="O758" i="19"/>
  <c r="A759" i="19"/>
  <c r="B759" i="19"/>
  <c r="Q759" i="19" s="1"/>
  <c r="C759" i="19"/>
  <c r="D759" i="19"/>
  <c r="E759" i="19"/>
  <c r="F759" i="19"/>
  <c r="G759" i="19"/>
  <c r="H759" i="19"/>
  <c r="I759" i="19"/>
  <c r="J759" i="19"/>
  <c r="K759" i="19"/>
  <c r="L759" i="19"/>
  <c r="M759" i="19"/>
  <c r="N759" i="19"/>
  <c r="O759" i="19"/>
  <c r="A760" i="19"/>
  <c r="B760" i="19"/>
  <c r="Q760" i="19" s="1"/>
  <c r="C760" i="19"/>
  <c r="D760" i="19"/>
  <c r="E760" i="19"/>
  <c r="F760" i="19"/>
  <c r="G760" i="19"/>
  <c r="H760" i="19"/>
  <c r="I760" i="19"/>
  <c r="J760" i="19"/>
  <c r="K760" i="19"/>
  <c r="L760" i="19"/>
  <c r="M760" i="19"/>
  <c r="N760" i="19"/>
  <c r="O760" i="19"/>
  <c r="A761" i="19"/>
  <c r="B761" i="19"/>
  <c r="Q761" i="19" s="1"/>
  <c r="C761" i="19"/>
  <c r="D761" i="19"/>
  <c r="E761" i="19"/>
  <c r="F761" i="19"/>
  <c r="G761" i="19"/>
  <c r="H761" i="19"/>
  <c r="I761" i="19"/>
  <c r="J761" i="19"/>
  <c r="K761" i="19"/>
  <c r="L761" i="19"/>
  <c r="M761" i="19"/>
  <c r="N761" i="19"/>
  <c r="O761" i="19"/>
  <c r="A762" i="19"/>
  <c r="B762" i="19"/>
  <c r="Q762" i="19" s="1"/>
  <c r="C762" i="19"/>
  <c r="D762" i="19"/>
  <c r="E762" i="19"/>
  <c r="F762" i="19"/>
  <c r="G762" i="19"/>
  <c r="H762" i="19"/>
  <c r="I762" i="19"/>
  <c r="J762" i="19"/>
  <c r="K762" i="19"/>
  <c r="L762" i="19"/>
  <c r="M762" i="19"/>
  <c r="N762" i="19"/>
  <c r="O762" i="19"/>
  <c r="A763" i="19"/>
  <c r="B763" i="19"/>
  <c r="Q763" i="19" s="1"/>
  <c r="C763" i="19"/>
  <c r="D763" i="19"/>
  <c r="E763" i="19"/>
  <c r="F763" i="19"/>
  <c r="G763" i="19"/>
  <c r="H763" i="19"/>
  <c r="I763" i="19"/>
  <c r="J763" i="19"/>
  <c r="K763" i="19"/>
  <c r="L763" i="19"/>
  <c r="M763" i="19"/>
  <c r="N763" i="19"/>
  <c r="O763" i="19"/>
  <c r="A764" i="19"/>
  <c r="B764" i="19"/>
  <c r="Q764" i="19" s="1"/>
  <c r="C764" i="19"/>
  <c r="D764" i="19"/>
  <c r="E764" i="19"/>
  <c r="F764" i="19"/>
  <c r="G764" i="19"/>
  <c r="H764" i="19"/>
  <c r="I764" i="19"/>
  <c r="J764" i="19"/>
  <c r="K764" i="19"/>
  <c r="L764" i="19"/>
  <c r="M764" i="19"/>
  <c r="N764" i="19"/>
  <c r="O764" i="19"/>
  <c r="A765" i="19"/>
  <c r="B765" i="19"/>
  <c r="Q765" i="19" s="1"/>
  <c r="C765" i="19"/>
  <c r="D765" i="19"/>
  <c r="E765" i="19"/>
  <c r="F765" i="19"/>
  <c r="G765" i="19"/>
  <c r="H765" i="19"/>
  <c r="I765" i="19"/>
  <c r="J765" i="19"/>
  <c r="K765" i="19"/>
  <c r="L765" i="19"/>
  <c r="M765" i="19"/>
  <c r="N765" i="19"/>
  <c r="O765" i="19"/>
  <c r="A766" i="19"/>
  <c r="B766" i="19"/>
  <c r="Q766" i="19" s="1"/>
  <c r="C766" i="19"/>
  <c r="D766" i="19"/>
  <c r="E766" i="19"/>
  <c r="F766" i="19"/>
  <c r="G766" i="19"/>
  <c r="H766" i="19"/>
  <c r="I766" i="19"/>
  <c r="J766" i="19"/>
  <c r="K766" i="19"/>
  <c r="L766" i="19"/>
  <c r="M766" i="19"/>
  <c r="N766" i="19"/>
  <c r="O766" i="19"/>
  <c r="A767" i="19"/>
  <c r="B767" i="19"/>
  <c r="Q767" i="19" s="1"/>
  <c r="C767" i="19"/>
  <c r="D767" i="19"/>
  <c r="E767" i="19"/>
  <c r="F767" i="19"/>
  <c r="G767" i="19"/>
  <c r="H767" i="19"/>
  <c r="I767" i="19"/>
  <c r="J767" i="19"/>
  <c r="K767" i="19"/>
  <c r="L767" i="19"/>
  <c r="M767" i="19"/>
  <c r="N767" i="19"/>
  <c r="O767" i="19"/>
  <c r="A768" i="19"/>
  <c r="B768" i="19"/>
  <c r="Q768" i="19" s="1"/>
  <c r="C768" i="19"/>
  <c r="D768" i="19"/>
  <c r="E768" i="19"/>
  <c r="F768" i="19"/>
  <c r="G768" i="19"/>
  <c r="H768" i="19"/>
  <c r="I768" i="19"/>
  <c r="J768" i="19"/>
  <c r="K768" i="19"/>
  <c r="L768" i="19"/>
  <c r="M768" i="19"/>
  <c r="N768" i="19"/>
  <c r="O768" i="19"/>
  <c r="A769" i="19"/>
  <c r="B769" i="19"/>
  <c r="Q769" i="19" s="1"/>
  <c r="C769" i="19"/>
  <c r="D769" i="19"/>
  <c r="E769" i="19"/>
  <c r="F769" i="19"/>
  <c r="G769" i="19"/>
  <c r="H769" i="19"/>
  <c r="I769" i="19"/>
  <c r="J769" i="19"/>
  <c r="K769" i="19"/>
  <c r="L769" i="19"/>
  <c r="M769" i="19"/>
  <c r="N769" i="19"/>
  <c r="O769" i="19"/>
  <c r="A770" i="19"/>
  <c r="B770" i="19"/>
  <c r="Q770" i="19" s="1"/>
  <c r="C770" i="19"/>
  <c r="D770" i="19"/>
  <c r="E770" i="19"/>
  <c r="F770" i="19"/>
  <c r="G770" i="19"/>
  <c r="H770" i="19"/>
  <c r="I770" i="19"/>
  <c r="J770" i="19"/>
  <c r="K770" i="19"/>
  <c r="L770" i="19"/>
  <c r="M770" i="19"/>
  <c r="N770" i="19"/>
  <c r="O770" i="19"/>
  <c r="A771" i="19"/>
  <c r="B771" i="19"/>
  <c r="Q771" i="19" s="1"/>
  <c r="C771" i="19"/>
  <c r="D771" i="19"/>
  <c r="E771" i="19"/>
  <c r="F771" i="19"/>
  <c r="G771" i="19"/>
  <c r="H771" i="19"/>
  <c r="I771" i="19"/>
  <c r="J771" i="19"/>
  <c r="K771" i="19"/>
  <c r="L771" i="19"/>
  <c r="M771" i="19"/>
  <c r="N771" i="19"/>
  <c r="O771" i="19"/>
  <c r="A772" i="19"/>
  <c r="B772" i="19"/>
  <c r="Q772" i="19" s="1"/>
  <c r="C772" i="19"/>
  <c r="D772" i="19"/>
  <c r="E772" i="19"/>
  <c r="F772" i="19"/>
  <c r="G772" i="19"/>
  <c r="H772" i="19"/>
  <c r="I772" i="19"/>
  <c r="J772" i="19"/>
  <c r="K772" i="19"/>
  <c r="L772" i="19"/>
  <c r="M772" i="19"/>
  <c r="N772" i="19"/>
  <c r="O772" i="19"/>
  <c r="A773" i="19"/>
  <c r="B773" i="19"/>
  <c r="Q773" i="19" s="1"/>
  <c r="C773" i="19"/>
  <c r="D773" i="19"/>
  <c r="E773" i="19"/>
  <c r="F773" i="19"/>
  <c r="G773" i="19"/>
  <c r="H773" i="19"/>
  <c r="I773" i="19"/>
  <c r="J773" i="19"/>
  <c r="K773" i="19"/>
  <c r="L773" i="19"/>
  <c r="M773" i="19"/>
  <c r="N773" i="19"/>
  <c r="O773" i="19"/>
  <c r="A774" i="19"/>
  <c r="B774" i="19"/>
  <c r="Q774" i="19" s="1"/>
  <c r="C774" i="19"/>
  <c r="D774" i="19"/>
  <c r="E774" i="19"/>
  <c r="F774" i="19"/>
  <c r="G774" i="19"/>
  <c r="H774" i="19"/>
  <c r="I774" i="19"/>
  <c r="J774" i="19"/>
  <c r="K774" i="19"/>
  <c r="L774" i="19"/>
  <c r="M774" i="19"/>
  <c r="N774" i="19"/>
  <c r="O774" i="19"/>
  <c r="A775" i="19"/>
  <c r="B775" i="19"/>
  <c r="Q775" i="19" s="1"/>
  <c r="C775" i="19"/>
  <c r="D775" i="19"/>
  <c r="E775" i="19"/>
  <c r="F775" i="19"/>
  <c r="G775" i="19"/>
  <c r="H775" i="19"/>
  <c r="I775" i="19"/>
  <c r="J775" i="19"/>
  <c r="K775" i="19"/>
  <c r="L775" i="19"/>
  <c r="M775" i="19"/>
  <c r="N775" i="19"/>
  <c r="O775" i="19"/>
  <c r="A776" i="19"/>
  <c r="B776" i="19"/>
  <c r="Q776" i="19" s="1"/>
  <c r="C776" i="19"/>
  <c r="D776" i="19"/>
  <c r="E776" i="19"/>
  <c r="F776" i="19"/>
  <c r="G776" i="19"/>
  <c r="H776" i="19"/>
  <c r="I776" i="19"/>
  <c r="J776" i="19"/>
  <c r="K776" i="19"/>
  <c r="L776" i="19"/>
  <c r="M776" i="19"/>
  <c r="N776" i="19"/>
  <c r="O776" i="19"/>
  <c r="A777" i="19"/>
  <c r="B777" i="19"/>
  <c r="Q777" i="19" s="1"/>
  <c r="C777" i="19"/>
  <c r="D777" i="19"/>
  <c r="E777" i="19"/>
  <c r="F777" i="19"/>
  <c r="G777" i="19"/>
  <c r="H777" i="19"/>
  <c r="I777" i="19"/>
  <c r="J777" i="19"/>
  <c r="K777" i="19"/>
  <c r="L777" i="19"/>
  <c r="M777" i="19"/>
  <c r="N777" i="19"/>
  <c r="O777" i="19"/>
  <c r="A778" i="19"/>
  <c r="B778" i="19"/>
  <c r="Q778" i="19" s="1"/>
  <c r="C778" i="19"/>
  <c r="D778" i="19"/>
  <c r="E778" i="19"/>
  <c r="F778" i="19"/>
  <c r="G778" i="19"/>
  <c r="H778" i="19"/>
  <c r="I778" i="19"/>
  <c r="J778" i="19"/>
  <c r="K778" i="19"/>
  <c r="L778" i="19"/>
  <c r="M778" i="19"/>
  <c r="N778" i="19"/>
  <c r="O778" i="19"/>
  <c r="A779" i="19"/>
  <c r="B779" i="19"/>
  <c r="Q779" i="19" s="1"/>
  <c r="C779" i="19"/>
  <c r="D779" i="19"/>
  <c r="E779" i="19"/>
  <c r="F779" i="19"/>
  <c r="G779" i="19"/>
  <c r="H779" i="19"/>
  <c r="I779" i="19"/>
  <c r="J779" i="19"/>
  <c r="K779" i="19"/>
  <c r="L779" i="19"/>
  <c r="M779" i="19"/>
  <c r="N779" i="19"/>
  <c r="O779" i="19"/>
  <c r="A780" i="19"/>
  <c r="B780" i="19"/>
  <c r="Q780" i="19" s="1"/>
  <c r="C780" i="19"/>
  <c r="D780" i="19"/>
  <c r="E780" i="19"/>
  <c r="F780" i="19"/>
  <c r="G780" i="19"/>
  <c r="H780" i="19"/>
  <c r="I780" i="19"/>
  <c r="J780" i="19"/>
  <c r="K780" i="19"/>
  <c r="L780" i="19"/>
  <c r="M780" i="19"/>
  <c r="N780" i="19"/>
  <c r="O780" i="19"/>
  <c r="A781" i="19"/>
  <c r="B781" i="19"/>
  <c r="Q781" i="19" s="1"/>
  <c r="C781" i="19"/>
  <c r="D781" i="19"/>
  <c r="E781" i="19"/>
  <c r="F781" i="19"/>
  <c r="G781" i="19"/>
  <c r="H781" i="19"/>
  <c r="I781" i="19"/>
  <c r="J781" i="19"/>
  <c r="K781" i="19"/>
  <c r="L781" i="19"/>
  <c r="M781" i="19"/>
  <c r="N781" i="19"/>
  <c r="O781" i="19"/>
  <c r="A782" i="19"/>
  <c r="B782" i="19"/>
  <c r="Q782" i="19" s="1"/>
  <c r="C782" i="19"/>
  <c r="D782" i="19"/>
  <c r="E782" i="19"/>
  <c r="F782" i="19"/>
  <c r="G782" i="19"/>
  <c r="H782" i="19"/>
  <c r="I782" i="19"/>
  <c r="J782" i="19"/>
  <c r="K782" i="19"/>
  <c r="L782" i="19"/>
  <c r="M782" i="19"/>
  <c r="N782" i="19"/>
  <c r="O782" i="19"/>
  <c r="A783" i="19"/>
  <c r="B783" i="19"/>
  <c r="Q783" i="19" s="1"/>
  <c r="C783" i="19"/>
  <c r="D783" i="19"/>
  <c r="E783" i="19"/>
  <c r="F783" i="19"/>
  <c r="G783" i="19"/>
  <c r="H783" i="19"/>
  <c r="I783" i="19"/>
  <c r="J783" i="19"/>
  <c r="K783" i="19"/>
  <c r="L783" i="19"/>
  <c r="M783" i="19"/>
  <c r="N783" i="19"/>
  <c r="O783" i="19"/>
  <c r="A784" i="19"/>
  <c r="B784" i="19"/>
  <c r="Q784" i="19" s="1"/>
  <c r="C784" i="19"/>
  <c r="D784" i="19"/>
  <c r="E784" i="19"/>
  <c r="F784" i="19"/>
  <c r="G784" i="19"/>
  <c r="H784" i="19"/>
  <c r="I784" i="19"/>
  <c r="J784" i="19"/>
  <c r="K784" i="19"/>
  <c r="L784" i="19"/>
  <c r="M784" i="19"/>
  <c r="N784" i="19"/>
  <c r="O784" i="19"/>
  <c r="A785" i="19"/>
  <c r="B785" i="19"/>
  <c r="Q785" i="19" s="1"/>
  <c r="C785" i="19"/>
  <c r="D785" i="19"/>
  <c r="E785" i="19"/>
  <c r="F785" i="19"/>
  <c r="G785" i="19"/>
  <c r="H785" i="19"/>
  <c r="I785" i="19"/>
  <c r="J785" i="19"/>
  <c r="K785" i="19"/>
  <c r="L785" i="19"/>
  <c r="M785" i="19"/>
  <c r="N785" i="19"/>
  <c r="O785" i="19"/>
  <c r="A786" i="19"/>
  <c r="B786" i="19"/>
  <c r="Q786" i="19" s="1"/>
  <c r="C786" i="19"/>
  <c r="D786" i="19"/>
  <c r="E786" i="19"/>
  <c r="F786" i="19"/>
  <c r="G786" i="19"/>
  <c r="H786" i="19"/>
  <c r="I786" i="19"/>
  <c r="J786" i="19"/>
  <c r="K786" i="19"/>
  <c r="L786" i="19"/>
  <c r="M786" i="19"/>
  <c r="N786" i="19"/>
  <c r="O786" i="19"/>
  <c r="A787" i="19"/>
  <c r="B787" i="19"/>
  <c r="Q787" i="19" s="1"/>
  <c r="C787" i="19"/>
  <c r="D787" i="19"/>
  <c r="E787" i="19"/>
  <c r="F787" i="19"/>
  <c r="G787" i="19"/>
  <c r="H787" i="19"/>
  <c r="I787" i="19"/>
  <c r="J787" i="19"/>
  <c r="K787" i="19"/>
  <c r="L787" i="19"/>
  <c r="M787" i="19"/>
  <c r="N787" i="19"/>
  <c r="O787" i="19"/>
  <c r="A788" i="19"/>
  <c r="B788" i="19"/>
  <c r="Q788" i="19" s="1"/>
  <c r="C788" i="19"/>
  <c r="D788" i="19"/>
  <c r="E788" i="19"/>
  <c r="F788" i="19"/>
  <c r="G788" i="19"/>
  <c r="H788" i="19"/>
  <c r="I788" i="19"/>
  <c r="J788" i="19"/>
  <c r="K788" i="19"/>
  <c r="L788" i="19"/>
  <c r="M788" i="19"/>
  <c r="N788" i="19"/>
  <c r="O788" i="19"/>
  <c r="A789" i="19"/>
  <c r="B789" i="19"/>
  <c r="Q789" i="19" s="1"/>
  <c r="C789" i="19"/>
  <c r="D789" i="19"/>
  <c r="E789" i="19"/>
  <c r="F789" i="19"/>
  <c r="G789" i="19"/>
  <c r="H789" i="19"/>
  <c r="I789" i="19"/>
  <c r="J789" i="19"/>
  <c r="K789" i="19"/>
  <c r="L789" i="19"/>
  <c r="M789" i="19"/>
  <c r="N789" i="19"/>
  <c r="O789" i="19"/>
  <c r="A790" i="19"/>
  <c r="B790" i="19"/>
  <c r="Q790" i="19" s="1"/>
  <c r="C790" i="19"/>
  <c r="D790" i="19"/>
  <c r="E790" i="19"/>
  <c r="F790" i="19"/>
  <c r="G790" i="19"/>
  <c r="H790" i="19"/>
  <c r="I790" i="19"/>
  <c r="J790" i="19"/>
  <c r="K790" i="19"/>
  <c r="L790" i="19"/>
  <c r="M790" i="19"/>
  <c r="N790" i="19"/>
  <c r="O790" i="19"/>
  <c r="A791" i="19"/>
  <c r="B791" i="19"/>
  <c r="Q791" i="19" s="1"/>
  <c r="C791" i="19"/>
  <c r="D791" i="19"/>
  <c r="E791" i="19"/>
  <c r="F791" i="19"/>
  <c r="G791" i="19"/>
  <c r="H791" i="19"/>
  <c r="I791" i="19"/>
  <c r="J791" i="19"/>
  <c r="K791" i="19"/>
  <c r="L791" i="19"/>
  <c r="M791" i="19"/>
  <c r="N791" i="19"/>
  <c r="O791" i="19"/>
  <c r="A792" i="19"/>
  <c r="B792" i="19"/>
  <c r="Q792" i="19" s="1"/>
  <c r="C792" i="19"/>
  <c r="D792" i="19"/>
  <c r="E792" i="19"/>
  <c r="F792" i="19"/>
  <c r="G792" i="19"/>
  <c r="H792" i="19"/>
  <c r="I792" i="19"/>
  <c r="J792" i="19"/>
  <c r="K792" i="19"/>
  <c r="L792" i="19"/>
  <c r="M792" i="19"/>
  <c r="N792" i="19"/>
  <c r="O792" i="19"/>
  <c r="A793" i="19"/>
  <c r="B793" i="19"/>
  <c r="Q793" i="19" s="1"/>
  <c r="C793" i="19"/>
  <c r="D793" i="19"/>
  <c r="E793" i="19"/>
  <c r="F793" i="19"/>
  <c r="G793" i="19"/>
  <c r="H793" i="19"/>
  <c r="I793" i="19"/>
  <c r="J793" i="19"/>
  <c r="K793" i="19"/>
  <c r="L793" i="19"/>
  <c r="M793" i="19"/>
  <c r="N793" i="19"/>
  <c r="O793" i="19"/>
  <c r="A794" i="19"/>
  <c r="B794" i="19"/>
  <c r="Q794" i="19" s="1"/>
  <c r="C794" i="19"/>
  <c r="D794" i="19"/>
  <c r="E794" i="19"/>
  <c r="F794" i="19"/>
  <c r="G794" i="19"/>
  <c r="H794" i="19"/>
  <c r="I794" i="19"/>
  <c r="J794" i="19"/>
  <c r="K794" i="19"/>
  <c r="L794" i="19"/>
  <c r="M794" i="19"/>
  <c r="N794" i="19"/>
  <c r="O794" i="19"/>
  <c r="A795" i="19"/>
  <c r="B795" i="19"/>
  <c r="Q795" i="19" s="1"/>
  <c r="C795" i="19"/>
  <c r="D795" i="19"/>
  <c r="E795" i="19"/>
  <c r="F795" i="19"/>
  <c r="G795" i="19"/>
  <c r="H795" i="19"/>
  <c r="I795" i="19"/>
  <c r="J795" i="19"/>
  <c r="K795" i="19"/>
  <c r="L795" i="19"/>
  <c r="M795" i="19"/>
  <c r="N795" i="19"/>
  <c r="O795" i="19"/>
  <c r="A796" i="19"/>
  <c r="B796" i="19"/>
  <c r="Q796" i="19" s="1"/>
  <c r="C796" i="19"/>
  <c r="D796" i="19"/>
  <c r="E796" i="19"/>
  <c r="F796" i="19"/>
  <c r="G796" i="19"/>
  <c r="H796" i="19"/>
  <c r="I796" i="19"/>
  <c r="J796" i="19"/>
  <c r="K796" i="19"/>
  <c r="L796" i="19"/>
  <c r="M796" i="19"/>
  <c r="N796" i="19"/>
  <c r="O796" i="19"/>
  <c r="A797" i="19"/>
  <c r="B797" i="19"/>
  <c r="Q797" i="19" s="1"/>
  <c r="C797" i="19"/>
  <c r="D797" i="19"/>
  <c r="E797" i="19"/>
  <c r="F797" i="19"/>
  <c r="G797" i="19"/>
  <c r="H797" i="19"/>
  <c r="I797" i="19"/>
  <c r="J797" i="19"/>
  <c r="K797" i="19"/>
  <c r="L797" i="19"/>
  <c r="M797" i="19"/>
  <c r="N797" i="19"/>
  <c r="O797" i="19"/>
  <c r="A798" i="19"/>
  <c r="B798" i="19"/>
  <c r="Q798" i="19" s="1"/>
  <c r="C798" i="19"/>
  <c r="D798" i="19"/>
  <c r="E798" i="19"/>
  <c r="F798" i="19"/>
  <c r="G798" i="19"/>
  <c r="H798" i="19"/>
  <c r="I798" i="19"/>
  <c r="J798" i="19"/>
  <c r="K798" i="19"/>
  <c r="L798" i="19"/>
  <c r="M798" i="19"/>
  <c r="N798" i="19"/>
  <c r="O798" i="19"/>
  <c r="A799" i="19"/>
  <c r="B799" i="19"/>
  <c r="Q799" i="19" s="1"/>
  <c r="C799" i="19"/>
  <c r="D799" i="19"/>
  <c r="E799" i="19"/>
  <c r="F799" i="19"/>
  <c r="G799" i="19"/>
  <c r="H799" i="19"/>
  <c r="I799" i="19"/>
  <c r="J799" i="19"/>
  <c r="K799" i="19"/>
  <c r="L799" i="19"/>
  <c r="M799" i="19"/>
  <c r="N799" i="19"/>
  <c r="O799" i="19"/>
  <c r="A800" i="19"/>
  <c r="B800" i="19"/>
  <c r="Q800" i="19" s="1"/>
  <c r="C800" i="19"/>
  <c r="D800" i="19"/>
  <c r="E800" i="19"/>
  <c r="F800" i="19"/>
  <c r="G800" i="19"/>
  <c r="H800" i="19"/>
  <c r="I800" i="19"/>
  <c r="J800" i="19"/>
  <c r="K800" i="19"/>
  <c r="L800" i="19"/>
  <c r="M800" i="19"/>
  <c r="N800" i="19"/>
  <c r="O800" i="19"/>
  <c r="A801" i="19"/>
  <c r="B801" i="19"/>
  <c r="Q801" i="19" s="1"/>
  <c r="C801" i="19"/>
  <c r="D801" i="19"/>
  <c r="E801" i="19"/>
  <c r="F801" i="19"/>
  <c r="G801" i="19"/>
  <c r="H801" i="19"/>
  <c r="I801" i="19"/>
  <c r="J801" i="19"/>
  <c r="K801" i="19"/>
  <c r="L801" i="19"/>
  <c r="M801" i="19"/>
  <c r="N801" i="19"/>
  <c r="O801" i="19"/>
  <c r="A802" i="19"/>
  <c r="B802" i="19"/>
  <c r="Q802" i="19" s="1"/>
  <c r="C802" i="19"/>
  <c r="D802" i="19"/>
  <c r="E802" i="19"/>
  <c r="F802" i="19"/>
  <c r="G802" i="19"/>
  <c r="H802" i="19"/>
  <c r="I802" i="19"/>
  <c r="J802" i="19"/>
  <c r="K802" i="19"/>
  <c r="L802" i="19"/>
  <c r="M802" i="19"/>
  <c r="N802" i="19"/>
  <c r="O802" i="19"/>
  <c r="A803" i="19"/>
  <c r="B803" i="19"/>
  <c r="Q803" i="19" s="1"/>
  <c r="C803" i="19"/>
  <c r="D803" i="19"/>
  <c r="E803" i="19"/>
  <c r="F803" i="19"/>
  <c r="G803" i="19"/>
  <c r="H803" i="19"/>
  <c r="I803" i="19"/>
  <c r="J803" i="19"/>
  <c r="K803" i="19"/>
  <c r="L803" i="19"/>
  <c r="M803" i="19"/>
  <c r="N803" i="19"/>
  <c r="O803" i="19"/>
  <c r="A804" i="19"/>
  <c r="B804" i="19"/>
  <c r="Q804" i="19" s="1"/>
  <c r="C804" i="19"/>
  <c r="D804" i="19"/>
  <c r="E804" i="19"/>
  <c r="F804" i="19"/>
  <c r="G804" i="19"/>
  <c r="H804" i="19"/>
  <c r="I804" i="19"/>
  <c r="J804" i="19"/>
  <c r="K804" i="19"/>
  <c r="L804" i="19"/>
  <c r="M804" i="19"/>
  <c r="N804" i="19"/>
  <c r="O804" i="19"/>
  <c r="A805" i="19"/>
  <c r="B805" i="19"/>
  <c r="Q805" i="19" s="1"/>
  <c r="C805" i="19"/>
  <c r="D805" i="19"/>
  <c r="E805" i="19"/>
  <c r="F805" i="19"/>
  <c r="G805" i="19"/>
  <c r="H805" i="19"/>
  <c r="I805" i="19"/>
  <c r="J805" i="19"/>
  <c r="K805" i="19"/>
  <c r="L805" i="19"/>
  <c r="M805" i="19"/>
  <c r="N805" i="19"/>
  <c r="O805" i="19"/>
  <c r="A806" i="19"/>
  <c r="B806" i="19"/>
  <c r="Q806" i="19" s="1"/>
  <c r="C806" i="19"/>
  <c r="D806" i="19"/>
  <c r="E806" i="19"/>
  <c r="F806" i="19"/>
  <c r="G806" i="19"/>
  <c r="H806" i="19"/>
  <c r="I806" i="19"/>
  <c r="J806" i="19"/>
  <c r="K806" i="19"/>
  <c r="L806" i="19"/>
  <c r="M806" i="19"/>
  <c r="N806" i="19"/>
  <c r="O806" i="19"/>
  <c r="A807" i="19"/>
  <c r="B807" i="19"/>
  <c r="Q807" i="19" s="1"/>
  <c r="C807" i="19"/>
  <c r="D807" i="19"/>
  <c r="E807" i="19"/>
  <c r="F807" i="19"/>
  <c r="G807" i="19"/>
  <c r="H807" i="19"/>
  <c r="I807" i="19"/>
  <c r="J807" i="19"/>
  <c r="K807" i="19"/>
  <c r="L807" i="19"/>
  <c r="M807" i="19"/>
  <c r="N807" i="19"/>
  <c r="O807" i="19"/>
  <c r="A808" i="19"/>
  <c r="B808" i="19"/>
  <c r="Q808" i="19" s="1"/>
  <c r="C808" i="19"/>
  <c r="D808" i="19"/>
  <c r="E808" i="19"/>
  <c r="F808" i="19"/>
  <c r="G808" i="19"/>
  <c r="H808" i="19"/>
  <c r="I808" i="19"/>
  <c r="J808" i="19"/>
  <c r="K808" i="19"/>
  <c r="L808" i="19"/>
  <c r="M808" i="19"/>
  <c r="N808" i="19"/>
  <c r="O808" i="19"/>
  <c r="A809" i="19"/>
  <c r="B809" i="19"/>
  <c r="Q809" i="19" s="1"/>
  <c r="C809" i="19"/>
  <c r="D809" i="19"/>
  <c r="E809" i="19"/>
  <c r="F809" i="19"/>
  <c r="G809" i="19"/>
  <c r="H809" i="19"/>
  <c r="I809" i="19"/>
  <c r="J809" i="19"/>
  <c r="K809" i="19"/>
  <c r="L809" i="19"/>
  <c r="M809" i="19"/>
  <c r="N809" i="19"/>
  <c r="O809" i="19"/>
  <c r="A810" i="19"/>
  <c r="B810" i="19"/>
  <c r="Q810" i="19" s="1"/>
  <c r="C810" i="19"/>
  <c r="D810" i="19"/>
  <c r="E810" i="19"/>
  <c r="F810" i="19"/>
  <c r="G810" i="19"/>
  <c r="H810" i="19"/>
  <c r="I810" i="19"/>
  <c r="J810" i="19"/>
  <c r="K810" i="19"/>
  <c r="L810" i="19"/>
  <c r="M810" i="19"/>
  <c r="N810" i="19"/>
  <c r="O810" i="19"/>
  <c r="A811" i="19"/>
  <c r="B811" i="19"/>
  <c r="Q811" i="19" s="1"/>
  <c r="C811" i="19"/>
  <c r="D811" i="19"/>
  <c r="E811" i="19"/>
  <c r="F811" i="19"/>
  <c r="G811" i="19"/>
  <c r="H811" i="19"/>
  <c r="I811" i="19"/>
  <c r="J811" i="19"/>
  <c r="K811" i="19"/>
  <c r="L811" i="19"/>
  <c r="M811" i="19"/>
  <c r="N811" i="19"/>
  <c r="O811" i="19"/>
  <c r="A812" i="19"/>
  <c r="B812" i="19"/>
  <c r="Q812" i="19" s="1"/>
  <c r="C812" i="19"/>
  <c r="D812" i="19"/>
  <c r="E812" i="19"/>
  <c r="F812" i="19"/>
  <c r="G812" i="19"/>
  <c r="H812" i="19"/>
  <c r="I812" i="19"/>
  <c r="J812" i="19"/>
  <c r="K812" i="19"/>
  <c r="L812" i="19"/>
  <c r="M812" i="19"/>
  <c r="N812" i="19"/>
  <c r="O812" i="19"/>
  <c r="A813" i="19"/>
  <c r="B813" i="19"/>
  <c r="Q813" i="19" s="1"/>
  <c r="C813" i="19"/>
  <c r="D813" i="19"/>
  <c r="E813" i="19"/>
  <c r="F813" i="19"/>
  <c r="G813" i="19"/>
  <c r="H813" i="19"/>
  <c r="I813" i="19"/>
  <c r="J813" i="19"/>
  <c r="K813" i="19"/>
  <c r="L813" i="19"/>
  <c r="M813" i="19"/>
  <c r="N813" i="19"/>
  <c r="O813" i="19"/>
  <c r="A814" i="19"/>
  <c r="B814" i="19"/>
  <c r="Q814" i="19" s="1"/>
  <c r="C814" i="19"/>
  <c r="D814" i="19"/>
  <c r="E814" i="19"/>
  <c r="F814" i="19"/>
  <c r="G814" i="19"/>
  <c r="H814" i="19"/>
  <c r="I814" i="19"/>
  <c r="J814" i="19"/>
  <c r="K814" i="19"/>
  <c r="L814" i="19"/>
  <c r="M814" i="19"/>
  <c r="N814" i="19"/>
  <c r="O814" i="19"/>
  <c r="A815" i="19"/>
  <c r="B815" i="19"/>
  <c r="Q815" i="19" s="1"/>
  <c r="C815" i="19"/>
  <c r="D815" i="19"/>
  <c r="E815" i="19"/>
  <c r="F815" i="19"/>
  <c r="G815" i="19"/>
  <c r="H815" i="19"/>
  <c r="I815" i="19"/>
  <c r="J815" i="19"/>
  <c r="K815" i="19"/>
  <c r="L815" i="19"/>
  <c r="M815" i="19"/>
  <c r="N815" i="19"/>
  <c r="O815" i="19"/>
  <c r="A816" i="19"/>
  <c r="B816" i="19"/>
  <c r="Q816" i="19" s="1"/>
  <c r="C816" i="19"/>
  <c r="D816" i="19"/>
  <c r="E816" i="19"/>
  <c r="F816" i="19"/>
  <c r="G816" i="19"/>
  <c r="H816" i="19"/>
  <c r="I816" i="19"/>
  <c r="J816" i="19"/>
  <c r="K816" i="19"/>
  <c r="L816" i="19"/>
  <c r="M816" i="19"/>
  <c r="N816" i="19"/>
  <c r="O816" i="19"/>
  <c r="A817" i="19"/>
  <c r="B817" i="19"/>
  <c r="Q817" i="19" s="1"/>
  <c r="C817" i="19"/>
  <c r="D817" i="19"/>
  <c r="E817" i="19"/>
  <c r="F817" i="19"/>
  <c r="G817" i="19"/>
  <c r="H817" i="19"/>
  <c r="I817" i="19"/>
  <c r="J817" i="19"/>
  <c r="K817" i="19"/>
  <c r="L817" i="19"/>
  <c r="M817" i="19"/>
  <c r="N817" i="19"/>
  <c r="O817" i="19"/>
  <c r="A818" i="19"/>
  <c r="B818" i="19"/>
  <c r="Q818" i="19" s="1"/>
  <c r="C818" i="19"/>
  <c r="D818" i="19"/>
  <c r="E818" i="19"/>
  <c r="F818" i="19"/>
  <c r="G818" i="19"/>
  <c r="H818" i="19"/>
  <c r="I818" i="19"/>
  <c r="J818" i="19"/>
  <c r="K818" i="19"/>
  <c r="L818" i="19"/>
  <c r="M818" i="19"/>
  <c r="N818" i="19"/>
  <c r="O818" i="19"/>
  <c r="A819" i="19"/>
  <c r="B819" i="19"/>
  <c r="Q819" i="19" s="1"/>
  <c r="C819" i="19"/>
  <c r="D819" i="19"/>
  <c r="E819" i="19"/>
  <c r="F819" i="19"/>
  <c r="G819" i="19"/>
  <c r="H819" i="19"/>
  <c r="I819" i="19"/>
  <c r="J819" i="19"/>
  <c r="K819" i="19"/>
  <c r="L819" i="19"/>
  <c r="M819" i="19"/>
  <c r="N819" i="19"/>
  <c r="O819" i="19"/>
  <c r="A820" i="19"/>
  <c r="B820" i="19"/>
  <c r="Q820" i="19" s="1"/>
  <c r="C820" i="19"/>
  <c r="D820" i="19"/>
  <c r="E820" i="19"/>
  <c r="F820" i="19"/>
  <c r="G820" i="19"/>
  <c r="H820" i="19"/>
  <c r="I820" i="19"/>
  <c r="J820" i="19"/>
  <c r="K820" i="19"/>
  <c r="L820" i="19"/>
  <c r="M820" i="19"/>
  <c r="N820" i="19"/>
  <c r="O820" i="19"/>
  <c r="A821" i="19"/>
  <c r="B821" i="19"/>
  <c r="Q821" i="19" s="1"/>
  <c r="C821" i="19"/>
  <c r="D821" i="19"/>
  <c r="E821" i="19"/>
  <c r="F821" i="19"/>
  <c r="G821" i="19"/>
  <c r="H821" i="19"/>
  <c r="I821" i="19"/>
  <c r="J821" i="19"/>
  <c r="K821" i="19"/>
  <c r="L821" i="19"/>
  <c r="M821" i="19"/>
  <c r="N821" i="19"/>
  <c r="O821" i="19"/>
  <c r="A822" i="19"/>
  <c r="B822" i="19"/>
  <c r="Q822" i="19" s="1"/>
  <c r="C822" i="19"/>
  <c r="D822" i="19"/>
  <c r="E822" i="19"/>
  <c r="F822" i="19"/>
  <c r="G822" i="19"/>
  <c r="H822" i="19"/>
  <c r="I822" i="19"/>
  <c r="J822" i="19"/>
  <c r="K822" i="19"/>
  <c r="L822" i="19"/>
  <c r="M822" i="19"/>
  <c r="N822" i="19"/>
  <c r="O822" i="19"/>
  <c r="A823" i="19"/>
  <c r="B823" i="19"/>
  <c r="Q823" i="19" s="1"/>
  <c r="C823" i="19"/>
  <c r="D823" i="19"/>
  <c r="E823" i="19"/>
  <c r="F823" i="19"/>
  <c r="G823" i="19"/>
  <c r="H823" i="19"/>
  <c r="I823" i="19"/>
  <c r="J823" i="19"/>
  <c r="K823" i="19"/>
  <c r="L823" i="19"/>
  <c r="M823" i="19"/>
  <c r="N823" i="19"/>
  <c r="O823" i="19"/>
  <c r="A824" i="19"/>
  <c r="B824" i="19"/>
  <c r="Q824" i="19" s="1"/>
  <c r="C824" i="19"/>
  <c r="D824" i="19"/>
  <c r="E824" i="19"/>
  <c r="F824" i="19"/>
  <c r="G824" i="19"/>
  <c r="H824" i="19"/>
  <c r="I824" i="19"/>
  <c r="J824" i="19"/>
  <c r="K824" i="19"/>
  <c r="L824" i="19"/>
  <c r="M824" i="19"/>
  <c r="N824" i="19"/>
  <c r="O824" i="19"/>
  <c r="A825" i="19"/>
  <c r="B825" i="19"/>
  <c r="Q825" i="19" s="1"/>
  <c r="C825" i="19"/>
  <c r="D825" i="19"/>
  <c r="E825" i="19"/>
  <c r="F825" i="19"/>
  <c r="G825" i="19"/>
  <c r="H825" i="19"/>
  <c r="I825" i="19"/>
  <c r="J825" i="19"/>
  <c r="K825" i="19"/>
  <c r="L825" i="19"/>
  <c r="M825" i="19"/>
  <c r="N825" i="19"/>
  <c r="O825" i="19"/>
  <c r="A826" i="19"/>
  <c r="B826" i="19"/>
  <c r="Q826" i="19" s="1"/>
  <c r="C826" i="19"/>
  <c r="D826" i="19"/>
  <c r="E826" i="19"/>
  <c r="F826" i="19"/>
  <c r="G826" i="19"/>
  <c r="H826" i="19"/>
  <c r="I826" i="19"/>
  <c r="J826" i="19"/>
  <c r="K826" i="19"/>
  <c r="L826" i="19"/>
  <c r="M826" i="19"/>
  <c r="N826" i="19"/>
  <c r="O826" i="19"/>
  <c r="A827" i="19"/>
  <c r="B827" i="19"/>
  <c r="Q827" i="19" s="1"/>
  <c r="C827" i="19"/>
  <c r="D827" i="19"/>
  <c r="E827" i="19"/>
  <c r="F827" i="19"/>
  <c r="G827" i="19"/>
  <c r="H827" i="19"/>
  <c r="I827" i="19"/>
  <c r="J827" i="19"/>
  <c r="K827" i="19"/>
  <c r="L827" i="19"/>
  <c r="M827" i="19"/>
  <c r="N827" i="19"/>
  <c r="O827" i="19"/>
  <c r="A828" i="19"/>
  <c r="B828" i="19"/>
  <c r="Q828" i="19" s="1"/>
  <c r="C828" i="19"/>
  <c r="D828" i="19"/>
  <c r="E828" i="19"/>
  <c r="F828" i="19"/>
  <c r="G828" i="19"/>
  <c r="H828" i="19"/>
  <c r="I828" i="19"/>
  <c r="J828" i="19"/>
  <c r="K828" i="19"/>
  <c r="L828" i="19"/>
  <c r="M828" i="19"/>
  <c r="N828" i="19"/>
  <c r="O828" i="19"/>
  <c r="A829" i="19"/>
  <c r="B829" i="19"/>
  <c r="Q829" i="19" s="1"/>
  <c r="C829" i="19"/>
  <c r="D829" i="19"/>
  <c r="E829" i="19"/>
  <c r="F829" i="19"/>
  <c r="G829" i="19"/>
  <c r="H829" i="19"/>
  <c r="I829" i="19"/>
  <c r="J829" i="19"/>
  <c r="K829" i="19"/>
  <c r="L829" i="19"/>
  <c r="M829" i="19"/>
  <c r="N829" i="19"/>
  <c r="O829" i="19"/>
  <c r="A830" i="19"/>
  <c r="B830" i="19"/>
  <c r="Q830" i="19" s="1"/>
  <c r="C830" i="19"/>
  <c r="D830" i="19"/>
  <c r="E830" i="19"/>
  <c r="F830" i="19"/>
  <c r="G830" i="19"/>
  <c r="H830" i="19"/>
  <c r="I830" i="19"/>
  <c r="J830" i="19"/>
  <c r="K830" i="19"/>
  <c r="L830" i="19"/>
  <c r="M830" i="19"/>
  <c r="N830" i="19"/>
  <c r="O830" i="19"/>
  <c r="A831" i="19"/>
  <c r="B831" i="19"/>
  <c r="Q831" i="19" s="1"/>
  <c r="C831" i="19"/>
  <c r="D831" i="19"/>
  <c r="E831" i="19"/>
  <c r="F831" i="19"/>
  <c r="G831" i="19"/>
  <c r="H831" i="19"/>
  <c r="I831" i="19"/>
  <c r="J831" i="19"/>
  <c r="K831" i="19"/>
  <c r="L831" i="19"/>
  <c r="M831" i="19"/>
  <c r="N831" i="19"/>
  <c r="O831" i="19"/>
  <c r="A832" i="19"/>
  <c r="B832" i="19"/>
  <c r="Q832" i="19" s="1"/>
  <c r="C832" i="19"/>
  <c r="D832" i="19"/>
  <c r="E832" i="19"/>
  <c r="F832" i="19"/>
  <c r="G832" i="19"/>
  <c r="H832" i="19"/>
  <c r="I832" i="19"/>
  <c r="J832" i="19"/>
  <c r="K832" i="19"/>
  <c r="L832" i="19"/>
  <c r="M832" i="19"/>
  <c r="N832" i="19"/>
  <c r="O832" i="19"/>
  <c r="A833" i="19"/>
  <c r="B833" i="19"/>
  <c r="Q833" i="19" s="1"/>
  <c r="C833" i="19"/>
  <c r="D833" i="19"/>
  <c r="E833" i="19"/>
  <c r="F833" i="19"/>
  <c r="G833" i="19"/>
  <c r="H833" i="19"/>
  <c r="I833" i="19"/>
  <c r="J833" i="19"/>
  <c r="K833" i="19"/>
  <c r="L833" i="19"/>
  <c r="M833" i="19"/>
  <c r="N833" i="19"/>
  <c r="O833" i="19"/>
  <c r="A834" i="19"/>
  <c r="B834" i="19"/>
  <c r="Q834" i="19" s="1"/>
  <c r="C834" i="19"/>
  <c r="D834" i="19"/>
  <c r="E834" i="19"/>
  <c r="F834" i="19"/>
  <c r="G834" i="19"/>
  <c r="H834" i="19"/>
  <c r="I834" i="19"/>
  <c r="J834" i="19"/>
  <c r="K834" i="19"/>
  <c r="L834" i="19"/>
  <c r="M834" i="19"/>
  <c r="N834" i="19"/>
  <c r="O834" i="19"/>
  <c r="A835" i="19"/>
  <c r="B835" i="19"/>
  <c r="Q835" i="19" s="1"/>
  <c r="C835" i="19"/>
  <c r="D835" i="19"/>
  <c r="E835" i="19"/>
  <c r="F835" i="19"/>
  <c r="G835" i="19"/>
  <c r="H835" i="19"/>
  <c r="I835" i="19"/>
  <c r="J835" i="19"/>
  <c r="K835" i="19"/>
  <c r="L835" i="19"/>
  <c r="M835" i="19"/>
  <c r="N835" i="19"/>
  <c r="O835" i="19"/>
  <c r="A836" i="19"/>
  <c r="B836" i="19"/>
  <c r="Q836" i="19" s="1"/>
  <c r="C836" i="19"/>
  <c r="D836" i="19"/>
  <c r="E836" i="19"/>
  <c r="F836" i="19"/>
  <c r="G836" i="19"/>
  <c r="H836" i="19"/>
  <c r="I836" i="19"/>
  <c r="J836" i="19"/>
  <c r="K836" i="19"/>
  <c r="L836" i="19"/>
  <c r="M836" i="19"/>
  <c r="N836" i="19"/>
  <c r="O836" i="19"/>
  <c r="A837" i="19"/>
  <c r="B837" i="19"/>
  <c r="Q837" i="19" s="1"/>
  <c r="C837" i="19"/>
  <c r="D837" i="19"/>
  <c r="E837" i="19"/>
  <c r="F837" i="19"/>
  <c r="G837" i="19"/>
  <c r="H837" i="19"/>
  <c r="I837" i="19"/>
  <c r="J837" i="19"/>
  <c r="K837" i="19"/>
  <c r="L837" i="19"/>
  <c r="M837" i="19"/>
  <c r="N837" i="19"/>
  <c r="O837" i="19"/>
  <c r="A838" i="19"/>
  <c r="B838" i="19"/>
  <c r="Q838" i="19" s="1"/>
  <c r="C838" i="19"/>
  <c r="D838" i="19"/>
  <c r="E838" i="19"/>
  <c r="F838" i="19"/>
  <c r="G838" i="19"/>
  <c r="H838" i="19"/>
  <c r="I838" i="19"/>
  <c r="J838" i="19"/>
  <c r="K838" i="19"/>
  <c r="L838" i="19"/>
  <c r="M838" i="19"/>
  <c r="N838" i="19"/>
  <c r="O838" i="19"/>
  <c r="A839" i="19"/>
  <c r="B839" i="19"/>
  <c r="Q839" i="19" s="1"/>
  <c r="C839" i="19"/>
  <c r="D839" i="19"/>
  <c r="E839" i="19"/>
  <c r="F839" i="19"/>
  <c r="G839" i="19"/>
  <c r="H839" i="19"/>
  <c r="I839" i="19"/>
  <c r="J839" i="19"/>
  <c r="K839" i="19"/>
  <c r="L839" i="19"/>
  <c r="M839" i="19"/>
  <c r="N839" i="19"/>
  <c r="O839" i="19"/>
  <c r="A840" i="19"/>
  <c r="B840" i="19"/>
  <c r="Q840" i="19" s="1"/>
  <c r="C840" i="19"/>
  <c r="D840" i="19"/>
  <c r="E840" i="19"/>
  <c r="F840" i="19"/>
  <c r="G840" i="19"/>
  <c r="H840" i="19"/>
  <c r="I840" i="19"/>
  <c r="J840" i="19"/>
  <c r="K840" i="19"/>
  <c r="L840" i="19"/>
  <c r="M840" i="19"/>
  <c r="N840" i="19"/>
  <c r="O840" i="19"/>
  <c r="A841" i="19"/>
  <c r="B841" i="19"/>
  <c r="Q841" i="19" s="1"/>
  <c r="C841" i="19"/>
  <c r="D841" i="19"/>
  <c r="E841" i="19"/>
  <c r="F841" i="19"/>
  <c r="G841" i="19"/>
  <c r="H841" i="19"/>
  <c r="I841" i="19"/>
  <c r="J841" i="19"/>
  <c r="K841" i="19"/>
  <c r="L841" i="19"/>
  <c r="M841" i="19"/>
  <c r="N841" i="19"/>
  <c r="O841" i="19"/>
  <c r="A842" i="19"/>
  <c r="B842" i="19"/>
  <c r="Q842" i="19" s="1"/>
  <c r="C842" i="19"/>
  <c r="D842" i="19"/>
  <c r="E842" i="19"/>
  <c r="F842" i="19"/>
  <c r="G842" i="19"/>
  <c r="H842" i="19"/>
  <c r="I842" i="19"/>
  <c r="J842" i="19"/>
  <c r="K842" i="19"/>
  <c r="L842" i="19"/>
  <c r="M842" i="19"/>
  <c r="N842" i="19"/>
  <c r="O842" i="19"/>
  <c r="A843" i="19"/>
  <c r="B843" i="19"/>
  <c r="Q843" i="19" s="1"/>
  <c r="C843" i="19"/>
  <c r="D843" i="19"/>
  <c r="E843" i="19"/>
  <c r="F843" i="19"/>
  <c r="G843" i="19"/>
  <c r="H843" i="19"/>
  <c r="I843" i="19"/>
  <c r="J843" i="19"/>
  <c r="K843" i="19"/>
  <c r="L843" i="19"/>
  <c r="M843" i="19"/>
  <c r="N843" i="19"/>
  <c r="O843" i="19"/>
  <c r="A844" i="19"/>
  <c r="B844" i="19"/>
  <c r="Q844" i="19" s="1"/>
  <c r="C844" i="19"/>
  <c r="D844" i="19"/>
  <c r="E844" i="19"/>
  <c r="F844" i="19"/>
  <c r="G844" i="19"/>
  <c r="H844" i="19"/>
  <c r="I844" i="19"/>
  <c r="J844" i="19"/>
  <c r="K844" i="19"/>
  <c r="L844" i="19"/>
  <c r="M844" i="19"/>
  <c r="N844" i="19"/>
  <c r="O844" i="19"/>
  <c r="A845" i="19"/>
  <c r="B845" i="19"/>
  <c r="Q845" i="19" s="1"/>
  <c r="C845" i="19"/>
  <c r="D845" i="19"/>
  <c r="E845" i="19"/>
  <c r="F845" i="19"/>
  <c r="G845" i="19"/>
  <c r="H845" i="19"/>
  <c r="I845" i="19"/>
  <c r="J845" i="19"/>
  <c r="K845" i="19"/>
  <c r="L845" i="19"/>
  <c r="M845" i="19"/>
  <c r="N845" i="19"/>
  <c r="O845" i="19"/>
  <c r="A846" i="19"/>
  <c r="B846" i="19"/>
  <c r="Q846" i="19" s="1"/>
  <c r="C846" i="19"/>
  <c r="D846" i="19"/>
  <c r="E846" i="19"/>
  <c r="F846" i="19"/>
  <c r="G846" i="19"/>
  <c r="H846" i="19"/>
  <c r="I846" i="19"/>
  <c r="J846" i="19"/>
  <c r="K846" i="19"/>
  <c r="L846" i="19"/>
  <c r="M846" i="19"/>
  <c r="N846" i="19"/>
  <c r="O846" i="19"/>
  <c r="A847" i="19"/>
  <c r="B847" i="19"/>
  <c r="Q847" i="19" s="1"/>
  <c r="C847" i="19"/>
  <c r="D847" i="19"/>
  <c r="E847" i="19"/>
  <c r="F847" i="19"/>
  <c r="G847" i="19"/>
  <c r="H847" i="19"/>
  <c r="I847" i="19"/>
  <c r="J847" i="19"/>
  <c r="K847" i="19"/>
  <c r="L847" i="19"/>
  <c r="M847" i="19"/>
  <c r="N847" i="19"/>
  <c r="O847" i="19"/>
  <c r="A848" i="19"/>
  <c r="B848" i="19"/>
  <c r="Q848" i="19" s="1"/>
  <c r="C848" i="19"/>
  <c r="D848" i="19"/>
  <c r="E848" i="19"/>
  <c r="F848" i="19"/>
  <c r="G848" i="19"/>
  <c r="H848" i="19"/>
  <c r="I848" i="19"/>
  <c r="J848" i="19"/>
  <c r="K848" i="19"/>
  <c r="L848" i="19"/>
  <c r="M848" i="19"/>
  <c r="N848" i="19"/>
  <c r="O848" i="19"/>
  <c r="A849" i="19"/>
  <c r="B849" i="19"/>
  <c r="Q849" i="19" s="1"/>
  <c r="C849" i="19"/>
  <c r="D849" i="19"/>
  <c r="E849" i="19"/>
  <c r="F849" i="19"/>
  <c r="G849" i="19"/>
  <c r="H849" i="19"/>
  <c r="I849" i="19"/>
  <c r="J849" i="19"/>
  <c r="K849" i="19"/>
  <c r="L849" i="19"/>
  <c r="M849" i="19"/>
  <c r="N849" i="19"/>
  <c r="O849" i="19"/>
  <c r="A850" i="19"/>
  <c r="B850" i="19"/>
  <c r="Q850" i="19" s="1"/>
  <c r="C850" i="19"/>
  <c r="D850" i="19"/>
  <c r="E850" i="19"/>
  <c r="F850" i="19"/>
  <c r="G850" i="19"/>
  <c r="H850" i="19"/>
  <c r="I850" i="19"/>
  <c r="J850" i="19"/>
  <c r="K850" i="19"/>
  <c r="L850" i="19"/>
  <c r="M850" i="19"/>
  <c r="N850" i="19"/>
  <c r="O850" i="19"/>
  <c r="A851" i="19"/>
  <c r="B851" i="19"/>
  <c r="Q851" i="19" s="1"/>
  <c r="C851" i="19"/>
  <c r="D851" i="19"/>
  <c r="E851" i="19"/>
  <c r="F851" i="19"/>
  <c r="G851" i="19"/>
  <c r="H851" i="19"/>
  <c r="I851" i="19"/>
  <c r="J851" i="19"/>
  <c r="K851" i="19"/>
  <c r="L851" i="19"/>
  <c r="M851" i="19"/>
  <c r="N851" i="19"/>
  <c r="O851" i="19"/>
  <c r="A852" i="19"/>
  <c r="B852" i="19"/>
  <c r="Q852" i="19" s="1"/>
  <c r="C852" i="19"/>
  <c r="D852" i="19"/>
  <c r="E852" i="19"/>
  <c r="F852" i="19"/>
  <c r="G852" i="19"/>
  <c r="H852" i="19"/>
  <c r="I852" i="19"/>
  <c r="J852" i="19"/>
  <c r="K852" i="19"/>
  <c r="L852" i="19"/>
  <c r="M852" i="19"/>
  <c r="N852" i="19"/>
  <c r="O852" i="19"/>
  <c r="A853" i="19"/>
  <c r="B853" i="19"/>
  <c r="Q853" i="19" s="1"/>
  <c r="C853" i="19"/>
  <c r="D853" i="19"/>
  <c r="E853" i="19"/>
  <c r="F853" i="19"/>
  <c r="G853" i="19"/>
  <c r="H853" i="19"/>
  <c r="I853" i="19"/>
  <c r="J853" i="19"/>
  <c r="K853" i="19"/>
  <c r="L853" i="19"/>
  <c r="M853" i="19"/>
  <c r="N853" i="19"/>
  <c r="O853" i="19"/>
  <c r="A854" i="19"/>
  <c r="B854" i="19"/>
  <c r="Q854" i="19" s="1"/>
  <c r="C854" i="19"/>
  <c r="D854" i="19"/>
  <c r="E854" i="19"/>
  <c r="F854" i="19"/>
  <c r="G854" i="19"/>
  <c r="H854" i="19"/>
  <c r="I854" i="19"/>
  <c r="J854" i="19"/>
  <c r="K854" i="19"/>
  <c r="L854" i="19"/>
  <c r="M854" i="19"/>
  <c r="N854" i="19"/>
  <c r="O854" i="19"/>
  <c r="A855" i="19"/>
  <c r="B855" i="19"/>
  <c r="Q855" i="19" s="1"/>
  <c r="C855" i="19"/>
  <c r="D855" i="19"/>
  <c r="E855" i="19"/>
  <c r="F855" i="19"/>
  <c r="G855" i="19"/>
  <c r="H855" i="19"/>
  <c r="I855" i="19"/>
  <c r="J855" i="19"/>
  <c r="K855" i="19"/>
  <c r="L855" i="19"/>
  <c r="M855" i="19"/>
  <c r="N855" i="19"/>
  <c r="O855" i="19"/>
  <c r="A856" i="19"/>
  <c r="B856" i="19"/>
  <c r="Q856" i="19" s="1"/>
  <c r="C856" i="19"/>
  <c r="D856" i="19"/>
  <c r="E856" i="19"/>
  <c r="F856" i="19"/>
  <c r="G856" i="19"/>
  <c r="H856" i="19"/>
  <c r="I856" i="19"/>
  <c r="J856" i="19"/>
  <c r="K856" i="19"/>
  <c r="L856" i="19"/>
  <c r="M856" i="19"/>
  <c r="N856" i="19"/>
  <c r="O856" i="19"/>
  <c r="A857" i="19"/>
  <c r="B857" i="19"/>
  <c r="Q857" i="19" s="1"/>
  <c r="C857" i="19"/>
  <c r="D857" i="19"/>
  <c r="E857" i="19"/>
  <c r="F857" i="19"/>
  <c r="G857" i="19"/>
  <c r="H857" i="19"/>
  <c r="I857" i="19"/>
  <c r="J857" i="19"/>
  <c r="K857" i="19"/>
  <c r="L857" i="19"/>
  <c r="M857" i="19"/>
  <c r="N857" i="19"/>
  <c r="O857" i="19"/>
  <c r="A858" i="19"/>
  <c r="B858" i="19"/>
  <c r="Q858" i="19" s="1"/>
  <c r="C858" i="19"/>
  <c r="D858" i="19"/>
  <c r="E858" i="19"/>
  <c r="F858" i="19"/>
  <c r="G858" i="19"/>
  <c r="H858" i="19"/>
  <c r="I858" i="19"/>
  <c r="J858" i="19"/>
  <c r="K858" i="19"/>
  <c r="L858" i="19"/>
  <c r="M858" i="19"/>
  <c r="N858" i="19"/>
  <c r="O858" i="19"/>
  <c r="A859" i="19"/>
  <c r="B859" i="19"/>
  <c r="Q859" i="19" s="1"/>
  <c r="C859" i="19"/>
  <c r="D859" i="19"/>
  <c r="E859" i="19"/>
  <c r="F859" i="19"/>
  <c r="G859" i="19"/>
  <c r="H859" i="19"/>
  <c r="I859" i="19"/>
  <c r="J859" i="19"/>
  <c r="K859" i="19"/>
  <c r="L859" i="19"/>
  <c r="M859" i="19"/>
  <c r="N859" i="19"/>
  <c r="O859" i="19"/>
  <c r="A860" i="19"/>
  <c r="B860" i="19"/>
  <c r="Q860" i="19" s="1"/>
  <c r="C860" i="19"/>
  <c r="D860" i="19"/>
  <c r="E860" i="19"/>
  <c r="F860" i="19"/>
  <c r="G860" i="19"/>
  <c r="H860" i="19"/>
  <c r="I860" i="19"/>
  <c r="J860" i="19"/>
  <c r="K860" i="19"/>
  <c r="L860" i="19"/>
  <c r="M860" i="19"/>
  <c r="N860" i="19"/>
  <c r="O860" i="19"/>
  <c r="A861" i="19"/>
  <c r="B861" i="19"/>
  <c r="Q861" i="19" s="1"/>
  <c r="C861" i="19"/>
  <c r="D861" i="19"/>
  <c r="E861" i="19"/>
  <c r="F861" i="19"/>
  <c r="G861" i="19"/>
  <c r="H861" i="19"/>
  <c r="I861" i="19"/>
  <c r="J861" i="19"/>
  <c r="K861" i="19"/>
  <c r="L861" i="19"/>
  <c r="M861" i="19"/>
  <c r="N861" i="19"/>
  <c r="O861" i="19"/>
  <c r="A862" i="19"/>
  <c r="B862" i="19"/>
  <c r="Q862" i="19" s="1"/>
  <c r="C862" i="19"/>
  <c r="D862" i="19"/>
  <c r="E862" i="19"/>
  <c r="F862" i="19"/>
  <c r="G862" i="19"/>
  <c r="H862" i="19"/>
  <c r="I862" i="19"/>
  <c r="J862" i="19"/>
  <c r="K862" i="19"/>
  <c r="L862" i="19"/>
  <c r="M862" i="19"/>
  <c r="N862" i="19"/>
  <c r="O862" i="19"/>
  <c r="A863" i="19"/>
  <c r="B863" i="19"/>
  <c r="Q863" i="19" s="1"/>
  <c r="C863" i="19"/>
  <c r="D863" i="19"/>
  <c r="E863" i="19"/>
  <c r="F863" i="19"/>
  <c r="G863" i="19"/>
  <c r="H863" i="19"/>
  <c r="I863" i="19"/>
  <c r="J863" i="19"/>
  <c r="K863" i="19"/>
  <c r="L863" i="19"/>
  <c r="M863" i="19"/>
  <c r="N863" i="19"/>
  <c r="O863" i="19"/>
  <c r="A864" i="19"/>
  <c r="B864" i="19"/>
  <c r="Q864" i="19" s="1"/>
  <c r="C864" i="19"/>
  <c r="D864" i="19"/>
  <c r="E864" i="19"/>
  <c r="F864" i="19"/>
  <c r="G864" i="19"/>
  <c r="H864" i="19"/>
  <c r="I864" i="19"/>
  <c r="J864" i="19"/>
  <c r="K864" i="19"/>
  <c r="L864" i="19"/>
  <c r="M864" i="19"/>
  <c r="N864" i="19"/>
  <c r="O864" i="19"/>
  <c r="A865" i="19"/>
  <c r="B865" i="19"/>
  <c r="Q865" i="19" s="1"/>
  <c r="C865" i="19"/>
  <c r="D865" i="19"/>
  <c r="E865" i="19"/>
  <c r="F865" i="19"/>
  <c r="G865" i="19"/>
  <c r="H865" i="19"/>
  <c r="I865" i="19"/>
  <c r="J865" i="19"/>
  <c r="K865" i="19"/>
  <c r="L865" i="19"/>
  <c r="M865" i="19"/>
  <c r="N865" i="19"/>
  <c r="O865" i="19"/>
  <c r="A866" i="19"/>
  <c r="B866" i="19"/>
  <c r="Q866" i="19" s="1"/>
  <c r="C866" i="19"/>
  <c r="D866" i="19"/>
  <c r="E866" i="19"/>
  <c r="F866" i="19"/>
  <c r="G866" i="19"/>
  <c r="H866" i="19"/>
  <c r="I866" i="19"/>
  <c r="J866" i="19"/>
  <c r="K866" i="19"/>
  <c r="L866" i="19"/>
  <c r="M866" i="19"/>
  <c r="N866" i="19"/>
  <c r="O866" i="19"/>
  <c r="A867" i="19"/>
  <c r="B867" i="19"/>
  <c r="Q867" i="19" s="1"/>
  <c r="C867" i="19"/>
  <c r="D867" i="19"/>
  <c r="E867" i="19"/>
  <c r="F867" i="19"/>
  <c r="G867" i="19"/>
  <c r="H867" i="19"/>
  <c r="I867" i="19"/>
  <c r="J867" i="19"/>
  <c r="K867" i="19"/>
  <c r="L867" i="19"/>
  <c r="M867" i="19"/>
  <c r="N867" i="19"/>
  <c r="O867" i="19"/>
  <c r="A868" i="19"/>
  <c r="B868" i="19"/>
  <c r="Q868" i="19" s="1"/>
  <c r="C868" i="19"/>
  <c r="D868" i="19"/>
  <c r="E868" i="19"/>
  <c r="F868" i="19"/>
  <c r="G868" i="19"/>
  <c r="H868" i="19"/>
  <c r="I868" i="19"/>
  <c r="J868" i="19"/>
  <c r="K868" i="19"/>
  <c r="L868" i="19"/>
  <c r="M868" i="19"/>
  <c r="N868" i="19"/>
  <c r="O868" i="19"/>
  <c r="A869" i="19"/>
  <c r="B869" i="19"/>
  <c r="Q869" i="19" s="1"/>
  <c r="C869" i="19"/>
  <c r="D869" i="19"/>
  <c r="E869" i="19"/>
  <c r="F869" i="19"/>
  <c r="G869" i="19"/>
  <c r="H869" i="19"/>
  <c r="I869" i="19"/>
  <c r="J869" i="19"/>
  <c r="K869" i="19"/>
  <c r="L869" i="19"/>
  <c r="M869" i="19"/>
  <c r="N869" i="19"/>
  <c r="O869" i="19"/>
  <c r="A870" i="19"/>
  <c r="B870" i="19"/>
  <c r="Q870" i="19" s="1"/>
  <c r="C870" i="19"/>
  <c r="D870" i="19"/>
  <c r="E870" i="19"/>
  <c r="F870" i="19"/>
  <c r="G870" i="19"/>
  <c r="H870" i="19"/>
  <c r="I870" i="19"/>
  <c r="J870" i="19"/>
  <c r="K870" i="19"/>
  <c r="L870" i="19"/>
  <c r="M870" i="19"/>
  <c r="N870" i="19"/>
  <c r="O870" i="19"/>
  <c r="A871" i="19"/>
  <c r="B871" i="19"/>
  <c r="Q871" i="19" s="1"/>
  <c r="C871" i="19"/>
  <c r="D871" i="19"/>
  <c r="E871" i="19"/>
  <c r="F871" i="19"/>
  <c r="G871" i="19"/>
  <c r="H871" i="19"/>
  <c r="I871" i="19"/>
  <c r="J871" i="19"/>
  <c r="K871" i="19"/>
  <c r="L871" i="19"/>
  <c r="M871" i="19"/>
  <c r="N871" i="19"/>
  <c r="O871" i="19"/>
  <c r="A872" i="19"/>
  <c r="B872" i="19"/>
  <c r="Q872" i="19" s="1"/>
  <c r="C872" i="19"/>
  <c r="D872" i="19"/>
  <c r="E872" i="19"/>
  <c r="F872" i="19"/>
  <c r="G872" i="19"/>
  <c r="H872" i="19"/>
  <c r="I872" i="19"/>
  <c r="J872" i="19"/>
  <c r="K872" i="19"/>
  <c r="L872" i="19"/>
  <c r="M872" i="19"/>
  <c r="N872" i="19"/>
  <c r="O872" i="19"/>
  <c r="A873" i="19"/>
  <c r="B873" i="19"/>
  <c r="Q873" i="19" s="1"/>
  <c r="C873" i="19"/>
  <c r="D873" i="19"/>
  <c r="E873" i="19"/>
  <c r="F873" i="19"/>
  <c r="G873" i="19"/>
  <c r="H873" i="19"/>
  <c r="I873" i="19"/>
  <c r="J873" i="19"/>
  <c r="K873" i="19"/>
  <c r="L873" i="19"/>
  <c r="M873" i="19"/>
  <c r="N873" i="19"/>
  <c r="O873" i="19"/>
  <c r="A874" i="19"/>
  <c r="B874" i="19"/>
  <c r="Q874" i="19" s="1"/>
  <c r="C874" i="19"/>
  <c r="D874" i="19"/>
  <c r="E874" i="19"/>
  <c r="F874" i="19"/>
  <c r="G874" i="19"/>
  <c r="H874" i="19"/>
  <c r="I874" i="19"/>
  <c r="J874" i="19"/>
  <c r="K874" i="19"/>
  <c r="L874" i="19"/>
  <c r="M874" i="19"/>
  <c r="N874" i="19"/>
  <c r="O874" i="19"/>
  <c r="A875" i="19"/>
  <c r="B875" i="19"/>
  <c r="Q875" i="19" s="1"/>
  <c r="C875" i="19"/>
  <c r="D875" i="19"/>
  <c r="E875" i="19"/>
  <c r="F875" i="19"/>
  <c r="G875" i="19"/>
  <c r="H875" i="19"/>
  <c r="I875" i="19"/>
  <c r="J875" i="19"/>
  <c r="K875" i="19"/>
  <c r="L875" i="19"/>
  <c r="M875" i="19"/>
  <c r="N875" i="19"/>
  <c r="O875" i="19"/>
  <c r="A876" i="19"/>
  <c r="B876" i="19"/>
  <c r="Q876" i="19" s="1"/>
  <c r="C876" i="19"/>
  <c r="D876" i="19"/>
  <c r="E876" i="19"/>
  <c r="F876" i="19"/>
  <c r="G876" i="19"/>
  <c r="H876" i="19"/>
  <c r="I876" i="19"/>
  <c r="J876" i="19"/>
  <c r="K876" i="19"/>
  <c r="L876" i="19"/>
  <c r="M876" i="19"/>
  <c r="N876" i="19"/>
  <c r="O876" i="19"/>
  <c r="A877" i="19"/>
  <c r="B877" i="19"/>
  <c r="Q877" i="19" s="1"/>
  <c r="C877" i="19"/>
  <c r="D877" i="19"/>
  <c r="E877" i="19"/>
  <c r="F877" i="19"/>
  <c r="G877" i="19"/>
  <c r="H877" i="19"/>
  <c r="I877" i="19"/>
  <c r="J877" i="19"/>
  <c r="K877" i="19"/>
  <c r="L877" i="19"/>
  <c r="M877" i="19"/>
  <c r="N877" i="19"/>
  <c r="O877" i="19"/>
  <c r="A878" i="19"/>
  <c r="B878" i="19"/>
  <c r="Q878" i="19" s="1"/>
  <c r="C878" i="19"/>
  <c r="D878" i="19"/>
  <c r="E878" i="19"/>
  <c r="F878" i="19"/>
  <c r="G878" i="19"/>
  <c r="H878" i="19"/>
  <c r="I878" i="19"/>
  <c r="J878" i="19"/>
  <c r="K878" i="19"/>
  <c r="L878" i="19"/>
  <c r="M878" i="19"/>
  <c r="N878" i="19"/>
  <c r="O878" i="19"/>
  <c r="A879" i="19"/>
  <c r="B879" i="19"/>
  <c r="Q879" i="19" s="1"/>
  <c r="C879" i="19"/>
  <c r="D879" i="19"/>
  <c r="E879" i="19"/>
  <c r="F879" i="19"/>
  <c r="G879" i="19"/>
  <c r="H879" i="19"/>
  <c r="I879" i="19"/>
  <c r="J879" i="19"/>
  <c r="K879" i="19"/>
  <c r="L879" i="19"/>
  <c r="M879" i="19"/>
  <c r="N879" i="19"/>
  <c r="O879" i="19"/>
  <c r="A880" i="19"/>
  <c r="B880" i="19"/>
  <c r="Q880" i="19" s="1"/>
  <c r="C880" i="19"/>
  <c r="D880" i="19"/>
  <c r="E880" i="19"/>
  <c r="F880" i="19"/>
  <c r="G880" i="19"/>
  <c r="H880" i="19"/>
  <c r="I880" i="19"/>
  <c r="J880" i="19"/>
  <c r="K880" i="19"/>
  <c r="L880" i="19"/>
  <c r="M880" i="19"/>
  <c r="N880" i="19"/>
  <c r="O880" i="19"/>
  <c r="A881" i="19"/>
  <c r="B881" i="19"/>
  <c r="Q881" i="19" s="1"/>
  <c r="C881" i="19"/>
  <c r="D881" i="19"/>
  <c r="E881" i="19"/>
  <c r="F881" i="19"/>
  <c r="G881" i="19"/>
  <c r="H881" i="19"/>
  <c r="I881" i="19"/>
  <c r="J881" i="19"/>
  <c r="K881" i="19"/>
  <c r="L881" i="19"/>
  <c r="M881" i="19"/>
  <c r="N881" i="19"/>
  <c r="O881" i="19"/>
  <c r="A882" i="19"/>
  <c r="B882" i="19"/>
  <c r="Q882" i="19" s="1"/>
  <c r="C882" i="19"/>
  <c r="D882" i="19"/>
  <c r="E882" i="19"/>
  <c r="F882" i="19"/>
  <c r="G882" i="19"/>
  <c r="H882" i="19"/>
  <c r="I882" i="19"/>
  <c r="J882" i="19"/>
  <c r="K882" i="19"/>
  <c r="L882" i="19"/>
  <c r="M882" i="19"/>
  <c r="N882" i="19"/>
  <c r="O882" i="19"/>
  <c r="A883" i="19"/>
  <c r="B883" i="19"/>
  <c r="Q883" i="19" s="1"/>
  <c r="C883" i="19"/>
  <c r="D883" i="19"/>
  <c r="E883" i="19"/>
  <c r="F883" i="19"/>
  <c r="G883" i="19"/>
  <c r="H883" i="19"/>
  <c r="I883" i="19"/>
  <c r="J883" i="19"/>
  <c r="K883" i="19"/>
  <c r="L883" i="19"/>
  <c r="M883" i="19"/>
  <c r="N883" i="19"/>
  <c r="O883" i="19"/>
  <c r="A884" i="19"/>
  <c r="B884" i="19"/>
  <c r="Q884" i="19" s="1"/>
  <c r="C884" i="19"/>
  <c r="D884" i="19"/>
  <c r="E884" i="19"/>
  <c r="F884" i="19"/>
  <c r="G884" i="19"/>
  <c r="H884" i="19"/>
  <c r="I884" i="19"/>
  <c r="J884" i="19"/>
  <c r="K884" i="19"/>
  <c r="L884" i="19"/>
  <c r="M884" i="19"/>
  <c r="N884" i="19"/>
  <c r="O884" i="19"/>
  <c r="A885" i="19"/>
  <c r="B885" i="19"/>
  <c r="Q885" i="19" s="1"/>
  <c r="C885" i="19"/>
  <c r="D885" i="19"/>
  <c r="E885" i="19"/>
  <c r="F885" i="19"/>
  <c r="G885" i="19"/>
  <c r="H885" i="19"/>
  <c r="I885" i="19"/>
  <c r="J885" i="19"/>
  <c r="K885" i="19"/>
  <c r="L885" i="19"/>
  <c r="M885" i="19"/>
  <c r="N885" i="19"/>
  <c r="O885" i="19"/>
  <c r="A886" i="19"/>
  <c r="B886" i="19"/>
  <c r="Q886" i="19" s="1"/>
  <c r="C886" i="19"/>
  <c r="D886" i="19"/>
  <c r="E886" i="19"/>
  <c r="F886" i="19"/>
  <c r="G886" i="19"/>
  <c r="H886" i="19"/>
  <c r="I886" i="19"/>
  <c r="J886" i="19"/>
  <c r="K886" i="19"/>
  <c r="L886" i="19"/>
  <c r="M886" i="19"/>
  <c r="N886" i="19"/>
  <c r="O886" i="19"/>
  <c r="A887" i="19"/>
  <c r="B887" i="19"/>
  <c r="Q887" i="19" s="1"/>
  <c r="C887" i="19"/>
  <c r="D887" i="19"/>
  <c r="E887" i="19"/>
  <c r="F887" i="19"/>
  <c r="G887" i="19"/>
  <c r="H887" i="19"/>
  <c r="I887" i="19"/>
  <c r="J887" i="19"/>
  <c r="K887" i="19"/>
  <c r="L887" i="19"/>
  <c r="M887" i="19"/>
  <c r="N887" i="19"/>
  <c r="O887" i="19"/>
  <c r="A888" i="19"/>
  <c r="B888" i="19"/>
  <c r="Q888" i="19" s="1"/>
  <c r="C888" i="19"/>
  <c r="D888" i="19"/>
  <c r="E888" i="19"/>
  <c r="F888" i="19"/>
  <c r="G888" i="19"/>
  <c r="H888" i="19"/>
  <c r="I888" i="19"/>
  <c r="J888" i="19"/>
  <c r="K888" i="19"/>
  <c r="L888" i="19"/>
  <c r="M888" i="19"/>
  <c r="N888" i="19"/>
  <c r="O888" i="19"/>
  <c r="A889" i="19"/>
  <c r="B889" i="19"/>
  <c r="Q889" i="19" s="1"/>
  <c r="C889" i="19"/>
  <c r="D889" i="19"/>
  <c r="E889" i="19"/>
  <c r="F889" i="19"/>
  <c r="G889" i="19"/>
  <c r="H889" i="19"/>
  <c r="I889" i="19"/>
  <c r="J889" i="19"/>
  <c r="K889" i="19"/>
  <c r="L889" i="19"/>
  <c r="M889" i="19"/>
  <c r="N889" i="19"/>
  <c r="O889" i="19"/>
  <c r="A890" i="19"/>
  <c r="B890" i="19"/>
  <c r="Q890" i="19" s="1"/>
  <c r="C890" i="19"/>
  <c r="D890" i="19"/>
  <c r="E890" i="19"/>
  <c r="F890" i="19"/>
  <c r="G890" i="19"/>
  <c r="H890" i="19"/>
  <c r="I890" i="19"/>
  <c r="J890" i="19"/>
  <c r="K890" i="19"/>
  <c r="L890" i="19"/>
  <c r="M890" i="19"/>
  <c r="N890" i="19"/>
  <c r="O890" i="19"/>
  <c r="A891" i="19"/>
  <c r="B891" i="19"/>
  <c r="Q891" i="19" s="1"/>
  <c r="C891" i="19"/>
  <c r="D891" i="19"/>
  <c r="E891" i="19"/>
  <c r="F891" i="19"/>
  <c r="G891" i="19"/>
  <c r="H891" i="19"/>
  <c r="I891" i="19"/>
  <c r="J891" i="19"/>
  <c r="K891" i="19"/>
  <c r="L891" i="19"/>
  <c r="M891" i="19"/>
  <c r="N891" i="19"/>
  <c r="O891" i="19"/>
  <c r="A892" i="19"/>
  <c r="B892" i="19"/>
  <c r="Q892" i="19" s="1"/>
  <c r="C892" i="19"/>
  <c r="D892" i="19"/>
  <c r="E892" i="19"/>
  <c r="F892" i="19"/>
  <c r="G892" i="19"/>
  <c r="H892" i="19"/>
  <c r="I892" i="19"/>
  <c r="J892" i="19"/>
  <c r="K892" i="19"/>
  <c r="L892" i="19"/>
  <c r="M892" i="19"/>
  <c r="N892" i="19"/>
  <c r="O892" i="19"/>
  <c r="A893" i="19"/>
  <c r="B893" i="19"/>
  <c r="Q893" i="19" s="1"/>
  <c r="C893" i="19"/>
  <c r="D893" i="19"/>
  <c r="E893" i="19"/>
  <c r="F893" i="19"/>
  <c r="G893" i="19"/>
  <c r="H893" i="19"/>
  <c r="I893" i="19"/>
  <c r="J893" i="19"/>
  <c r="K893" i="19"/>
  <c r="L893" i="19"/>
  <c r="M893" i="19"/>
  <c r="N893" i="19"/>
  <c r="O893" i="19"/>
  <c r="A894" i="19"/>
  <c r="B894" i="19"/>
  <c r="Q894" i="19" s="1"/>
  <c r="C894" i="19"/>
  <c r="D894" i="19"/>
  <c r="E894" i="19"/>
  <c r="F894" i="19"/>
  <c r="G894" i="19"/>
  <c r="H894" i="19"/>
  <c r="I894" i="19"/>
  <c r="J894" i="19"/>
  <c r="K894" i="19"/>
  <c r="L894" i="19"/>
  <c r="M894" i="19"/>
  <c r="N894" i="19"/>
  <c r="O894" i="19"/>
  <c r="A895" i="19"/>
  <c r="B895" i="19"/>
  <c r="Q895" i="19" s="1"/>
  <c r="C895" i="19"/>
  <c r="D895" i="19"/>
  <c r="E895" i="19"/>
  <c r="F895" i="19"/>
  <c r="G895" i="19"/>
  <c r="H895" i="19"/>
  <c r="I895" i="19"/>
  <c r="J895" i="19"/>
  <c r="K895" i="19"/>
  <c r="L895" i="19"/>
  <c r="M895" i="19"/>
  <c r="N895" i="19"/>
  <c r="O895" i="19"/>
  <c r="A896" i="19"/>
  <c r="B896" i="19"/>
  <c r="Q896" i="19" s="1"/>
  <c r="C896" i="19"/>
  <c r="D896" i="19"/>
  <c r="E896" i="19"/>
  <c r="F896" i="19"/>
  <c r="G896" i="19"/>
  <c r="H896" i="19"/>
  <c r="I896" i="19"/>
  <c r="J896" i="19"/>
  <c r="K896" i="19"/>
  <c r="L896" i="19"/>
  <c r="M896" i="19"/>
  <c r="N896" i="19"/>
  <c r="O896" i="19"/>
  <c r="A897" i="19"/>
  <c r="B897" i="19"/>
  <c r="Q897" i="19" s="1"/>
  <c r="C897" i="19"/>
  <c r="D897" i="19"/>
  <c r="E897" i="19"/>
  <c r="F897" i="19"/>
  <c r="G897" i="19"/>
  <c r="H897" i="19"/>
  <c r="I897" i="19"/>
  <c r="J897" i="19"/>
  <c r="K897" i="19"/>
  <c r="L897" i="19"/>
  <c r="M897" i="19"/>
  <c r="N897" i="19"/>
  <c r="O897" i="19"/>
  <c r="A898" i="19"/>
  <c r="B898" i="19"/>
  <c r="Q898" i="19" s="1"/>
  <c r="C898" i="19"/>
  <c r="D898" i="19"/>
  <c r="E898" i="19"/>
  <c r="F898" i="19"/>
  <c r="G898" i="19"/>
  <c r="H898" i="19"/>
  <c r="I898" i="19"/>
  <c r="J898" i="19"/>
  <c r="K898" i="19"/>
  <c r="L898" i="19"/>
  <c r="M898" i="19"/>
  <c r="N898" i="19"/>
  <c r="O898" i="19"/>
  <c r="A899" i="19"/>
  <c r="B899" i="19"/>
  <c r="Q899" i="19" s="1"/>
  <c r="C899" i="19"/>
  <c r="D899" i="19"/>
  <c r="E899" i="19"/>
  <c r="F899" i="19"/>
  <c r="G899" i="19"/>
  <c r="H899" i="19"/>
  <c r="I899" i="19"/>
  <c r="J899" i="19"/>
  <c r="K899" i="19"/>
  <c r="L899" i="19"/>
  <c r="M899" i="19"/>
  <c r="N899" i="19"/>
  <c r="O899" i="19"/>
  <c r="A900" i="19"/>
  <c r="B900" i="19"/>
  <c r="Q900" i="19" s="1"/>
  <c r="C900" i="19"/>
  <c r="D900" i="19"/>
  <c r="E900" i="19"/>
  <c r="F900" i="19"/>
  <c r="G900" i="19"/>
  <c r="H900" i="19"/>
  <c r="I900" i="19"/>
  <c r="J900" i="19"/>
  <c r="K900" i="19"/>
  <c r="L900" i="19"/>
  <c r="M900" i="19"/>
  <c r="N900" i="19"/>
  <c r="O900" i="19"/>
  <c r="A901" i="19"/>
  <c r="B901" i="19"/>
  <c r="Q901" i="19" s="1"/>
  <c r="C901" i="19"/>
  <c r="D901" i="19"/>
  <c r="E901" i="19"/>
  <c r="F901" i="19"/>
  <c r="G901" i="19"/>
  <c r="H901" i="19"/>
  <c r="I901" i="19"/>
  <c r="J901" i="19"/>
  <c r="K901" i="19"/>
  <c r="L901" i="19"/>
  <c r="M901" i="19"/>
  <c r="N901" i="19"/>
  <c r="O901" i="19"/>
  <c r="A902" i="19"/>
  <c r="B902" i="19"/>
  <c r="Q902" i="19" s="1"/>
  <c r="C902" i="19"/>
  <c r="D902" i="19"/>
  <c r="E902" i="19"/>
  <c r="F902" i="19"/>
  <c r="G902" i="19"/>
  <c r="H902" i="19"/>
  <c r="I902" i="19"/>
  <c r="J902" i="19"/>
  <c r="K902" i="19"/>
  <c r="L902" i="19"/>
  <c r="M902" i="19"/>
  <c r="N902" i="19"/>
  <c r="O902" i="19"/>
  <c r="A903" i="19"/>
  <c r="B903" i="19"/>
  <c r="Q903" i="19" s="1"/>
  <c r="C903" i="19"/>
  <c r="D903" i="19"/>
  <c r="E903" i="19"/>
  <c r="F903" i="19"/>
  <c r="G903" i="19"/>
  <c r="H903" i="19"/>
  <c r="I903" i="19"/>
  <c r="J903" i="19"/>
  <c r="K903" i="19"/>
  <c r="L903" i="19"/>
  <c r="M903" i="19"/>
  <c r="N903" i="19"/>
  <c r="O903" i="19"/>
  <c r="A904" i="19"/>
  <c r="B904" i="19"/>
  <c r="Q904" i="19" s="1"/>
  <c r="C904" i="19"/>
  <c r="D904" i="19"/>
  <c r="E904" i="19"/>
  <c r="F904" i="19"/>
  <c r="G904" i="19"/>
  <c r="H904" i="19"/>
  <c r="I904" i="19"/>
  <c r="J904" i="19"/>
  <c r="K904" i="19"/>
  <c r="L904" i="19"/>
  <c r="M904" i="19"/>
  <c r="N904" i="19"/>
  <c r="O904" i="19"/>
  <c r="A905" i="19"/>
  <c r="B905" i="19"/>
  <c r="Q905" i="19" s="1"/>
  <c r="C905" i="19"/>
  <c r="D905" i="19"/>
  <c r="E905" i="19"/>
  <c r="F905" i="19"/>
  <c r="G905" i="19"/>
  <c r="H905" i="19"/>
  <c r="I905" i="19"/>
  <c r="J905" i="19"/>
  <c r="K905" i="19"/>
  <c r="L905" i="19"/>
  <c r="M905" i="19"/>
  <c r="N905" i="19"/>
  <c r="O905" i="19"/>
  <c r="A906" i="19"/>
  <c r="B906" i="19"/>
  <c r="Q906" i="19" s="1"/>
  <c r="C906" i="19"/>
  <c r="D906" i="19"/>
  <c r="E906" i="19"/>
  <c r="F906" i="19"/>
  <c r="G906" i="19"/>
  <c r="H906" i="19"/>
  <c r="I906" i="19"/>
  <c r="J906" i="19"/>
  <c r="K906" i="19"/>
  <c r="L906" i="19"/>
  <c r="M906" i="19"/>
  <c r="N906" i="19"/>
  <c r="O906" i="19"/>
  <c r="A907" i="19"/>
  <c r="B907" i="19"/>
  <c r="Q907" i="19" s="1"/>
  <c r="C907" i="19"/>
  <c r="D907" i="19"/>
  <c r="E907" i="19"/>
  <c r="F907" i="19"/>
  <c r="G907" i="19"/>
  <c r="H907" i="19"/>
  <c r="I907" i="19"/>
  <c r="J907" i="19"/>
  <c r="K907" i="19"/>
  <c r="L907" i="19"/>
  <c r="M907" i="19"/>
  <c r="N907" i="19"/>
  <c r="O907" i="19"/>
  <c r="A908" i="19"/>
  <c r="B908" i="19"/>
  <c r="Q908" i="19" s="1"/>
  <c r="C908" i="19"/>
  <c r="D908" i="19"/>
  <c r="E908" i="19"/>
  <c r="F908" i="19"/>
  <c r="G908" i="19"/>
  <c r="H908" i="19"/>
  <c r="I908" i="19"/>
  <c r="J908" i="19"/>
  <c r="K908" i="19"/>
  <c r="L908" i="19"/>
  <c r="M908" i="19"/>
  <c r="N908" i="19"/>
  <c r="O908" i="19"/>
  <c r="A909" i="19"/>
  <c r="B909" i="19"/>
  <c r="Q909" i="19" s="1"/>
  <c r="C909" i="19"/>
  <c r="D909" i="19"/>
  <c r="E909" i="19"/>
  <c r="F909" i="19"/>
  <c r="G909" i="19"/>
  <c r="H909" i="19"/>
  <c r="I909" i="19"/>
  <c r="J909" i="19"/>
  <c r="K909" i="19"/>
  <c r="L909" i="19"/>
  <c r="M909" i="19"/>
  <c r="N909" i="19"/>
  <c r="O909" i="19"/>
  <c r="A910" i="19"/>
  <c r="B910" i="19"/>
  <c r="Q910" i="19" s="1"/>
  <c r="C910" i="19"/>
  <c r="D910" i="19"/>
  <c r="E910" i="19"/>
  <c r="F910" i="19"/>
  <c r="G910" i="19"/>
  <c r="H910" i="19"/>
  <c r="I910" i="19"/>
  <c r="J910" i="19"/>
  <c r="K910" i="19"/>
  <c r="L910" i="19"/>
  <c r="M910" i="19"/>
  <c r="N910" i="19"/>
  <c r="O910" i="19"/>
  <c r="A911" i="19"/>
  <c r="B911" i="19"/>
  <c r="Q911" i="19" s="1"/>
  <c r="C911" i="19"/>
  <c r="D911" i="19"/>
  <c r="E911" i="19"/>
  <c r="F911" i="19"/>
  <c r="G911" i="19"/>
  <c r="H911" i="19"/>
  <c r="I911" i="19"/>
  <c r="J911" i="19"/>
  <c r="K911" i="19"/>
  <c r="L911" i="19"/>
  <c r="M911" i="19"/>
  <c r="N911" i="19"/>
  <c r="O911" i="19"/>
  <c r="A912" i="19"/>
  <c r="B912" i="19"/>
  <c r="Q912" i="19" s="1"/>
  <c r="C912" i="19"/>
  <c r="D912" i="19"/>
  <c r="E912" i="19"/>
  <c r="F912" i="19"/>
  <c r="G912" i="19"/>
  <c r="H912" i="19"/>
  <c r="I912" i="19"/>
  <c r="J912" i="19"/>
  <c r="K912" i="19"/>
  <c r="L912" i="19"/>
  <c r="M912" i="19"/>
  <c r="N912" i="19"/>
  <c r="O912" i="19"/>
  <c r="A913" i="19"/>
  <c r="B913" i="19"/>
  <c r="Q913" i="19" s="1"/>
  <c r="C913" i="19"/>
  <c r="D913" i="19"/>
  <c r="E913" i="19"/>
  <c r="F913" i="19"/>
  <c r="G913" i="19"/>
  <c r="H913" i="19"/>
  <c r="I913" i="19"/>
  <c r="J913" i="19"/>
  <c r="K913" i="19"/>
  <c r="L913" i="19"/>
  <c r="M913" i="19"/>
  <c r="N913" i="19"/>
  <c r="O913" i="19"/>
  <c r="A914" i="19"/>
  <c r="B914" i="19"/>
  <c r="Q914" i="19" s="1"/>
  <c r="C914" i="19"/>
  <c r="D914" i="19"/>
  <c r="E914" i="19"/>
  <c r="F914" i="19"/>
  <c r="G914" i="19"/>
  <c r="H914" i="19"/>
  <c r="I914" i="19"/>
  <c r="J914" i="19"/>
  <c r="K914" i="19"/>
  <c r="L914" i="19"/>
  <c r="M914" i="19"/>
  <c r="N914" i="19"/>
  <c r="O914" i="19"/>
  <c r="A915" i="19"/>
  <c r="B915" i="19"/>
  <c r="Q915" i="19" s="1"/>
  <c r="C915" i="19"/>
  <c r="D915" i="19"/>
  <c r="E915" i="19"/>
  <c r="F915" i="19"/>
  <c r="G915" i="19"/>
  <c r="H915" i="19"/>
  <c r="I915" i="19"/>
  <c r="J915" i="19"/>
  <c r="K915" i="19"/>
  <c r="L915" i="19"/>
  <c r="M915" i="19"/>
  <c r="N915" i="19"/>
  <c r="O915" i="19"/>
  <c r="A916" i="19"/>
  <c r="B916" i="19"/>
  <c r="Q916" i="19" s="1"/>
  <c r="C916" i="19"/>
  <c r="D916" i="19"/>
  <c r="E916" i="19"/>
  <c r="F916" i="19"/>
  <c r="G916" i="19"/>
  <c r="H916" i="19"/>
  <c r="I916" i="19"/>
  <c r="J916" i="19"/>
  <c r="K916" i="19"/>
  <c r="L916" i="19"/>
  <c r="M916" i="19"/>
  <c r="N916" i="19"/>
  <c r="O916" i="19"/>
  <c r="A917" i="19"/>
  <c r="B917" i="19"/>
  <c r="Q917" i="19" s="1"/>
  <c r="C917" i="19"/>
  <c r="D917" i="19"/>
  <c r="E917" i="19"/>
  <c r="F917" i="19"/>
  <c r="G917" i="19"/>
  <c r="H917" i="19"/>
  <c r="I917" i="19"/>
  <c r="J917" i="19"/>
  <c r="K917" i="19"/>
  <c r="L917" i="19"/>
  <c r="M917" i="19"/>
  <c r="N917" i="19"/>
  <c r="O917" i="19"/>
  <c r="A918" i="19"/>
  <c r="B918" i="19"/>
  <c r="Q918" i="19" s="1"/>
  <c r="C918" i="19"/>
  <c r="D918" i="19"/>
  <c r="E918" i="19"/>
  <c r="F918" i="19"/>
  <c r="G918" i="19"/>
  <c r="H918" i="19"/>
  <c r="I918" i="19"/>
  <c r="J918" i="19"/>
  <c r="K918" i="19"/>
  <c r="L918" i="19"/>
  <c r="M918" i="19"/>
  <c r="N918" i="19"/>
  <c r="O918" i="19"/>
  <c r="A919" i="19"/>
  <c r="B919" i="19"/>
  <c r="Q919" i="19" s="1"/>
  <c r="C919" i="19"/>
  <c r="D919" i="19"/>
  <c r="E919" i="19"/>
  <c r="F919" i="19"/>
  <c r="G919" i="19"/>
  <c r="H919" i="19"/>
  <c r="I919" i="19"/>
  <c r="J919" i="19"/>
  <c r="K919" i="19"/>
  <c r="L919" i="19"/>
  <c r="M919" i="19"/>
  <c r="N919" i="19"/>
  <c r="O919" i="19"/>
  <c r="A920" i="19"/>
  <c r="B920" i="19"/>
  <c r="Q920" i="19" s="1"/>
  <c r="C920" i="19"/>
  <c r="D920" i="19"/>
  <c r="E920" i="19"/>
  <c r="F920" i="19"/>
  <c r="G920" i="19"/>
  <c r="H920" i="19"/>
  <c r="I920" i="19"/>
  <c r="J920" i="19"/>
  <c r="K920" i="19"/>
  <c r="L920" i="19"/>
  <c r="M920" i="19"/>
  <c r="N920" i="19"/>
  <c r="O920" i="19"/>
  <c r="A921" i="19"/>
  <c r="B921" i="19"/>
  <c r="Q921" i="19" s="1"/>
  <c r="C921" i="19"/>
  <c r="D921" i="19"/>
  <c r="E921" i="19"/>
  <c r="F921" i="19"/>
  <c r="G921" i="19"/>
  <c r="H921" i="19"/>
  <c r="I921" i="19"/>
  <c r="J921" i="19"/>
  <c r="K921" i="19"/>
  <c r="L921" i="19"/>
  <c r="M921" i="19"/>
  <c r="N921" i="19"/>
  <c r="O921" i="19"/>
  <c r="A922" i="19"/>
  <c r="B922" i="19"/>
  <c r="Q922" i="19" s="1"/>
  <c r="C922" i="19"/>
  <c r="D922" i="19"/>
  <c r="E922" i="19"/>
  <c r="F922" i="19"/>
  <c r="G922" i="19"/>
  <c r="H922" i="19"/>
  <c r="I922" i="19"/>
  <c r="J922" i="19"/>
  <c r="K922" i="19"/>
  <c r="L922" i="19"/>
  <c r="M922" i="19"/>
  <c r="N922" i="19"/>
  <c r="O922" i="19"/>
  <c r="A923" i="19"/>
  <c r="B923" i="19"/>
  <c r="Q923" i="19" s="1"/>
  <c r="C923" i="19"/>
  <c r="D923" i="19"/>
  <c r="E923" i="19"/>
  <c r="F923" i="19"/>
  <c r="G923" i="19"/>
  <c r="H923" i="19"/>
  <c r="I923" i="19"/>
  <c r="J923" i="19"/>
  <c r="K923" i="19"/>
  <c r="L923" i="19"/>
  <c r="M923" i="19"/>
  <c r="N923" i="19"/>
  <c r="O923" i="19"/>
  <c r="A924" i="19"/>
  <c r="B924" i="19"/>
  <c r="Q924" i="19" s="1"/>
  <c r="C924" i="19"/>
  <c r="D924" i="19"/>
  <c r="E924" i="19"/>
  <c r="F924" i="19"/>
  <c r="G924" i="19"/>
  <c r="H924" i="19"/>
  <c r="I924" i="19"/>
  <c r="J924" i="19"/>
  <c r="K924" i="19"/>
  <c r="L924" i="19"/>
  <c r="M924" i="19"/>
  <c r="N924" i="19"/>
  <c r="O924" i="19"/>
  <c r="A925" i="19"/>
  <c r="B925" i="19"/>
  <c r="Q925" i="19" s="1"/>
  <c r="C925" i="19"/>
  <c r="D925" i="19"/>
  <c r="E925" i="19"/>
  <c r="F925" i="19"/>
  <c r="G925" i="19"/>
  <c r="H925" i="19"/>
  <c r="I925" i="19"/>
  <c r="J925" i="19"/>
  <c r="K925" i="19"/>
  <c r="L925" i="19"/>
  <c r="M925" i="19"/>
  <c r="N925" i="19"/>
  <c r="O925" i="19"/>
  <c r="A926" i="19"/>
  <c r="B926" i="19"/>
  <c r="Q926" i="19" s="1"/>
  <c r="C926" i="19"/>
  <c r="D926" i="19"/>
  <c r="E926" i="19"/>
  <c r="F926" i="19"/>
  <c r="G926" i="19"/>
  <c r="H926" i="19"/>
  <c r="I926" i="19"/>
  <c r="J926" i="19"/>
  <c r="K926" i="19"/>
  <c r="L926" i="19"/>
  <c r="M926" i="19"/>
  <c r="N926" i="19"/>
  <c r="O926" i="19"/>
  <c r="A927" i="19"/>
  <c r="B927" i="19"/>
  <c r="Q927" i="19" s="1"/>
  <c r="C927" i="19"/>
  <c r="D927" i="19"/>
  <c r="E927" i="19"/>
  <c r="F927" i="19"/>
  <c r="G927" i="19"/>
  <c r="H927" i="19"/>
  <c r="I927" i="19"/>
  <c r="J927" i="19"/>
  <c r="K927" i="19"/>
  <c r="L927" i="19"/>
  <c r="M927" i="19"/>
  <c r="N927" i="19"/>
  <c r="O927" i="19"/>
  <c r="A928" i="19"/>
  <c r="B928" i="19"/>
  <c r="Q928" i="19" s="1"/>
  <c r="C928" i="19"/>
  <c r="D928" i="19"/>
  <c r="E928" i="19"/>
  <c r="F928" i="19"/>
  <c r="G928" i="19"/>
  <c r="H928" i="19"/>
  <c r="I928" i="19"/>
  <c r="J928" i="19"/>
  <c r="K928" i="19"/>
  <c r="L928" i="19"/>
  <c r="M928" i="19"/>
  <c r="N928" i="19"/>
  <c r="O928" i="19"/>
  <c r="A929" i="19"/>
  <c r="B929" i="19"/>
  <c r="Q929" i="19" s="1"/>
  <c r="C929" i="19"/>
  <c r="D929" i="19"/>
  <c r="E929" i="19"/>
  <c r="F929" i="19"/>
  <c r="G929" i="19"/>
  <c r="H929" i="19"/>
  <c r="I929" i="19"/>
  <c r="J929" i="19"/>
  <c r="K929" i="19"/>
  <c r="L929" i="19"/>
  <c r="M929" i="19"/>
  <c r="N929" i="19"/>
  <c r="O929" i="19"/>
  <c r="A930" i="19"/>
  <c r="B930" i="19"/>
  <c r="Q930" i="19" s="1"/>
  <c r="C930" i="19"/>
  <c r="D930" i="19"/>
  <c r="E930" i="19"/>
  <c r="F930" i="19"/>
  <c r="G930" i="19"/>
  <c r="H930" i="19"/>
  <c r="I930" i="19"/>
  <c r="J930" i="19"/>
  <c r="K930" i="19"/>
  <c r="L930" i="19"/>
  <c r="M930" i="19"/>
  <c r="N930" i="19"/>
  <c r="O930" i="19"/>
  <c r="A931" i="19"/>
  <c r="B931" i="19"/>
  <c r="Q931" i="19" s="1"/>
  <c r="C931" i="19"/>
  <c r="D931" i="19"/>
  <c r="E931" i="19"/>
  <c r="F931" i="19"/>
  <c r="G931" i="19"/>
  <c r="H931" i="19"/>
  <c r="I931" i="19"/>
  <c r="J931" i="19"/>
  <c r="K931" i="19"/>
  <c r="L931" i="19"/>
  <c r="M931" i="19"/>
  <c r="N931" i="19"/>
  <c r="O931" i="19"/>
  <c r="A932" i="19"/>
  <c r="B932" i="19"/>
  <c r="Q932" i="19" s="1"/>
  <c r="C932" i="19"/>
  <c r="D932" i="19"/>
  <c r="E932" i="19"/>
  <c r="F932" i="19"/>
  <c r="G932" i="19"/>
  <c r="H932" i="19"/>
  <c r="I932" i="19"/>
  <c r="J932" i="19"/>
  <c r="K932" i="19"/>
  <c r="L932" i="19"/>
  <c r="M932" i="19"/>
  <c r="N932" i="19"/>
  <c r="O932" i="19"/>
  <c r="A933" i="19"/>
  <c r="B933" i="19"/>
  <c r="Q933" i="19" s="1"/>
  <c r="C933" i="19"/>
  <c r="D933" i="19"/>
  <c r="E933" i="19"/>
  <c r="F933" i="19"/>
  <c r="G933" i="19"/>
  <c r="H933" i="19"/>
  <c r="I933" i="19"/>
  <c r="J933" i="19"/>
  <c r="K933" i="19"/>
  <c r="L933" i="19"/>
  <c r="M933" i="19"/>
  <c r="N933" i="19"/>
  <c r="O933" i="19"/>
  <c r="A934" i="19"/>
  <c r="B934" i="19"/>
  <c r="Q934" i="19" s="1"/>
  <c r="C934" i="19"/>
  <c r="D934" i="19"/>
  <c r="E934" i="19"/>
  <c r="F934" i="19"/>
  <c r="G934" i="19"/>
  <c r="H934" i="19"/>
  <c r="I934" i="19"/>
  <c r="J934" i="19"/>
  <c r="K934" i="19"/>
  <c r="L934" i="19"/>
  <c r="M934" i="19"/>
  <c r="N934" i="19"/>
  <c r="O934" i="19"/>
  <c r="A935" i="19"/>
  <c r="B935" i="19"/>
  <c r="Q935" i="19" s="1"/>
  <c r="C935" i="19"/>
  <c r="D935" i="19"/>
  <c r="E935" i="19"/>
  <c r="F935" i="19"/>
  <c r="G935" i="19"/>
  <c r="H935" i="19"/>
  <c r="I935" i="19"/>
  <c r="J935" i="19"/>
  <c r="K935" i="19"/>
  <c r="L935" i="19"/>
  <c r="M935" i="19"/>
  <c r="N935" i="19"/>
  <c r="O935" i="19"/>
  <c r="A936" i="19"/>
  <c r="B936" i="19"/>
  <c r="Q936" i="19" s="1"/>
  <c r="C936" i="19"/>
  <c r="D936" i="19"/>
  <c r="E936" i="19"/>
  <c r="F936" i="19"/>
  <c r="G936" i="19"/>
  <c r="H936" i="19"/>
  <c r="I936" i="19"/>
  <c r="J936" i="19"/>
  <c r="K936" i="19"/>
  <c r="L936" i="19"/>
  <c r="M936" i="19"/>
  <c r="N936" i="19"/>
  <c r="O936" i="19"/>
  <c r="A937" i="19"/>
  <c r="B937" i="19"/>
  <c r="Q937" i="19" s="1"/>
  <c r="C937" i="19"/>
  <c r="D937" i="19"/>
  <c r="E937" i="19"/>
  <c r="F937" i="19"/>
  <c r="G937" i="19"/>
  <c r="H937" i="19"/>
  <c r="I937" i="19"/>
  <c r="J937" i="19"/>
  <c r="K937" i="19"/>
  <c r="L937" i="19"/>
  <c r="M937" i="19"/>
  <c r="N937" i="19"/>
  <c r="O937" i="19"/>
  <c r="A938" i="19"/>
  <c r="B938" i="19"/>
  <c r="Q938" i="19" s="1"/>
  <c r="C938" i="19"/>
  <c r="D938" i="19"/>
  <c r="E938" i="19"/>
  <c r="F938" i="19"/>
  <c r="G938" i="19"/>
  <c r="H938" i="19"/>
  <c r="I938" i="19"/>
  <c r="J938" i="19"/>
  <c r="K938" i="19"/>
  <c r="L938" i="19"/>
  <c r="M938" i="19"/>
  <c r="N938" i="19"/>
  <c r="O938" i="19"/>
  <c r="A939" i="19"/>
  <c r="B939" i="19"/>
  <c r="Q939" i="19" s="1"/>
  <c r="C939" i="19"/>
  <c r="D939" i="19"/>
  <c r="E939" i="19"/>
  <c r="F939" i="19"/>
  <c r="G939" i="19"/>
  <c r="H939" i="19"/>
  <c r="I939" i="19"/>
  <c r="J939" i="19"/>
  <c r="K939" i="19"/>
  <c r="L939" i="19"/>
  <c r="M939" i="19"/>
  <c r="N939" i="19"/>
  <c r="O939" i="19"/>
  <c r="A940" i="19"/>
  <c r="B940" i="19"/>
  <c r="Q940" i="19" s="1"/>
  <c r="C940" i="19"/>
  <c r="D940" i="19"/>
  <c r="E940" i="19"/>
  <c r="F940" i="19"/>
  <c r="G940" i="19"/>
  <c r="H940" i="19"/>
  <c r="I940" i="19"/>
  <c r="J940" i="19"/>
  <c r="K940" i="19"/>
  <c r="L940" i="19"/>
  <c r="M940" i="19"/>
  <c r="N940" i="19"/>
  <c r="O940" i="19"/>
  <c r="A941" i="19"/>
  <c r="B941" i="19"/>
  <c r="Q941" i="19" s="1"/>
  <c r="C941" i="19"/>
  <c r="D941" i="19"/>
  <c r="E941" i="19"/>
  <c r="F941" i="19"/>
  <c r="G941" i="19"/>
  <c r="H941" i="19"/>
  <c r="I941" i="19"/>
  <c r="J941" i="19"/>
  <c r="K941" i="19"/>
  <c r="L941" i="19"/>
  <c r="M941" i="19"/>
  <c r="N941" i="19"/>
  <c r="O941" i="19"/>
  <c r="A942" i="19"/>
  <c r="B942" i="19"/>
  <c r="Q942" i="19" s="1"/>
  <c r="C942" i="19"/>
  <c r="D942" i="19"/>
  <c r="E942" i="19"/>
  <c r="F942" i="19"/>
  <c r="G942" i="19"/>
  <c r="H942" i="19"/>
  <c r="I942" i="19"/>
  <c r="J942" i="19"/>
  <c r="K942" i="19"/>
  <c r="L942" i="19"/>
  <c r="M942" i="19"/>
  <c r="N942" i="19"/>
  <c r="O942" i="19"/>
  <c r="A943" i="19"/>
  <c r="B943" i="19"/>
  <c r="Q943" i="19" s="1"/>
  <c r="C943" i="19"/>
  <c r="D943" i="19"/>
  <c r="E943" i="19"/>
  <c r="F943" i="19"/>
  <c r="G943" i="19"/>
  <c r="H943" i="19"/>
  <c r="I943" i="19"/>
  <c r="J943" i="19"/>
  <c r="K943" i="19"/>
  <c r="L943" i="19"/>
  <c r="M943" i="19"/>
  <c r="N943" i="19"/>
  <c r="O943" i="19"/>
  <c r="A944" i="19"/>
  <c r="B944" i="19"/>
  <c r="Q944" i="19" s="1"/>
  <c r="C944" i="19"/>
  <c r="D944" i="19"/>
  <c r="E944" i="19"/>
  <c r="F944" i="19"/>
  <c r="G944" i="19"/>
  <c r="H944" i="19"/>
  <c r="I944" i="19"/>
  <c r="J944" i="19"/>
  <c r="K944" i="19"/>
  <c r="L944" i="19"/>
  <c r="M944" i="19"/>
  <c r="N944" i="19"/>
  <c r="O944" i="19"/>
  <c r="A945" i="19"/>
  <c r="B945" i="19"/>
  <c r="Q945" i="19" s="1"/>
  <c r="C945" i="19"/>
  <c r="D945" i="19"/>
  <c r="E945" i="19"/>
  <c r="F945" i="19"/>
  <c r="G945" i="19"/>
  <c r="H945" i="19"/>
  <c r="I945" i="19"/>
  <c r="J945" i="19"/>
  <c r="K945" i="19"/>
  <c r="L945" i="19"/>
  <c r="M945" i="19"/>
  <c r="N945" i="19"/>
  <c r="O945" i="19"/>
  <c r="A946" i="19"/>
  <c r="B946" i="19"/>
  <c r="Q946" i="19" s="1"/>
  <c r="C946" i="19"/>
  <c r="D946" i="19"/>
  <c r="E946" i="19"/>
  <c r="F946" i="19"/>
  <c r="G946" i="19"/>
  <c r="H946" i="19"/>
  <c r="I946" i="19"/>
  <c r="J946" i="19"/>
  <c r="K946" i="19"/>
  <c r="L946" i="19"/>
  <c r="M946" i="19"/>
  <c r="N946" i="19"/>
  <c r="O946" i="19"/>
  <c r="A947" i="19"/>
  <c r="B947" i="19"/>
  <c r="Q947" i="19" s="1"/>
  <c r="C947" i="19"/>
  <c r="D947" i="19"/>
  <c r="E947" i="19"/>
  <c r="F947" i="19"/>
  <c r="G947" i="19"/>
  <c r="H947" i="19"/>
  <c r="I947" i="19"/>
  <c r="J947" i="19"/>
  <c r="K947" i="19"/>
  <c r="L947" i="19"/>
  <c r="M947" i="19"/>
  <c r="N947" i="19"/>
  <c r="O947" i="19"/>
  <c r="A948" i="19"/>
  <c r="B948" i="19"/>
  <c r="Q948" i="19" s="1"/>
  <c r="C948" i="19"/>
  <c r="D948" i="19"/>
  <c r="E948" i="19"/>
  <c r="F948" i="19"/>
  <c r="G948" i="19"/>
  <c r="H948" i="19"/>
  <c r="I948" i="19"/>
  <c r="J948" i="19"/>
  <c r="K948" i="19"/>
  <c r="L948" i="19"/>
  <c r="M948" i="19"/>
  <c r="N948" i="19"/>
  <c r="O948" i="19"/>
  <c r="A949" i="19"/>
  <c r="B949" i="19"/>
  <c r="Q949" i="19" s="1"/>
  <c r="C949" i="19"/>
  <c r="D949" i="19"/>
  <c r="E949" i="19"/>
  <c r="F949" i="19"/>
  <c r="G949" i="19"/>
  <c r="H949" i="19"/>
  <c r="I949" i="19"/>
  <c r="J949" i="19"/>
  <c r="K949" i="19"/>
  <c r="L949" i="19"/>
  <c r="M949" i="19"/>
  <c r="N949" i="19"/>
  <c r="O949" i="19"/>
  <c r="A950" i="19"/>
  <c r="B950" i="19"/>
  <c r="Q950" i="19" s="1"/>
  <c r="C950" i="19"/>
  <c r="D950" i="19"/>
  <c r="E950" i="19"/>
  <c r="F950" i="19"/>
  <c r="G950" i="19"/>
  <c r="H950" i="19"/>
  <c r="I950" i="19"/>
  <c r="J950" i="19"/>
  <c r="K950" i="19"/>
  <c r="L950" i="19"/>
  <c r="M950" i="19"/>
  <c r="N950" i="19"/>
  <c r="O950" i="19"/>
  <c r="A951" i="19"/>
  <c r="B951" i="19"/>
  <c r="Q951" i="19" s="1"/>
  <c r="C951" i="19"/>
  <c r="D951" i="19"/>
  <c r="E951" i="19"/>
  <c r="F951" i="19"/>
  <c r="G951" i="19"/>
  <c r="H951" i="19"/>
  <c r="I951" i="19"/>
  <c r="J951" i="19"/>
  <c r="K951" i="19"/>
  <c r="L951" i="19"/>
  <c r="M951" i="19"/>
  <c r="N951" i="19"/>
  <c r="O951" i="19"/>
  <c r="A952" i="19"/>
  <c r="B952" i="19"/>
  <c r="Q952" i="19" s="1"/>
  <c r="C952" i="19"/>
  <c r="D952" i="19"/>
  <c r="E952" i="19"/>
  <c r="F952" i="19"/>
  <c r="G952" i="19"/>
  <c r="H952" i="19"/>
  <c r="I952" i="19"/>
  <c r="J952" i="19"/>
  <c r="K952" i="19"/>
  <c r="L952" i="19"/>
  <c r="M952" i="19"/>
  <c r="N952" i="19"/>
  <c r="O952" i="19"/>
  <c r="A953" i="19"/>
  <c r="B953" i="19"/>
  <c r="Q953" i="19" s="1"/>
  <c r="C953" i="19"/>
  <c r="D953" i="19"/>
  <c r="E953" i="19"/>
  <c r="F953" i="19"/>
  <c r="G953" i="19"/>
  <c r="H953" i="19"/>
  <c r="I953" i="19"/>
  <c r="J953" i="19"/>
  <c r="K953" i="19"/>
  <c r="L953" i="19"/>
  <c r="M953" i="19"/>
  <c r="N953" i="19"/>
  <c r="O953" i="19"/>
  <c r="A954" i="19"/>
  <c r="B954" i="19"/>
  <c r="Q954" i="19" s="1"/>
  <c r="C954" i="19"/>
  <c r="D954" i="19"/>
  <c r="E954" i="19"/>
  <c r="F954" i="19"/>
  <c r="G954" i="19"/>
  <c r="H954" i="19"/>
  <c r="I954" i="19"/>
  <c r="J954" i="19"/>
  <c r="K954" i="19"/>
  <c r="L954" i="19"/>
  <c r="M954" i="19"/>
  <c r="N954" i="19"/>
  <c r="O954" i="19"/>
  <c r="A955" i="19"/>
  <c r="B955" i="19"/>
  <c r="Q955" i="19" s="1"/>
  <c r="C955" i="19"/>
  <c r="D955" i="19"/>
  <c r="E955" i="19"/>
  <c r="F955" i="19"/>
  <c r="G955" i="19"/>
  <c r="H955" i="19"/>
  <c r="I955" i="19"/>
  <c r="J955" i="19"/>
  <c r="K955" i="19"/>
  <c r="L955" i="19"/>
  <c r="M955" i="19"/>
  <c r="N955" i="19"/>
  <c r="O955" i="19"/>
  <c r="A956" i="19"/>
  <c r="B956" i="19"/>
  <c r="Q956" i="19" s="1"/>
  <c r="C956" i="19"/>
  <c r="D956" i="19"/>
  <c r="E956" i="19"/>
  <c r="F956" i="19"/>
  <c r="G956" i="19"/>
  <c r="H956" i="19"/>
  <c r="I956" i="19"/>
  <c r="J956" i="19"/>
  <c r="K956" i="19"/>
  <c r="L956" i="19"/>
  <c r="M956" i="19"/>
  <c r="N956" i="19"/>
  <c r="O956" i="19"/>
  <c r="A957" i="19"/>
  <c r="B957" i="19"/>
  <c r="Q957" i="19" s="1"/>
  <c r="C957" i="19"/>
  <c r="D957" i="19"/>
  <c r="E957" i="19"/>
  <c r="F957" i="19"/>
  <c r="G957" i="19"/>
  <c r="H957" i="19"/>
  <c r="I957" i="19"/>
  <c r="J957" i="19"/>
  <c r="K957" i="19"/>
  <c r="L957" i="19"/>
  <c r="M957" i="19"/>
  <c r="N957" i="19"/>
  <c r="O957" i="19"/>
  <c r="A958" i="19"/>
  <c r="B958" i="19"/>
  <c r="Q958" i="19" s="1"/>
  <c r="C958" i="19"/>
  <c r="D958" i="19"/>
  <c r="E958" i="19"/>
  <c r="F958" i="19"/>
  <c r="G958" i="19"/>
  <c r="H958" i="19"/>
  <c r="I958" i="19"/>
  <c r="J958" i="19"/>
  <c r="K958" i="19"/>
  <c r="L958" i="19"/>
  <c r="M958" i="19"/>
  <c r="N958" i="19"/>
  <c r="O958" i="19"/>
  <c r="A959" i="19"/>
  <c r="B959" i="19"/>
  <c r="Q959" i="19" s="1"/>
  <c r="C959" i="19"/>
  <c r="D959" i="19"/>
  <c r="E959" i="19"/>
  <c r="F959" i="19"/>
  <c r="G959" i="19"/>
  <c r="H959" i="19"/>
  <c r="I959" i="19"/>
  <c r="J959" i="19"/>
  <c r="K959" i="19"/>
  <c r="L959" i="19"/>
  <c r="M959" i="19"/>
  <c r="N959" i="19"/>
  <c r="O959" i="19"/>
  <c r="A960" i="19"/>
  <c r="B960" i="19"/>
  <c r="Q960" i="19" s="1"/>
  <c r="C960" i="19"/>
  <c r="D960" i="19"/>
  <c r="E960" i="19"/>
  <c r="F960" i="19"/>
  <c r="G960" i="19"/>
  <c r="H960" i="19"/>
  <c r="I960" i="19"/>
  <c r="J960" i="19"/>
  <c r="K960" i="19"/>
  <c r="L960" i="19"/>
  <c r="M960" i="19"/>
  <c r="N960" i="19"/>
  <c r="O960" i="19"/>
  <c r="A961" i="19"/>
  <c r="B961" i="19"/>
  <c r="Q961" i="19" s="1"/>
  <c r="C961" i="19"/>
  <c r="D961" i="19"/>
  <c r="E961" i="19"/>
  <c r="F961" i="19"/>
  <c r="G961" i="19"/>
  <c r="H961" i="19"/>
  <c r="I961" i="19"/>
  <c r="J961" i="19"/>
  <c r="K961" i="19"/>
  <c r="L961" i="19"/>
  <c r="M961" i="19"/>
  <c r="N961" i="19"/>
  <c r="O961" i="19"/>
  <c r="A962" i="19"/>
  <c r="B962" i="19"/>
  <c r="Q962" i="19" s="1"/>
  <c r="C962" i="19"/>
  <c r="D962" i="19"/>
  <c r="E962" i="19"/>
  <c r="F962" i="19"/>
  <c r="G962" i="19"/>
  <c r="H962" i="19"/>
  <c r="I962" i="19"/>
  <c r="J962" i="19"/>
  <c r="K962" i="19"/>
  <c r="L962" i="19"/>
  <c r="M962" i="19"/>
  <c r="N962" i="19"/>
  <c r="O962" i="19"/>
  <c r="A963" i="19"/>
  <c r="B963" i="19"/>
  <c r="Q963" i="19" s="1"/>
  <c r="C963" i="19"/>
  <c r="D963" i="19"/>
  <c r="E963" i="19"/>
  <c r="F963" i="19"/>
  <c r="G963" i="19"/>
  <c r="H963" i="19"/>
  <c r="I963" i="19"/>
  <c r="J963" i="19"/>
  <c r="K963" i="19"/>
  <c r="L963" i="19"/>
  <c r="M963" i="19"/>
  <c r="N963" i="19"/>
  <c r="O963" i="19"/>
  <c r="A964" i="19"/>
  <c r="B964" i="19"/>
  <c r="Q964" i="19" s="1"/>
  <c r="C964" i="19"/>
  <c r="D964" i="19"/>
  <c r="E964" i="19"/>
  <c r="F964" i="19"/>
  <c r="G964" i="19"/>
  <c r="H964" i="19"/>
  <c r="I964" i="19"/>
  <c r="J964" i="19"/>
  <c r="K964" i="19"/>
  <c r="L964" i="19"/>
  <c r="M964" i="19"/>
  <c r="N964" i="19"/>
  <c r="O964" i="19"/>
  <c r="A965" i="19"/>
  <c r="B965" i="19"/>
  <c r="Q965" i="19" s="1"/>
  <c r="C965" i="19"/>
  <c r="D965" i="19"/>
  <c r="E965" i="19"/>
  <c r="F965" i="19"/>
  <c r="G965" i="19"/>
  <c r="H965" i="19"/>
  <c r="I965" i="19"/>
  <c r="J965" i="19"/>
  <c r="K965" i="19"/>
  <c r="L965" i="19"/>
  <c r="M965" i="19"/>
  <c r="N965" i="19"/>
  <c r="O965" i="19"/>
  <c r="A966" i="19"/>
  <c r="B966" i="19"/>
  <c r="Q966" i="19" s="1"/>
  <c r="C966" i="19"/>
  <c r="D966" i="19"/>
  <c r="E966" i="19"/>
  <c r="F966" i="19"/>
  <c r="G966" i="19"/>
  <c r="H966" i="19"/>
  <c r="I966" i="19"/>
  <c r="J966" i="19"/>
  <c r="K966" i="19"/>
  <c r="L966" i="19"/>
  <c r="M966" i="19"/>
  <c r="N966" i="19"/>
  <c r="O966" i="19"/>
  <c r="A967" i="19"/>
  <c r="B967" i="19"/>
  <c r="Q967" i="19" s="1"/>
  <c r="C967" i="19"/>
  <c r="D967" i="19"/>
  <c r="E967" i="19"/>
  <c r="F967" i="19"/>
  <c r="G967" i="19"/>
  <c r="H967" i="19"/>
  <c r="I967" i="19"/>
  <c r="J967" i="19"/>
  <c r="K967" i="19"/>
  <c r="L967" i="19"/>
  <c r="M967" i="19"/>
  <c r="N967" i="19"/>
  <c r="O967" i="19"/>
  <c r="A968" i="19"/>
  <c r="B968" i="19"/>
  <c r="Q968" i="19" s="1"/>
  <c r="C968" i="19"/>
  <c r="D968" i="19"/>
  <c r="E968" i="19"/>
  <c r="F968" i="19"/>
  <c r="G968" i="19"/>
  <c r="H968" i="19"/>
  <c r="I968" i="19"/>
  <c r="J968" i="19"/>
  <c r="K968" i="19"/>
  <c r="L968" i="19"/>
  <c r="M968" i="19"/>
  <c r="N968" i="19"/>
  <c r="O968" i="19"/>
  <c r="A969" i="19"/>
  <c r="B969" i="19"/>
  <c r="Q969" i="19" s="1"/>
  <c r="C969" i="19"/>
  <c r="D969" i="19"/>
  <c r="E969" i="19"/>
  <c r="F969" i="19"/>
  <c r="G969" i="19"/>
  <c r="H969" i="19"/>
  <c r="I969" i="19"/>
  <c r="J969" i="19"/>
  <c r="K969" i="19"/>
  <c r="L969" i="19"/>
  <c r="M969" i="19"/>
  <c r="N969" i="19"/>
  <c r="O969" i="19"/>
  <c r="A970" i="19"/>
  <c r="B970" i="19"/>
  <c r="Q970" i="19" s="1"/>
  <c r="C970" i="19"/>
  <c r="D970" i="19"/>
  <c r="E970" i="19"/>
  <c r="F970" i="19"/>
  <c r="G970" i="19"/>
  <c r="H970" i="19"/>
  <c r="I970" i="19"/>
  <c r="J970" i="19"/>
  <c r="K970" i="19"/>
  <c r="L970" i="19"/>
  <c r="M970" i="19"/>
  <c r="N970" i="19"/>
  <c r="O970" i="19"/>
  <c r="A971" i="19"/>
  <c r="B971" i="19"/>
  <c r="Q971" i="19" s="1"/>
  <c r="C971" i="19"/>
  <c r="D971" i="19"/>
  <c r="E971" i="19"/>
  <c r="F971" i="19"/>
  <c r="G971" i="19"/>
  <c r="H971" i="19"/>
  <c r="I971" i="19"/>
  <c r="J971" i="19"/>
  <c r="K971" i="19"/>
  <c r="L971" i="19"/>
  <c r="M971" i="19"/>
  <c r="N971" i="19"/>
  <c r="O971" i="19"/>
  <c r="A972" i="19"/>
  <c r="B972" i="19"/>
  <c r="Q972" i="19" s="1"/>
  <c r="C972" i="19"/>
  <c r="D972" i="19"/>
  <c r="E972" i="19"/>
  <c r="F972" i="19"/>
  <c r="G972" i="19"/>
  <c r="H972" i="19"/>
  <c r="I972" i="19"/>
  <c r="J972" i="19"/>
  <c r="K972" i="19"/>
  <c r="L972" i="19"/>
  <c r="M972" i="19"/>
  <c r="N972" i="19"/>
  <c r="O972" i="19"/>
  <c r="A973" i="19"/>
  <c r="B973" i="19"/>
  <c r="Q973" i="19" s="1"/>
  <c r="C973" i="19"/>
  <c r="D973" i="19"/>
  <c r="E973" i="19"/>
  <c r="F973" i="19"/>
  <c r="G973" i="19"/>
  <c r="H973" i="19"/>
  <c r="I973" i="19"/>
  <c r="J973" i="19"/>
  <c r="K973" i="19"/>
  <c r="L973" i="19"/>
  <c r="M973" i="19"/>
  <c r="N973" i="19"/>
  <c r="O973" i="19"/>
  <c r="A974" i="19"/>
  <c r="B974" i="19"/>
  <c r="Q974" i="19" s="1"/>
  <c r="C974" i="19"/>
  <c r="D974" i="19"/>
  <c r="E974" i="19"/>
  <c r="F974" i="19"/>
  <c r="G974" i="19"/>
  <c r="H974" i="19"/>
  <c r="I974" i="19"/>
  <c r="J974" i="19"/>
  <c r="K974" i="19"/>
  <c r="L974" i="19"/>
  <c r="M974" i="19"/>
  <c r="N974" i="19"/>
  <c r="O974" i="19"/>
  <c r="A975" i="19"/>
  <c r="B975" i="19"/>
  <c r="Q975" i="19" s="1"/>
  <c r="C975" i="19"/>
  <c r="D975" i="19"/>
  <c r="E975" i="19"/>
  <c r="F975" i="19"/>
  <c r="G975" i="19"/>
  <c r="H975" i="19"/>
  <c r="I975" i="19"/>
  <c r="J975" i="19"/>
  <c r="K975" i="19"/>
  <c r="L975" i="19"/>
  <c r="M975" i="19"/>
  <c r="N975" i="19"/>
  <c r="O975" i="19"/>
  <c r="A976" i="19"/>
  <c r="B976" i="19"/>
  <c r="Q976" i="19" s="1"/>
  <c r="C976" i="19"/>
  <c r="D976" i="19"/>
  <c r="E976" i="19"/>
  <c r="F976" i="19"/>
  <c r="G976" i="19"/>
  <c r="H976" i="19"/>
  <c r="I976" i="19"/>
  <c r="J976" i="19"/>
  <c r="K976" i="19"/>
  <c r="L976" i="19"/>
  <c r="M976" i="19"/>
  <c r="N976" i="19"/>
  <c r="O976" i="19"/>
  <c r="A977" i="19"/>
  <c r="B977" i="19"/>
  <c r="Q977" i="19" s="1"/>
  <c r="C977" i="19"/>
  <c r="D977" i="19"/>
  <c r="E977" i="19"/>
  <c r="F977" i="19"/>
  <c r="G977" i="19"/>
  <c r="H977" i="19"/>
  <c r="I977" i="19"/>
  <c r="J977" i="19"/>
  <c r="K977" i="19"/>
  <c r="L977" i="19"/>
  <c r="M977" i="19"/>
  <c r="N977" i="19"/>
  <c r="O977" i="19"/>
  <c r="A978" i="19"/>
  <c r="B978" i="19"/>
  <c r="Q978" i="19" s="1"/>
  <c r="C978" i="19"/>
  <c r="D978" i="19"/>
  <c r="E978" i="19"/>
  <c r="F978" i="19"/>
  <c r="G978" i="19"/>
  <c r="H978" i="19"/>
  <c r="I978" i="19"/>
  <c r="J978" i="19"/>
  <c r="K978" i="19"/>
  <c r="L978" i="19"/>
  <c r="M978" i="19"/>
  <c r="N978" i="19"/>
  <c r="O978" i="19"/>
  <c r="A979" i="19"/>
  <c r="B979" i="19"/>
  <c r="Q979" i="19" s="1"/>
  <c r="C979" i="19"/>
  <c r="D979" i="19"/>
  <c r="E979" i="19"/>
  <c r="F979" i="19"/>
  <c r="G979" i="19"/>
  <c r="H979" i="19"/>
  <c r="I979" i="19"/>
  <c r="J979" i="19"/>
  <c r="K979" i="19"/>
  <c r="L979" i="19"/>
  <c r="M979" i="19"/>
  <c r="N979" i="19"/>
  <c r="O979" i="19"/>
  <c r="A980" i="19"/>
  <c r="B980" i="19"/>
  <c r="Q980" i="19" s="1"/>
  <c r="C980" i="19"/>
  <c r="D980" i="19"/>
  <c r="E980" i="19"/>
  <c r="F980" i="19"/>
  <c r="G980" i="19"/>
  <c r="H980" i="19"/>
  <c r="I980" i="19"/>
  <c r="J980" i="19"/>
  <c r="K980" i="19"/>
  <c r="L980" i="19"/>
  <c r="M980" i="19"/>
  <c r="N980" i="19"/>
  <c r="O980" i="19"/>
  <c r="A981" i="19"/>
  <c r="B981" i="19"/>
  <c r="Q981" i="19" s="1"/>
  <c r="C981" i="19"/>
  <c r="D981" i="19"/>
  <c r="E981" i="19"/>
  <c r="F981" i="19"/>
  <c r="G981" i="19"/>
  <c r="H981" i="19"/>
  <c r="I981" i="19"/>
  <c r="J981" i="19"/>
  <c r="K981" i="19"/>
  <c r="L981" i="19"/>
  <c r="M981" i="19"/>
  <c r="N981" i="19"/>
  <c r="O981" i="19"/>
  <c r="A982" i="19"/>
  <c r="B982" i="19"/>
  <c r="Q982" i="19" s="1"/>
  <c r="C982" i="19"/>
  <c r="D982" i="19"/>
  <c r="E982" i="19"/>
  <c r="F982" i="19"/>
  <c r="G982" i="19"/>
  <c r="H982" i="19"/>
  <c r="I982" i="19"/>
  <c r="J982" i="19"/>
  <c r="K982" i="19"/>
  <c r="L982" i="19"/>
  <c r="M982" i="19"/>
  <c r="N982" i="19"/>
  <c r="O982" i="19"/>
  <c r="A983" i="19"/>
  <c r="B983" i="19"/>
  <c r="Q983" i="19" s="1"/>
  <c r="C983" i="19"/>
  <c r="D983" i="19"/>
  <c r="E983" i="19"/>
  <c r="F983" i="19"/>
  <c r="G983" i="19"/>
  <c r="H983" i="19"/>
  <c r="I983" i="19"/>
  <c r="J983" i="19"/>
  <c r="K983" i="19"/>
  <c r="L983" i="19"/>
  <c r="M983" i="19"/>
  <c r="N983" i="19"/>
  <c r="O983" i="19"/>
  <c r="A984" i="19"/>
  <c r="B984" i="19"/>
  <c r="Q984" i="19" s="1"/>
  <c r="C984" i="19"/>
  <c r="D984" i="19"/>
  <c r="E984" i="19"/>
  <c r="F984" i="19"/>
  <c r="G984" i="19"/>
  <c r="H984" i="19"/>
  <c r="I984" i="19"/>
  <c r="J984" i="19"/>
  <c r="K984" i="19"/>
  <c r="L984" i="19"/>
  <c r="M984" i="19"/>
  <c r="N984" i="19"/>
  <c r="O984" i="19"/>
  <c r="A985" i="19"/>
  <c r="B985" i="19"/>
  <c r="Q985" i="19" s="1"/>
  <c r="C985" i="19"/>
  <c r="D985" i="19"/>
  <c r="E985" i="19"/>
  <c r="F985" i="19"/>
  <c r="G985" i="19"/>
  <c r="H985" i="19"/>
  <c r="I985" i="19"/>
  <c r="J985" i="19"/>
  <c r="K985" i="19"/>
  <c r="L985" i="19"/>
  <c r="M985" i="19"/>
  <c r="N985" i="19"/>
  <c r="O985" i="19"/>
  <c r="A986" i="19"/>
  <c r="B986" i="19"/>
  <c r="Q986" i="19" s="1"/>
  <c r="C986" i="19"/>
  <c r="D986" i="19"/>
  <c r="E986" i="19"/>
  <c r="F986" i="19"/>
  <c r="G986" i="19"/>
  <c r="H986" i="19"/>
  <c r="I986" i="19"/>
  <c r="J986" i="19"/>
  <c r="K986" i="19"/>
  <c r="L986" i="19"/>
  <c r="M986" i="19"/>
  <c r="N986" i="19"/>
  <c r="O986" i="19"/>
  <c r="A987" i="19"/>
  <c r="B987" i="19"/>
  <c r="Q987" i="19" s="1"/>
  <c r="C987" i="19"/>
  <c r="D987" i="19"/>
  <c r="E987" i="19"/>
  <c r="F987" i="19"/>
  <c r="G987" i="19"/>
  <c r="H987" i="19"/>
  <c r="I987" i="19"/>
  <c r="J987" i="19"/>
  <c r="K987" i="19"/>
  <c r="L987" i="19"/>
  <c r="M987" i="19"/>
  <c r="N987" i="19"/>
  <c r="O987" i="19"/>
  <c r="A988" i="19"/>
  <c r="B988" i="19"/>
  <c r="Q988" i="19" s="1"/>
  <c r="C988" i="19"/>
  <c r="D988" i="19"/>
  <c r="E988" i="19"/>
  <c r="F988" i="19"/>
  <c r="G988" i="19"/>
  <c r="H988" i="19"/>
  <c r="I988" i="19"/>
  <c r="J988" i="19"/>
  <c r="K988" i="19"/>
  <c r="L988" i="19"/>
  <c r="M988" i="19"/>
  <c r="N988" i="19"/>
  <c r="O988" i="19"/>
  <c r="A989" i="19"/>
  <c r="B989" i="19"/>
  <c r="Q989" i="19" s="1"/>
  <c r="C989" i="19"/>
  <c r="D989" i="19"/>
  <c r="E989" i="19"/>
  <c r="F989" i="19"/>
  <c r="G989" i="19"/>
  <c r="H989" i="19"/>
  <c r="I989" i="19"/>
  <c r="J989" i="19"/>
  <c r="K989" i="19"/>
  <c r="L989" i="19"/>
  <c r="M989" i="19"/>
  <c r="N989" i="19"/>
  <c r="O989" i="19"/>
  <c r="A990" i="19"/>
  <c r="B990" i="19"/>
  <c r="Q990" i="19" s="1"/>
  <c r="C990" i="19"/>
  <c r="D990" i="19"/>
  <c r="E990" i="19"/>
  <c r="F990" i="19"/>
  <c r="G990" i="19"/>
  <c r="H990" i="19"/>
  <c r="I990" i="19"/>
  <c r="J990" i="19"/>
  <c r="K990" i="19"/>
  <c r="L990" i="19"/>
  <c r="M990" i="19"/>
  <c r="N990" i="19"/>
  <c r="O990" i="19"/>
  <c r="A991" i="19"/>
  <c r="B991" i="19"/>
  <c r="Q991" i="19" s="1"/>
  <c r="C991" i="19"/>
  <c r="D991" i="19"/>
  <c r="E991" i="19"/>
  <c r="F991" i="19"/>
  <c r="G991" i="19"/>
  <c r="H991" i="19"/>
  <c r="I991" i="19"/>
  <c r="J991" i="19"/>
  <c r="K991" i="19"/>
  <c r="L991" i="19"/>
  <c r="M991" i="19"/>
  <c r="N991" i="19"/>
  <c r="O991" i="19"/>
  <c r="A992" i="19"/>
  <c r="B992" i="19"/>
  <c r="Q992" i="19" s="1"/>
  <c r="C992" i="19"/>
  <c r="D992" i="19"/>
  <c r="E992" i="19"/>
  <c r="F992" i="19"/>
  <c r="G992" i="19"/>
  <c r="H992" i="19"/>
  <c r="I992" i="19"/>
  <c r="J992" i="19"/>
  <c r="K992" i="19"/>
  <c r="L992" i="19"/>
  <c r="M992" i="19"/>
  <c r="N992" i="19"/>
  <c r="O992" i="19"/>
  <c r="A993" i="19"/>
  <c r="B993" i="19"/>
  <c r="Q993" i="19" s="1"/>
  <c r="C993" i="19"/>
  <c r="D993" i="19"/>
  <c r="E993" i="19"/>
  <c r="F993" i="19"/>
  <c r="G993" i="19"/>
  <c r="H993" i="19"/>
  <c r="I993" i="19"/>
  <c r="J993" i="19"/>
  <c r="K993" i="19"/>
  <c r="L993" i="19"/>
  <c r="M993" i="19"/>
  <c r="N993" i="19"/>
  <c r="O993" i="19"/>
  <c r="A994" i="19"/>
  <c r="B994" i="19"/>
  <c r="Q994" i="19" s="1"/>
  <c r="C994" i="19"/>
  <c r="D994" i="19"/>
  <c r="E994" i="19"/>
  <c r="F994" i="19"/>
  <c r="G994" i="19"/>
  <c r="H994" i="19"/>
  <c r="I994" i="19"/>
  <c r="J994" i="19"/>
  <c r="K994" i="19"/>
  <c r="L994" i="19"/>
  <c r="M994" i="19"/>
  <c r="N994" i="19"/>
  <c r="O994" i="19"/>
  <c r="A995" i="19"/>
  <c r="B995" i="19"/>
  <c r="Q995" i="19" s="1"/>
  <c r="C995" i="19"/>
  <c r="D995" i="19"/>
  <c r="E995" i="19"/>
  <c r="F995" i="19"/>
  <c r="G995" i="19"/>
  <c r="H995" i="19"/>
  <c r="I995" i="19"/>
  <c r="J995" i="19"/>
  <c r="K995" i="19"/>
  <c r="L995" i="19"/>
  <c r="M995" i="19"/>
  <c r="N995" i="19"/>
  <c r="O995" i="19"/>
  <c r="A996" i="19"/>
  <c r="B996" i="19"/>
  <c r="Q996" i="19" s="1"/>
  <c r="C996" i="19"/>
  <c r="D996" i="19"/>
  <c r="E996" i="19"/>
  <c r="F996" i="19"/>
  <c r="G996" i="19"/>
  <c r="H996" i="19"/>
  <c r="I996" i="19"/>
  <c r="J996" i="19"/>
  <c r="K996" i="19"/>
  <c r="L996" i="19"/>
  <c r="M996" i="19"/>
  <c r="N996" i="19"/>
  <c r="O996" i="19"/>
  <c r="A997" i="19"/>
  <c r="B997" i="19"/>
  <c r="Q997" i="19" s="1"/>
  <c r="C997" i="19"/>
  <c r="D997" i="19"/>
  <c r="E997" i="19"/>
  <c r="F997" i="19"/>
  <c r="G997" i="19"/>
  <c r="H997" i="19"/>
  <c r="I997" i="19"/>
  <c r="J997" i="19"/>
  <c r="K997" i="19"/>
  <c r="L997" i="19"/>
  <c r="M997" i="19"/>
  <c r="N997" i="19"/>
  <c r="O997" i="19"/>
  <c r="A998" i="19"/>
  <c r="B998" i="19"/>
  <c r="Q998" i="19" s="1"/>
  <c r="C998" i="19"/>
  <c r="D998" i="19"/>
  <c r="E998" i="19"/>
  <c r="F998" i="19"/>
  <c r="G998" i="19"/>
  <c r="H998" i="19"/>
  <c r="I998" i="19"/>
  <c r="J998" i="19"/>
  <c r="K998" i="19"/>
  <c r="L998" i="19"/>
  <c r="M998" i="19"/>
  <c r="N998" i="19"/>
  <c r="O998" i="19"/>
  <c r="A999" i="19"/>
  <c r="B999" i="19"/>
  <c r="Q999" i="19" s="1"/>
  <c r="C999" i="19"/>
  <c r="D999" i="19"/>
  <c r="E999" i="19"/>
  <c r="F999" i="19"/>
  <c r="G999" i="19"/>
  <c r="H999" i="19"/>
  <c r="I999" i="19"/>
  <c r="J999" i="19"/>
  <c r="K999" i="19"/>
  <c r="L999" i="19"/>
  <c r="M999" i="19"/>
  <c r="N999" i="19"/>
  <c r="O999" i="19"/>
  <c r="A1000" i="19"/>
  <c r="B1000" i="19"/>
  <c r="Q1000" i="19" s="1"/>
  <c r="C1000" i="19"/>
  <c r="D1000" i="19"/>
  <c r="E1000" i="19"/>
  <c r="F1000" i="19"/>
  <c r="G1000" i="19"/>
  <c r="H1000" i="19"/>
  <c r="I1000" i="19"/>
  <c r="J1000" i="19"/>
  <c r="K1000" i="19"/>
  <c r="L1000" i="19"/>
  <c r="M1000" i="19"/>
  <c r="N1000" i="19"/>
  <c r="O1000" i="19"/>
  <c r="A1001" i="19"/>
  <c r="B1001" i="19"/>
  <c r="Q1001" i="19" s="1"/>
  <c r="C1001" i="19"/>
  <c r="D1001" i="19"/>
  <c r="E1001" i="19"/>
  <c r="F1001" i="19"/>
  <c r="G1001" i="19"/>
  <c r="H1001" i="19"/>
  <c r="I1001" i="19"/>
  <c r="J1001" i="19"/>
  <c r="K1001" i="19"/>
  <c r="L1001" i="19"/>
  <c r="M1001" i="19"/>
  <c r="N1001" i="19"/>
  <c r="O1001" i="19"/>
  <c r="A1002" i="19"/>
  <c r="B1002" i="19"/>
  <c r="Q1002" i="19" s="1"/>
  <c r="C1002" i="19"/>
  <c r="D1002" i="19"/>
  <c r="E1002" i="19"/>
  <c r="F1002" i="19"/>
  <c r="G1002" i="19"/>
  <c r="H1002" i="19"/>
  <c r="I1002" i="19"/>
  <c r="J1002" i="19"/>
  <c r="K1002" i="19"/>
  <c r="L1002" i="19"/>
  <c r="M1002" i="19"/>
  <c r="N1002" i="19"/>
  <c r="O1002" i="19"/>
  <c r="A1003" i="19"/>
  <c r="B1003" i="19"/>
  <c r="Q1003" i="19" s="1"/>
  <c r="C1003" i="19"/>
  <c r="D1003" i="19"/>
  <c r="E1003" i="19"/>
  <c r="F1003" i="19"/>
  <c r="G1003" i="19"/>
  <c r="H1003" i="19"/>
  <c r="I1003" i="19"/>
  <c r="J1003" i="19"/>
  <c r="K1003" i="19"/>
  <c r="L1003" i="19"/>
  <c r="M1003" i="19"/>
  <c r="N1003" i="19"/>
  <c r="O1003" i="19"/>
  <c r="A1004" i="19"/>
  <c r="B1004" i="19"/>
  <c r="Q1004" i="19" s="1"/>
  <c r="C1004" i="19"/>
  <c r="D1004" i="19"/>
  <c r="E1004" i="19"/>
  <c r="F1004" i="19"/>
  <c r="G1004" i="19"/>
  <c r="H1004" i="19"/>
  <c r="I1004" i="19"/>
  <c r="J1004" i="19"/>
  <c r="K1004" i="19"/>
  <c r="L1004" i="19"/>
  <c r="M1004" i="19"/>
  <c r="N1004" i="19"/>
  <c r="O1004" i="19"/>
  <c r="A1005" i="19"/>
  <c r="B1005" i="19"/>
  <c r="Q1005" i="19" s="1"/>
  <c r="C1005" i="19"/>
  <c r="D1005" i="19"/>
  <c r="E1005" i="19"/>
  <c r="F1005" i="19"/>
  <c r="G1005" i="19"/>
  <c r="H1005" i="19"/>
  <c r="I1005" i="19"/>
  <c r="J1005" i="19"/>
  <c r="K1005" i="19"/>
  <c r="L1005" i="19"/>
  <c r="M1005" i="19"/>
  <c r="N1005" i="19"/>
  <c r="O1005" i="19"/>
  <c r="A1006" i="19"/>
  <c r="B1006" i="19"/>
  <c r="Q1006" i="19" s="1"/>
  <c r="C1006" i="19"/>
  <c r="D1006" i="19"/>
  <c r="E1006" i="19"/>
  <c r="F1006" i="19"/>
  <c r="G1006" i="19"/>
  <c r="H1006" i="19"/>
  <c r="I1006" i="19"/>
  <c r="J1006" i="19"/>
  <c r="K1006" i="19"/>
  <c r="L1006" i="19"/>
  <c r="M1006" i="19"/>
  <c r="N1006" i="19"/>
  <c r="O1006" i="19"/>
  <c r="A1007" i="19"/>
  <c r="B1007" i="19"/>
  <c r="Q1007" i="19" s="1"/>
  <c r="C1007" i="19"/>
  <c r="D1007" i="19"/>
  <c r="E1007" i="19"/>
  <c r="F1007" i="19"/>
  <c r="G1007" i="19"/>
  <c r="H1007" i="19"/>
  <c r="I1007" i="19"/>
  <c r="J1007" i="19"/>
  <c r="K1007" i="19"/>
  <c r="L1007" i="19"/>
  <c r="M1007" i="19"/>
  <c r="N1007" i="19"/>
  <c r="O1007" i="19"/>
  <c r="A1008" i="19"/>
  <c r="B1008" i="19"/>
  <c r="Q1008" i="19" s="1"/>
  <c r="C1008" i="19"/>
  <c r="D1008" i="19"/>
  <c r="E1008" i="19"/>
  <c r="F1008" i="19"/>
  <c r="G1008" i="19"/>
  <c r="H1008" i="19"/>
  <c r="I1008" i="19"/>
  <c r="J1008" i="19"/>
  <c r="K1008" i="19"/>
  <c r="L1008" i="19"/>
  <c r="M1008" i="19"/>
  <c r="N1008" i="19"/>
  <c r="O1008" i="19"/>
  <c r="A1009" i="19"/>
  <c r="B1009" i="19"/>
  <c r="Q1009" i="19" s="1"/>
  <c r="C1009" i="19"/>
  <c r="D1009" i="19"/>
  <c r="E1009" i="19"/>
  <c r="F1009" i="19"/>
  <c r="G1009" i="19"/>
  <c r="H1009" i="19"/>
  <c r="I1009" i="19"/>
  <c r="J1009" i="19"/>
  <c r="K1009" i="19"/>
  <c r="L1009" i="19"/>
  <c r="M1009" i="19"/>
  <c r="N1009" i="19"/>
  <c r="O1009" i="19"/>
  <c r="A1010" i="19"/>
  <c r="B1010" i="19"/>
  <c r="Q1010" i="19" s="1"/>
  <c r="C1010" i="19"/>
  <c r="D1010" i="19"/>
  <c r="E1010" i="19"/>
  <c r="F1010" i="19"/>
  <c r="G1010" i="19"/>
  <c r="H1010" i="19"/>
  <c r="I1010" i="19"/>
  <c r="J1010" i="19"/>
  <c r="K1010" i="19"/>
  <c r="L1010" i="19"/>
  <c r="M1010" i="19"/>
  <c r="N1010" i="19"/>
  <c r="O1010" i="19"/>
  <c r="A1011" i="19"/>
  <c r="B1011" i="19"/>
  <c r="Q1011" i="19" s="1"/>
  <c r="C1011" i="19"/>
  <c r="D1011" i="19"/>
  <c r="E1011" i="19"/>
  <c r="F1011" i="19"/>
  <c r="G1011" i="19"/>
  <c r="H1011" i="19"/>
  <c r="I1011" i="19"/>
  <c r="J1011" i="19"/>
  <c r="K1011" i="19"/>
  <c r="L1011" i="19"/>
  <c r="M1011" i="19"/>
  <c r="N1011" i="19"/>
  <c r="O1011" i="19"/>
  <c r="A1012" i="19"/>
  <c r="B1012" i="19"/>
  <c r="Q1012" i="19" s="1"/>
  <c r="C1012" i="19"/>
  <c r="D1012" i="19"/>
  <c r="E1012" i="19"/>
  <c r="F1012" i="19"/>
  <c r="G1012" i="19"/>
  <c r="H1012" i="19"/>
  <c r="I1012" i="19"/>
  <c r="J1012" i="19"/>
  <c r="K1012" i="19"/>
  <c r="L1012" i="19"/>
  <c r="M1012" i="19"/>
  <c r="N1012" i="19"/>
  <c r="O1012" i="19"/>
  <c r="A1013" i="19"/>
  <c r="B1013" i="19"/>
  <c r="Q1013" i="19" s="1"/>
  <c r="C1013" i="19"/>
  <c r="D1013" i="19"/>
  <c r="E1013" i="19"/>
  <c r="F1013" i="19"/>
  <c r="G1013" i="19"/>
  <c r="H1013" i="19"/>
  <c r="I1013" i="19"/>
  <c r="J1013" i="19"/>
  <c r="K1013" i="19"/>
  <c r="L1013" i="19"/>
  <c r="M1013" i="19"/>
  <c r="N1013" i="19"/>
  <c r="O1013" i="19"/>
  <c r="A1014" i="19"/>
  <c r="B1014" i="19"/>
  <c r="Q1014" i="19" s="1"/>
  <c r="C1014" i="19"/>
  <c r="D1014" i="19"/>
  <c r="E1014" i="19"/>
  <c r="F1014" i="19"/>
  <c r="G1014" i="19"/>
  <c r="H1014" i="19"/>
  <c r="I1014" i="19"/>
  <c r="J1014" i="19"/>
  <c r="K1014" i="19"/>
  <c r="L1014" i="19"/>
  <c r="M1014" i="19"/>
  <c r="N1014" i="19"/>
  <c r="O1014" i="19"/>
  <c r="A1015" i="19"/>
  <c r="B1015" i="19"/>
  <c r="Q1015" i="19" s="1"/>
  <c r="C1015" i="19"/>
  <c r="D1015" i="19"/>
  <c r="E1015" i="19"/>
  <c r="F1015" i="19"/>
  <c r="G1015" i="19"/>
  <c r="H1015" i="19"/>
  <c r="I1015" i="19"/>
  <c r="J1015" i="19"/>
  <c r="K1015" i="19"/>
  <c r="L1015" i="19"/>
  <c r="M1015" i="19"/>
  <c r="N1015" i="19"/>
  <c r="O1015" i="19"/>
  <c r="A1016" i="19"/>
  <c r="B1016" i="19"/>
  <c r="Q1016" i="19" s="1"/>
  <c r="C1016" i="19"/>
  <c r="D1016" i="19"/>
  <c r="E1016" i="19"/>
  <c r="F1016" i="19"/>
  <c r="G1016" i="19"/>
  <c r="H1016" i="19"/>
  <c r="I1016" i="19"/>
  <c r="J1016" i="19"/>
  <c r="K1016" i="19"/>
  <c r="L1016" i="19"/>
  <c r="M1016" i="19"/>
  <c r="N1016" i="19"/>
  <c r="O1016" i="19"/>
  <c r="A1017" i="19"/>
  <c r="B1017" i="19"/>
  <c r="Q1017" i="19" s="1"/>
  <c r="C1017" i="19"/>
  <c r="D1017" i="19"/>
  <c r="E1017" i="19"/>
  <c r="F1017" i="19"/>
  <c r="G1017" i="19"/>
  <c r="H1017" i="19"/>
  <c r="I1017" i="19"/>
  <c r="J1017" i="19"/>
  <c r="K1017" i="19"/>
  <c r="L1017" i="19"/>
  <c r="M1017" i="19"/>
  <c r="N1017" i="19"/>
  <c r="O1017" i="19"/>
  <c r="A1018" i="19"/>
  <c r="B1018" i="19"/>
  <c r="Q1018" i="19" s="1"/>
  <c r="C1018" i="19"/>
  <c r="D1018" i="19"/>
  <c r="E1018" i="19"/>
  <c r="F1018" i="19"/>
  <c r="G1018" i="19"/>
  <c r="H1018" i="19"/>
  <c r="I1018" i="19"/>
  <c r="J1018" i="19"/>
  <c r="K1018" i="19"/>
  <c r="L1018" i="19"/>
  <c r="M1018" i="19"/>
  <c r="N1018" i="19"/>
  <c r="O1018" i="19"/>
  <c r="A1019" i="19"/>
  <c r="B1019" i="19"/>
  <c r="Q1019" i="19" s="1"/>
  <c r="C1019" i="19"/>
  <c r="D1019" i="19"/>
  <c r="E1019" i="19"/>
  <c r="F1019" i="19"/>
  <c r="G1019" i="19"/>
  <c r="H1019" i="19"/>
  <c r="I1019" i="19"/>
  <c r="J1019" i="19"/>
  <c r="K1019" i="19"/>
  <c r="L1019" i="19"/>
  <c r="M1019" i="19"/>
  <c r="N1019" i="19"/>
  <c r="O1019" i="19"/>
  <c r="A1020" i="19"/>
  <c r="B1020" i="19"/>
  <c r="Q1020" i="19" s="1"/>
  <c r="C1020" i="19"/>
  <c r="D1020" i="19"/>
  <c r="E1020" i="19"/>
  <c r="F1020" i="19"/>
  <c r="G1020" i="19"/>
  <c r="H1020" i="19"/>
  <c r="I1020" i="19"/>
  <c r="J1020" i="19"/>
  <c r="K1020" i="19"/>
  <c r="L1020" i="19"/>
  <c r="M1020" i="19"/>
  <c r="N1020" i="19"/>
  <c r="O1020" i="19"/>
  <c r="A1021" i="19"/>
  <c r="B1021" i="19"/>
  <c r="Q1021" i="19" s="1"/>
  <c r="C1021" i="19"/>
  <c r="D1021" i="19"/>
  <c r="E1021" i="19"/>
  <c r="F1021" i="19"/>
  <c r="G1021" i="19"/>
  <c r="H1021" i="19"/>
  <c r="I1021" i="19"/>
  <c r="J1021" i="19"/>
  <c r="K1021" i="19"/>
  <c r="L1021" i="19"/>
  <c r="M1021" i="19"/>
  <c r="N1021" i="19"/>
  <c r="O1021" i="19"/>
  <c r="A1022" i="19"/>
  <c r="B1022" i="19"/>
  <c r="Q1022" i="19" s="1"/>
  <c r="C1022" i="19"/>
  <c r="D1022" i="19"/>
  <c r="E1022" i="19"/>
  <c r="F1022" i="19"/>
  <c r="G1022" i="19"/>
  <c r="H1022" i="19"/>
  <c r="I1022" i="19"/>
  <c r="J1022" i="19"/>
  <c r="K1022" i="19"/>
  <c r="L1022" i="19"/>
  <c r="M1022" i="19"/>
  <c r="N1022" i="19"/>
  <c r="O1022" i="19"/>
  <c r="A1023" i="19"/>
  <c r="B1023" i="19"/>
  <c r="Q1023" i="19" s="1"/>
  <c r="C1023" i="19"/>
  <c r="D1023" i="19"/>
  <c r="E1023" i="19"/>
  <c r="F1023" i="19"/>
  <c r="G1023" i="19"/>
  <c r="H1023" i="19"/>
  <c r="I1023" i="19"/>
  <c r="J1023" i="19"/>
  <c r="K1023" i="19"/>
  <c r="L1023" i="19"/>
  <c r="M1023" i="19"/>
  <c r="N1023" i="19"/>
  <c r="O1023" i="19"/>
  <c r="A1024" i="19"/>
  <c r="B1024" i="19"/>
  <c r="Q1024" i="19" s="1"/>
  <c r="C1024" i="19"/>
  <c r="D1024" i="19"/>
  <c r="E1024" i="19"/>
  <c r="F1024" i="19"/>
  <c r="G1024" i="19"/>
  <c r="H1024" i="19"/>
  <c r="I1024" i="19"/>
  <c r="J1024" i="19"/>
  <c r="K1024" i="19"/>
  <c r="L1024" i="19"/>
  <c r="M1024" i="19"/>
  <c r="N1024" i="19"/>
  <c r="O1024" i="19"/>
  <c r="A1025" i="19"/>
  <c r="B1025" i="19"/>
  <c r="Q1025" i="19" s="1"/>
  <c r="C1025" i="19"/>
  <c r="D1025" i="19"/>
  <c r="E1025" i="19"/>
  <c r="F1025" i="19"/>
  <c r="G1025" i="19"/>
  <c r="H1025" i="19"/>
  <c r="I1025" i="19"/>
  <c r="J1025" i="19"/>
  <c r="K1025" i="19"/>
  <c r="L1025" i="19"/>
  <c r="M1025" i="19"/>
  <c r="N1025" i="19"/>
  <c r="O1025" i="19"/>
  <c r="A1026" i="19"/>
  <c r="B1026" i="19"/>
  <c r="Q1026" i="19" s="1"/>
  <c r="C1026" i="19"/>
  <c r="D1026" i="19"/>
  <c r="E1026" i="19"/>
  <c r="F1026" i="19"/>
  <c r="G1026" i="19"/>
  <c r="H1026" i="19"/>
  <c r="I1026" i="19"/>
  <c r="J1026" i="19"/>
  <c r="K1026" i="19"/>
  <c r="L1026" i="19"/>
  <c r="M1026" i="19"/>
  <c r="N1026" i="19"/>
  <c r="O1026" i="19"/>
  <c r="A1027" i="19"/>
  <c r="B1027" i="19"/>
  <c r="Q1027" i="19" s="1"/>
  <c r="C1027" i="19"/>
  <c r="D1027" i="19"/>
  <c r="E1027" i="19"/>
  <c r="F1027" i="19"/>
  <c r="G1027" i="19"/>
  <c r="H1027" i="19"/>
  <c r="I1027" i="19"/>
  <c r="J1027" i="19"/>
  <c r="K1027" i="19"/>
  <c r="L1027" i="19"/>
  <c r="M1027" i="19"/>
  <c r="N1027" i="19"/>
  <c r="O1027" i="19"/>
  <c r="A1028" i="19"/>
  <c r="B1028" i="19"/>
  <c r="Q1028" i="19" s="1"/>
  <c r="C1028" i="19"/>
  <c r="D1028" i="19"/>
  <c r="E1028" i="19"/>
  <c r="F1028" i="19"/>
  <c r="G1028" i="19"/>
  <c r="H1028" i="19"/>
  <c r="I1028" i="19"/>
  <c r="J1028" i="19"/>
  <c r="K1028" i="19"/>
  <c r="L1028" i="19"/>
  <c r="M1028" i="19"/>
  <c r="N1028" i="19"/>
  <c r="O1028" i="19"/>
  <c r="A1029" i="19"/>
  <c r="B1029" i="19"/>
  <c r="Q1029" i="19" s="1"/>
  <c r="C1029" i="19"/>
  <c r="D1029" i="19"/>
  <c r="E1029" i="19"/>
  <c r="F1029" i="19"/>
  <c r="G1029" i="19"/>
  <c r="H1029" i="19"/>
  <c r="I1029" i="19"/>
  <c r="J1029" i="19"/>
  <c r="K1029" i="19"/>
  <c r="L1029" i="19"/>
  <c r="M1029" i="19"/>
  <c r="N1029" i="19"/>
  <c r="O1029" i="19"/>
  <c r="A1030" i="19"/>
  <c r="B1030" i="19"/>
  <c r="Q1030" i="19" s="1"/>
  <c r="C1030" i="19"/>
  <c r="D1030" i="19"/>
  <c r="E1030" i="19"/>
  <c r="F1030" i="19"/>
  <c r="G1030" i="19"/>
  <c r="H1030" i="19"/>
  <c r="I1030" i="19"/>
  <c r="J1030" i="19"/>
  <c r="K1030" i="19"/>
  <c r="L1030" i="19"/>
  <c r="M1030" i="19"/>
  <c r="N1030" i="19"/>
  <c r="O1030" i="19"/>
  <c r="A1031" i="19"/>
  <c r="B1031" i="19"/>
  <c r="Q1031" i="19" s="1"/>
  <c r="C1031" i="19"/>
  <c r="D1031" i="19"/>
  <c r="E1031" i="19"/>
  <c r="F1031" i="19"/>
  <c r="G1031" i="19"/>
  <c r="H1031" i="19"/>
  <c r="I1031" i="19"/>
  <c r="J1031" i="19"/>
  <c r="K1031" i="19"/>
  <c r="L1031" i="19"/>
  <c r="M1031" i="19"/>
  <c r="N1031" i="19"/>
  <c r="O1031" i="19"/>
  <c r="A1032" i="19"/>
  <c r="B1032" i="19"/>
  <c r="Q1032" i="19" s="1"/>
  <c r="C1032" i="19"/>
  <c r="D1032" i="19"/>
  <c r="E1032" i="19"/>
  <c r="F1032" i="19"/>
  <c r="G1032" i="19"/>
  <c r="H1032" i="19"/>
  <c r="I1032" i="19"/>
  <c r="J1032" i="19"/>
  <c r="K1032" i="19"/>
  <c r="L1032" i="19"/>
  <c r="M1032" i="19"/>
  <c r="N1032" i="19"/>
  <c r="O1032" i="19"/>
  <c r="A1033" i="19"/>
  <c r="B1033" i="19"/>
  <c r="Q1033" i="19" s="1"/>
  <c r="C1033" i="19"/>
  <c r="D1033" i="19"/>
  <c r="E1033" i="19"/>
  <c r="F1033" i="19"/>
  <c r="G1033" i="19"/>
  <c r="H1033" i="19"/>
  <c r="I1033" i="19"/>
  <c r="J1033" i="19"/>
  <c r="K1033" i="19"/>
  <c r="L1033" i="19"/>
  <c r="M1033" i="19"/>
  <c r="N1033" i="19"/>
  <c r="O1033" i="19"/>
  <c r="A1034" i="19"/>
  <c r="B1034" i="19"/>
  <c r="Q1034" i="19" s="1"/>
  <c r="C1034" i="19"/>
  <c r="D1034" i="19"/>
  <c r="E1034" i="19"/>
  <c r="F1034" i="19"/>
  <c r="G1034" i="19"/>
  <c r="H1034" i="19"/>
  <c r="I1034" i="19"/>
  <c r="J1034" i="19"/>
  <c r="K1034" i="19"/>
  <c r="L1034" i="19"/>
  <c r="M1034" i="19"/>
  <c r="N1034" i="19"/>
  <c r="O1034" i="19"/>
  <c r="A1035" i="19"/>
  <c r="B1035" i="19"/>
  <c r="Q1035" i="19" s="1"/>
  <c r="C1035" i="19"/>
  <c r="D1035" i="19"/>
  <c r="E1035" i="19"/>
  <c r="F1035" i="19"/>
  <c r="G1035" i="19"/>
  <c r="H1035" i="19"/>
  <c r="I1035" i="19"/>
  <c r="J1035" i="19"/>
  <c r="K1035" i="19"/>
  <c r="L1035" i="19"/>
  <c r="M1035" i="19"/>
  <c r="N1035" i="19"/>
  <c r="O1035" i="19"/>
  <c r="A1036" i="19"/>
  <c r="B1036" i="19"/>
  <c r="Q1036" i="19" s="1"/>
  <c r="C1036" i="19"/>
  <c r="D1036" i="19"/>
  <c r="E1036" i="19"/>
  <c r="F1036" i="19"/>
  <c r="G1036" i="19"/>
  <c r="H1036" i="19"/>
  <c r="I1036" i="19"/>
  <c r="J1036" i="19"/>
  <c r="K1036" i="19"/>
  <c r="L1036" i="19"/>
  <c r="M1036" i="19"/>
  <c r="N1036" i="19"/>
  <c r="O1036" i="19"/>
  <c r="A1037" i="19"/>
  <c r="B1037" i="19"/>
  <c r="Q1037" i="19" s="1"/>
  <c r="C1037" i="19"/>
  <c r="D1037" i="19"/>
  <c r="E1037" i="19"/>
  <c r="F1037" i="19"/>
  <c r="G1037" i="19"/>
  <c r="H1037" i="19"/>
  <c r="I1037" i="19"/>
  <c r="J1037" i="19"/>
  <c r="K1037" i="19"/>
  <c r="L1037" i="19"/>
  <c r="M1037" i="19"/>
  <c r="N1037" i="19"/>
  <c r="O1037" i="19"/>
  <c r="A1038" i="19"/>
  <c r="B1038" i="19"/>
  <c r="Q1038" i="19" s="1"/>
  <c r="C1038" i="19"/>
  <c r="D1038" i="19"/>
  <c r="E1038" i="19"/>
  <c r="F1038" i="19"/>
  <c r="G1038" i="19"/>
  <c r="H1038" i="19"/>
  <c r="I1038" i="19"/>
  <c r="J1038" i="19"/>
  <c r="K1038" i="19"/>
  <c r="L1038" i="19"/>
  <c r="M1038" i="19"/>
  <c r="N1038" i="19"/>
  <c r="O1038" i="19"/>
  <c r="A1039" i="19"/>
  <c r="B1039" i="19"/>
  <c r="Q1039" i="19" s="1"/>
  <c r="C1039" i="19"/>
  <c r="D1039" i="19"/>
  <c r="E1039" i="19"/>
  <c r="F1039" i="19"/>
  <c r="G1039" i="19"/>
  <c r="H1039" i="19"/>
  <c r="I1039" i="19"/>
  <c r="J1039" i="19"/>
  <c r="K1039" i="19"/>
  <c r="L1039" i="19"/>
  <c r="M1039" i="19"/>
  <c r="N1039" i="19"/>
  <c r="O1039" i="19"/>
  <c r="A1040" i="19"/>
  <c r="B1040" i="19"/>
  <c r="Q1040" i="19" s="1"/>
  <c r="C1040" i="19"/>
  <c r="D1040" i="19"/>
  <c r="E1040" i="19"/>
  <c r="F1040" i="19"/>
  <c r="G1040" i="19"/>
  <c r="H1040" i="19"/>
  <c r="I1040" i="19"/>
  <c r="J1040" i="19"/>
  <c r="K1040" i="19"/>
  <c r="L1040" i="19"/>
  <c r="M1040" i="19"/>
  <c r="N1040" i="19"/>
  <c r="O1040" i="19"/>
  <c r="A1041" i="19"/>
  <c r="B1041" i="19"/>
  <c r="Q1041" i="19" s="1"/>
  <c r="C1041" i="19"/>
  <c r="D1041" i="19"/>
  <c r="E1041" i="19"/>
  <c r="F1041" i="19"/>
  <c r="G1041" i="19"/>
  <c r="H1041" i="19"/>
  <c r="I1041" i="19"/>
  <c r="J1041" i="19"/>
  <c r="K1041" i="19"/>
  <c r="L1041" i="19"/>
  <c r="M1041" i="19"/>
  <c r="N1041" i="19"/>
  <c r="O1041" i="19"/>
  <c r="A1042" i="19"/>
  <c r="B1042" i="19"/>
  <c r="Q1042" i="19" s="1"/>
  <c r="C1042" i="19"/>
  <c r="D1042" i="19"/>
  <c r="E1042" i="19"/>
  <c r="F1042" i="19"/>
  <c r="G1042" i="19"/>
  <c r="H1042" i="19"/>
  <c r="I1042" i="19"/>
  <c r="J1042" i="19"/>
  <c r="K1042" i="19"/>
  <c r="L1042" i="19"/>
  <c r="M1042" i="19"/>
  <c r="N1042" i="19"/>
  <c r="O1042" i="19"/>
  <c r="A1043" i="19"/>
  <c r="B1043" i="19"/>
  <c r="Q1043" i="19" s="1"/>
  <c r="C1043" i="19"/>
  <c r="D1043" i="19"/>
  <c r="E1043" i="19"/>
  <c r="F1043" i="19"/>
  <c r="G1043" i="19"/>
  <c r="H1043" i="19"/>
  <c r="I1043" i="19"/>
  <c r="J1043" i="19"/>
  <c r="K1043" i="19"/>
  <c r="L1043" i="19"/>
  <c r="M1043" i="19"/>
  <c r="N1043" i="19"/>
  <c r="O1043" i="19"/>
  <c r="A1044" i="19"/>
  <c r="B1044" i="19"/>
  <c r="Q1044" i="19" s="1"/>
  <c r="C1044" i="19"/>
  <c r="D1044" i="19"/>
  <c r="E1044" i="19"/>
  <c r="F1044" i="19"/>
  <c r="G1044" i="19"/>
  <c r="H1044" i="19"/>
  <c r="I1044" i="19"/>
  <c r="J1044" i="19"/>
  <c r="K1044" i="19"/>
  <c r="L1044" i="19"/>
  <c r="M1044" i="19"/>
  <c r="N1044" i="19"/>
  <c r="O1044" i="19"/>
  <c r="A1045" i="19"/>
  <c r="B1045" i="19"/>
  <c r="Q1045" i="19" s="1"/>
  <c r="C1045" i="19"/>
  <c r="D1045" i="19"/>
  <c r="E1045" i="19"/>
  <c r="F1045" i="19"/>
  <c r="G1045" i="19"/>
  <c r="H1045" i="19"/>
  <c r="I1045" i="19"/>
  <c r="J1045" i="19"/>
  <c r="K1045" i="19"/>
  <c r="L1045" i="19"/>
  <c r="M1045" i="19"/>
  <c r="N1045" i="19"/>
  <c r="O1045" i="19"/>
  <c r="A1046" i="19"/>
  <c r="B1046" i="19"/>
  <c r="Q1046" i="19" s="1"/>
  <c r="C1046" i="19"/>
  <c r="D1046" i="19"/>
  <c r="E1046" i="19"/>
  <c r="F1046" i="19"/>
  <c r="G1046" i="19"/>
  <c r="H1046" i="19"/>
  <c r="I1046" i="19"/>
  <c r="J1046" i="19"/>
  <c r="K1046" i="19"/>
  <c r="L1046" i="19"/>
  <c r="M1046" i="19"/>
  <c r="N1046" i="19"/>
  <c r="O1046" i="19"/>
  <c r="A1047" i="19"/>
  <c r="B1047" i="19"/>
  <c r="Q1047" i="19" s="1"/>
  <c r="C1047" i="19"/>
  <c r="D1047" i="19"/>
  <c r="E1047" i="19"/>
  <c r="F1047" i="19"/>
  <c r="G1047" i="19"/>
  <c r="H1047" i="19"/>
  <c r="I1047" i="19"/>
  <c r="J1047" i="19"/>
  <c r="K1047" i="19"/>
  <c r="L1047" i="19"/>
  <c r="M1047" i="19"/>
  <c r="N1047" i="19"/>
  <c r="O1047" i="19"/>
  <c r="A1048" i="19"/>
  <c r="B1048" i="19"/>
  <c r="Q1048" i="19" s="1"/>
  <c r="C1048" i="19"/>
  <c r="D1048" i="19"/>
  <c r="E1048" i="19"/>
  <c r="F1048" i="19"/>
  <c r="G1048" i="19"/>
  <c r="H1048" i="19"/>
  <c r="I1048" i="19"/>
  <c r="J1048" i="19"/>
  <c r="K1048" i="19"/>
  <c r="L1048" i="19"/>
  <c r="M1048" i="19"/>
  <c r="N1048" i="19"/>
  <c r="O1048" i="19"/>
  <c r="A1049" i="19"/>
  <c r="B1049" i="19"/>
  <c r="Q1049" i="19" s="1"/>
  <c r="C1049" i="19"/>
  <c r="D1049" i="19"/>
  <c r="E1049" i="19"/>
  <c r="F1049" i="19"/>
  <c r="G1049" i="19"/>
  <c r="H1049" i="19"/>
  <c r="I1049" i="19"/>
  <c r="J1049" i="19"/>
  <c r="K1049" i="19"/>
  <c r="L1049" i="19"/>
  <c r="M1049" i="19"/>
  <c r="N1049" i="19"/>
  <c r="O1049" i="19"/>
  <c r="A1050" i="19"/>
  <c r="B1050" i="19"/>
  <c r="Q1050" i="19" s="1"/>
  <c r="C1050" i="19"/>
  <c r="D1050" i="19"/>
  <c r="E1050" i="19"/>
  <c r="F1050" i="19"/>
  <c r="G1050" i="19"/>
  <c r="H1050" i="19"/>
  <c r="I1050" i="19"/>
  <c r="J1050" i="19"/>
  <c r="K1050" i="19"/>
  <c r="L1050" i="19"/>
  <c r="M1050" i="19"/>
  <c r="N1050" i="19"/>
  <c r="O1050" i="19"/>
  <c r="A1051" i="19"/>
  <c r="B1051" i="19"/>
  <c r="Q1051" i="19" s="1"/>
  <c r="C1051" i="19"/>
  <c r="D1051" i="19"/>
  <c r="E1051" i="19"/>
  <c r="F1051" i="19"/>
  <c r="G1051" i="19"/>
  <c r="H1051" i="19"/>
  <c r="I1051" i="19"/>
  <c r="J1051" i="19"/>
  <c r="K1051" i="19"/>
  <c r="L1051" i="19"/>
  <c r="M1051" i="19"/>
  <c r="N1051" i="19"/>
  <c r="O1051" i="19"/>
  <c r="A1052" i="19"/>
  <c r="B1052" i="19"/>
  <c r="Q1052" i="19" s="1"/>
  <c r="C1052" i="19"/>
  <c r="D1052" i="19"/>
  <c r="E1052" i="19"/>
  <c r="F1052" i="19"/>
  <c r="G1052" i="19"/>
  <c r="H1052" i="19"/>
  <c r="I1052" i="19"/>
  <c r="J1052" i="19"/>
  <c r="K1052" i="19"/>
  <c r="L1052" i="19"/>
  <c r="M1052" i="19"/>
  <c r="N1052" i="19"/>
  <c r="O1052" i="19"/>
  <c r="A1053" i="19"/>
  <c r="B1053" i="19"/>
  <c r="Q1053" i="19" s="1"/>
  <c r="C1053" i="19"/>
  <c r="D1053" i="19"/>
  <c r="E1053" i="19"/>
  <c r="F1053" i="19"/>
  <c r="G1053" i="19"/>
  <c r="H1053" i="19"/>
  <c r="I1053" i="19"/>
  <c r="J1053" i="19"/>
  <c r="K1053" i="19"/>
  <c r="L1053" i="19"/>
  <c r="M1053" i="19"/>
  <c r="N1053" i="19"/>
  <c r="O1053" i="19"/>
  <c r="A1054" i="19"/>
  <c r="B1054" i="19"/>
  <c r="Q1054" i="19" s="1"/>
  <c r="C1054" i="19"/>
  <c r="D1054" i="19"/>
  <c r="E1054" i="19"/>
  <c r="F1054" i="19"/>
  <c r="G1054" i="19"/>
  <c r="H1054" i="19"/>
  <c r="I1054" i="19"/>
  <c r="J1054" i="19"/>
  <c r="K1054" i="19"/>
  <c r="L1054" i="19"/>
  <c r="M1054" i="19"/>
  <c r="N1054" i="19"/>
  <c r="O1054" i="19"/>
  <c r="A1055" i="19"/>
  <c r="B1055" i="19"/>
  <c r="Q1055" i="19" s="1"/>
  <c r="C1055" i="19"/>
  <c r="D1055" i="19"/>
  <c r="E1055" i="19"/>
  <c r="F1055" i="19"/>
  <c r="G1055" i="19"/>
  <c r="H1055" i="19"/>
  <c r="I1055" i="19"/>
  <c r="J1055" i="19"/>
  <c r="K1055" i="19"/>
  <c r="L1055" i="19"/>
  <c r="M1055" i="19"/>
  <c r="N1055" i="19"/>
  <c r="O1055" i="19"/>
  <c r="A1056" i="19"/>
  <c r="B1056" i="19"/>
  <c r="Q1056" i="19" s="1"/>
  <c r="C1056" i="19"/>
  <c r="D1056" i="19"/>
  <c r="E1056" i="19"/>
  <c r="F1056" i="19"/>
  <c r="G1056" i="19"/>
  <c r="H1056" i="19"/>
  <c r="I1056" i="19"/>
  <c r="J1056" i="19"/>
  <c r="K1056" i="19"/>
  <c r="L1056" i="19"/>
  <c r="M1056" i="19"/>
  <c r="N1056" i="19"/>
  <c r="O1056" i="19"/>
  <c r="A1057" i="19"/>
  <c r="B1057" i="19"/>
  <c r="Q1057" i="19" s="1"/>
  <c r="C1057" i="19"/>
  <c r="D1057" i="19"/>
  <c r="E1057" i="19"/>
  <c r="F1057" i="19"/>
  <c r="G1057" i="19"/>
  <c r="H1057" i="19"/>
  <c r="I1057" i="19"/>
  <c r="J1057" i="19"/>
  <c r="K1057" i="19"/>
  <c r="L1057" i="19"/>
  <c r="M1057" i="19"/>
  <c r="N1057" i="19"/>
  <c r="O1057" i="19"/>
  <c r="A1058" i="19"/>
  <c r="B1058" i="19"/>
  <c r="Q1058" i="19" s="1"/>
  <c r="C1058" i="19"/>
  <c r="D1058" i="19"/>
  <c r="E1058" i="19"/>
  <c r="F1058" i="19"/>
  <c r="G1058" i="19"/>
  <c r="H1058" i="19"/>
  <c r="I1058" i="19"/>
  <c r="J1058" i="19"/>
  <c r="K1058" i="19"/>
  <c r="L1058" i="19"/>
  <c r="M1058" i="19"/>
  <c r="N1058" i="19"/>
  <c r="O1058" i="19"/>
  <c r="A1059" i="19"/>
  <c r="B1059" i="19"/>
  <c r="Q1059" i="19" s="1"/>
  <c r="C1059" i="19"/>
  <c r="D1059" i="19"/>
  <c r="E1059" i="19"/>
  <c r="F1059" i="19"/>
  <c r="G1059" i="19"/>
  <c r="H1059" i="19"/>
  <c r="I1059" i="19"/>
  <c r="J1059" i="19"/>
  <c r="K1059" i="19"/>
  <c r="L1059" i="19"/>
  <c r="M1059" i="19"/>
  <c r="N1059" i="19"/>
  <c r="O1059" i="19"/>
  <c r="A1060" i="19"/>
  <c r="B1060" i="19"/>
  <c r="Q1060" i="19" s="1"/>
  <c r="C1060" i="19"/>
  <c r="D1060" i="19"/>
  <c r="E1060" i="19"/>
  <c r="F1060" i="19"/>
  <c r="G1060" i="19"/>
  <c r="H1060" i="19"/>
  <c r="I1060" i="19"/>
  <c r="J1060" i="19"/>
  <c r="K1060" i="19"/>
  <c r="L1060" i="19"/>
  <c r="M1060" i="19"/>
  <c r="N1060" i="19"/>
  <c r="O1060" i="19"/>
  <c r="A1061" i="19"/>
  <c r="B1061" i="19"/>
  <c r="Q1061" i="19" s="1"/>
  <c r="C1061" i="19"/>
  <c r="D1061" i="19"/>
  <c r="E1061" i="19"/>
  <c r="F1061" i="19"/>
  <c r="G1061" i="19"/>
  <c r="H1061" i="19"/>
  <c r="I1061" i="19"/>
  <c r="J1061" i="19"/>
  <c r="K1061" i="19"/>
  <c r="L1061" i="19"/>
  <c r="M1061" i="19"/>
  <c r="N1061" i="19"/>
  <c r="O1061" i="19"/>
  <c r="A1062" i="19"/>
  <c r="B1062" i="19"/>
  <c r="Q1062" i="19" s="1"/>
  <c r="C1062" i="19"/>
  <c r="D1062" i="19"/>
  <c r="E1062" i="19"/>
  <c r="F1062" i="19"/>
  <c r="G1062" i="19"/>
  <c r="H1062" i="19"/>
  <c r="I1062" i="19"/>
  <c r="J1062" i="19"/>
  <c r="K1062" i="19"/>
  <c r="L1062" i="19"/>
  <c r="M1062" i="19"/>
  <c r="N1062" i="19"/>
  <c r="O1062" i="19"/>
  <c r="A1063" i="19"/>
  <c r="B1063" i="19"/>
  <c r="Q1063" i="19" s="1"/>
  <c r="C1063" i="19"/>
  <c r="D1063" i="19"/>
  <c r="E1063" i="19"/>
  <c r="F1063" i="19"/>
  <c r="G1063" i="19"/>
  <c r="H1063" i="19"/>
  <c r="I1063" i="19"/>
  <c r="J1063" i="19"/>
  <c r="K1063" i="19"/>
  <c r="L1063" i="19"/>
  <c r="M1063" i="19"/>
  <c r="N1063" i="19"/>
  <c r="O1063" i="19"/>
  <c r="A1064" i="19"/>
  <c r="B1064" i="19"/>
  <c r="Q1064" i="19" s="1"/>
  <c r="C1064" i="19"/>
  <c r="D1064" i="19"/>
  <c r="E1064" i="19"/>
  <c r="F1064" i="19"/>
  <c r="G1064" i="19"/>
  <c r="H1064" i="19"/>
  <c r="I1064" i="19"/>
  <c r="J1064" i="19"/>
  <c r="K1064" i="19"/>
  <c r="L1064" i="19"/>
  <c r="M1064" i="19"/>
  <c r="N1064" i="19"/>
  <c r="O1064" i="19"/>
  <c r="A1065" i="19"/>
  <c r="B1065" i="19"/>
  <c r="Q1065" i="19" s="1"/>
  <c r="C1065" i="19"/>
  <c r="D1065" i="19"/>
  <c r="E1065" i="19"/>
  <c r="F1065" i="19"/>
  <c r="G1065" i="19"/>
  <c r="H1065" i="19"/>
  <c r="I1065" i="19"/>
  <c r="J1065" i="19"/>
  <c r="K1065" i="19"/>
  <c r="L1065" i="19"/>
  <c r="M1065" i="19"/>
  <c r="N1065" i="19"/>
  <c r="O1065" i="19"/>
  <c r="A1066" i="19"/>
  <c r="B1066" i="19"/>
  <c r="Q1066" i="19" s="1"/>
  <c r="C1066" i="19"/>
  <c r="D1066" i="19"/>
  <c r="E1066" i="19"/>
  <c r="F1066" i="19"/>
  <c r="G1066" i="19"/>
  <c r="H1066" i="19"/>
  <c r="I1066" i="19"/>
  <c r="J1066" i="19"/>
  <c r="K1066" i="19"/>
  <c r="L1066" i="19"/>
  <c r="M1066" i="19"/>
  <c r="N1066" i="19"/>
  <c r="O1066" i="19"/>
  <c r="A1067" i="19"/>
  <c r="B1067" i="19"/>
  <c r="Q1067" i="19" s="1"/>
  <c r="C1067" i="19"/>
  <c r="D1067" i="19"/>
  <c r="E1067" i="19"/>
  <c r="F1067" i="19"/>
  <c r="G1067" i="19"/>
  <c r="H1067" i="19"/>
  <c r="I1067" i="19"/>
  <c r="J1067" i="19"/>
  <c r="K1067" i="19"/>
  <c r="L1067" i="19"/>
  <c r="M1067" i="19"/>
  <c r="N1067" i="19"/>
  <c r="O1067" i="19"/>
  <c r="A1068" i="19"/>
  <c r="B1068" i="19"/>
  <c r="Q1068" i="19" s="1"/>
  <c r="C1068" i="19"/>
  <c r="D1068" i="19"/>
  <c r="E1068" i="19"/>
  <c r="F1068" i="19"/>
  <c r="G1068" i="19"/>
  <c r="H1068" i="19"/>
  <c r="I1068" i="19"/>
  <c r="J1068" i="19"/>
  <c r="K1068" i="19"/>
  <c r="L1068" i="19"/>
  <c r="M1068" i="19"/>
  <c r="N1068" i="19"/>
  <c r="O1068" i="19"/>
  <c r="A1069" i="19"/>
  <c r="B1069" i="19"/>
  <c r="Q1069" i="19" s="1"/>
  <c r="C1069" i="19"/>
  <c r="D1069" i="19"/>
  <c r="E1069" i="19"/>
  <c r="F1069" i="19"/>
  <c r="G1069" i="19"/>
  <c r="H1069" i="19"/>
  <c r="I1069" i="19"/>
  <c r="J1069" i="19"/>
  <c r="K1069" i="19"/>
  <c r="L1069" i="19"/>
  <c r="M1069" i="19"/>
  <c r="N1069" i="19"/>
  <c r="O1069" i="19"/>
  <c r="A1070" i="19"/>
  <c r="B1070" i="19"/>
  <c r="Q1070" i="19" s="1"/>
  <c r="C1070" i="19"/>
  <c r="D1070" i="19"/>
  <c r="E1070" i="19"/>
  <c r="F1070" i="19"/>
  <c r="G1070" i="19"/>
  <c r="H1070" i="19"/>
  <c r="I1070" i="19"/>
  <c r="J1070" i="19"/>
  <c r="K1070" i="19"/>
  <c r="L1070" i="19"/>
  <c r="M1070" i="19"/>
  <c r="N1070" i="19"/>
  <c r="O1070" i="19"/>
  <c r="A1071" i="19"/>
  <c r="B1071" i="19"/>
  <c r="Q1071" i="19" s="1"/>
  <c r="C1071" i="19"/>
  <c r="D1071" i="19"/>
  <c r="E1071" i="19"/>
  <c r="F1071" i="19"/>
  <c r="G1071" i="19"/>
  <c r="H1071" i="19"/>
  <c r="I1071" i="19"/>
  <c r="J1071" i="19"/>
  <c r="K1071" i="19"/>
  <c r="L1071" i="19"/>
  <c r="M1071" i="19"/>
  <c r="N1071" i="19"/>
  <c r="O1071" i="19"/>
  <c r="A1072" i="19"/>
  <c r="B1072" i="19"/>
  <c r="Q1072" i="19" s="1"/>
  <c r="C1072" i="19"/>
  <c r="D1072" i="19"/>
  <c r="E1072" i="19"/>
  <c r="F1072" i="19"/>
  <c r="G1072" i="19"/>
  <c r="H1072" i="19"/>
  <c r="I1072" i="19"/>
  <c r="J1072" i="19"/>
  <c r="K1072" i="19"/>
  <c r="L1072" i="19"/>
  <c r="M1072" i="19"/>
  <c r="N1072" i="19"/>
  <c r="O1072" i="19"/>
  <c r="A1073" i="19"/>
  <c r="B1073" i="19"/>
  <c r="Q1073" i="19" s="1"/>
  <c r="C1073" i="19"/>
  <c r="D1073" i="19"/>
  <c r="E1073" i="19"/>
  <c r="F1073" i="19"/>
  <c r="G1073" i="19"/>
  <c r="H1073" i="19"/>
  <c r="I1073" i="19"/>
  <c r="J1073" i="19"/>
  <c r="K1073" i="19"/>
  <c r="L1073" i="19"/>
  <c r="M1073" i="19"/>
  <c r="N1073" i="19"/>
  <c r="O1073" i="19"/>
  <c r="A1074" i="19"/>
  <c r="B1074" i="19"/>
  <c r="Q1074" i="19" s="1"/>
  <c r="C1074" i="19"/>
  <c r="D1074" i="19"/>
  <c r="E1074" i="19"/>
  <c r="F1074" i="19"/>
  <c r="G1074" i="19"/>
  <c r="H1074" i="19"/>
  <c r="I1074" i="19"/>
  <c r="J1074" i="19"/>
  <c r="K1074" i="19"/>
  <c r="L1074" i="19"/>
  <c r="M1074" i="19"/>
  <c r="N1074" i="19"/>
  <c r="O1074" i="19"/>
  <c r="A1075" i="19"/>
  <c r="B1075" i="19"/>
  <c r="Q1075" i="19" s="1"/>
  <c r="C1075" i="19"/>
  <c r="D1075" i="19"/>
  <c r="E1075" i="19"/>
  <c r="F1075" i="19"/>
  <c r="G1075" i="19"/>
  <c r="H1075" i="19"/>
  <c r="I1075" i="19"/>
  <c r="J1075" i="19"/>
  <c r="K1075" i="19"/>
  <c r="L1075" i="19"/>
  <c r="M1075" i="19"/>
  <c r="N1075" i="19"/>
  <c r="O1075" i="19"/>
  <c r="A1076" i="19"/>
  <c r="B1076" i="19"/>
  <c r="Q1076" i="19" s="1"/>
  <c r="C1076" i="19"/>
  <c r="D1076" i="19"/>
  <c r="E1076" i="19"/>
  <c r="F1076" i="19"/>
  <c r="G1076" i="19"/>
  <c r="H1076" i="19"/>
  <c r="I1076" i="19"/>
  <c r="J1076" i="19"/>
  <c r="K1076" i="19"/>
  <c r="L1076" i="19"/>
  <c r="M1076" i="19"/>
  <c r="N1076" i="19"/>
  <c r="O1076" i="19"/>
  <c r="A1077" i="19"/>
  <c r="B1077" i="19"/>
  <c r="Q1077" i="19" s="1"/>
  <c r="C1077" i="19"/>
  <c r="D1077" i="19"/>
  <c r="E1077" i="19"/>
  <c r="F1077" i="19"/>
  <c r="G1077" i="19"/>
  <c r="H1077" i="19"/>
  <c r="I1077" i="19"/>
  <c r="J1077" i="19"/>
  <c r="K1077" i="19"/>
  <c r="L1077" i="19"/>
  <c r="M1077" i="19"/>
  <c r="N1077" i="19"/>
  <c r="O1077" i="19"/>
  <c r="A1078" i="19"/>
  <c r="B1078" i="19"/>
  <c r="Q1078" i="19" s="1"/>
  <c r="C1078" i="19"/>
  <c r="D1078" i="19"/>
  <c r="E1078" i="19"/>
  <c r="F1078" i="19"/>
  <c r="G1078" i="19"/>
  <c r="H1078" i="19"/>
  <c r="I1078" i="19"/>
  <c r="J1078" i="19"/>
  <c r="K1078" i="19"/>
  <c r="L1078" i="19"/>
  <c r="M1078" i="19"/>
  <c r="N1078" i="19"/>
  <c r="O1078" i="19"/>
  <c r="A1079" i="19"/>
  <c r="B1079" i="19"/>
  <c r="Q1079" i="19" s="1"/>
  <c r="C1079" i="19"/>
  <c r="D1079" i="19"/>
  <c r="E1079" i="19"/>
  <c r="F1079" i="19"/>
  <c r="G1079" i="19"/>
  <c r="H1079" i="19"/>
  <c r="I1079" i="19"/>
  <c r="J1079" i="19"/>
  <c r="K1079" i="19"/>
  <c r="L1079" i="19"/>
  <c r="M1079" i="19"/>
  <c r="N1079" i="19"/>
  <c r="O1079" i="19"/>
  <c r="A1080" i="19"/>
  <c r="B1080" i="19"/>
  <c r="Q1080" i="19" s="1"/>
  <c r="C1080" i="19"/>
  <c r="D1080" i="19"/>
  <c r="E1080" i="19"/>
  <c r="F1080" i="19"/>
  <c r="G1080" i="19"/>
  <c r="H1080" i="19"/>
  <c r="I1080" i="19"/>
  <c r="J1080" i="19"/>
  <c r="K1080" i="19"/>
  <c r="L1080" i="19"/>
  <c r="M1080" i="19"/>
  <c r="N1080" i="19"/>
  <c r="O1080" i="19"/>
  <c r="A1081" i="19"/>
  <c r="B1081" i="19"/>
  <c r="Q1081" i="19" s="1"/>
  <c r="C1081" i="19"/>
  <c r="D1081" i="19"/>
  <c r="E1081" i="19"/>
  <c r="F1081" i="19"/>
  <c r="G1081" i="19"/>
  <c r="H1081" i="19"/>
  <c r="I1081" i="19"/>
  <c r="J1081" i="19"/>
  <c r="K1081" i="19"/>
  <c r="L1081" i="19"/>
  <c r="M1081" i="19"/>
  <c r="N1081" i="19"/>
  <c r="O1081" i="19"/>
  <c r="A1082" i="19"/>
  <c r="B1082" i="19"/>
  <c r="Q1082" i="19" s="1"/>
  <c r="C1082" i="19"/>
  <c r="D1082" i="19"/>
  <c r="E1082" i="19"/>
  <c r="F1082" i="19"/>
  <c r="G1082" i="19"/>
  <c r="H1082" i="19"/>
  <c r="I1082" i="19"/>
  <c r="J1082" i="19"/>
  <c r="K1082" i="19"/>
  <c r="L1082" i="19"/>
  <c r="M1082" i="19"/>
  <c r="N1082" i="19"/>
  <c r="O1082" i="19"/>
  <c r="A1083" i="19"/>
  <c r="B1083" i="19"/>
  <c r="Q1083" i="19" s="1"/>
  <c r="C1083" i="19"/>
  <c r="D1083" i="19"/>
  <c r="E1083" i="19"/>
  <c r="F1083" i="19"/>
  <c r="G1083" i="19"/>
  <c r="H1083" i="19"/>
  <c r="I1083" i="19"/>
  <c r="J1083" i="19"/>
  <c r="K1083" i="19"/>
  <c r="L1083" i="19"/>
  <c r="M1083" i="19"/>
  <c r="N1083" i="19"/>
  <c r="O1083" i="19"/>
  <c r="O701" i="18" l="1"/>
  <c r="H706" i="18"/>
  <c r="L709" i="18"/>
  <c r="E704" i="18"/>
  <c r="O689" i="18"/>
  <c r="N707" i="18"/>
  <c r="D702" i="18"/>
  <c r="E694" i="18"/>
  <c r="D700" i="18"/>
  <c r="G694" i="18"/>
  <c r="J698" i="18"/>
  <c r="M692" i="18"/>
  <c r="J704" i="18"/>
  <c r="D692" i="18"/>
  <c r="M689" i="18"/>
  <c r="E706" i="18"/>
  <c r="F692" i="18"/>
  <c r="L697" i="18"/>
  <c r="K701" i="18"/>
  <c r="F702" i="18"/>
  <c r="O703" i="18"/>
  <c r="K707" i="18"/>
  <c r="K709" i="18"/>
  <c r="N688" i="18"/>
  <c r="G692" i="18"/>
  <c r="D709" i="18"/>
  <c r="J705" i="18"/>
  <c r="M698" i="18"/>
  <c r="F701" i="18"/>
  <c r="I695" i="18"/>
  <c r="E688" i="18"/>
  <c r="O693" i="18"/>
  <c r="N706" i="18"/>
  <c r="F693" i="18"/>
  <c r="O690" i="18"/>
  <c r="G707" i="18"/>
  <c r="I708" i="18"/>
  <c r="J697" i="18"/>
  <c r="G688" i="18"/>
  <c r="M703" i="18"/>
  <c r="N690" i="18"/>
  <c r="D696" i="18"/>
  <c r="L707" i="18"/>
  <c r="D688" i="18"/>
  <c r="F691" i="18"/>
  <c r="M694" i="18"/>
  <c r="H697" i="18"/>
  <c r="K691" i="18"/>
  <c r="I703" i="18"/>
  <c r="H702" i="18"/>
  <c r="K696" i="18"/>
  <c r="I697" i="18"/>
  <c r="K698" i="18"/>
  <c r="I689" i="18"/>
  <c r="J695" i="18"/>
  <c r="E692" i="18"/>
  <c r="H708" i="18"/>
  <c r="O691" i="18"/>
  <c r="L706" i="18"/>
  <c r="O704" i="18"/>
  <c r="D697" i="18"/>
  <c r="L695" i="18"/>
  <c r="H690" i="18"/>
  <c r="K693" i="18"/>
  <c r="G697" i="18"/>
  <c r="F703" i="18"/>
  <c r="E695" i="18"/>
  <c r="E708" i="18"/>
  <c r="J703" i="18"/>
  <c r="M697" i="18"/>
  <c r="K705" i="18"/>
  <c r="O700" i="18"/>
  <c r="M691" i="18"/>
  <c r="L696" i="18"/>
  <c r="G693" i="18"/>
  <c r="L699" i="18"/>
  <c r="D706" i="18"/>
  <c r="D701" i="18"/>
  <c r="I690" i="18"/>
  <c r="E691" i="18"/>
  <c r="M695" i="18"/>
  <c r="H693" i="18"/>
  <c r="E696" i="18"/>
  <c r="D698" i="18"/>
  <c r="G696" i="18"/>
  <c r="M699" i="18"/>
  <c r="H688" i="18"/>
  <c r="L704" i="18"/>
  <c r="O698" i="18"/>
  <c r="H689" i="18"/>
  <c r="E702" i="18"/>
  <c r="O692" i="18"/>
  <c r="N697" i="18"/>
  <c r="I694" i="18"/>
  <c r="K697" i="18"/>
  <c r="H701" i="18"/>
  <c r="E699" i="18"/>
  <c r="J694" i="18"/>
  <c r="H703" i="18"/>
  <c r="H694" i="18"/>
  <c r="F690" i="18"/>
  <c r="D708" i="18"/>
  <c r="G709" i="18"/>
  <c r="H704" i="18"/>
  <c r="F707" i="18"/>
  <c r="N698" i="18"/>
  <c r="K688" i="18"/>
  <c r="E689" i="18"/>
  <c r="N702" i="18"/>
  <c r="N695" i="18"/>
  <c r="G699" i="18"/>
  <c r="J700" i="18"/>
  <c r="M706" i="18"/>
  <c r="G703" i="18"/>
  <c r="J689" i="18"/>
  <c r="N705" i="18"/>
  <c r="E700" i="18"/>
  <c r="L698" i="18"/>
  <c r="I704" i="18"/>
  <c r="G695" i="18"/>
  <c r="D699" i="18"/>
  <c r="K695" i="18"/>
  <c r="G701" i="18"/>
  <c r="F709" i="18"/>
  <c r="F700" i="18"/>
  <c r="O697" i="18"/>
  <c r="J702" i="18"/>
  <c r="K704" i="18"/>
  <c r="I693" i="18"/>
  <c r="K689" i="18"/>
  <c r="N704" i="18"/>
  <c r="O695" i="18"/>
  <c r="J696" i="18"/>
  <c r="L700" i="18"/>
  <c r="G708" i="18"/>
  <c r="J706" i="18"/>
  <c r="E693" i="18"/>
  <c r="G690" i="18"/>
  <c r="N703" i="18"/>
  <c r="H698" i="18"/>
  <c r="O688" i="18"/>
  <c r="D703" i="18"/>
  <c r="F695" i="18"/>
  <c r="E709" i="18"/>
  <c r="L690" i="18"/>
  <c r="D707" i="18"/>
  <c r="O707" i="18"/>
  <c r="M696" i="18"/>
  <c r="L703" i="18"/>
  <c r="N693" i="18"/>
  <c r="O706" i="18"/>
  <c r="D695" i="18"/>
  <c r="K702" i="18"/>
  <c r="J709" i="18"/>
  <c r="N700" i="18"/>
  <c r="F697" i="18"/>
  <c r="N709" i="18"/>
  <c r="J701" i="18"/>
  <c r="G691" i="18"/>
  <c r="F706" i="18"/>
  <c r="L705" i="18"/>
  <c r="L691" i="18"/>
  <c r="N691" i="18"/>
  <c r="F708" i="18"/>
  <c r="I702" i="18"/>
  <c r="I696" i="18"/>
  <c r="F688" i="18"/>
  <c r="O699" i="18"/>
  <c r="G702" i="18"/>
  <c r="G700" i="18"/>
  <c r="L692" i="18"/>
  <c r="I701" i="18"/>
  <c r="E707" i="18"/>
  <c r="F696" i="18"/>
  <c r="E697" i="18"/>
  <c r="H691" i="18"/>
  <c r="O708" i="18"/>
  <c r="L688" i="18"/>
  <c r="L693" i="18"/>
  <c r="L708" i="18"/>
  <c r="E701" i="18"/>
  <c r="D694" i="18"/>
  <c r="D693" i="18"/>
  <c r="H709" i="18"/>
  <c r="K703" i="18"/>
  <c r="M705" i="18"/>
  <c r="J690" i="18"/>
  <c r="J708" i="18"/>
  <c r="H695" i="18"/>
  <c r="H696" i="18"/>
  <c r="J691" i="18"/>
  <c r="I698" i="18"/>
  <c r="L689" i="18"/>
  <c r="K690" i="18"/>
  <c r="I691" i="18"/>
  <c r="O696" i="18"/>
  <c r="D691" i="18"/>
  <c r="N696" i="18"/>
  <c r="E690" i="18"/>
  <c r="F689" i="18"/>
  <c r="N699" i="18"/>
  <c r="F694" i="18"/>
  <c r="I688" i="18"/>
  <c r="M704" i="18"/>
  <c r="J688" i="18"/>
  <c r="N692" i="18"/>
  <c r="G689" i="18"/>
  <c r="O705" i="18"/>
  <c r="I692" i="18"/>
  <c r="M690" i="18"/>
  <c r="K694" i="18"/>
  <c r="L702" i="18"/>
  <c r="I709" i="18"/>
  <c r="D689" i="18"/>
  <c r="I705" i="18"/>
  <c r="M701" i="18"/>
  <c r="H705" i="18"/>
  <c r="F705" i="18"/>
  <c r="O702" i="18"/>
  <c r="M709" i="18"/>
  <c r="J699" i="18"/>
  <c r="I699" i="18"/>
  <c r="I700" i="18"/>
  <c r="K706" i="18"/>
  <c r="J692" i="18"/>
  <c r="D704" i="18"/>
  <c r="H707" i="18"/>
  <c r="J693" i="18"/>
  <c r="M707" i="18"/>
  <c r="M700" i="18"/>
  <c r="M688" i="18"/>
  <c r="G705" i="18"/>
  <c r="N694" i="18"/>
  <c r="E705" i="18"/>
  <c r="M702" i="18"/>
  <c r="D690" i="18"/>
  <c r="F699" i="18"/>
  <c r="K699" i="18"/>
  <c r="K700" i="18"/>
  <c r="O709" i="18"/>
  <c r="O694" i="18"/>
  <c r="L694" i="18"/>
  <c r="K692" i="18"/>
  <c r="M708" i="18"/>
  <c r="J707" i="18"/>
  <c r="I706" i="18"/>
  <c r="N689" i="18"/>
  <c r="F698" i="18"/>
  <c r="G706" i="18"/>
  <c r="D705" i="18"/>
  <c r="H699" i="18"/>
  <c r="E698" i="18"/>
  <c r="I707" i="18"/>
  <c r="H700" i="18"/>
  <c r="F704" i="18"/>
  <c r="E703" i="18"/>
  <c r="N701" i="18"/>
  <c r="G698" i="18"/>
  <c r="M693" i="18"/>
  <c r="H692" i="18"/>
  <c r="K708" i="18"/>
  <c r="G704" i="18"/>
  <c r="G676" i="18"/>
  <c r="K669" i="18"/>
  <c r="D667" i="18"/>
  <c r="N670" i="18"/>
  <c r="M673" i="18"/>
  <c r="I687" i="18"/>
  <c r="N677" i="18"/>
  <c r="J687" i="18"/>
  <c r="K679" i="18"/>
  <c r="H676" i="18"/>
  <c r="O673" i="18"/>
  <c r="F680" i="18"/>
  <c r="N675" i="18"/>
  <c r="M668" i="18"/>
  <c r="K666" i="18"/>
  <c r="M679" i="18"/>
  <c r="D674" i="18"/>
  <c r="O667" i="18"/>
  <c r="G679" i="18"/>
  <c r="O666" i="18"/>
  <c r="G684" i="18"/>
  <c r="D666" i="18"/>
  <c r="F674" i="18"/>
  <c r="I675" i="18"/>
  <c r="F675" i="18"/>
  <c r="H678" i="18"/>
  <c r="L674" i="18"/>
  <c r="E680" i="18"/>
  <c r="J681" i="18"/>
  <c r="M676" i="18"/>
  <c r="N680" i="18"/>
  <c r="F679" i="18"/>
  <c r="G669" i="18"/>
  <c r="E667" i="18"/>
  <c r="I681" i="18"/>
  <c r="L678" i="18"/>
  <c r="I668" i="18"/>
  <c r="O679" i="18"/>
  <c r="O668" i="18"/>
  <c r="K681" i="18"/>
  <c r="K685" i="18"/>
  <c r="D677" i="18"/>
  <c r="K676" i="18"/>
  <c r="H680" i="18"/>
  <c r="J679" i="18"/>
  <c r="N679" i="18"/>
  <c r="M680" i="18"/>
  <c r="L669" i="18"/>
  <c r="J666" i="18"/>
  <c r="H681" i="18"/>
  <c r="H667" i="18"/>
  <c r="K671" i="18"/>
  <c r="M667" i="18"/>
  <c r="K682" i="18"/>
  <c r="L682" i="18"/>
  <c r="E670" i="18"/>
  <c r="I680" i="18"/>
  <c r="K673" i="18"/>
  <c r="M678" i="18"/>
  <c r="O670" i="18"/>
  <c r="D669" i="18"/>
  <c r="D670" i="18"/>
  <c r="J680" i="18"/>
  <c r="E677" i="18"/>
  <c r="F670" i="18"/>
  <c r="D680" i="18"/>
  <c r="D673" i="18"/>
  <c r="G681" i="18"/>
  <c r="J672" i="18"/>
  <c r="N668" i="18"/>
  <c r="J682" i="18"/>
  <c r="H671" i="18"/>
  <c r="M672" i="18"/>
  <c r="I669" i="18"/>
  <c r="E683" i="18"/>
  <c r="F683" i="18"/>
  <c r="M670" i="18"/>
  <c r="E682" i="18"/>
  <c r="K683" i="18"/>
  <c r="F678" i="18"/>
  <c r="J685" i="18"/>
  <c r="O683" i="18"/>
  <c r="N666" i="18"/>
  <c r="E679" i="18"/>
  <c r="G674" i="18"/>
  <c r="G666" i="18"/>
  <c r="J668" i="18"/>
  <c r="J684" i="18"/>
  <c r="M677" i="18"/>
  <c r="N674" i="18"/>
  <c r="L680" i="18"/>
  <c r="L677" i="18"/>
  <c r="O681" i="18"/>
  <c r="J676" i="18"/>
  <c r="J670" i="18"/>
  <c r="D683" i="18"/>
  <c r="L673" i="18"/>
  <c r="I674" i="18"/>
  <c r="K670" i="18"/>
  <c r="M683" i="18"/>
  <c r="N683" i="18"/>
  <c r="G671" i="18"/>
  <c r="M682" i="18"/>
  <c r="H684" i="18"/>
  <c r="O671" i="18"/>
  <c r="G678" i="18"/>
  <c r="L666" i="18"/>
  <c r="H687" i="18"/>
  <c r="N682" i="18"/>
  <c r="D685" i="18"/>
  <c r="F682" i="18"/>
  <c r="F684" i="18"/>
  <c r="G677" i="18"/>
  <c r="K686" i="18"/>
  <c r="I672" i="18"/>
  <c r="E673" i="18"/>
  <c r="E672" i="18"/>
  <c r="N671" i="18"/>
  <c r="G668" i="18"/>
  <c r="K677" i="18"/>
  <c r="H666" i="18"/>
  <c r="N686" i="18"/>
  <c r="I679" i="18"/>
  <c r="N678" i="18"/>
  <c r="F681" i="18"/>
  <c r="L681" i="18"/>
  <c r="I682" i="18"/>
  <c r="H679" i="18"/>
  <c r="F672" i="18"/>
  <c r="L683" i="18"/>
  <c r="H675" i="18"/>
  <c r="K675" i="18"/>
  <c r="E671" i="18"/>
  <c r="I685" i="18"/>
  <c r="G683" i="18"/>
  <c r="O672" i="18"/>
  <c r="K680" i="18"/>
  <c r="N681" i="18"/>
  <c r="H673" i="18"/>
  <c r="M671" i="18"/>
  <c r="D678" i="18"/>
  <c r="L675" i="18"/>
  <c r="G686" i="18"/>
  <c r="O674" i="18"/>
  <c r="F666" i="18"/>
  <c r="I667" i="18"/>
  <c r="E681" i="18"/>
  <c r="J667" i="18"/>
  <c r="H682" i="18"/>
  <c r="L668" i="18"/>
  <c r="E684" i="18"/>
  <c r="F686" i="18"/>
  <c r="D675" i="18"/>
  <c r="N684" i="18"/>
  <c r="D681" i="18"/>
  <c r="F668" i="18"/>
  <c r="I673" i="18"/>
  <c r="E687" i="18"/>
  <c r="D686" i="18"/>
  <c r="E674" i="18"/>
  <c r="I684" i="18"/>
  <c r="N685" i="18"/>
  <c r="D682" i="18"/>
  <c r="H686" i="18"/>
  <c r="L670" i="18"/>
  <c r="G670" i="18"/>
  <c r="O676" i="18"/>
  <c r="K667" i="18"/>
  <c r="K668" i="18"/>
  <c r="M681" i="18"/>
  <c r="N669" i="18"/>
  <c r="J683" i="18"/>
  <c r="L672" i="18"/>
  <c r="M684" i="18"/>
  <c r="F669" i="18"/>
  <c r="F676" i="18"/>
  <c r="H685" i="18"/>
  <c r="H683" i="18"/>
  <c r="H669" i="18"/>
  <c r="K674" i="18"/>
  <c r="M687" i="18"/>
  <c r="L686" i="18"/>
  <c r="M674" i="18"/>
  <c r="E686" i="18"/>
  <c r="J673" i="18"/>
  <c r="O669" i="18"/>
  <c r="J674" i="18"/>
  <c r="F677" i="18"/>
  <c r="G680" i="18"/>
  <c r="O678" i="18"/>
  <c r="I666" i="18"/>
  <c r="E669" i="18"/>
  <c r="I683" i="18"/>
  <c r="F673" i="18"/>
  <c r="D684" i="18"/>
  <c r="I670" i="18"/>
  <c r="G685" i="18"/>
  <c r="J671" i="18"/>
  <c r="N676" i="18"/>
  <c r="J686" i="18"/>
  <c r="L685" i="18"/>
  <c r="D671" i="18"/>
  <c r="E675" i="18"/>
  <c r="N667" i="18"/>
  <c r="F687" i="18"/>
  <c r="G675" i="18"/>
  <c r="M686" i="18"/>
  <c r="K672" i="18"/>
  <c r="F667" i="18"/>
  <c r="M666" i="18"/>
  <c r="I678" i="18"/>
  <c r="H668" i="18"/>
  <c r="O680" i="18"/>
  <c r="L667" i="18"/>
  <c r="M669" i="18"/>
  <c r="K684" i="18"/>
  <c r="J675" i="18"/>
  <c r="L684" i="18"/>
  <c r="G673" i="18"/>
  <c r="O685" i="18"/>
  <c r="H674" i="18"/>
  <c r="H677" i="18"/>
  <c r="D687" i="18"/>
  <c r="D668" i="18"/>
  <c r="L671" i="18"/>
  <c r="M675" i="18"/>
  <c r="H672" i="18"/>
  <c r="N687" i="18"/>
  <c r="O675" i="18"/>
  <c r="G687" i="18"/>
  <c r="F685" i="18"/>
  <c r="I686" i="18"/>
  <c r="J678" i="18"/>
  <c r="L687" i="18"/>
  <c r="I677" i="18"/>
  <c r="J677" i="18"/>
  <c r="I676" i="18"/>
  <c r="G682" i="18"/>
  <c r="M685" i="18"/>
  <c r="O677" i="18"/>
  <c r="D679" i="18"/>
  <c r="K678" i="18"/>
  <c r="E678" i="18"/>
  <c r="O686" i="18"/>
  <c r="L679" i="18"/>
  <c r="N673" i="18"/>
  <c r="G672" i="18"/>
  <c r="O682" i="18"/>
  <c r="J669" i="18"/>
  <c r="I671" i="18"/>
  <c r="E685" i="18"/>
  <c r="D676" i="18"/>
  <c r="E676" i="18"/>
  <c r="E668" i="18"/>
  <c r="H670" i="18"/>
  <c r="N672" i="18"/>
  <c r="E666" i="18"/>
  <c r="O687" i="18"/>
  <c r="O684" i="18"/>
  <c r="L676" i="18"/>
  <c r="K687" i="18"/>
  <c r="D672" i="18"/>
  <c r="F671" i="18"/>
  <c r="G667" i="18"/>
  <c r="L646" i="18"/>
  <c r="L654" i="18"/>
  <c r="D656" i="18"/>
  <c r="D644" i="18"/>
  <c r="G649" i="18"/>
  <c r="I646" i="18"/>
  <c r="H663" i="18"/>
  <c r="E649" i="18"/>
  <c r="I661" i="18"/>
  <c r="J649" i="18"/>
  <c r="N658" i="18"/>
  <c r="G646" i="18"/>
  <c r="K655" i="18"/>
  <c r="O664" i="18"/>
  <c r="L659" i="18"/>
  <c r="E655" i="18"/>
  <c r="I664" i="18"/>
  <c r="F659" i="18"/>
  <c r="G653" i="18"/>
  <c r="K662" i="18"/>
  <c r="N659" i="18"/>
  <c r="O653" i="18"/>
  <c r="K654" i="18"/>
  <c r="K664" i="18"/>
  <c r="M658" i="18"/>
  <c r="N665" i="18"/>
  <c r="G644" i="18"/>
  <c r="D652" i="18"/>
  <c r="N657" i="18"/>
  <c r="O647" i="18"/>
  <c r="L656" i="18"/>
  <c r="D658" i="18"/>
  <c r="E645" i="18"/>
  <c r="D646" i="18"/>
  <c r="I648" i="18"/>
  <c r="F644" i="18"/>
  <c r="M649" i="18"/>
  <c r="E662" i="18"/>
  <c r="F650" i="18"/>
  <c r="J659" i="18"/>
  <c r="O646" i="18"/>
  <c r="G656" i="18"/>
  <c r="K665" i="18"/>
  <c r="H660" i="18"/>
  <c r="M655" i="18"/>
  <c r="E665" i="18"/>
  <c r="G663" i="18"/>
  <c r="F656" i="18"/>
  <c r="L649" i="18"/>
  <c r="O662" i="18"/>
  <c r="M653" i="18"/>
  <c r="L644" i="18"/>
  <c r="L658" i="18"/>
  <c r="D660" i="18"/>
  <c r="E650" i="18"/>
  <c r="H644" i="18"/>
  <c r="I649" i="18"/>
  <c r="D647" i="18"/>
  <c r="I651" i="18"/>
  <c r="M662" i="18"/>
  <c r="N650" i="18"/>
  <c r="F660" i="18"/>
  <c r="K647" i="18"/>
  <c r="O656" i="18"/>
  <c r="L651" i="18"/>
  <c r="D661" i="18"/>
  <c r="I656" i="18"/>
  <c r="M665" i="18"/>
  <c r="J660" i="18"/>
  <c r="O663" i="18"/>
  <c r="N646" i="18"/>
  <c r="K653" i="18"/>
  <c r="O645" i="18"/>
  <c r="L647" i="18"/>
  <c r="E651" i="18"/>
  <c r="H646" i="18"/>
  <c r="I653" i="18"/>
  <c r="M654" i="18"/>
  <c r="H649" i="18"/>
  <c r="H665" i="18"/>
  <c r="I663" i="18"/>
  <c r="J651" i="18"/>
  <c r="N660" i="18"/>
  <c r="G648" i="18"/>
  <c r="K657" i="18"/>
  <c r="H652" i="18"/>
  <c r="L661" i="18"/>
  <c r="E657" i="18"/>
  <c r="N651" i="18"/>
  <c r="F661" i="18"/>
  <c r="G655" i="18"/>
  <c r="J665" i="18"/>
  <c r="H647" i="18"/>
  <c r="K660" i="18"/>
  <c r="E660" i="18"/>
  <c r="O651" i="18"/>
  <c r="J644" i="18"/>
  <c r="M644" i="18"/>
  <c r="D645" i="18"/>
  <c r="H648" i="18"/>
  <c r="N645" i="18"/>
  <c r="E648" i="18"/>
  <c r="J650" i="18"/>
  <c r="O665" i="18"/>
  <c r="E664" i="18"/>
  <c r="F652" i="18"/>
  <c r="J661" i="18"/>
  <c r="O648" i="18"/>
  <c r="G658" i="18"/>
  <c r="D653" i="18"/>
  <c r="H662" i="18"/>
  <c r="M657" i="18"/>
  <c r="J652" i="18"/>
  <c r="N661" i="18"/>
  <c r="O655" i="18"/>
  <c r="G665" i="18"/>
  <c r="G662" i="18"/>
  <c r="F651" i="18"/>
  <c r="E653" i="18"/>
  <c r="E652" i="18"/>
  <c r="K663" i="18"/>
  <c r="J646" i="18"/>
  <c r="M646" i="18"/>
  <c r="E644" i="18"/>
  <c r="H650" i="18"/>
  <c r="N647" i="18"/>
  <c r="M650" i="18"/>
  <c r="H653" i="18"/>
  <c r="I655" i="18"/>
  <c r="M664" i="18"/>
  <c r="N652" i="18"/>
  <c r="F662" i="18"/>
  <c r="K649" i="18"/>
  <c r="O658" i="18"/>
  <c r="L653" i="18"/>
  <c r="D663" i="18"/>
  <c r="I658" i="18"/>
  <c r="F653" i="18"/>
  <c r="J662" i="18"/>
  <c r="K656" i="18"/>
  <c r="M659" i="18"/>
  <c r="O657" i="18"/>
  <c r="G659" i="18"/>
  <c r="F649" i="18"/>
  <c r="H645" i="18"/>
  <c r="D657" i="18"/>
  <c r="D651" i="18"/>
  <c r="N656" i="18"/>
  <c r="I662" i="18"/>
  <c r="L650" i="18"/>
  <c r="F648" i="18"/>
  <c r="K644" i="18"/>
  <c r="M647" i="18"/>
  <c r="E646" i="18"/>
  <c r="H651" i="18"/>
  <c r="N649" i="18"/>
  <c r="E654" i="18"/>
  <c r="H657" i="18"/>
  <c r="E656" i="18"/>
  <c r="I665" i="18"/>
  <c r="J653" i="18"/>
  <c r="N662" i="18"/>
  <c r="G650" i="18"/>
  <c r="K659" i="18"/>
  <c r="H654" i="18"/>
  <c r="L663" i="18"/>
  <c r="E659" i="18"/>
  <c r="N653" i="18"/>
  <c r="F663" i="18"/>
  <c r="G657" i="18"/>
  <c r="H664" i="18"/>
  <c r="J654" i="18"/>
  <c r="K658" i="18"/>
  <c r="D650" i="18"/>
  <c r="O652" i="18"/>
  <c r="O659" i="18"/>
  <c r="I659" i="18"/>
  <c r="G651" i="18"/>
  <c r="J657" i="18"/>
  <c r="G661" i="18"/>
  <c r="K646" i="18"/>
  <c r="M648" i="18"/>
  <c r="E647" i="18"/>
  <c r="H655" i="18"/>
  <c r="L660" i="18"/>
  <c r="H661" i="18"/>
  <c r="M656" i="18"/>
  <c r="N644" i="18"/>
  <c r="F654" i="18"/>
  <c r="J663" i="18"/>
  <c r="O650" i="18"/>
  <c r="G660" i="18"/>
  <c r="D655" i="18"/>
  <c r="N663" i="18"/>
  <c r="O649" i="18"/>
  <c r="I652" i="18"/>
  <c r="M645" i="18"/>
  <c r="F657" i="18"/>
  <c r="I647" i="18"/>
  <c r="G654" i="18"/>
  <c r="K650" i="18"/>
  <c r="M651" i="18"/>
  <c r="F645" i="18"/>
  <c r="H659" i="18"/>
  <c r="D664" i="18"/>
  <c r="J648" i="18"/>
  <c r="I657" i="18"/>
  <c r="J645" i="18"/>
  <c r="N654" i="18"/>
  <c r="F664" i="18"/>
  <c r="K651" i="18"/>
  <c r="O660" i="18"/>
  <c r="L655" i="18"/>
  <c r="D665" i="18"/>
  <c r="I660" i="18"/>
  <c r="F655" i="18"/>
  <c r="J664" i="18"/>
  <c r="L648" i="18"/>
  <c r="J656" i="18"/>
  <c r="J647" i="18"/>
  <c r="E663" i="18"/>
  <c r="L645" i="18"/>
  <c r="D649" i="18"/>
  <c r="F647" i="18"/>
  <c r="D648" i="18"/>
  <c r="L664" i="18"/>
  <c r="D662" i="18"/>
  <c r="E658" i="18"/>
  <c r="F646" i="18"/>
  <c r="J655" i="18"/>
  <c r="N664" i="18"/>
  <c r="G652" i="18"/>
  <c r="K661" i="18"/>
  <c r="H656" i="18"/>
  <c r="L665" i="18"/>
  <c r="E661" i="18"/>
  <c r="N655" i="18"/>
  <c r="F665" i="18"/>
  <c r="L662" i="18"/>
  <c r="M661" i="18"/>
  <c r="I650" i="18"/>
  <c r="L657" i="18"/>
  <c r="I644" i="18"/>
  <c r="O644" i="18"/>
  <c r="L652" i="18"/>
  <c r="D654" i="18"/>
  <c r="G647" i="18"/>
  <c r="I645" i="18"/>
  <c r="M652" i="18"/>
  <c r="K648" i="18"/>
  <c r="M660" i="18"/>
  <c r="N648" i="18"/>
  <c r="F658" i="18"/>
  <c r="K645" i="18"/>
  <c r="O654" i="18"/>
  <c r="G664" i="18"/>
  <c r="D659" i="18"/>
  <c r="I654" i="18"/>
  <c r="M663" i="18"/>
  <c r="J658" i="18"/>
  <c r="K652" i="18"/>
  <c r="O661" i="18"/>
  <c r="G645" i="18"/>
  <c r="H658" i="18"/>
  <c r="B5" i="19"/>
  <c r="C5" i="19"/>
  <c r="D5" i="19"/>
  <c r="E5" i="19"/>
  <c r="F5" i="19"/>
  <c r="G5" i="19"/>
  <c r="H5" i="19"/>
  <c r="I5" i="19"/>
  <c r="J5" i="19"/>
  <c r="K5" i="19"/>
  <c r="L5" i="19"/>
  <c r="M5" i="19"/>
  <c r="N5" i="19"/>
  <c r="O5" i="19"/>
  <c r="B6" i="19"/>
  <c r="Q6" i="19" s="1"/>
  <c r="C6" i="19"/>
  <c r="D6" i="19"/>
  <c r="E6" i="19"/>
  <c r="F6" i="19"/>
  <c r="G6" i="19"/>
  <c r="H6" i="19"/>
  <c r="I6" i="19"/>
  <c r="J6" i="19"/>
  <c r="K6" i="19"/>
  <c r="L6" i="19"/>
  <c r="M6" i="19"/>
  <c r="N6" i="19"/>
  <c r="O6" i="19"/>
  <c r="A5" i="19"/>
  <c r="A6" i="19"/>
  <c r="B5" i="12"/>
  <c r="A5" i="12"/>
  <c r="E5" i="12" s="1"/>
  <c r="L617" i="18" l="1"/>
  <c r="N708" i="18"/>
  <c r="L701" i="18"/>
  <c r="D27" i="18"/>
  <c r="N603" i="18"/>
  <c r="E607" i="18"/>
  <c r="K615" i="18"/>
  <c r="H616" i="18"/>
  <c r="E611" i="18"/>
  <c r="J609" i="18"/>
  <c r="N609" i="18"/>
  <c r="L609" i="18"/>
  <c r="K597" i="18"/>
  <c r="O594" i="18"/>
  <c r="I584" i="18"/>
  <c r="G578" i="18"/>
  <c r="E589" i="18"/>
  <c r="L599" i="18"/>
  <c r="E592" i="18"/>
  <c r="H588" i="18"/>
  <c r="O593" i="18"/>
  <c r="M585" i="18"/>
  <c r="H597" i="18"/>
  <c r="K582" i="18"/>
  <c r="N586" i="18"/>
  <c r="L580" i="18"/>
  <c r="O597" i="18"/>
  <c r="M598" i="18"/>
  <c r="E594" i="18"/>
  <c r="G601" i="18"/>
  <c r="N580" i="18"/>
  <c r="D599" i="18"/>
  <c r="I582" i="18"/>
  <c r="N599" i="18"/>
  <c r="L589" i="18"/>
  <c r="K583" i="18"/>
  <c r="M588" i="18"/>
  <c r="L614" i="18"/>
  <c r="I614" i="18"/>
  <c r="H618" i="18"/>
  <c r="E613" i="18"/>
  <c r="E621" i="18"/>
  <c r="K584" i="18"/>
  <c r="J584" i="18"/>
  <c r="E583" i="18"/>
  <c r="H581" i="18"/>
  <c r="N593" i="18"/>
  <c r="G592" i="18"/>
  <c r="K593" i="18"/>
  <c r="I594" i="18"/>
  <c r="K590" i="18"/>
  <c r="J598" i="18"/>
  <c r="M589" i="18"/>
  <c r="K589" i="18"/>
  <c r="I578" i="18"/>
  <c r="N596" i="18"/>
  <c r="N588" i="18"/>
  <c r="M594" i="18"/>
  <c r="F589" i="18"/>
  <c r="J585" i="18"/>
  <c r="J602" i="18"/>
  <c r="F593" i="18"/>
  <c r="N597" i="18"/>
  <c r="E581" i="18"/>
  <c r="O586" i="18"/>
  <c r="L591" i="18"/>
  <c r="F613" i="18"/>
  <c r="N617" i="18"/>
  <c r="F604" i="18"/>
  <c r="E603" i="18"/>
  <c r="N611" i="18"/>
  <c r="K581" i="18"/>
  <c r="E586" i="18"/>
  <c r="I595" i="18"/>
  <c r="D578" i="18"/>
  <c r="N585" i="18"/>
  <c r="K586" i="18"/>
  <c r="G583" i="18"/>
  <c r="L584" i="18"/>
  <c r="K579" i="18"/>
  <c r="E590" i="18"/>
  <c r="G584" i="18"/>
  <c r="K599" i="18"/>
  <c r="F581" i="18"/>
  <c r="I588" i="18"/>
  <c r="G599" i="18"/>
  <c r="K594" i="18"/>
  <c r="F599" i="18"/>
  <c r="J595" i="18"/>
  <c r="L615" i="18"/>
  <c r="F578" i="18"/>
  <c r="D583" i="18"/>
  <c r="D580" i="18"/>
  <c r="N584" i="18"/>
  <c r="L579" i="18"/>
  <c r="H580" i="18"/>
  <c r="E620" i="18"/>
  <c r="O619" i="18"/>
  <c r="G614" i="18"/>
  <c r="D609" i="18"/>
  <c r="M615" i="18"/>
  <c r="D585" i="18"/>
  <c r="L578" i="18"/>
  <c r="H593" i="18"/>
  <c r="O590" i="18"/>
  <c r="F590" i="18"/>
  <c r="F584" i="18"/>
  <c r="F580" i="18"/>
  <c r="I580" i="18"/>
  <c r="M597" i="18"/>
  <c r="O580" i="18"/>
  <c r="J590" i="18"/>
  <c r="M579" i="18"/>
  <c r="H589" i="18"/>
  <c r="D596" i="18"/>
  <c r="D581" i="18"/>
  <c r="I593" i="18"/>
  <c r="N594" i="18"/>
  <c r="N591" i="18"/>
  <c r="L585" i="18"/>
  <c r="F615" i="18"/>
  <c r="N583" i="18"/>
  <c r="O595" i="18"/>
  <c r="M583" i="18"/>
  <c r="L596" i="18"/>
  <c r="M590" i="18"/>
  <c r="E595" i="18"/>
  <c r="G597" i="18"/>
  <c r="E609" i="18"/>
  <c r="M609" i="18"/>
  <c r="H620" i="18"/>
  <c r="D621" i="18"/>
  <c r="K602" i="18"/>
  <c r="M586" i="18"/>
  <c r="G594" i="18"/>
  <c r="O585" i="18"/>
  <c r="E593" i="18"/>
  <c r="M578" i="18"/>
  <c r="M584" i="18"/>
  <c r="N579" i="18"/>
  <c r="D589" i="18"/>
  <c r="D591" i="18"/>
  <c r="N587" i="18"/>
  <c r="J582" i="18"/>
  <c r="J578" i="18"/>
  <c r="H599" i="18"/>
  <c r="E585" i="18"/>
  <c r="N589" i="18"/>
  <c r="G586" i="18"/>
  <c r="F583" i="18"/>
  <c r="G621" i="18"/>
  <c r="G582" i="18"/>
  <c r="O589" i="18"/>
  <c r="L595" i="18"/>
  <c r="H587" i="18"/>
  <c r="E580" i="18"/>
  <c r="J615" i="18"/>
  <c r="G615" i="18"/>
  <c r="F600" i="18"/>
  <c r="E600" i="18"/>
  <c r="L600" i="18"/>
  <c r="M580" i="18"/>
  <c r="J597" i="18"/>
  <c r="H594" i="18"/>
  <c r="N592" i="18"/>
  <c r="D590" i="18"/>
  <c r="F595" i="18"/>
  <c r="G581" i="18"/>
  <c r="G591" i="18"/>
  <c r="K591" i="18"/>
  <c r="E579" i="18"/>
  <c r="M595" i="18"/>
  <c r="D594" i="18"/>
  <c r="L581" i="18"/>
  <c r="O598" i="18"/>
  <c r="F596" i="18"/>
  <c r="F588" i="18"/>
  <c r="G587" i="18"/>
  <c r="D605" i="18"/>
  <c r="O614" i="18"/>
  <c r="M604" i="18"/>
  <c r="K587" i="18"/>
  <c r="G580" i="18"/>
  <c r="D586" i="18"/>
  <c r="O587" i="18"/>
  <c r="J624" i="18"/>
  <c r="N630" i="18"/>
  <c r="J635" i="18"/>
  <c r="E624" i="18"/>
  <c r="L631" i="18"/>
  <c r="O632" i="18"/>
  <c r="D642" i="18"/>
  <c r="I628" i="18"/>
  <c r="N634" i="18"/>
  <c r="L629" i="18"/>
  <c r="E629" i="18"/>
  <c r="L627" i="18"/>
  <c r="H622" i="18"/>
  <c r="I629" i="18"/>
  <c r="I635" i="18"/>
  <c r="E640" i="18"/>
  <c r="K642" i="18"/>
  <c r="H638" i="18"/>
  <c r="I632" i="18"/>
  <c r="K639" i="18"/>
  <c r="O625" i="18"/>
  <c r="H633" i="18"/>
  <c r="O636" i="18"/>
  <c r="K638" i="18"/>
  <c r="I634" i="18"/>
  <c r="H637" i="18"/>
  <c r="D633" i="18"/>
  <c r="G622" i="18"/>
  <c r="J628" i="18"/>
  <c r="M633" i="18"/>
  <c r="O641" i="18"/>
  <c r="F639" i="18"/>
  <c r="O642" i="18"/>
  <c r="E641" i="18"/>
  <c r="N632" i="18"/>
  <c r="G636" i="18"/>
  <c r="I643" i="18"/>
  <c r="G633" i="18"/>
  <c r="N631" i="18"/>
  <c r="F622" i="18"/>
  <c r="J629" i="18"/>
  <c r="O629" i="18"/>
  <c r="N636" i="18"/>
  <c r="O640" i="18"/>
  <c r="L634" i="18"/>
  <c r="I622" i="18"/>
  <c r="N640" i="18"/>
  <c r="L635" i="18"/>
  <c r="M625" i="18"/>
  <c r="H629" i="18"/>
  <c r="L633" i="18"/>
  <c r="K634" i="18"/>
  <c r="M639" i="18"/>
  <c r="D629" i="18"/>
  <c r="K624" i="18"/>
  <c r="N641" i="18"/>
  <c r="M636" i="18"/>
  <c r="O638" i="18"/>
  <c r="D639" i="18"/>
  <c r="M637" i="18"/>
  <c r="G635" i="18"/>
  <c r="N635" i="18"/>
  <c r="D634" i="18"/>
  <c r="N643" i="18"/>
  <c r="G623" i="18"/>
  <c r="K628" i="18"/>
  <c r="D637" i="18"/>
  <c r="F625" i="18"/>
  <c r="L640" i="18"/>
  <c r="E636" i="18"/>
  <c r="J638" i="18"/>
  <c r="O622" i="18"/>
  <c r="N639" i="18"/>
  <c r="K627" i="18"/>
  <c r="H643" i="18"/>
  <c r="F638" i="18"/>
  <c r="K626" i="18"/>
  <c r="H623" i="18"/>
  <c r="J634" i="18"/>
  <c r="I623" i="18"/>
  <c r="K640" i="18"/>
  <c r="D635" i="18"/>
  <c r="E627" i="18"/>
  <c r="L642" i="18"/>
  <c r="K637" i="18"/>
  <c r="J639" i="18"/>
  <c r="N624" i="18"/>
  <c r="L626" i="18"/>
  <c r="L630" i="18"/>
  <c r="D630" i="18"/>
  <c r="L641" i="18"/>
  <c r="L643" i="18"/>
  <c r="O628" i="18"/>
  <c r="J622" i="18"/>
  <c r="D636" i="18"/>
  <c r="O635" i="18"/>
  <c r="J632" i="18"/>
  <c r="F631" i="18"/>
  <c r="M638" i="18"/>
  <c r="O637" i="18"/>
  <c r="D623" i="18"/>
  <c r="J633" i="18"/>
  <c r="I640" i="18"/>
  <c r="K633" i="18"/>
  <c r="M628" i="18"/>
  <c r="J642" i="18"/>
  <c r="I627" i="18"/>
  <c r="N626" i="18"/>
  <c r="H635" i="18"/>
  <c r="E637" i="18"/>
  <c r="I641" i="18"/>
  <c r="D641" i="18"/>
  <c r="I631" i="18"/>
  <c r="J643" i="18"/>
  <c r="I638" i="18"/>
  <c r="K625" i="18"/>
  <c r="E623" i="18"/>
  <c r="E635" i="18"/>
  <c r="N642" i="18"/>
  <c r="O624" i="18"/>
  <c r="F623" i="18"/>
  <c r="I639" i="18"/>
  <c r="E638" i="18"/>
  <c r="E634" i="18"/>
  <c r="F628" i="18"/>
  <c r="N628" i="18"/>
  <c r="J637" i="18"/>
  <c r="K623" i="18"/>
  <c r="F634" i="18"/>
  <c r="N633" i="18"/>
  <c r="E625" i="18"/>
  <c r="D631" i="18"/>
  <c r="H636" i="18"/>
  <c r="E642" i="18"/>
  <c r="G629" i="18"/>
  <c r="E632" i="18"/>
  <c r="E626" i="18"/>
  <c r="G628" i="18"/>
  <c r="G624" i="18"/>
  <c r="F636" i="18"/>
  <c r="M640" i="18"/>
  <c r="G642" i="18"/>
  <c r="M623" i="18"/>
  <c r="M635" i="18"/>
  <c r="I625" i="18"/>
  <c r="G639" i="18"/>
  <c r="K636" i="18"/>
  <c r="H642" i="18"/>
  <c r="H640" i="18"/>
  <c r="D625" i="18"/>
  <c r="E628" i="18"/>
  <c r="D628" i="18"/>
  <c r="K629" i="18"/>
  <c r="N627" i="18"/>
  <c r="O639" i="18"/>
  <c r="L625" i="18"/>
  <c r="F637" i="18"/>
  <c r="H624" i="18"/>
  <c r="D624" i="18"/>
  <c r="D643" i="18"/>
  <c r="J641" i="18"/>
  <c r="O643" i="18"/>
  <c r="H634" i="18"/>
  <c r="D627" i="18"/>
  <c r="I630" i="18"/>
  <c r="M631" i="18"/>
  <c r="M627" i="18"/>
  <c r="N638" i="18"/>
  <c r="K641" i="18"/>
  <c r="E643" i="18"/>
  <c r="G626" i="18"/>
  <c r="H626" i="18"/>
  <c r="M629" i="18"/>
  <c r="M642" i="18"/>
  <c r="N625" i="18"/>
  <c r="D626" i="18"/>
  <c r="I626" i="18"/>
  <c r="H625" i="18"/>
  <c r="G637" i="18"/>
  <c r="M632" i="18"/>
  <c r="F630" i="18"/>
  <c r="M630" i="18"/>
  <c r="E631" i="18"/>
  <c r="F624" i="18"/>
  <c r="K631" i="18"/>
  <c r="L628" i="18"/>
  <c r="G641" i="18"/>
  <c r="O626" i="18"/>
  <c r="D632" i="18"/>
  <c r="G640" i="18"/>
  <c r="F643" i="18"/>
  <c r="O623" i="18"/>
  <c r="F635" i="18"/>
  <c r="J630" i="18"/>
  <c r="O633" i="18"/>
  <c r="K632" i="18"/>
  <c r="N623" i="18"/>
  <c r="L639" i="18"/>
  <c r="I642" i="18"/>
  <c r="E622" i="18"/>
  <c r="K630" i="18"/>
  <c r="N629" i="18"/>
  <c r="G632" i="18"/>
  <c r="K643" i="18"/>
  <c r="K635" i="18"/>
  <c r="F627" i="18"/>
  <c r="O631" i="18"/>
  <c r="I636" i="18"/>
  <c r="I637" i="18"/>
  <c r="M626" i="18"/>
  <c r="J627" i="18"/>
  <c r="G627" i="18"/>
  <c r="J626" i="18"/>
  <c r="L636" i="18"/>
  <c r="D638" i="18"/>
  <c r="G630" i="18"/>
  <c r="L632" i="18"/>
  <c r="H627" i="18"/>
  <c r="O630" i="18"/>
  <c r="D640" i="18"/>
  <c r="M643" i="18"/>
  <c r="D622" i="18"/>
  <c r="O627" i="18"/>
  <c r="N637" i="18"/>
  <c r="F632" i="18"/>
  <c r="M634" i="18"/>
  <c r="I633" i="18"/>
  <c r="L624" i="18"/>
  <c r="J640" i="18"/>
  <c r="G643" i="18"/>
  <c r="M624" i="18"/>
  <c r="E633" i="18"/>
  <c r="J631" i="18"/>
  <c r="J625" i="18"/>
  <c r="H639" i="18"/>
  <c r="L637" i="18"/>
  <c r="H630" i="18"/>
  <c r="O634" i="18"/>
  <c r="L623" i="18"/>
  <c r="K622" i="18"/>
  <c r="L622" i="18"/>
  <c r="E630" i="18"/>
  <c r="L638" i="18"/>
  <c r="J636" i="18"/>
  <c r="G634" i="18"/>
  <c r="H641" i="18"/>
  <c r="H632" i="18"/>
  <c r="F640" i="18"/>
  <c r="M622" i="18"/>
  <c r="G625" i="18"/>
  <c r="F642" i="18"/>
  <c r="F633" i="18"/>
  <c r="I624" i="18"/>
  <c r="G631" i="18"/>
  <c r="F641" i="18"/>
  <c r="G638" i="18"/>
  <c r="N622" i="18"/>
  <c r="F626" i="18"/>
  <c r="H628" i="18"/>
  <c r="E639" i="18"/>
  <c r="J623" i="18"/>
  <c r="H631" i="18"/>
  <c r="F629" i="18"/>
  <c r="M641" i="18"/>
  <c r="I618" i="18"/>
  <c r="K608" i="18"/>
  <c r="L613" i="18"/>
  <c r="M613" i="18"/>
  <c r="I615" i="18"/>
  <c r="E588" i="18"/>
  <c r="J586" i="18"/>
  <c r="H586" i="18"/>
  <c r="G585" i="18"/>
  <c r="I599" i="18"/>
  <c r="G588" i="18"/>
  <c r="M582" i="18"/>
  <c r="D584" i="18"/>
  <c r="O581" i="18"/>
  <c r="F587" i="18"/>
  <c r="H590" i="18"/>
  <c r="N598" i="18"/>
  <c r="M599" i="18"/>
  <c r="E610" i="18"/>
  <c r="O610" i="18"/>
  <c r="K610" i="18"/>
  <c r="M618" i="18"/>
  <c r="M617" i="18"/>
  <c r="E598" i="18"/>
  <c r="I586" i="18"/>
  <c r="N590" i="18"/>
  <c r="G595" i="18"/>
  <c r="F579" i="18"/>
  <c r="I591" i="18"/>
  <c r="I581" i="18"/>
  <c r="J588" i="18"/>
  <c r="N581" i="18"/>
  <c r="F597" i="18"/>
  <c r="H582" i="18"/>
  <c r="G589" i="18"/>
  <c r="I597" i="18"/>
  <c r="J593" i="18"/>
  <c r="D615" i="18"/>
  <c r="J617" i="18"/>
  <c r="F601" i="18"/>
  <c r="G619" i="18"/>
  <c r="E618" i="18"/>
  <c r="J618" i="18"/>
  <c r="J616" i="18"/>
  <c r="J604" i="18"/>
  <c r="H584" i="18"/>
  <c r="H591" i="18"/>
  <c r="O579" i="18"/>
  <c r="N595" i="18"/>
  <c r="O578" i="18"/>
  <c r="M581" i="18"/>
  <c r="G590" i="18"/>
  <c r="E582" i="18"/>
  <c r="I590" i="18"/>
  <c r="M593" i="18"/>
  <c r="O611" i="18"/>
  <c r="N615" i="18"/>
  <c r="J619" i="18"/>
  <c r="H613" i="18"/>
  <c r="M611" i="18"/>
  <c r="N619" i="18"/>
  <c r="H621" i="18"/>
  <c r="H609" i="18"/>
  <c r="O582" i="18"/>
  <c r="J581" i="18"/>
  <c r="L582" i="18"/>
  <c r="K578" i="18"/>
  <c r="F585" i="18"/>
  <c r="L583" i="18"/>
  <c r="E599" i="18"/>
  <c r="D579" i="18"/>
  <c r="J591" i="18"/>
  <c r="O588" i="18"/>
  <c r="I598" i="18"/>
  <c r="E578" i="18"/>
  <c r="J580" i="18"/>
  <c r="J599" i="18"/>
  <c r="D600" i="18"/>
  <c r="E617" i="18"/>
  <c r="N601" i="18"/>
  <c r="O618" i="18"/>
  <c r="D607" i="18"/>
  <c r="F602" i="18"/>
  <c r="O609" i="18"/>
  <c r="M601" i="18"/>
  <c r="H615" i="18"/>
  <c r="F605" i="18"/>
  <c r="E601" i="18"/>
  <c r="M608" i="18"/>
  <c r="E604" i="18"/>
  <c r="D613" i="18"/>
  <c r="H607" i="18"/>
  <c r="F607" i="18"/>
  <c r="F609" i="18"/>
  <c r="D620" i="18"/>
  <c r="O602" i="18"/>
  <c r="M616" i="18"/>
  <c r="F611" i="18"/>
  <c r="K606" i="18"/>
  <c r="K588" i="18"/>
  <c r="L588" i="18"/>
  <c r="E591" i="18"/>
  <c r="D588" i="18"/>
  <c r="K598" i="18"/>
  <c r="L593" i="18"/>
  <c r="H585" i="18"/>
  <c r="D612" i="18"/>
  <c r="I607" i="18"/>
  <c r="N613" i="18"/>
  <c r="G608" i="18"/>
  <c r="I605" i="18"/>
  <c r="F614" i="18"/>
  <c r="O621" i="18"/>
  <c r="G607" i="18"/>
  <c r="I609" i="18"/>
  <c r="F617" i="18"/>
  <c r="K612" i="18"/>
  <c r="M620" i="18"/>
  <c r="E616" i="18"/>
  <c r="I611" i="18"/>
  <c r="H619" i="18"/>
  <c r="F619" i="18"/>
  <c r="F621" i="18"/>
  <c r="O615" i="18"/>
  <c r="M603" i="18"/>
  <c r="J608" i="18"/>
  <c r="O601" i="18"/>
  <c r="K618" i="18"/>
  <c r="I583" i="18"/>
  <c r="L598" i="18"/>
  <c r="I589" i="18"/>
  <c r="D598" i="18"/>
  <c r="K580" i="18"/>
  <c r="K585" i="18"/>
  <c r="H595" i="18"/>
  <c r="L590" i="18"/>
  <c r="M602" i="18"/>
  <c r="I619" i="18"/>
  <c r="K603" i="18"/>
  <c r="G620" i="18"/>
  <c r="G618" i="18"/>
  <c r="F603" i="18"/>
  <c r="J614" i="18"/>
  <c r="H604" i="18"/>
  <c r="I621" i="18"/>
  <c r="O607" i="18"/>
  <c r="G603" i="18"/>
  <c r="F612" i="18"/>
  <c r="J606" i="18"/>
  <c r="J605" i="18"/>
  <c r="H608" i="18"/>
  <c r="E614" i="18"/>
  <c r="M605" i="18"/>
  <c r="N606" i="18"/>
  <c r="H606" i="18"/>
  <c r="O600" i="18"/>
  <c r="O613" i="18"/>
  <c r="G609" i="18"/>
  <c r="M591" i="18"/>
  <c r="D593" i="18"/>
  <c r="I579" i="18"/>
  <c r="J592" i="18"/>
  <c r="J594" i="18"/>
  <c r="K595" i="18"/>
  <c r="M614" i="18"/>
  <c r="H605" i="18"/>
  <c r="J600" i="18"/>
  <c r="F606" i="18"/>
  <c r="H601" i="18"/>
  <c r="E608" i="18"/>
  <c r="J603" i="18"/>
  <c r="K620" i="18"/>
  <c r="E606" i="18"/>
  <c r="I602" i="18"/>
  <c r="H611" i="18"/>
  <c r="L605" i="18"/>
  <c r="L604" i="18"/>
  <c r="J607" i="18"/>
  <c r="G613" i="18"/>
  <c r="E605" i="18"/>
  <c r="J620" i="18"/>
  <c r="H600" i="18"/>
  <c r="K614" i="18"/>
  <c r="H610" i="18"/>
  <c r="O604" i="18"/>
  <c r="F618" i="18"/>
  <c r="L611" i="18"/>
  <c r="O584" i="18"/>
  <c r="D595" i="18"/>
  <c r="E597" i="18"/>
  <c r="G579" i="18"/>
  <c r="J596" i="18"/>
  <c r="F591" i="18"/>
  <c r="D619" i="18"/>
  <c r="J612" i="18"/>
  <c r="G600" i="18"/>
  <c r="K616" i="18"/>
  <c r="J601" i="18"/>
  <c r="I617" i="18"/>
  <c r="H602" i="18"/>
  <c r="N612" i="18"/>
  <c r="G605" i="18"/>
  <c r="K601" i="18"/>
  <c r="J610" i="18"/>
  <c r="N604" i="18"/>
  <c r="M621" i="18"/>
  <c r="L606" i="18"/>
  <c r="I612" i="18"/>
  <c r="K604" i="18"/>
  <c r="N618" i="18"/>
  <c r="L608" i="18"/>
  <c r="I601" i="18"/>
  <c r="J621" i="18"/>
  <c r="O616" i="18"/>
  <c r="E612" i="18"/>
  <c r="I608" i="18"/>
  <c r="L610" i="18"/>
  <c r="L612" i="18"/>
  <c r="J579" i="18"/>
  <c r="M596" i="18"/>
  <c r="H578" i="18"/>
  <c r="E596" i="18"/>
  <c r="I596" i="18"/>
  <c r="K592" i="18"/>
  <c r="H596" i="18"/>
  <c r="I585" i="18"/>
  <c r="F582" i="18"/>
  <c r="F592" i="18"/>
  <c r="F594" i="18"/>
  <c r="E584" i="18"/>
  <c r="H598" i="18"/>
  <c r="D592" i="18"/>
  <c r="L586" i="18"/>
  <c r="M592" i="18"/>
  <c r="L594" i="18"/>
  <c r="O599" i="18"/>
  <c r="E587" i="18"/>
  <c r="F586" i="18"/>
  <c r="F598" i="18"/>
  <c r="J611" i="18"/>
  <c r="J613" i="18"/>
  <c r="H612" i="18"/>
  <c r="H614" i="18"/>
  <c r="M607" i="18"/>
  <c r="G617" i="18"/>
  <c r="K613" i="18"/>
  <c r="O608" i="18"/>
  <c r="N616" i="18"/>
  <c r="L616" i="18"/>
  <c r="L618" i="18"/>
  <c r="H603" i="18"/>
  <c r="L603" i="18"/>
  <c r="O612" i="18"/>
  <c r="L620" i="18"/>
  <c r="E615" i="18"/>
  <c r="G611" i="18"/>
  <c r="K607" i="18"/>
  <c r="N602" i="18"/>
  <c r="I620" i="18"/>
  <c r="I600" i="18"/>
  <c r="L607" i="18"/>
  <c r="L587" i="18"/>
  <c r="I592" i="18"/>
  <c r="D587" i="18"/>
  <c r="O591" i="18"/>
  <c r="K605" i="18"/>
  <c r="L619" i="18"/>
  <c r="I606" i="18"/>
  <c r="L602" i="18"/>
  <c r="M619" i="18"/>
  <c r="N608" i="18"/>
  <c r="D603" i="18"/>
  <c r="O620" i="18"/>
  <c r="N605" i="18"/>
  <c r="K611" i="18"/>
  <c r="I603" i="18"/>
  <c r="D617" i="18"/>
  <c r="N607" i="18"/>
  <c r="L621" i="18"/>
  <c r="I610" i="18"/>
  <c r="M606" i="18"/>
  <c r="D601" i="18"/>
  <c r="K619" i="18"/>
  <c r="H617" i="18"/>
  <c r="N610" i="18"/>
  <c r="K617" i="18"/>
  <c r="D602" i="18"/>
  <c r="L597" i="18"/>
  <c r="H592" i="18"/>
  <c r="D597" i="18"/>
  <c r="M587" i="18"/>
  <c r="J587" i="18"/>
  <c r="K596" i="18"/>
  <c r="N582" i="18"/>
  <c r="O596" i="18"/>
  <c r="O583" i="18"/>
  <c r="G593" i="18"/>
  <c r="J589" i="18"/>
  <c r="L592" i="18"/>
  <c r="I587" i="18"/>
  <c r="G596" i="18"/>
  <c r="O592" i="18"/>
  <c r="J583" i="18"/>
  <c r="F610" i="18"/>
  <c r="E602" i="18"/>
  <c r="D611" i="18"/>
  <c r="I604" i="18"/>
  <c r="M600" i="18"/>
  <c r="E619" i="18"/>
  <c r="D604" i="18"/>
  <c r="M610" i="18"/>
  <c r="G602" i="18"/>
  <c r="F616" i="18"/>
  <c r="D606" i="18"/>
  <c r="N620" i="18"/>
  <c r="K609" i="18"/>
  <c r="O605" i="18"/>
  <c r="N614" i="18"/>
  <c r="F608" i="18"/>
  <c r="G604" i="18"/>
  <c r="K600" i="18"/>
  <c r="O606" i="18"/>
  <c r="I616" i="18"/>
  <c r="M612" i="18"/>
  <c r="D614" i="18"/>
  <c r="D616" i="18"/>
  <c r="N600" i="18"/>
  <c r="L601" i="18"/>
  <c r="G610" i="18"/>
  <c r="D618" i="18"/>
  <c r="I613" i="18"/>
  <c r="K621" i="18"/>
  <c r="O617" i="18"/>
  <c r="G612" i="18"/>
  <c r="F620" i="18"/>
  <c r="D608" i="18"/>
  <c r="D610" i="18"/>
  <c r="N621" i="18"/>
  <c r="G606" i="18"/>
  <c r="G616" i="18"/>
  <c r="O603" i="18"/>
  <c r="H579" i="18"/>
  <c r="D582" i="18"/>
  <c r="N578" i="18"/>
  <c r="G598" i="18"/>
  <c r="H583" i="18"/>
  <c r="H571" i="18"/>
  <c r="N569" i="18"/>
  <c r="L559" i="18"/>
  <c r="D574" i="18"/>
  <c r="O567" i="18"/>
  <c r="F565" i="18"/>
  <c r="E569" i="18"/>
  <c r="K562" i="18"/>
  <c r="H574" i="18"/>
  <c r="I574" i="18"/>
  <c r="J570" i="18"/>
  <c r="H562" i="18"/>
  <c r="G573" i="18"/>
  <c r="D569" i="18"/>
  <c r="M563" i="18"/>
  <c r="I558" i="18"/>
  <c r="G557" i="18"/>
  <c r="H505" i="18"/>
  <c r="D557" i="18"/>
  <c r="L556" i="18"/>
  <c r="F557" i="18"/>
  <c r="J558" i="18"/>
  <c r="L574" i="18"/>
  <c r="I561" i="18"/>
  <c r="M566" i="18"/>
  <c r="E572" i="18"/>
  <c r="I577" i="18"/>
  <c r="H577" i="18"/>
  <c r="N560" i="18"/>
  <c r="F566" i="18"/>
  <c r="J571" i="18"/>
  <c r="N576" i="18"/>
  <c r="D576" i="18"/>
  <c r="O564" i="18"/>
  <c r="G570" i="18"/>
  <c r="K575" i="18"/>
  <c r="L568" i="18"/>
  <c r="H564" i="18"/>
  <c r="L569" i="18"/>
  <c r="D575" i="18"/>
  <c r="H557" i="18"/>
  <c r="H575" i="18"/>
  <c r="H560" i="18"/>
  <c r="E559" i="18"/>
  <c r="I564" i="18"/>
  <c r="M569" i="18"/>
  <c r="E575" i="18"/>
  <c r="N571" i="18"/>
  <c r="F571" i="18"/>
  <c r="O557" i="18"/>
  <c r="G563" i="18"/>
  <c r="K568" i="18"/>
  <c r="O573" i="18"/>
  <c r="H558" i="18"/>
  <c r="O561" i="18"/>
  <c r="F560" i="18"/>
  <c r="D572" i="18"/>
  <c r="J556" i="18"/>
  <c r="J564" i="18"/>
  <c r="M556" i="18"/>
  <c r="E562" i="18"/>
  <c r="I567" i="18"/>
  <c r="M572" i="18"/>
  <c r="J562" i="18"/>
  <c r="F556" i="18"/>
  <c r="J561" i="18"/>
  <c r="N566" i="18"/>
  <c r="F572" i="18"/>
  <c r="J577" i="18"/>
  <c r="G558" i="18"/>
  <c r="K565" i="18"/>
  <c r="O570" i="18"/>
  <c r="G576" i="18"/>
  <c r="L572" i="18"/>
  <c r="D565" i="18"/>
  <c r="H570" i="18"/>
  <c r="L575" i="18"/>
  <c r="D560" i="18"/>
  <c r="K557" i="18"/>
  <c r="L561" i="18"/>
  <c r="M559" i="18"/>
  <c r="E565" i="18"/>
  <c r="I570" i="18"/>
  <c r="M575" i="18"/>
  <c r="F573" i="18"/>
  <c r="J572" i="18"/>
  <c r="K558" i="18"/>
  <c r="O563" i="18"/>
  <c r="G569" i="18"/>
  <c r="K574" i="18"/>
  <c r="K560" i="18"/>
  <c r="D570" i="18"/>
  <c r="J575" i="18"/>
  <c r="G574" i="18"/>
  <c r="L573" i="18"/>
  <c r="M557" i="18"/>
  <c r="M560" i="18"/>
  <c r="G564" i="18"/>
  <c r="L562" i="18"/>
  <c r="D556" i="18"/>
  <c r="N567" i="18"/>
  <c r="I557" i="18"/>
  <c r="M562" i="18"/>
  <c r="E568" i="18"/>
  <c r="I573" i="18"/>
  <c r="J566" i="18"/>
  <c r="N556" i="18"/>
  <c r="F562" i="18"/>
  <c r="J567" i="18"/>
  <c r="N572" i="18"/>
  <c r="F561" i="18"/>
  <c r="O560" i="18"/>
  <c r="G566" i="18"/>
  <c r="K571" i="18"/>
  <c r="O576" i="18"/>
  <c r="L576" i="18"/>
  <c r="L565" i="18"/>
  <c r="D571" i="18"/>
  <c r="H576" i="18"/>
  <c r="D562" i="18"/>
  <c r="O558" i="18"/>
  <c r="D563" i="18"/>
  <c r="I560" i="18"/>
  <c r="M565" i="18"/>
  <c r="E571" i="18"/>
  <c r="I576" i="18"/>
  <c r="J576" i="18"/>
  <c r="N573" i="18"/>
  <c r="G559" i="18"/>
  <c r="K564" i="18"/>
  <c r="O569" i="18"/>
  <c r="G575" i="18"/>
  <c r="N577" i="18"/>
  <c r="O565" i="18"/>
  <c r="E576" i="18"/>
  <c r="F570" i="18"/>
  <c r="O568" i="18"/>
  <c r="H568" i="18"/>
  <c r="L570" i="18"/>
  <c r="I568" i="18"/>
  <c r="N565" i="18"/>
  <c r="K572" i="18"/>
  <c r="E566" i="18"/>
  <c r="K569" i="18"/>
  <c r="E556" i="18"/>
  <c r="D558" i="18"/>
  <c r="E558" i="18"/>
  <c r="I563" i="18"/>
  <c r="M568" i="18"/>
  <c r="E574" i="18"/>
  <c r="L560" i="18"/>
  <c r="J557" i="18"/>
  <c r="N562" i="18"/>
  <c r="F568" i="18"/>
  <c r="J573" i="18"/>
  <c r="F569" i="18"/>
  <c r="K561" i="18"/>
  <c r="O566" i="18"/>
  <c r="G572" i="18"/>
  <c r="K577" i="18"/>
  <c r="O556" i="18"/>
  <c r="H566" i="18"/>
  <c r="L571" i="18"/>
  <c r="D577" i="18"/>
  <c r="H565" i="18"/>
  <c r="G560" i="18"/>
  <c r="L563" i="18"/>
  <c r="E561" i="18"/>
  <c r="I566" i="18"/>
  <c r="M571" i="18"/>
  <c r="E577" i="18"/>
  <c r="F577" i="18"/>
  <c r="J574" i="18"/>
  <c r="O559" i="18"/>
  <c r="G565" i="18"/>
  <c r="K570" i="18"/>
  <c r="O575" i="18"/>
  <c r="K576" i="18"/>
  <c r="M570" i="18"/>
  <c r="N564" i="18"/>
  <c r="F563" i="18"/>
  <c r="E563" i="18"/>
  <c r="K556" i="18"/>
  <c r="O577" i="18"/>
  <c r="I571" i="18"/>
  <c r="N570" i="18"/>
  <c r="O574" i="18"/>
  <c r="G556" i="18"/>
  <c r="H561" i="18"/>
  <c r="M558" i="18"/>
  <c r="E564" i="18"/>
  <c r="I569" i="18"/>
  <c r="M574" i="18"/>
  <c r="D564" i="18"/>
  <c r="F558" i="18"/>
  <c r="J563" i="18"/>
  <c r="N568" i="18"/>
  <c r="F574" i="18"/>
  <c r="H559" i="18"/>
  <c r="G562" i="18"/>
  <c r="K567" i="18"/>
  <c r="O572" i="18"/>
  <c r="N561" i="18"/>
  <c r="K559" i="18"/>
  <c r="D567" i="18"/>
  <c r="H572" i="18"/>
  <c r="L577" i="18"/>
  <c r="L566" i="18"/>
  <c r="H556" i="18"/>
  <c r="I556" i="18"/>
  <c r="M561" i="18"/>
  <c r="E567" i="18"/>
  <c r="I572" i="18"/>
  <c r="M577" i="18"/>
  <c r="F575" i="18"/>
  <c r="G571" i="18"/>
  <c r="J559" i="18"/>
  <c r="D568" i="18"/>
  <c r="L558" i="18"/>
  <c r="M573" i="18"/>
  <c r="G567" i="18"/>
  <c r="H573" i="18"/>
  <c r="F576" i="18"/>
  <c r="F559" i="18"/>
  <c r="L564" i="18"/>
  <c r="I559" i="18"/>
  <c r="M564" i="18"/>
  <c r="E570" i="18"/>
  <c r="I575" i="18"/>
  <c r="D566" i="18"/>
  <c r="N558" i="18"/>
  <c r="F564" i="18"/>
  <c r="J569" i="18"/>
  <c r="N574" i="18"/>
  <c r="H563" i="18"/>
  <c r="O562" i="18"/>
  <c r="G568" i="18"/>
  <c r="K573" i="18"/>
  <c r="J568" i="18"/>
  <c r="D559" i="18"/>
  <c r="L567" i="18"/>
  <c r="D573" i="18"/>
  <c r="N559" i="18"/>
  <c r="H569" i="18"/>
  <c r="L557" i="18"/>
  <c r="E557" i="18"/>
  <c r="I562" i="18"/>
  <c r="M567" i="18"/>
  <c r="E573" i="18"/>
  <c r="N563" i="18"/>
  <c r="J560" i="18"/>
  <c r="N575" i="18"/>
  <c r="G561" i="18"/>
  <c r="K566" i="18"/>
  <c r="O571" i="18"/>
  <c r="G577" i="18"/>
  <c r="N557" i="18"/>
  <c r="H567" i="18"/>
  <c r="E560" i="18"/>
  <c r="I565" i="18"/>
  <c r="K563" i="18"/>
  <c r="D561" i="18"/>
  <c r="F567" i="18"/>
  <c r="M576" i="18"/>
  <c r="J565" i="18"/>
  <c r="K525" i="18"/>
  <c r="L472" i="18"/>
  <c r="G499" i="18"/>
  <c r="D497" i="18"/>
  <c r="L502" i="18"/>
  <c r="F502" i="18"/>
  <c r="J502" i="18"/>
  <c r="E502" i="18"/>
  <c r="I502" i="18"/>
  <c r="L508" i="18"/>
  <c r="L509" i="18"/>
  <c r="D511" i="18"/>
  <c r="I471" i="18"/>
  <c r="K484" i="18"/>
  <c r="L507" i="18"/>
  <c r="E496" i="18"/>
  <c r="L494" i="18"/>
  <c r="F494" i="18"/>
  <c r="J494" i="18"/>
  <c r="E494" i="18"/>
  <c r="I494" i="18"/>
  <c r="L500" i="18"/>
  <c r="L501" i="18"/>
  <c r="O509" i="18"/>
  <c r="G483" i="18"/>
  <c r="K475" i="18"/>
  <c r="M498" i="18"/>
  <c r="H503" i="18"/>
  <c r="G511" i="18"/>
  <c r="M510" i="18"/>
  <c r="E511" i="18"/>
  <c r="H509" i="18"/>
  <c r="H510" i="18"/>
  <c r="L492" i="18"/>
  <c r="L493" i="18"/>
  <c r="F484" i="18"/>
  <c r="J488" i="18"/>
  <c r="J506" i="18"/>
  <c r="N511" i="18"/>
  <c r="G503" i="18"/>
  <c r="M502" i="18"/>
  <c r="E503" i="18"/>
  <c r="H501" i="18"/>
  <c r="H502" i="18"/>
  <c r="G509" i="18"/>
  <c r="O493" i="18"/>
  <c r="F495" i="18"/>
  <c r="E485" i="18"/>
  <c r="J479" i="18"/>
  <c r="D491" i="18"/>
  <c r="N503" i="18"/>
  <c r="F511" i="18"/>
  <c r="M494" i="18"/>
  <c r="E495" i="18"/>
  <c r="H493" i="18"/>
  <c r="H494" i="18"/>
  <c r="G501" i="18"/>
  <c r="O490" i="18"/>
  <c r="K491" i="18"/>
  <c r="O511" i="18"/>
  <c r="D485" i="18"/>
  <c r="J469" i="18"/>
  <c r="O489" i="18"/>
  <c r="M492" i="18"/>
  <c r="G506" i="18"/>
  <c r="H496" i="18"/>
  <c r="M511" i="18"/>
  <c r="D502" i="18"/>
  <c r="D503" i="18"/>
  <c r="O501" i="18"/>
  <c r="N508" i="18"/>
  <c r="F509" i="18"/>
  <c r="I509" i="18"/>
  <c r="O492" i="18"/>
  <c r="E510" i="18"/>
  <c r="D510" i="18"/>
  <c r="O473" i="18"/>
  <c r="J492" i="18"/>
  <c r="N504" i="18"/>
  <c r="N510" i="18"/>
  <c r="M503" i="18"/>
  <c r="D494" i="18"/>
  <c r="D495" i="18"/>
  <c r="G493" i="18"/>
  <c r="N500" i="18"/>
  <c r="F501" i="18"/>
  <c r="N492" i="18"/>
  <c r="F493" i="18"/>
  <c r="M509" i="18"/>
  <c r="N490" i="18"/>
  <c r="J510" i="18"/>
  <c r="M493" i="18"/>
  <c r="H511" i="18"/>
  <c r="N479" i="18"/>
  <c r="J507" i="18"/>
  <c r="O500" i="18"/>
  <c r="N502" i="18"/>
  <c r="M495" i="18"/>
  <c r="K510" i="18"/>
  <c r="J509" i="18"/>
  <c r="N509" i="18"/>
  <c r="N501" i="18"/>
  <c r="L510" i="18"/>
  <c r="I493" i="18"/>
  <c r="K492" i="18"/>
  <c r="M489" i="18"/>
  <c r="H491" i="18"/>
  <c r="M497" i="18"/>
  <c r="N494" i="18"/>
  <c r="L511" i="18"/>
  <c r="K502" i="18"/>
  <c r="J501" i="18"/>
  <c r="L485" i="18"/>
  <c r="F510" i="18"/>
  <c r="I510" i="18"/>
  <c r="M475" i="18"/>
  <c r="I500" i="18"/>
  <c r="M504" i="18"/>
  <c r="I503" i="18"/>
  <c r="L495" i="18"/>
  <c r="K494" i="18"/>
  <c r="J493" i="18"/>
  <c r="N493" i="18"/>
  <c r="I501" i="18"/>
  <c r="M501" i="18"/>
  <c r="D533" i="18"/>
  <c r="F555" i="18"/>
  <c r="F543" i="18"/>
  <c r="J551" i="18"/>
  <c r="M555" i="18"/>
  <c r="H550" i="18"/>
  <c r="H538" i="18"/>
  <c r="G548" i="18"/>
  <c r="G536" i="18"/>
  <c r="E549" i="18"/>
  <c r="E537" i="18"/>
  <c r="D548" i="18"/>
  <c r="D535" i="18"/>
  <c r="O544" i="18"/>
  <c r="N550" i="18"/>
  <c r="N538" i="18"/>
  <c r="M546" i="18"/>
  <c r="M534" i="18"/>
  <c r="L538" i="18"/>
  <c r="K543" i="18"/>
  <c r="J546" i="18"/>
  <c r="J534" i="18"/>
  <c r="I545" i="18"/>
  <c r="I537" i="18"/>
  <c r="D551" i="18"/>
  <c r="I536" i="18"/>
  <c r="F554" i="18"/>
  <c r="D543" i="18"/>
  <c r="J550" i="18"/>
  <c r="M554" i="18"/>
  <c r="H549" i="18"/>
  <c r="H537" i="18"/>
  <c r="G547" i="18"/>
  <c r="G535" i="18"/>
  <c r="E548" i="18"/>
  <c r="E536" i="18"/>
  <c r="D547" i="18"/>
  <c r="D534" i="18"/>
  <c r="O543" i="18"/>
  <c r="N549" i="18"/>
  <c r="N537" i="18"/>
  <c r="M545" i="18"/>
  <c r="F542" i="18"/>
  <c r="L537" i="18"/>
  <c r="K542" i="18"/>
  <c r="J545" i="18"/>
  <c r="F538" i="18"/>
  <c r="I544" i="18"/>
  <c r="G551" i="18"/>
  <c r="M537" i="18"/>
  <c r="F553" i="18"/>
  <c r="N555" i="18"/>
  <c r="J549" i="18"/>
  <c r="L550" i="18"/>
  <c r="H548" i="18"/>
  <c r="H536" i="18"/>
  <c r="G546" i="18"/>
  <c r="G534" i="18"/>
  <c r="E547" i="18"/>
  <c r="E535" i="18"/>
  <c r="D546" i="18"/>
  <c r="F540" i="18"/>
  <c r="O542" i="18"/>
  <c r="N548" i="18"/>
  <c r="N536" i="18"/>
  <c r="M544" i="18"/>
  <c r="L548" i="18"/>
  <c r="L536" i="18"/>
  <c r="K541" i="18"/>
  <c r="J544" i="18"/>
  <c r="I555" i="18"/>
  <c r="I543" i="18"/>
  <c r="G539" i="18"/>
  <c r="K534" i="18"/>
  <c r="F552" i="18"/>
  <c r="N554" i="18"/>
  <c r="L552" i="18"/>
  <c r="L549" i="18"/>
  <c r="H547" i="18"/>
  <c r="H535" i="18"/>
  <c r="G545" i="18"/>
  <c r="F535" i="18"/>
  <c r="E546" i="18"/>
  <c r="E534" i="18"/>
  <c r="D545" i="18"/>
  <c r="O553" i="18"/>
  <c r="O541" i="18"/>
  <c r="N547" i="18"/>
  <c r="N535" i="18"/>
  <c r="M543" i="18"/>
  <c r="L547" i="18"/>
  <c r="L535" i="18"/>
  <c r="K540" i="18"/>
  <c r="J543" i="18"/>
  <c r="I554" i="18"/>
  <c r="I542" i="18"/>
  <c r="H553" i="18"/>
  <c r="K546" i="18"/>
  <c r="F551" i="18"/>
  <c r="N553" i="18"/>
  <c r="L551" i="18"/>
  <c r="K552" i="18"/>
  <c r="H546" i="18"/>
  <c r="H534" i="18"/>
  <c r="G544" i="18"/>
  <c r="F534" i="18"/>
  <c r="E545" i="18"/>
  <c r="F539" i="18"/>
  <c r="D544" i="18"/>
  <c r="O552" i="18"/>
  <c r="O540" i="18"/>
  <c r="N546" i="18"/>
  <c r="N534" i="18"/>
  <c r="M542" i="18"/>
  <c r="L546" i="18"/>
  <c r="L534" i="18"/>
  <c r="K539" i="18"/>
  <c r="J542" i="18"/>
  <c r="I553" i="18"/>
  <c r="I541" i="18"/>
  <c r="H554" i="18"/>
  <c r="H542" i="18"/>
  <c r="D552" i="18"/>
  <c r="N542" i="18"/>
  <c r="L542" i="18"/>
  <c r="I549" i="18"/>
  <c r="F546" i="18"/>
  <c r="O547" i="18"/>
  <c r="I548" i="18"/>
  <c r="F550" i="18"/>
  <c r="L555" i="18"/>
  <c r="K555" i="18"/>
  <c r="K551" i="18"/>
  <c r="H545" i="18"/>
  <c r="G555" i="18"/>
  <c r="G543" i="18"/>
  <c r="F536" i="18"/>
  <c r="E544" i="18"/>
  <c r="D555" i="18"/>
  <c r="D542" i="18"/>
  <c r="O551" i="18"/>
  <c r="O539" i="18"/>
  <c r="N545" i="18"/>
  <c r="M553" i="18"/>
  <c r="M541" i="18"/>
  <c r="L545" i="18"/>
  <c r="K550" i="18"/>
  <c r="K538" i="18"/>
  <c r="J541" i="18"/>
  <c r="I552" i="18"/>
  <c r="I540" i="18"/>
  <c r="F547" i="18"/>
  <c r="G552" i="18"/>
  <c r="E553" i="18"/>
  <c r="O536" i="18"/>
  <c r="K547" i="18"/>
  <c r="J538" i="18"/>
  <c r="J554" i="18"/>
  <c r="D538" i="18"/>
  <c r="M549" i="18"/>
  <c r="F549" i="18"/>
  <c r="L554" i="18"/>
  <c r="K554" i="18"/>
  <c r="F537" i="18"/>
  <c r="H544" i="18"/>
  <c r="G554" i="18"/>
  <c r="G542" i="18"/>
  <c r="E555" i="18"/>
  <c r="E543" i="18"/>
  <c r="D554" i="18"/>
  <c r="D541" i="18"/>
  <c r="O550" i="18"/>
  <c r="O538" i="18"/>
  <c r="N544" i="18"/>
  <c r="M552" i="18"/>
  <c r="M540" i="18"/>
  <c r="L544" i="18"/>
  <c r="K549" i="18"/>
  <c r="K537" i="18"/>
  <c r="J540" i="18"/>
  <c r="I551" i="18"/>
  <c r="I539" i="18"/>
  <c r="J555" i="18"/>
  <c r="G540" i="18"/>
  <c r="E541" i="18"/>
  <c r="O548" i="18"/>
  <c r="M538" i="18"/>
  <c r="K535" i="18"/>
  <c r="E540" i="18"/>
  <c r="L541" i="18"/>
  <c r="F548" i="18"/>
  <c r="L553" i="18"/>
  <c r="K553" i="18"/>
  <c r="H555" i="18"/>
  <c r="H543" i="18"/>
  <c r="G553" i="18"/>
  <c r="G541" i="18"/>
  <c r="E554" i="18"/>
  <c r="E542" i="18"/>
  <c r="D553" i="18"/>
  <c r="D540" i="18"/>
  <c r="O549" i="18"/>
  <c r="O537" i="18"/>
  <c r="N543" i="18"/>
  <c r="M551" i="18"/>
  <c r="M539" i="18"/>
  <c r="L543" i="18"/>
  <c r="K548" i="18"/>
  <c r="K536" i="18"/>
  <c r="J539" i="18"/>
  <c r="I550" i="18"/>
  <c r="I538" i="18"/>
  <c r="O555" i="18"/>
  <c r="D539" i="18"/>
  <c r="M550" i="18"/>
  <c r="H541" i="18"/>
  <c r="N541" i="18"/>
  <c r="F545" i="18"/>
  <c r="J553" i="18"/>
  <c r="N552" i="18"/>
  <c r="H552" i="18"/>
  <c r="H540" i="18"/>
  <c r="G550" i="18"/>
  <c r="G538" i="18"/>
  <c r="E551" i="18"/>
  <c r="E539" i="18"/>
  <c r="D550" i="18"/>
  <c r="D537" i="18"/>
  <c r="O546" i="18"/>
  <c r="O534" i="18"/>
  <c r="N540" i="18"/>
  <c r="M548" i="18"/>
  <c r="M536" i="18"/>
  <c r="L540" i="18"/>
  <c r="K545" i="18"/>
  <c r="J548" i="18"/>
  <c r="J536" i="18"/>
  <c r="I547" i="18"/>
  <c r="I535" i="18"/>
  <c r="O554" i="18"/>
  <c r="O535" i="18"/>
  <c r="F544" i="18"/>
  <c r="J552" i="18"/>
  <c r="N551" i="18"/>
  <c r="H551" i="18"/>
  <c r="H539" i="18"/>
  <c r="G549" i="18"/>
  <c r="G537" i="18"/>
  <c r="E550" i="18"/>
  <c r="E538" i="18"/>
  <c r="D549" i="18"/>
  <c r="D536" i="18"/>
  <c r="O545" i="18"/>
  <c r="F541" i="18"/>
  <c r="N539" i="18"/>
  <c r="M547" i="18"/>
  <c r="M535" i="18"/>
  <c r="L539" i="18"/>
  <c r="K544" i="18"/>
  <c r="J547" i="18"/>
  <c r="J535" i="18"/>
  <c r="I546" i="18"/>
  <c r="I534" i="18"/>
  <c r="E552" i="18"/>
  <c r="J537" i="18"/>
  <c r="K512" i="18"/>
  <c r="H531" i="18"/>
  <c r="F523" i="18"/>
  <c r="O514" i="18"/>
  <c r="E521" i="18"/>
  <c r="H488" i="18"/>
  <c r="G481" i="18"/>
  <c r="F481" i="18"/>
  <c r="E482" i="18"/>
  <c r="D483" i="18"/>
  <c r="O486" i="18"/>
  <c r="O470" i="18"/>
  <c r="N477" i="18"/>
  <c r="M487" i="18"/>
  <c r="M474" i="18"/>
  <c r="L483" i="18"/>
  <c r="L471" i="18"/>
  <c r="K483" i="18"/>
  <c r="K474" i="18"/>
  <c r="J487" i="18"/>
  <c r="J477" i="18"/>
  <c r="J468" i="18"/>
  <c r="D508" i="18"/>
  <c r="E509" i="18"/>
  <c r="J499" i="18"/>
  <c r="O507" i="18"/>
  <c r="I492" i="18"/>
  <c r="I507" i="18"/>
  <c r="K490" i="18"/>
  <c r="L499" i="18"/>
  <c r="M490" i="18"/>
  <c r="J498" i="18"/>
  <c r="G498" i="18"/>
  <c r="H497" i="18"/>
  <c r="I506" i="18"/>
  <c r="N496" i="18"/>
  <c r="G505" i="18"/>
  <c r="G504" i="18"/>
  <c r="M496" i="18"/>
  <c r="J504" i="18"/>
  <c r="K511" i="18"/>
  <c r="G494" i="18"/>
  <c r="N495" i="18"/>
  <c r="M515" i="18"/>
  <c r="D519" i="18"/>
  <c r="L520" i="18"/>
  <c r="H485" i="18"/>
  <c r="G478" i="18"/>
  <c r="F479" i="18"/>
  <c r="E479" i="18"/>
  <c r="D480" i="18"/>
  <c r="O485" i="18"/>
  <c r="O469" i="18"/>
  <c r="N476" i="18"/>
  <c r="M485" i="18"/>
  <c r="M473" i="18"/>
  <c r="L481" i="18"/>
  <c r="L469" i="18"/>
  <c r="K482" i="18"/>
  <c r="K473" i="18"/>
  <c r="J485" i="18"/>
  <c r="J476" i="18"/>
  <c r="G510" i="18"/>
  <c r="D500" i="18"/>
  <c r="E501" i="18"/>
  <c r="J491" i="18"/>
  <c r="O499" i="18"/>
  <c r="H508" i="18"/>
  <c r="I499" i="18"/>
  <c r="F507" i="18"/>
  <c r="L491" i="18"/>
  <c r="D506" i="18"/>
  <c r="J490" i="18"/>
  <c r="J505" i="18"/>
  <c r="O504" i="18"/>
  <c r="I498" i="18"/>
  <c r="O502" i="18"/>
  <c r="G497" i="18"/>
  <c r="L505" i="18"/>
  <c r="G500" i="18"/>
  <c r="J496" i="18"/>
  <c r="O510" i="18"/>
  <c r="M524" i="18"/>
  <c r="N531" i="18"/>
  <c r="E515" i="18"/>
  <c r="H480" i="18"/>
  <c r="G475" i="18"/>
  <c r="F476" i="18"/>
  <c r="E477" i="18"/>
  <c r="D477" i="18"/>
  <c r="O483" i="18"/>
  <c r="N489" i="18"/>
  <c r="N475" i="18"/>
  <c r="M483" i="18"/>
  <c r="M471" i="18"/>
  <c r="L480" i="18"/>
  <c r="L468" i="18"/>
  <c r="K481" i="18"/>
  <c r="K471" i="18"/>
  <c r="J484" i="18"/>
  <c r="J475" i="18"/>
  <c r="O508" i="18"/>
  <c r="D492" i="18"/>
  <c r="E493" i="18"/>
  <c r="E508" i="18"/>
  <c r="G491" i="18"/>
  <c r="H500" i="18"/>
  <c r="I491" i="18"/>
  <c r="F499" i="18"/>
  <c r="K503" i="18"/>
  <c r="D498" i="18"/>
  <c r="E507" i="18"/>
  <c r="J497" i="18"/>
  <c r="O505" i="18"/>
  <c r="I490" i="18"/>
  <c r="I505" i="18"/>
  <c r="K497" i="18"/>
  <c r="L497" i="18"/>
  <c r="D504" i="18"/>
  <c r="O496" i="18"/>
  <c r="J511" i="18"/>
  <c r="H495" i="18"/>
  <c r="I504" i="18"/>
  <c r="I511" i="18"/>
  <c r="G495" i="18"/>
  <c r="L503" i="18"/>
  <c r="I530" i="18"/>
  <c r="I528" i="18"/>
  <c r="I487" i="18"/>
  <c r="H477" i="18"/>
  <c r="G473" i="18"/>
  <c r="F473" i="18"/>
  <c r="E474" i="18"/>
  <c r="D475" i="18"/>
  <c r="O481" i="18"/>
  <c r="N487" i="18"/>
  <c r="N473" i="18"/>
  <c r="M482" i="18"/>
  <c r="M469" i="18"/>
  <c r="L479" i="18"/>
  <c r="K489" i="18"/>
  <c r="K479" i="18"/>
  <c r="K470" i="18"/>
  <c r="J483" i="18"/>
  <c r="J474" i="18"/>
  <c r="F508" i="18"/>
  <c r="K508" i="18"/>
  <c r="D509" i="18"/>
  <c r="E500" i="18"/>
  <c r="N507" i="18"/>
  <c r="H492" i="18"/>
  <c r="L506" i="18"/>
  <c r="F491" i="18"/>
  <c r="F506" i="18"/>
  <c r="D490" i="18"/>
  <c r="E499" i="18"/>
  <c r="K507" i="18"/>
  <c r="O497" i="18"/>
  <c r="H506" i="18"/>
  <c r="I497" i="18"/>
  <c r="F505" i="18"/>
  <c r="G490" i="18"/>
  <c r="D496" i="18"/>
  <c r="E505" i="18"/>
  <c r="J503" i="18"/>
  <c r="G492" i="18"/>
  <c r="I496" i="18"/>
  <c r="M514" i="18"/>
  <c r="O513" i="18"/>
  <c r="I482" i="18"/>
  <c r="H472" i="18"/>
  <c r="G470" i="18"/>
  <c r="F471" i="18"/>
  <c r="E471" i="18"/>
  <c r="D472" i="18"/>
  <c r="O478" i="18"/>
  <c r="N484" i="18"/>
  <c r="N471" i="18"/>
  <c r="M481" i="18"/>
  <c r="L489" i="18"/>
  <c r="L477" i="18"/>
  <c r="K487" i="18"/>
  <c r="K478" i="18"/>
  <c r="K469" i="18"/>
  <c r="J482" i="18"/>
  <c r="J473" i="18"/>
  <c r="F500" i="18"/>
  <c r="K500" i="18"/>
  <c r="D501" i="18"/>
  <c r="E492" i="18"/>
  <c r="N499" i="18"/>
  <c r="G508" i="18"/>
  <c r="L498" i="18"/>
  <c r="M507" i="18"/>
  <c r="F498" i="18"/>
  <c r="K506" i="18"/>
  <c r="E491" i="18"/>
  <c r="E506" i="18"/>
  <c r="G502" i="18"/>
  <c r="H498" i="18"/>
  <c r="K505" i="18"/>
  <c r="F497" i="18"/>
  <c r="F504" i="18"/>
  <c r="G496" i="18"/>
  <c r="E497" i="18"/>
  <c r="J495" i="18"/>
  <c r="O503" i="18"/>
  <c r="K493" i="18"/>
  <c r="I495" i="18"/>
  <c r="F503" i="18"/>
  <c r="H512" i="18"/>
  <c r="I512" i="18"/>
  <c r="I479" i="18"/>
  <c r="H469" i="18"/>
  <c r="F489" i="18"/>
  <c r="F468" i="18"/>
  <c r="E469" i="18"/>
  <c r="D471" i="18"/>
  <c r="O477" i="18"/>
  <c r="N483" i="18"/>
  <c r="N469" i="18"/>
  <c r="M479" i="18"/>
  <c r="L488" i="18"/>
  <c r="L475" i="18"/>
  <c r="K486" i="18"/>
  <c r="K477" i="18"/>
  <c r="K468" i="18"/>
  <c r="J481" i="18"/>
  <c r="J472" i="18"/>
  <c r="F492" i="18"/>
  <c r="J508" i="18"/>
  <c r="D493" i="18"/>
  <c r="H507" i="18"/>
  <c r="N491" i="18"/>
  <c r="N506" i="18"/>
  <c r="L490" i="18"/>
  <c r="M499" i="18"/>
  <c r="F490" i="18"/>
  <c r="K498" i="18"/>
  <c r="D507" i="18"/>
  <c r="E498" i="18"/>
  <c r="N505" i="18"/>
  <c r="H490" i="18"/>
  <c r="L504" i="18"/>
  <c r="K501" i="18"/>
  <c r="F496" i="18"/>
  <c r="K504" i="18"/>
  <c r="K499" i="18"/>
  <c r="K495" i="18"/>
  <c r="O495" i="18"/>
  <c r="H504" i="18"/>
  <c r="L525" i="18"/>
  <c r="M533" i="18"/>
  <c r="I474" i="18"/>
  <c r="G486" i="18"/>
  <c r="F487" i="18"/>
  <c r="E487" i="18"/>
  <c r="D488" i="18"/>
  <c r="D469" i="18"/>
  <c r="O475" i="18"/>
  <c r="N481" i="18"/>
  <c r="N468" i="18"/>
  <c r="M477" i="18"/>
  <c r="L487" i="18"/>
  <c r="L473" i="18"/>
  <c r="K485" i="18"/>
  <c r="K476" i="18"/>
  <c r="J489" i="18"/>
  <c r="J480" i="18"/>
  <c r="J471" i="18"/>
  <c r="M500" i="18"/>
  <c r="J500" i="18"/>
  <c r="K509" i="18"/>
  <c r="H499" i="18"/>
  <c r="I508" i="18"/>
  <c r="N498" i="18"/>
  <c r="G507" i="18"/>
  <c r="M491" i="18"/>
  <c r="M506" i="18"/>
  <c r="O506" i="18"/>
  <c r="D499" i="18"/>
  <c r="E490" i="18"/>
  <c r="N497" i="18"/>
  <c r="O494" i="18"/>
  <c r="L496" i="18"/>
  <c r="M505" i="18"/>
  <c r="O498" i="18"/>
  <c r="K496" i="18"/>
  <c r="D505" i="18"/>
  <c r="E504" i="18"/>
  <c r="D521" i="18"/>
  <c r="I533" i="18"/>
  <c r="E525" i="18"/>
  <c r="K528" i="18"/>
  <c r="J517" i="18"/>
  <c r="K527" i="18"/>
  <c r="K519" i="18"/>
  <c r="M522" i="18"/>
  <c r="N513" i="18"/>
  <c r="M521" i="18"/>
  <c r="O512" i="18"/>
  <c r="I489" i="18"/>
  <c r="I481" i="18"/>
  <c r="I473" i="18"/>
  <c r="H487" i="18"/>
  <c r="H479" i="18"/>
  <c r="H471" i="18"/>
  <c r="G485" i="18"/>
  <c r="G477" i="18"/>
  <c r="G469" i="18"/>
  <c r="F483" i="18"/>
  <c r="F475" i="18"/>
  <c r="E489" i="18"/>
  <c r="E481" i="18"/>
  <c r="E473" i="18"/>
  <c r="D487" i="18"/>
  <c r="D479" i="18"/>
  <c r="D518" i="18"/>
  <c r="H515" i="18"/>
  <c r="N516" i="18"/>
  <c r="J529" i="18"/>
  <c r="I514" i="18"/>
  <c r="I529" i="18"/>
  <c r="J516" i="18"/>
  <c r="J527" i="18"/>
  <c r="M512" i="18"/>
  <c r="L523" i="18"/>
  <c r="N512" i="18"/>
  <c r="I488" i="18"/>
  <c r="I480" i="18"/>
  <c r="I472" i="18"/>
  <c r="H486" i="18"/>
  <c r="H478" i="18"/>
  <c r="H470" i="18"/>
  <c r="G484" i="18"/>
  <c r="G476" i="18"/>
  <c r="G468" i="18"/>
  <c r="F482" i="18"/>
  <c r="F474" i="18"/>
  <c r="E488" i="18"/>
  <c r="E480" i="18"/>
  <c r="E472" i="18"/>
  <c r="D486" i="18"/>
  <c r="D478" i="18"/>
  <c r="D470" i="18"/>
  <c r="O484" i="18"/>
  <c r="O476" i="18"/>
  <c r="O468" i="18"/>
  <c r="N482" i="18"/>
  <c r="N474" i="18"/>
  <c r="M488" i="18"/>
  <c r="M480" i="18"/>
  <c r="M472" i="18"/>
  <c r="L486" i="18"/>
  <c r="L478" i="18"/>
  <c r="L470" i="18"/>
  <c r="O521" i="18"/>
  <c r="H522" i="18"/>
  <c r="D513" i="18"/>
  <c r="E520" i="18"/>
  <c r="L512" i="18"/>
  <c r="G533" i="18"/>
  <c r="F520" i="18"/>
  <c r="G532" i="18"/>
  <c r="F519" i="18"/>
  <c r="G531" i="18"/>
  <c r="G520" i="18"/>
  <c r="H529" i="18"/>
  <c r="K517" i="18"/>
  <c r="I486" i="18"/>
  <c r="I478" i="18"/>
  <c r="I470" i="18"/>
  <c r="H484" i="18"/>
  <c r="H476" i="18"/>
  <c r="H468" i="18"/>
  <c r="G482" i="18"/>
  <c r="G474" i="18"/>
  <c r="F488" i="18"/>
  <c r="F480" i="18"/>
  <c r="F472" i="18"/>
  <c r="E486" i="18"/>
  <c r="E478" i="18"/>
  <c r="E470" i="18"/>
  <c r="D484" i="18"/>
  <c r="D476" i="18"/>
  <c r="D468" i="18"/>
  <c r="O482" i="18"/>
  <c r="O474" i="18"/>
  <c r="N488" i="18"/>
  <c r="N480" i="18"/>
  <c r="N472" i="18"/>
  <c r="M486" i="18"/>
  <c r="M478" i="18"/>
  <c r="M470" i="18"/>
  <c r="L484" i="18"/>
  <c r="L476" i="18"/>
  <c r="M529" i="18"/>
  <c r="D527" i="18"/>
  <c r="H513" i="18"/>
  <c r="G521" i="18"/>
  <c r="E518" i="18"/>
  <c r="F533" i="18"/>
  <c r="E517" i="18"/>
  <c r="F532" i="18"/>
  <c r="E516" i="18"/>
  <c r="G530" i="18"/>
  <c r="J514" i="18"/>
  <c r="I485" i="18"/>
  <c r="I477" i="18"/>
  <c r="I469" i="18"/>
  <c r="H483" i="18"/>
  <c r="H475" i="18"/>
  <c r="G489" i="18"/>
  <c r="M519" i="18"/>
  <c r="M525" i="18"/>
  <c r="E519" i="18"/>
  <c r="F522" i="18"/>
  <c r="D525" i="18"/>
  <c r="F521" i="18"/>
  <c r="D524" i="18"/>
  <c r="N528" i="18"/>
  <c r="D523" i="18"/>
  <c r="F531" i="18"/>
  <c r="D520" i="18"/>
  <c r="I484" i="18"/>
  <c r="I476" i="18"/>
  <c r="I468" i="18"/>
  <c r="H482" i="18"/>
  <c r="H474" i="18"/>
  <c r="G488" i="18"/>
  <c r="G480" i="18"/>
  <c r="G472" i="18"/>
  <c r="F486" i="18"/>
  <c r="F478" i="18"/>
  <c r="F470" i="18"/>
  <c r="E484" i="18"/>
  <c r="E476" i="18"/>
  <c r="E468" i="18"/>
  <c r="D482" i="18"/>
  <c r="D474" i="18"/>
  <c r="O488" i="18"/>
  <c r="O480" i="18"/>
  <c r="O472" i="18"/>
  <c r="N486" i="18"/>
  <c r="N478" i="18"/>
  <c r="N470" i="18"/>
  <c r="M484" i="18"/>
  <c r="M476" i="18"/>
  <c r="M468" i="18"/>
  <c r="L482" i="18"/>
  <c r="L474" i="18"/>
  <c r="K488" i="18"/>
  <c r="K480" i="18"/>
  <c r="K472" i="18"/>
  <c r="J486" i="18"/>
  <c r="J478" i="18"/>
  <c r="J470" i="18"/>
  <c r="M508" i="18"/>
  <c r="O491" i="18"/>
  <c r="K532" i="18"/>
  <c r="H533" i="18"/>
  <c r="N522" i="18"/>
  <c r="N515" i="18"/>
  <c r="O526" i="18"/>
  <c r="E523" i="18"/>
  <c r="O525" i="18"/>
  <c r="E522" i="18"/>
  <c r="O524" i="18"/>
  <c r="E533" i="18"/>
  <c r="F517" i="18"/>
  <c r="I483" i="18"/>
  <c r="I475" i="18"/>
  <c r="H489" i="18"/>
  <c r="H481" i="18"/>
  <c r="H473" i="18"/>
  <c r="G487" i="18"/>
  <c r="G479" i="18"/>
  <c r="G471" i="18"/>
  <c r="F485" i="18"/>
  <c r="F477" i="18"/>
  <c r="F469" i="18"/>
  <c r="E483" i="18"/>
  <c r="E475" i="18"/>
  <c r="D489" i="18"/>
  <c r="D481" i="18"/>
  <c r="D473" i="18"/>
  <c r="O487" i="18"/>
  <c r="O479" i="18"/>
  <c r="O471" i="18"/>
  <c r="N485" i="18"/>
  <c r="I467" i="18"/>
  <c r="N529" i="18"/>
  <c r="E532" i="18"/>
  <c r="M531" i="18"/>
  <c r="D512" i="18"/>
  <c r="L532" i="18"/>
  <c r="L517" i="18"/>
  <c r="K533" i="18"/>
  <c r="K513" i="18"/>
  <c r="J521" i="18"/>
  <c r="H516" i="18"/>
  <c r="H523" i="18"/>
  <c r="D517" i="18"/>
  <c r="F524" i="18"/>
  <c r="O528" i="18"/>
  <c r="O516" i="18"/>
  <c r="L526" i="18"/>
  <c r="K520" i="18"/>
  <c r="J528" i="18"/>
  <c r="I513" i="18"/>
  <c r="H530" i="18"/>
  <c r="F518" i="18"/>
  <c r="D522" i="18"/>
  <c r="D515" i="18"/>
  <c r="L533" i="18"/>
  <c r="L518" i="18"/>
  <c r="N530" i="18"/>
  <c r="K514" i="18"/>
  <c r="K521" i="18"/>
  <c r="I519" i="18"/>
  <c r="I522" i="18"/>
  <c r="G514" i="18"/>
  <c r="G524" i="18"/>
  <c r="D528" i="18"/>
  <c r="E526" i="18"/>
  <c r="N523" i="18"/>
  <c r="O523" i="18"/>
  <c r="L519" i="18"/>
  <c r="L521" i="18"/>
  <c r="K515" i="18"/>
  <c r="K522" i="18"/>
  <c r="I520" i="18"/>
  <c r="J522" i="18"/>
  <c r="H517" i="18"/>
  <c r="H524" i="18"/>
  <c r="F512" i="18"/>
  <c r="F525" i="18"/>
  <c r="O529" i="18"/>
  <c r="O517" i="18"/>
  <c r="M532" i="18"/>
  <c r="K516" i="18"/>
  <c r="K523" i="18"/>
  <c r="J512" i="18"/>
  <c r="J523" i="18"/>
  <c r="H518" i="18"/>
  <c r="I523" i="18"/>
  <c r="G515" i="18"/>
  <c r="G525" i="18"/>
  <c r="D529" i="18"/>
  <c r="E527" i="18"/>
  <c r="N524" i="18"/>
  <c r="N517" i="18"/>
  <c r="L527" i="18"/>
  <c r="N532" i="18"/>
  <c r="J513" i="18"/>
  <c r="J524" i="18"/>
  <c r="H519" i="18"/>
  <c r="I524" i="18"/>
  <c r="G516" i="18"/>
  <c r="H525" i="18"/>
  <c r="F513" i="18"/>
  <c r="F526" i="18"/>
  <c r="O530" i="18"/>
  <c r="O518" i="18"/>
  <c r="M526" i="18"/>
  <c r="M516" i="18"/>
  <c r="K529" i="18"/>
  <c r="J518" i="18"/>
  <c r="H532" i="18"/>
  <c r="L522" i="18"/>
  <c r="H520" i="18"/>
  <c r="I525" i="18"/>
  <c r="G517" i="18"/>
  <c r="H526" i="18"/>
  <c r="F514" i="18"/>
  <c r="G526" i="18"/>
  <c r="D530" i="18"/>
  <c r="E528" i="18"/>
  <c r="N525" i="18"/>
  <c r="N518" i="18"/>
  <c r="L528" i="18"/>
  <c r="L513" i="18"/>
  <c r="J530" i="18"/>
  <c r="I515" i="18"/>
  <c r="K524" i="18"/>
  <c r="G518" i="18"/>
  <c r="H527" i="18"/>
  <c r="F515" i="18"/>
  <c r="G527" i="18"/>
  <c r="E512" i="18"/>
  <c r="F527" i="18"/>
  <c r="O531" i="18"/>
  <c r="O519" i="18"/>
  <c r="M527" i="18"/>
  <c r="M517" i="18"/>
  <c r="K530" i="18"/>
  <c r="J519" i="18"/>
  <c r="I531" i="18"/>
  <c r="J525" i="18"/>
  <c r="F516" i="18"/>
  <c r="G528" i="18"/>
  <c r="E513" i="18"/>
  <c r="F528" i="18"/>
  <c r="D531" i="18"/>
  <c r="E529" i="18"/>
  <c r="N526" i="18"/>
  <c r="N519" i="18"/>
  <c r="L529" i="18"/>
  <c r="L514" i="18"/>
  <c r="J531" i="18"/>
  <c r="I516" i="18"/>
  <c r="I526" i="18"/>
  <c r="E514" i="18"/>
  <c r="F529" i="18"/>
  <c r="D532" i="18"/>
  <c r="E530" i="18"/>
  <c r="O532" i="18"/>
  <c r="O520" i="18"/>
  <c r="M528" i="18"/>
  <c r="M518" i="18"/>
  <c r="K531" i="18"/>
  <c r="J520" i="18"/>
  <c r="I532" i="18"/>
  <c r="H514" i="18"/>
  <c r="H521" i="18"/>
  <c r="D526" i="18"/>
  <c r="E524" i="18"/>
  <c r="N521" i="18"/>
  <c r="N514" i="18"/>
  <c r="L524" i="18"/>
  <c r="K518" i="18"/>
  <c r="J526" i="18"/>
  <c r="H528" i="18"/>
  <c r="E531" i="18"/>
  <c r="O533" i="18"/>
  <c r="D514" i="18"/>
  <c r="N527" i="18"/>
  <c r="N520" i="18"/>
  <c r="L530" i="18"/>
  <c r="L515" i="18"/>
  <c r="J532" i="18"/>
  <c r="I517" i="18"/>
  <c r="N533" i="18"/>
  <c r="G512" i="18"/>
  <c r="G522" i="18"/>
  <c r="O527" i="18"/>
  <c r="O515" i="18"/>
  <c r="M523" i="18"/>
  <c r="M513" i="18"/>
  <c r="K526" i="18"/>
  <c r="J515" i="18"/>
  <c r="I527" i="18"/>
  <c r="G519" i="18"/>
  <c r="G529" i="18"/>
  <c r="F530" i="18"/>
  <c r="O522" i="18"/>
  <c r="D516" i="18"/>
  <c r="M530" i="18"/>
  <c r="M520" i="18"/>
  <c r="L531" i="18"/>
  <c r="L516" i="18"/>
  <c r="J533" i="18"/>
  <c r="I518" i="18"/>
  <c r="I521" i="18"/>
  <c r="G513" i="18"/>
  <c r="G523" i="18"/>
  <c r="I458" i="18"/>
  <c r="I464" i="18"/>
  <c r="G458" i="18"/>
  <c r="N460" i="18"/>
  <c r="E457" i="18"/>
  <c r="I447" i="18"/>
  <c r="J456" i="18"/>
  <c r="J448" i="18"/>
  <c r="M454" i="18"/>
  <c r="O459" i="18"/>
  <c r="I462" i="18"/>
  <c r="O456" i="18"/>
  <c r="H451" i="18"/>
  <c r="I446" i="18"/>
  <c r="O462" i="18"/>
  <c r="H457" i="18"/>
  <c r="I452" i="18"/>
  <c r="G446" i="18"/>
  <c r="D459" i="18"/>
  <c r="M455" i="18"/>
  <c r="N450" i="18"/>
  <c r="I465" i="18"/>
  <c r="G459" i="18"/>
  <c r="E453" i="18"/>
  <c r="F448" i="18"/>
  <c r="I450" i="18"/>
  <c r="K448" i="18"/>
  <c r="M452" i="18"/>
  <c r="G460" i="18"/>
  <c r="M446" i="18"/>
  <c r="O463" i="18"/>
  <c r="D464" i="18"/>
  <c r="O457" i="18"/>
  <c r="G465" i="18"/>
  <c r="G455" i="18"/>
  <c r="N463" i="18"/>
  <c r="N452" i="18"/>
  <c r="E462" i="18"/>
  <c r="O460" i="18"/>
  <c r="J464" i="18"/>
  <c r="O455" i="18"/>
  <c r="L446" i="18"/>
  <c r="H447" i="18"/>
  <c r="J459" i="18"/>
  <c r="N461" i="18"/>
  <c r="G456" i="18"/>
  <c r="M450" i="18"/>
  <c r="N467" i="18"/>
  <c r="G462" i="18"/>
  <c r="M456" i="18"/>
  <c r="N451" i="18"/>
  <c r="L457" i="18"/>
  <c r="H464" i="18"/>
  <c r="E455" i="18"/>
  <c r="F450" i="18"/>
  <c r="N464" i="18"/>
  <c r="L458" i="18"/>
  <c r="J452" i="18"/>
  <c r="K447" i="18"/>
  <c r="H455" i="18"/>
  <c r="D451" i="18"/>
  <c r="L449" i="18"/>
  <c r="H463" i="18"/>
  <c r="F449" i="18"/>
  <c r="G463" i="18"/>
  <c r="I463" i="18"/>
  <c r="N466" i="18"/>
  <c r="M453" i="18"/>
  <c r="K456" i="18"/>
  <c r="D467" i="18"/>
  <c r="F463" i="18"/>
  <c r="H450" i="18"/>
  <c r="I466" i="18"/>
  <c r="L464" i="18"/>
  <c r="L462" i="18"/>
  <c r="L454" i="18"/>
  <c r="D446" i="18"/>
  <c r="O449" i="18"/>
  <c r="F455" i="18"/>
  <c r="F461" i="18"/>
  <c r="L455" i="18"/>
  <c r="E450" i="18"/>
  <c r="F467" i="18"/>
  <c r="L461" i="18"/>
  <c r="E456" i="18"/>
  <c r="F451" i="18"/>
  <c r="K454" i="18"/>
  <c r="J462" i="18"/>
  <c r="J454" i="18"/>
  <c r="K449" i="18"/>
  <c r="F464" i="18"/>
  <c r="D458" i="18"/>
  <c r="O451" i="18"/>
  <c r="K461" i="18"/>
  <c r="F466" i="18"/>
  <c r="J453" i="18"/>
  <c r="E466" i="18"/>
  <c r="O458" i="18"/>
  <c r="E454" i="18"/>
  <c r="K465" i="18"/>
  <c r="N462" i="18"/>
  <c r="L466" i="18"/>
  <c r="M467" i="18"/>
  <c r="M465" i="18"/>
  <c r="J460" i="18"/>
  <c r="I456" i="18"/>
  <c r="J467" i="18"/>
  <c r="K462" i="18"/>
  <c r="J461" i="18"/>
  <c r="J447" i="18"/>
  <c r="I455" i="18"/>
  <c r="I461" i="18"/>
  <c r="D454" i="18"/>
  <c r="F458" i="18"/>
  <c r="G452" i="18"/>
  <c r="J451" i="18"/>
  <c r="K460" i="18"/>
  <c r="D455" i="18"/>
  <c r="J449" i="18"/>
  <c r="K466" i="18"/>
  <c r="D461" i="18"/>
  <c r="J455" i="18"/>
  <c r="K450" i="18"/>
  <c r="O450" i="18"/>
  <c r="G461" i="18"/>
  <c r="O453" i="18"/>
  <c r="H448" i="18"/>
  <c r="K463" i="18"/>
  <c r="I457" i="18"/>
  <c r="G451" i="18"/>
  <c r="D457" i="18"/>
  <c r="M463" i="18"/>
  <c r="D456" i="18"/>
  <c r="F446" i="18"/>
  <c r="N455" i="18"/>
  <c r="L456" i="18"/>
  <c r="F462" i="18"/>
  <c r="L467" i="18"/>
  <c r="I451" i="18"/>
  <c r="G464" i="18"/>
  <c r="O466" i="18"/>
  <c r="N449" i="18"/>
  <c r="O447" i="18"/>
  <c r="N446" i="18"/>
  <c r="F454" i="18"/>
  <c r="F460" i="18"/>
  <c r="I453" i="18"/>
  <c r="G447" i="18"/>
  <c r="N454" i="18"/>
  <c r="N447" i="18"/>
  <c r="H459" i="18"/>
  <c r="I454" i="18"/>
  <c r="O448" i="18"/>
  <c r="H465" i="18"/>
  <c r="I460" i="18"/>
  <c r="O454" i="18"/>
  <c r="H449" i="18"/>
  <c r="I448" i="18"/>
  <c r="D460" i="18"/>
  <c r="G453" i="18"/>
  <c r="M447" i="18"/>
  <c r="H462" i="18"/>
  <c r="N456" i="18"/>
  <c r="L450" i="18"/>
  <c r="H453" i="18"/>
  <c r="O461" i="18"/>
  <c r="L459" i="18"/>
  <c r="L448" i="18"/>
  <c r="E452" i="18"/>
  <c r="K467" i="18"/>
  <c r="E467" i="18"/>
  <c r="H460" i="18"/>
  <c r="O467" i="18"/>
  <c r="I459" i="18"/>
  <c r="O465" i="18"/>
  <c r="D466" i="18"/>
  <c r="E465" i="18"/>
  <c r="G466" i="18"/>
  <c r="H461" i="18"/>
  <c r="M462" i="18"/>
  <c r="G449" i="18"/>
  <c r="H452" i="18"/>
  <c r="K459" i="18"/>
  <c r="K451" i="18"/>
  <c r="F452" i="18"/>
  <c r="N457" i="18"/>
  <c r="M466" i="18"/>
  <c r="M458" i="18"/>
  <c r="N453" i="18"/>
  <c r="G448" i="18"/>
  <c r="M464" i="18"/>
  <c r="N459" i="18"/>
  <c r="G454" i="18"/>
  <c r="M448" i="18"/>
  <c r="H467" i="18"/>
  <c r="N458" i="18"/>
  <c r="L452" i="18"/>
  <c r="E447" i="18"/>
  <c r="M461" i="18"/>
  <c r="F456" i="18"/>
  <c r="D450" i="18"/>
  <c r="G450" i="18"/>
  <c r="L460" i="18"/>
  <c r="E463" i="18"/>
  <c r="E451" i="18"/>
  <c r="D449" i="18"/>
  <c r="H466" i="18"/>
  <c r="J466" i="18"/>
  <c r="M459" i="18"/>
  <c r="G467" i="18"/>
  <c r="F447" i="18"/>
  <c r="K446" i="18"/>
  <c r="H446" i="18"/>
  <c r="E446" i="18"/>
  <c r="J458" i="18"/>
  <c r="L465" i="18"/>
  <c r="M460" i="18"/>
  <c r="L451" i="18"/>
  <c r="M451" i="18"/>
  <c r="J450" i="18"/>
  <c r="H458" i="18"/>
  <c r="M449" i="18"/>
  <c r="F457" i="18"/>
  <c r="D462" i="18"/>
  <c r="L463" i="18"/>
  <c r="E458" i="18"/>
  <c r="F453" i="18"/>
  <c r="L447" i="18"/>
  <c r="E464" i="18"/>
  <c r="F459" i="18"/>
  <c r="L453" i="18"/>
  <c r="E448" i="18"/>
  <c r="O464" i="18"/>
  <c r="K457" i="18"/>
  <c r="D452" i="18"/>
  <c r="J446" i="18"/>
  <c r="E461" i="18"/>
  <c r="K455" i="18"/>
  <c r="I449" i="18"/>
  <c r="K453" i="18"/>
  <c r="E459" i="18"/>
  <c r="J465" i="18"/>
  <c r="D465" i="18"/>
  <c r="E460" i="18"/>
  <c r="K464" i="18"/>
  <c r="H454" i="18"/>
  <c r="D448" i="18"/>
  <c r="M457" i="18"/>
  <c r="E449" i="18"/>
  <c r="F465" i="18"/>
  <c r="N465" i="18"/>
  <c r="D463" i="18"/>
  <c r="J457" i="18"/>
  <c r="K452" i="18"/>
  <c r="D447" i="18"/>
  <c r="J463" i="18"/>
  <c r="K458" i="18"/>
  <c r="D453" i="18"/>
  <c r="O446" i="18"/>
  <c r="O452" i="18"/>
  <c r="H456" i="18"/>
  <c r="N448" i="18"/>
  <c r="G457" i="18"/>
  <c r="G420" i="18"/>
  <c r="I423" i="18"/>
  <c r="K407" i="18"/>
  <c r="O408" i="18"/>
  <c r="E419" i="18"/>
  <c r="L411" i="18"/>
  <c r="I410" i="18"/>
  <c r="L408" i="18"/>
  <c r="I420" i="18"/>
  <c r="J408" i="18"/>
  <c r="E415" i="18"/>
  <c r="G416" i="18"/>
  <c r="J417" i="18"/>
  <c r="N403" i="18"/>
  <c r="E410" i="18"/>
  <c r="M405" i="18"/>
  <c r="H416" i="18"/>
  <c r="L409" i="18"/>
  <c r="N404" i="18"/>
  <c r="K411" i="18"/>
  <c r="I409" i="18"/>
  <c r="H402" i="18"/>
  <c r="E404" i="18"/>
  <c r="O410" i="18"/>
  <c r="O417" i="18"/>
  <c r="O418" i="18"/>
  <c r="L413" i="18"/>
  <c r="G417" i="18"/>
  <c r="M414" i="18"/>
  <c r="E407" i="18"/>
  <c r="H422" i="18"/>
  <c r="D411" i="18"/>
  <c r="F419" i="18"/>
  <c r="I416" i="18"/>
  <c r="O423" i="18"/>
  <c r="M415" i="18"/>
  <c r="L406" i="18"/>
  <c r="J416" i="18"/>
  <c r="G404" i="18"/>
  <c r="M420" i="18"/>
  <c r="M422" i="18"/>
  <c r="E414" i="18"/>
  <c r="O404" i="18"/>
  <c r="D421" i="18"/>
  <c r="H423" i="18"/>
  <c r="G408" i="18"/>
  <c r="M408" i="18"/>
  <c r="F405" i="18"/>
  <c r="F422" i="18"/>
  <c r="G419" i="18"/>
  <c r="K416" i="18"/>
  <c r="K417" i="18"/>
  <c r="M402" i="18"/>
  <c r="K420" i="18"/>
  <c r="N406" i="18"/>
  <c r="E412" i="18"/>
  <c r="L412" i="18"/>
  <c r="K410" i="18"/>
  <c r="I407" i="18"/>
  <c r="D403" i="18"/>
  <c r="I403" i="18"/>
  <c r="F411" i="18"/>
  <c r="K422" i="18"/>
  <c r="I412" i="18"/>
  <c r="I408" i="18"/>
  <c r="D422" i="18"/>
  <c r="L416" i="18"/>
  <c r="H403" i="18"/>
  <c r="J404" i="18"/>
  <c r="L404" i="18"/>
  <c r="J406" i="18"/>
  <c r="D407" i="18"/>
  <c r="O407" i="18"/>
  <c r="J418" i="18"/>
  <c r="G412" i="18"/>
  <c r="F408" i="18"/>
  <c r="E406" i="18"/>
  <c r="L415" i="18"/>
  <c r="I411" i="18"/>
  <c r="E408" i="18"/>
  <c r="K406" i="18"/>
  <c r="M419" i="18"/>
  <c r="H411" i="18"/>
  <c r="D415" i="18"/>
  <c r="O420" i="18"/>
  <c r="J419" i="18"/>
  <c r="M413" i="18"/>
  <c r="N413" i="18"/>
  <c r="H409" i="18"/>
  <c r="M406" i="18"/>
  <c r="F406" i="18"/>
  <c r="L403" i="18"/>
  <c r="D406" i="18"/>
  <c r="J421" i="18"/>
  <c r="F413" i="18"/>
  <c r="M417" i="18"/>
  <c r="K408" i="18"/>
  <c r="M403" i="18"/>
  <c r="H410" i="18"/>
  <c r="E420" i="18"/>
  <c r="D417" i="18"/>
  <c r="J402" i="18"/>
  <c r="I402" i="18"/>
  <c r="E409" i="18"/>
  <c r="N416" i="18"/>
  <c r="H407" i="18"/>
  <c r="J411" i="18"/>
  <c r="F403" i="18"/>
  <c r="N414" i="18"/>
  <c r="G423" i="18"/>
  <c r="E423" i="18"/>
  <c r="D410" i="18"/>
  <c r="D412" i="18"/>
  <c r="N402" i="18"/>
  <c r="I404" i="18"/>
  <c r="M423" i="18"/>
  <c r="L410" i="18"/>
  <c r="J403" i="18"/>
  <c r="J423" i="18"/>
  <c r="E413" i="18"/>
  <c r="L407" i="18"/>
  <c r="F415" i="18"/>
  <c r="D408" i="18"/>
  <c r="H421" i="18"/>
  <c r="I406" i="18"/>
  <c r="D402" i="18"/>
  <c r="O409" i="18"/>
  <c r="L419" i="18"/>
  <c r="F410" i="18"/>
  <c r="G415" i="18"/>
  <c r="F402" i="18"/>
  <c r="F416" i="18"/>
  <c r="G406" i="18"/>
  <c r="J409" i="18"/>
  <c r="K405" i="18"/>
  <c r="F414" i="18"/>
  <c r="N422" i="18"/>
  <c r="L422" i="18"/>
  <c r="K409" i="18"/>
  <c r="M410" i="18"/>
  <c r="E421" i="18"/>
  <c r="H405" i="18"/>
  <c r="M418" i="18"/>
  <c r="F407" i="18"/>
  <c r="D418" i="18"/>
  <c r="J413" i="18"/>
  <c r="D409" i="18"/>
  <c r="N419" i="18"/>
  <c r="N407" i="18"/>
  <c r="L418" i="18"/>
  <c r="K419" i="18"/>
  <c r="D405" i="18"/>
  <c r="D420" i="18"/>
  <c r="K414" i="18"/>
  <c r="L421" i="18"/>
  <c r="J422" i="18"/>
  <c r="K423" i="18"/>
  <c r="J410" i="18"/>
  <c r="E405" i="18"/>
  <c r="M421" i="18"/>
  <c r="K421" i="18"/>
  <c r="L420" i="18"/>
  <c r="K402" i="18"/>
  <c r="L405" i="18"/>
  <c r="I415" i="18"/>
  <c r="G409" i="18"/>
  <c r="I414" i="18"/>
  <c r="O402" i="18"/>
  <c r="D413" i="18"/>
  <c r="O421" i="18"/>
  <c r="M407" i="18"/>
  <c r="H414" i="18"/>
  <c r="H408" i="18"/>
  <c r="G410" i="18"/>
  <c r="I418" i="18"/>
  <c r="I405" i="18"/>
  <c r="L414" i="18"/>
  <c r="H406" i="18"/>
  <c r="M411" i="18"/>
  <c r="N417" i="18"/>
  <c r="N405" i="18"/>
  <c r="J414" i="18"/>
  <c r="N420" i="18"/>
  <c r="N412" i="18"/>
  <c r="G418" i="18"/>
  <c r="O406" i="18"/>
  <c r="K415" i="18"/>
  <c r="E422" i="18"/>
  <c r="J415" i="18"/>
  <c r="F420" i="18"/>
  <c r="D414" i="18"/>
  <c r="G422" i="18"/>
  <c r="I422" i="18"/>
  <c r="J420" i="18"/>
  <c r="H413" i="18"/>
  <c r="G402" i="18"/>
  <c r="K412" i="18"/>
  <c r="G421" i="18"/>
  <c r="M412" i="18"/>
  <c r="D404" i="18"/>
  <c r="N409" i="18"/>
  <c r="H417" i="18"/>
  <c r="H404" i="18"/>
  <c r="K404" i="18"/>
  <c r="E417" i="18"/>
  <c r="F404" i="18"/>
  <c r="F417" i="18"/>
  <c r="M404" i="18"/>
  <c r="I413" i="18"/>
  <c r="N415" i="18"/>
  <c r="N418" i="18"/>
  <c r="G407" i="18"/>
  <c r="L423" i="18"/>
  <c r="O414" i="18"/>
  <c r="H420" i="18"/>
  <c r="K403" i="18"/>
  <c r="O415" i="18"/>
  <c r="L417" i="18"/>
  <c r="H415" i="18"/>
  <c r="I421" i="18"/>
  <c r="O413" i="18"/>
  <c r="J407" i="18"/>
  <c r="I417" i="18"/>
  <c r="H418" i="18"/>
  <c r="G405" i="18"/>
  <c r="H419" i="18"/>
  <c r="D419" i="18"/>
  <c r="F418" i="18"/>
  <c r="F409" i="18"/>
  <c r="O416" i="18"/>
  <c r="O403" i="18"/>
  <c r="G411" i="18"/>
  <c r="E403" i="18"/>
  <c r="M416" i="18"/>
  <c r="N423" i="18"/>
  <c r="H412" i="18"/>
  <c r="O422" i="18"/>
  <c r="N408" i="18"/>
  <c r="M409" i="18"/>
  <c r="D423" i="18"/>
  <c r="G414" i="18"/>
  <c r="O419" i="18"/>
  <c r="O405" i="18"/>
  <c r="N411" i="18"/>
  <c r="E411" i="18"/>
  <c r="J412" i="18"/>
  <c r="F421" i="18"/>
  <c r="K418" i="18"/>
  <c r="O412" i="18"/>
  <c r="F412" i="18"/>
  <c r="K413" i="18"/>
  <c r="N421" i="18"/>
  <c r="D416" i="18"/>
  <c r="E402" i="18"/>
  <c r="N410" i="18"/>
  <c r="J405" i="18"/>
  <c r="E418" i="18"/>
  <c r="G413" i="18"/>
  <c r="I419" i="18"/>
  <c r="G403" i="18"/>
  <c r="L402" i="18"/>
  <c r="E416" i="18"/>
  <c r="F423" i="18"/>
  <c r="O411" i="18"/>
  <c r="N400" i="18"/>
  <c r="F394" i="18"/>
  <c r="E396" i="18"/>
  <c r="O392" i="18"/>
  <c r="M398" i="18"/>
  <c r="K397" i="18"/>
  <c r="D391" i="18"/>
  <c r="I401" i="18"/>
  <c r="N391" i="18"/>
  <c r="H399" i="18"/>
  <c r="L384" i="18"/>
  <c r="H386" i="18"/>
  <c r="G386" i="18"/>
  <c r="J392" i="18"/>
  <c r="N382" i="18"/>
  <c r="M386" i="18"/>
  <c r="F401" i="18"/>
  <c r="L392" i="18"/>
  <c r="E387" i="18"/>
  <c r="I392" i="18"/>
  <c r="F384" i="18"/>
  <c r="O398" i="18"/>
  <c r="D389" i="18"/>
  <c r="D385" i="18"/>
  <c r="F395" i="18"/>
  <c r="D394" i="18"/>
  <c r="O391" i="18"/>
  <c r="K385" i="18"/>
  <c r="H398" i="18"/>
  <c r="D390" i="18"/>
  <c r="D398" i="18"/>
  <c r="G385" i="18"/>
  <c r="K387" i="18"/>
  <c r="L386" i="18"/>
  <c r="M384" i="18"/>
  <c r="J384" i="18"/>
  <c r="I395" i="18"/>
  <c r="O401" i="18"/>
  <c r="J401" i="18"/>
  <c r="G400" i="18"/>
  <c r="N386" i="18"/>
  <c r="N385" i="18"/>
  <c r="D384" i="18"/>
  <c r="O382" i="18"/>
  <c r="M393" i="18"/>
  <c r="O380" i="18"/>
  <c r="N389" i="18"/>
  <c r="L401" i="18"/>
  <c r="D381" i="18"/>
  <c r="J381" i="18"/>
  <c r="L383" i="18"/>
  <c r="L394" i="18"/>
  <c r="K400" i="18"/>
  <c r="G390" i="18"/>
  <c r="J386" i="18"/>
  <c r="K380" i="18"/>
  <c r="G380" i="18"/>
  <c r="N399" i="18"/>
  <c r="J400" i="18"/>
  <c r="K393" i="18"/>
  <c r="E380" i="18"/>
  <c r="J393" i="18"/>
  <c r="L390" i="18"/>
  <c r="J399" i="18"/>
  <c r="J391" i="18"/>
  <c r="I384" i="18"/>
  <c r="E394" i="18"/>
  <c r="O396" i="18"/>
  <c r="G389" i="18"/>
  <c r="M382" i="18"/>
  <c r="F390" i="18"/>
  <c r="N395" i="18"/>
  <c r="F388" i="18"/>
  <c r="K381" i="18"/>
  <c r="E382" i="18"/>
  <c r="N393" i="18"/>
  <c r="K386" i="18"/>
  <c r="M387" i="18"/>
  <c r="M394" i="18"/>
  <c r="F387" i="18"/>
  <c r="G396" i="18"/>
  <c r="H396" i="18"/>
  <c r="L388" i="18"/>
  <c r="F382" i="18"/>
  <c r="M381" i="18"/>
  <c r="O400" i="18"/>
  <c r="L382" i="18"/>
  <c r="N380" i="18"/>
  <c r="L380" i="18"/>
  <c r="E389" i="18"/>
  <c r="N392" i="18"/>
  <c r="L399" i="18"/>
  <c r="J382" i="18"/>
  <c r="K389" i="18"/>
  <c r="D401" i="18"/>
  <c r="L395" i="18"/>
  <c r="F398" i="18"/>
  <c r="I390" i="18"/>
  <c r="K383" i="18"/>
  <c r="E392" i="18"/>
  <c r="D396" i="18"/>
  <c r="H388" i="18"/>
  <c r="N381" i="18"/>
  <c r="J387" i="18"/>
  <c r="O394" i="18"/>
  <c r="H387" i="18"/>
  <c r="H382" i="18"/>
  <c r="K382" i="18"/>
  <c r="M392" i="18"/>
  <c r="L385" i="18"/>
  <c r="I385" i="18"/>
  <c r="L393" i="18"/>
  <c r="I386" i="18"/>
  <c r="K390" i="18"/>
  <c r="J395" i="18"/>
  <c r="N387" i="18"/>
  <c r="H381" i="18"/>
  <c r="E383" i="18"/>
  <c r="I380" i="18"/>
  <c r="I387" i="18"/>
  <c r="M389" i="18"/>
  <c r="E401" i="18"/>
  <c r="E397" i="18"/>
  <c r="J390" i="18"/>
  <c r="H380" i="18"/>
  <c r="G398" i="18"/>
  <c r="F400" i="18"/>
  <c r="G399" i="18"/>
  <c r="N397" i="18"/>
  <c r="D397" i="18"/>
  <c r="H389" i="18"/>
  <c r="F396" i="18"/>
  <c r="I388" i="18"/>
  <c r="O381" i="18"/>
  <c r="G388" i="18"/>
  <c r="G395" i="18"/>
  <c r="L387" i="18"/>
  <c r="F381" i="18"/>
  <c r="O385" i="18"/>
  <c r="F393" i="18"/>
  <c r="D386" i="18"/>
  <c r="N396" i="18"/>
  <c r="N401" i="18"/>
  <c r="D392" i="18"/>
  <c r="O384" i="18"/>
  <c r="I394" i="18"/>
  <c r="J397" i="18"/>
  <c r="O389" i="18"/>
  <c r="G383" i="18"/>
  <c r="K398" i="18"/>
  <c r="N390" i="18"/>
  <c r="O383" i="18"/>
  <c r="I383" i="18"/>
  <c r="K392" i="18"/>
  <c r="J385" i="18"/>
  <c r="K388" i="18"/>
  <c r="N384" i="18"/>
  <c r="E381" i="18"/>
  <c r="K401" i="18"/>
  <c r="J394" i="18"/>
  <c r="H394" i="18"/>
  <c r="D399" i="18"/>
  <c r="E393" i="18"/>
  <c r="M391" i="18"/>
  <c r="H400" i="18"/>
  <c r="J396" i="18"/>
  <c r="E399" i="18"/>
  <c r="O399" i="18"/>
  <c r="G394" i="18"/>
  <c r="O386" i="18"/>
  <c r="F399" i="18"/>
  <c r="G384" i="18"/>
  <c r="G392" i="18"/>
  <c r="F385" i="18"/>
  <c r="E395" i="18"/>
  <c r="N398" i="18"/>
  <c r="F391" i="18"/>
  <c r="E384" i="18"/>
  <c r="K391" i="18"/>
  <c r="K396" i="18"/>
  <c r="N388" i="18"/>
  <c r="G397" i="18"/>
  <c r="I397" i="18"/>
  <c r="L389" i="18"/>
  <c r="F383" i="18"/>
  <c r="E400" i="18"/>
  <c r="L391" i="18"/>
  <c r="K384" i="18"/>
  <c r="F386" i="18"/>
  <c r="E391" i="18"/>
  <c r="M397" i="18"/>
  <c r="I400" i="18"/>
  <c r="M383" i="18"/>
  <c r="K399" i="18"/>
  <c r="M401" i="18"/>
  <c r="M380" i="18"/>
  <c r="E385" i="18"/>
  <c r="J380" i="18"/>
  <c r="F397" i="18"/>
  <c r="J398" i="18"/>
  <c r="D400" i="18"/>
  <c r="H393" i="18"/>
  <c r="E386" i="18"/>
  <c r="O397" i="18"/>
  <c r="I399" i="18"/>
  <c r="I391" i="18"/>
  <c r="H384" i="18"/>
  <c r="D393" i="18"/>
  <c r="L397" i="18"/>
  <c r="E390" i="18"/>
  <c r="H383" i="18"/>
  <c r="I389" i="18"/>
  <c r="M395" i="18"/>
  <c r="D388" i="18"/>
  <c r="H395" i="18"/>
  <c r="I396" i="18"/>
  <c r="M388" i="18"/>
  <c r="G382" i="18"/>
  <c r="I398" i="18"/>
  <c r="M390" i="18"/>
  <c r="N383" i="18"/>
  <c r="G381" i="18"/>
  <c r="K394" i="18"/>
  <c r="F392" i="18"/>
  <c r="G401" i="18"/>
  <c r="O390" i="18"/>
  <c r="J388" i="18"/>
  <c r="F380" i="18"/>
  <c r="E388" i="18"/>
  <c r="D382" i="18"/>
  <c r="L398" i="18"/>
  <c r="H392" i="18"/>
  <c r="H385" i="18"/>
  <c r="O395" i="18"/>
  <c r="E398" i="18"/>
  <c r="H390" i="18"/>
  <c r="J383" i="18"/>
  <c r="G391" i="18"/>
  <c r="L396" i="18"/>
  <c r="O388" i="18"/>
  <c r="I382" i="18"/>
  <c r="D387" i="18"/>
  <c r="N394" i="18"/>
  <c r="G387" i="18"/>
  <c r="I393" i="18"/>
  <c r="K395" i="18"/>
  <c r="O387" i="18"/>
  <c r="I381" i="18"/>
  <c r="H397" i="18"/>
  <c r="J389" i="18"/>
  <c r="D383" i="18"/>
  <c r="L381" i="18"/>
  <c r="M396" i="18"/>
  <c r="M385" i="18"/>
  <c r="H401" i="18"/>
  <c r="D395" i="18"/>
  <c r="M399" i="18"/>
  <c r="M400" i="18"/>
  <c r="H391" i="18"/>
  <c r="G393" i="18"/>
  <c r="D380" i="18"/>
  <c r="F389" i="18"/>
  <c r="O393" i="18"/>
  <c r="L400" i="18"/>
  <c r="D357" i="18"/>
  <c r="H379" i="18"/>
  <c r="D372" i="18"/>
  <c r="J374" i="18"/>
  <c r="J366" i="18"/>
  <c r="J358" i="18"/>
  <c r="L371" i="18"/>
  <c r="I375" i="18"/>
  <c r="I367" i="18"/>
  <c r="I359" i="18"/>
  <c r="H366" i="18"/>
  <c r="H358" i="18"/>
  <c r="O363" i="18"/>
  <c r="O368" i="18"/>
  <c r="F379" i="18"/>
  <c r="F375" i="18"/>
  <c r="F371" i="18"/>
  <c r="F367" i="18"/>
  <c r="F363" i="18"/>
  <c r="F359" i="18"/>
  <c r="O367" i="18"/>
  <c r="M379" i="18"/>
  <c r="M375" i="18"/>
  <c r="M371" i="18"/>
  <c r="M367" i="18"/>
  <c r="M363" i="18"/>
  <c r="M359" i="18"/>
  <c r="D379" i="18"/>
  <c r="D364" i="18"/>
  <c r="G374" i="18"/>
  <c r="L366" i="18"/>
  <c r="L360" i="18"/>
  <c r="K373" i="18"/>
  <c r="K365" i="18"/>
  <c r="G379" i="18"/>
  <c r="D369" i="18"/>
  <c r="J373" i="18"/>
  <c r="J365" i="18"/>
  <c r="H372" i="18"/>
  <c r="L369" i="18"/>
  <c r="I374" i="18"/>
  <c r="I366" i="18"/>
  <c r="I358" i="18"/>
  <c r="H365" i="18"/>
  <c r="H377" i="18"/>
  <c r="G362" i="18"/>
  <c r="G367" i="18"/>
  <c r="N378" i="18"/>
  <c r="N374" i="18"/>
  <c r="N370" i="18"/>
  <c r="N366" i="18"/>
  <c r="N362" i="18"/>
  <c r="N358" i="18"/>
  <c r="O366" i="18"/>
  <c r="E379" i="18"/>
  <c r="E375" i="18"/>
  <c r="E371" i="18"/>
  <c r="E367" i="18"/>
  <c r="E363" i="18"/>
  <c r="E359" i="18"/>
  <c r="D377" i="18"/>
  <c r="D363" i="18"/>
  <c r="L379" i="18"/>
  <c r="L365" i="18"/>
  <c r="D360" i="18"/>
  <c r="K372" i="18"/>
  <c r="K364" i="18"/>
  <c r="O376" i="18"/>
  <c r="D367" i="18"/>
  <c r="J372" i="18"/>
  <c r="J364" i="18"/>
  <c r="G377" i="18"/>
  <c r="L367" i="18"/>
  <c r="I373" i="18"/>
  <c r="I365" i="18"/>
  <c r="H375" i="18"/>
  <c r="H364" i="18"/>
  <c r="O378" i="18"/>
  <c r="O360" i="18"/>
  <c r="G365" i="18"/>
  <c r="F378" i="18"/>
  <c r="F374" i="18"/>
  <c r="F370" i="18"/>
  <c r="F366" i="18"/>
  <c r="F362" i="18"/>
  <c r="F358" i="18"/>
  <c r="O364" i="18"/>
  <c r="M378" i="18"/>
  <c r="M374" i="18"/>
  <c r="M370" i="18"/>
  <c r="M366" i="18"/>
  <c r="M362" i="18"/>
  <c r="M358" i="18"/>
  <c r="D375" i="18"/>
  <c r="L359" i="18"/>
  <c r="L378" i="18"/>
  <c r="L364" i="18"/>
  <c r="K379" i="18"/>
  <c r="K371" i="18"/>
  <c r="K363" i="18"/>
  <c r="O373" i="18"/>
  <c r="J379" i="18"/>
  <c r="J371" i="18"/>
  <c r="J363" i="18"/>
  <c r="G372" i="18"/>
  <c r="D365" i="18"/>
  <c r="I372" i="18"/>
  <c r="I364" i="18"/>
  <c r="H371" i="18"/>
  <c r="H363" i="18"/>
  <c r="O374" i="18"/>
  <c r="O358" i="18"/>
  <c r="G363" i="18"/>
  <c r="N377" i="18"/>
  <c r="N373" i="18"/>
  <c r="N369" i="18"/>
  <c r="N365" i="18"/>
  <c r="N361" i="18"/>
  <c r="H378" i="18"/>
  <c r="G364" i="18"/>
  <c r="E378" i="18"/>
  <c r="E374" i="18"/>
  <c r="E370" i="18"/>
  <c r="E366" i="18"/>
  <c r="E362" i="18"/>
  <c r="E358" i="18"/>
  <c r="D373" i="18"/>
  <c r="D359" i="18"/>
  <c r="L376" i="18"/>
  <c r="L363" i="18"/>
  <c r="K378" i="18"/>
  <c r="K370" i="18"/>
  <c r="K362" i="18"/>
  <c r="G369" i="18"/>
  <c r="J378" i="18"/>
  <c r="J370" i="18"/>
  <c r="J362" i="18"/>
  <c r="G370" i="18"/>
  <c r="I379" i="18"/>
  <c r="I371" i="18"/>
  <c r="I363" i="18"/>
  <c r="H370" i="18"/>
  <c r="H362" i="18"/>
  <c r="G371" i="18"/>
  <c r="H376" i="18"/>
  <c r="O361" i="18"/>
  <c r="F377" i="18"/>
  <c r="F373" i="18"/>
  <c r="F369" i="18"/>
  <c r="F365" i="18"/>
  <c r="F361" i="18"/>
  <c r="H374" i="18"/>
  <c r="O362" i="18"/>
  <c r="M377" i="18"/>
  <c r="M373" i="18"/>
  <c r="M369" i="18"/>
  <c r="M365" i="18"/>
  <c r="M361" i="18"/>
  <c r="O379" i="18"/>
  <c r="D371" i="18"/>
  <c r="L358" i="18"/>
  <c r="L374" i="18"/>
  <c r="L362" i="18"/>
  <c r="K377" i="18"/>
  <c r="K369" i="18"/>
  <c r="K361" i="18"/>
  <c r="L377" i="18"/>
  <c r="J377" i="18"/>
  <c r="J369" i="18"/>
  <c r="J361" i="18"/>
  <c r="D378" i="18"/>
  <c r="I378" i="18"/>
  <c r="I370" i="18"/>
  <c r="I362" i="18"/>
  <c r="H369" i="18"/>
  <c r="H361" i="18"/>
  <c r="G368" i="18"/>
  <c r="G378" i="18"/>
  <c r="O359" i="18"/>
  <c r="N376" i="18"/>
  <c r="N372" i="18"/>
  <c r="N368" i="18"/>
  <c r="N364" i="18"/>
  <c r="N360" i="18"/>
  <c r="O375" i="18"/>
  <c r="G361" i="18"/>
  <c r="E377" i="18"/>
  <c r="E373" i="18"/>
  <c r="E369" i="18"/>
  <c r="E365" i="18"/>
  <c r="E361" i="18"/>
  <c r="O377" i="18"/>
  <c r="D370" i="18"/>
  <c r="D358" i="18"/>
  <c r="L372" i="18"/>
  <c r="D362" i="18"/>
  <c r="K376" i="18"/>
  <c r="K368" i="18"/>
  <c r="K360" i="18"/>
  <c r="L375" i="18"/>
  <c r="J376" i="18"/>
  <c r="J368" i="18"/>
  <c r="J360" i="18"/>
  <c r="D376" i="18"/>
  <c r="I377" i="18"/>
  <c r="I369" i="18"/>
  <c r="I361" i="18"/>
  <c r="H368" i="18"/>
  <c r="H360" i="18"/>
  <c r="G366" i="18"/>
  <c r="G375" i="18"/>
  <c r="G359" i="18"/>
  <c r="F376" i="18"/>
  <c r="F372" i="18"/>
  <c r="F368" i="18"/>
  <c r="F364" i="18"/>
  <c r="F360" i="18"/>
  <c r="G373" i="18"/>
  <c r="G360" i="18"/>
  <c r="M376" i="18"/>
  <c r="M372" i="18"/>
  <c r="M368" i="18"/>
  <c r="M364" i="18"/>
  <c r="M360" i="18"/>
  <c r="O372" i="18"/>
  <c r="D368" i="18"/>
  <c r="H373" i="18"/>
  <c r="L370" i="18"/>
  <c r="L361" i="18"/>
  <c r="K375" i="18"/>
  <c r="K367" i="18"/>
  <c r="K359" i="18"/>
  <c r="L373" i="18"/>
  <c r="J375" i="18"/>
  <c r="J367" i="18"/>
  <c r="J359" i="18"/>
  <c r="D374" i="18"/>
  <c r="I376" i="18"/>
  <c r="I368" i="18"/>
  <c r="I360" i="18"/>
  <c r="H367" i="18"/>
  <c r="H359" i="18"/>
  <c r="O365" i="18"/>
  <c r="O371" i="18"/>
  <c r="N379" i="18"/>
  <c r="N375" i="18"/>
  <c r="N371" i="18"/>
  <c r="N367" i="18"/>
  <c r="N363" i="18"/>
  <c r="N359" i="18"/>
  <c r="O369" i="18"/>
  <c r="G358" i="18"/>
  <c r="E376" i="18"/>
  <c r="E372" i="18"/>
  <c r="E368" i="18"/>
  <c r="E364" i="18"/>
  <c r="E360" i="18"/>
  <c r="O370" i="18"/>
  <c r="D366" i="18"/>
  <c r="G376" i="18"/>
  <c r="L368" i="18"/>
  <c r="D361" i="18"/>
  <c r="K374" i="18"/>
  <c r="K366" i="18"/>
  <c r="K358" i="18"/>
  <c r="V5" i="12"/>
  <c r="W5" i="12"/>
  <c r="X5" i="12"/>
  <c r="Q5" i="12"/>
  <c r="Y5" i="12"/>
  <c r="T5" i="12"/>
  <c r="AB5" i="12"/>
  <c r="S5" i="12"/>
  <c r="U5" i="12"/>
  <c r="R5" i="12"/>
  <c r="Z5" i="12"/>
  <c r="AA5" i="12"/>
  <c r="K5" i="12"/>
  <c r="L5" i="12"/>
  <c r="M5" i="12"/>
  <c r="F5" i="12"/>
  <c r="N5" i="12"/>
  <c r="G5" i="12"/>
  <c r="O5" i="12"/>
  <c r="H5" i="12"/>
  <c r="P5" i="12"/>
  <c r="I5" i="12"/>
  <c r="J5" i="12"/>
  <c r="K336" i="18"/>
  <c r="G337" i="18"/>
  <c r="O337" i="18"/>
  <c r="K338" i="18"/>
  <c r="G339" i="18"/>
  <c r="O339" i="18"/>
  <c r="K340" i="18"/>
  <c r="G341" i="18"/>
  <c r="O341" i="18"/>
  <c r="K342" i="18"/>
  <c r="G343" i="18"/>
  <c r="O343" i="18"/>
  <c r="K344" i="18"/>
  <c r="G345" i="18"/>
  <c r="O345" i="18"/>
  <c r="K346" i="18"/>
  <c r="G347" i="18"/>
  <c r="O347" i="18"/>
  <c r="K348" i="18"/>
  <c r="G349" i="18"/>
  <c r="O349" i="18"/>
  <c r="K350" i="18"/>
  <c r="G351" i="18"/>
  <c r="O351" i="18"/>
  <c r="K352" i="18"/>
  <c r="G353" i="18"/>
  <c r="O353" i="18"/>
  <c r="K354" i="18"/>
  <c r="G355" i="18"/>
  <c r="O355" i="18"/>
  <c r="K356" i="18"/>
  <c r="G357" i="18"/>
  <c r="O357" i="18"/>
  <c r="D336" i="18"/>
  <c r="L336" i="18"/>
  <c r="H337" i="18"/>
  <c r="D338" i="18"/>
  <c r="L338" i="18"/>
  <c r="H339" i="18"/>
  <c r="D340" i="18"/>
  <c r="L340" i="18"/>
  <c r="H341" i="18"/>
  <c r="D342" i="18"/>
  <c r="L342" i="18"/>
  <c r="H343" i="18"/>
  <c r="D344" i="18"/>
  <c r="L344" i="18"/>
  <c r="H345" i="18"/>
  <c r="D346" i="18"/>
  <c r="L346" i="18"/>
  <c r="H347" i="18"/>
  <c r="D348" i="18"/>
  <c r="L348" i="18"/>
  <c r="H349" i="18"/>
  <c r="D350" i="18"/>
  <c r="L350" i="18"/>
  <c r="H351" i="18"/>
  <c r="D352" i="18"/>
  <c r="L352" i="18"/>
  <c r="H353" i="18"/>
  <c r="D354" i="18"/>
  <c r="L354" i="18"/>
  <c r="H355" i="18"/>
  <c r="D356" i="18"/>
  <c r="L356" i="18"/>
  <c r="H357" i="18"/>
  <c r="E336" i="18"/>
  <c r="M336" i="18"/>
  <c r="I337" i="18"/>
  <c r="E338" i="18"/>
  <c r="M338" i="18"/>
  <c r="I339" i="18"/>
  <c r="E340" i="18"/>
  <c r="M340" i="18"/>
  <c r="I341" i="18"/>
  <c r="E342" i="18"/>
  <c r="M342" i="18"/>
  <c r="I343" i="18"/>
  <c r="E344" i="18"/>
  <c r="M344" i="18"/>
  <c r="I345" i="18"/>
  <c r="E346" i="18"/>
  <c r="M346" i="18"/>
  <c r="I347" i="18"/>
  <c r="E348" i="18"/>
  <c r="M348" i="18"/>
  <c r="I349" i="18"/>
  <c r="E350" i="18"/>
  <c r="M350" i="18"/>
  <c r="I351" i="18"/>
  <c r="E352" i="18"/>
  <c r="M352" i="18"/>
  <c r="I353" i="18"/>
  <c r="E354" i="18"/>
  <c r="M354" i="18"/>
  <c r="I355" i="18"/>
  <c r="E356" i="18"/>
  <c r="M356" i="18"/>
  <c r="I357" i="18"/>
  <c r="F336" i="18"/>
  <c r="N336" i="18"/>
  <c r="J337" i="18"/>
  <c r="F338" i="18"/>
  <c r="N338" i="18"/>
  <c r="J339" i="18"/>
  <c r="F340" i="18"/>
  <c r="N340" i="18"/>
  <c r="J341" i="18"/>
  <c r="F342" i="18"/>
  <c r="N342" i="18"/>
  <c r="J343" i="18"/>
  <c r="F344" i="18"/>
  <c r="N344" i="18"/>
  <c r="J345" i="18"/>
  <c r="F346" i="18"/>
  <c r="N346" i="18"/>
  <c r="J347" i="18"/>
  <c r="F348" i="18"/>
  <c r="N348" i="18"/>
  <c r="J349" i="18"/>
  <c r="F350" i="18"/>
  <c r="N350" i="18"/>
  <c r="J351" i="18"/>
  <c r="F352" i="18"/>
  <c r="N352" i="18"/>
  <c r="J353" i="18"/>
  <c r="F354" i="18"/>
  <c r="N354" i="18"/>
  <c r="J355" i="18"/>
  <c r="F356" i="18"/>
  <c r="N356" i="18"/>
  <c r="J357" i="18"/>
  <c r="G336" i="18"/>
  <c r="O336" i="18"/>
  <c r="K337" i="18"/>
  <c r="G338" i="18"/>
  <c r="O338" i="18"/>
  <c r="K339" i="18"/>
  <c r="G340" i="18"/>
  <c r="O340" i="18"/>
  <c r="K341" i="18"/>
  <c r="G342" i="18"/>
  <c r="O342" i="18"/>
  <c r="K343" i="18"/>
  <c r="G344" i="18"/>
  <c r="O344" i="18"/>
  <c r="K345" i="18"/>
  <c r="G346" i="18"/>
  <c r="O346" i="18"/>
  <c r="K347" i="18"/>
  <c r="G348" i="18"/>
  <c r="O348" i="18"/>
  <c r="K349" i="18"/>
  <c r="G350" i="18"/>
  <c r="O350" i="18"/>
  <c r="K351" i="18"/>
  <c r="G352" i="18"/>
  <c r="O352" i="18"/>
  <c r="K353" i="18"/>
  <c r="G354" i="18"/>
  <c r="O354" i="18"/>
  <c r="K355" i="18"/>
  <c r="G356" i="18"/>
  <c r="O356" i="18"/>
  <c r="K357" i="18"/>
  <c r="H336" i="18"/>
  <c r="D337" i="18"/>
  <c r="L337" i="18"/>
  <c r="H338" i="18"/>
  <c r="D339" i="18"/>
  <c r="L339" i="18"/>
  <c r="H340" i="18"/>
  <c r="D341" i="18"/>
  <c r="L341" i="18"/>
  <c r="H342" i="18"/>
  <c r="D343" i="18"/>
  <c r="L343" i="18"/>
  <c r="H344" i="18"/>
  <c r="D345" i="18"/>
  <c r="L345" i="18"/>
  <c r="H346" i="18"/>
  <c r="D347" i="18"/>
  <c r="L347" i="18"/>
  <c r="H348" i="18"/>
  <c r="D349" i="18"/>
  <c r="L349" i="18"/>
  <c r="H350" i="18"/>
  <c r="D351" i="18"/>
  <c r="L351" i="18"/>
  <c r="H352" i="18"/>
  <c r="D353" i="18"/>
  <c r="L353" i="18"/>
  <c r="H354" i="18"/>
  <c r="D355" i="18"/>
  <c r="L355" i="18"/>
  <c r="H356" i="18"/>
  <c r="L357" i="18"/>
  <c r="I336" i="18"/>
  <c r="E337" i="18"/>
  <c r="M337" i="18"/>
  <c r="I338" i="18"/>
  <c r="E339" i="18"/>
  <c r="M339" i="18"/>
  <c r="I340" i="18"/>
  <c r="E341" i="18"/>
  <c r="M341" i="18"/>
  <c r="I342" i="18"/>
  <c r="E343" i="18"/>
  <c r="M343" i="18"/>
  <c r="I344" i="18"/>
  <c r="E345" i="18"/>
  <c r="M345" i="18"/>
  <c r="I346" i="18"/>
  <c r="E347" i="18"/>
  <c r="M347" i="18"/>
  <c r="I348" i="18"/>
  <c r="E349" i="18"/>
  <c r="M349" i="18"/>
  <c r="I350" i="18"/>
  <c r="E351" i="18"/>
  <c r="M351" i="18"/>
  <c r="I352" i="18"/>
  <c r="E353" i="18"/>
  <c r="M353" i="18"/>
  <c r="I354" i="18"/>
  <c r="E355" i="18"/>
  <c r="M355" i="18"/>
  <c r="I356" i="18"/>
  <c r="E357" i="18"/>
  <c r="M357" i="18"/>
  <c r="J336" i="18"/>
  <c r="F337" i="18"/>
  <c r="N337" i="18"/>
  <c r="J338" i="18"/>
  <c r="F339" i="18"/>
  <c r="N339" i="18"/>
  <c r="J340" i="18"/>
  <c r="F341" i="18"/>
  <c r="N341" i="18"/>
  <c r="J342" i="18"/>
  <c r="F343" i="18"/>
  <c r="N343" i="18"/>
  <c r="J344" i="18"/>
  <c r="F345" i="18"/>
  <c r="N345" i="18"/>
  <c r="J346" i="18"/>
  <c r="F347" i="18"/>
  <c r="N347" i="18"/>
  <c r="J348" i="18"/>
  <c r="F349" i="18"/>
  <c r="N349" i="18"/>
  <c r="J350" i="18"/>
  <c r="F351" i="18"/>
  <c r="N351" i="18"/>
  <c r="J352" i="18"/>
  <c r="F353" i="18"/>
  <c r="N353" i="18"/>
  <c r="J354" i="18"/>
  <c r="F355" i="18"/>
  <c r="N355" i="18"/>
  <c r="J356" i="18"/>
  <c r="F357" i="18"/>
  <c r="N357" i="18"/>
  <c r="G248" i="18"/>
  <c r="O248" i="18"/>
  <c r="K249" i="18"/>
  <c r="G250" i="18"/>
  <c r="O250" i="18"/>
  <c r="K251" i="18"/>
  <c r="G252" i="18"/>
  <c r="O252" i="18"/>
  <c r="K253" i="18"/>
  <c r="G254" i="18"/>
  <c r="O254" i="18"/>
  <c r="K255" i="18"/>
  <c r="G256" i="18"/>
  <c r="O256" i="18"/>
  <c r="K257" i="18"/>
  <c r="G258" i="18"/>
  <c r="O258" i="18"/>
  <c r="K259" i="18"/>
  <c r="G260" i="18"/>
  <c r="O260" i="18"/>
  <c r="K261" i="18"/>
  <c r="G262" i="18"/>
  <c r="O262" i="18"/>
  <c r="K263" i="18"/>
  <c r="G264" i="18"/>
  <c r="O264" i="18"/>
  <c r="K265" i="18"/>
  <c r="G266" i="18"/>
  <c r="O266" i="18"/>
  <c r="K267" i="18"/>
  <c r="G268" i="18"/>
  <c r="O268" i="18"/>
  <c r="K269" i="18"/>
  <c r="H248" i="18"/>
  <c r="D249" i="18"/>
  <c r="L249" i="18"/>
  <c r="H250" i="18"/>
  <c r="D251" i="18"/>
  <c r="L251" i="18"/>
  <c r="H252" i="18"/>
  <c r="D253" i="18"/>
  <c r="L253" i="18"/>
  <c r="H254" i="18"/>
  <c r="D255" i="18"/>
  <c r="L255" i="18"/>
  <c r="H256" i="18"/>
  <c r="D257" i="18"/>
  <c r="L257" i="18"/>
  <c r="H258" i="18"/>
  <c r="D259" i="18"/>
  <c r="L259" i="18"/>
  <c r="H260" i="18"/>
  <c r="D261" i="18"/>
  <c r="L261" i="18"/>
  <c r="H262" i="18"/>
  <c r="D263" i="18"/>
  <c r="L263" i="18"/>
  <c r="H264" i="18"/>
  <c r="D265" i="18"/>
  <c r="L265" i="18"/>
  <c r="H266" i="18"/>
  <c r="D267" i="18"/>
  <c r="L267" i="18"/>
  <c r="H268" i="18"/>
  <c r="D269" i="18"/>
  <c r="L269" i="18"/>
  <c r="I248" i="18"/>
  <c r="E249" i="18"/>
  <c r="M249" i="18"/>
  <c r="I250" i="18"/>
  <c r="E251" i="18"/>
  <c r="M251" i="18"/>
  <c r="I252" i="18"/>
  <c r="E253" i="18"/>
  <c r="M253" i="18"/>
  <c r="I254" i="18"/>
  <c r="E255" i="18"/>
  <c r="M255" i="18"/>
  <c r="I256" i="18"/>
  <c r="E257" i="18"/>
  <c r="M257" i="18"/>
  <c r="I258" i="18"/>
  <c r="E259" i="18"/>
  <c r="M259" i="18"/>
  <c r="I260" i="18"/>
  <c r="E261" i="18"/>
  <c r="M261" i="18"/>
  <c r="I262" i="18"/>
  <c r="E263" i="18"/>
  <c r="M263" i="18"/>
  <c r="I264" i="18"/>
  <c r="E265" i="18"/>
  <c r="M265" i="18"/>
  <c r="I266" i="18"/>
  <c r="E267" i="18"/>
  <c r="M267" i="18"/>
  <c r="I268" i="18"/>
  <c r="E269" i="18"/>
  <c r="M269" i="18"/>
  <c r="J248" i="18"/>
  <c r="F249" i="18"/>
  <c r="N249" i="18"/>
  <c r="J250" i="18"/>
  <c r="F251" i="18"/>
  <c r="N251" i="18"/>
  <c r="J252" i="18"/>
  <c r="F253" i="18"/>
  <c r="N253" i="18"/>
  <c r="J254" i="18"/>
  <c r="F255" i="18"/>
  <c r="N255" i="18"/>
  <c r="J256" i="18"/>
  <c r="F257" i="18"/>
  <c r="N257" i="18"/>
  <c r="J258" i="18"/>
  <c r="F259" i="18"/>
  <c r="N259" i="18"/>
  <c r="J260" i="18"/>
  <c r="F261" i="18"/>
  <c r="N261" i="18"/>
  <c r="J262" i="18"/>
  <c r="F263" i="18"/>
  <c r="N263" i="18"/>
  <c r="J264" i="18"/>
  <c r="F265" i="18"/>
  <c r="N265" i="18"/>
  <c r="J266" i="18"/>
  <c r="F267" i="18"/>
  <c r="N267" i="18"/>
  <c r="J268" i="18"/>
  <c r="F269" i="18"/>
  <c r="N269" i="18"/>
  <c r="K248" i="18"/>
  <c r="G249" i="18"/>
  <c r="O249" i="18"/>
  <c r="K250" i="18"/>
  <c r="G251" i="18"/>
  <c r="O251" i="18"/>
  <c r="K252" i="18"/>
  <c r="G253" i="18"/>
  <c r="O253" i="18"/>
  <c r="K254" i="18"/>
  <c r="G255" i="18"/>
  <c r="O255" i="18"/>
  <c r="K256" i="18"/>
  <c r="G257" i="18"/>
  <c r="O257" i="18"/>
  <c r="K258" i="18"/>
  <c r="G259" i="18"/>
  <c r="O259" i="18"/>
  <c r="K260" i="18"/>
  <c r="G261" i="18"/>
  <c r="O261" i="18"/>
  <c r="K262" i="18"/>
  <c r="G263" i="18"/>
  <c r="O263" i="18"/>
  <c r="K264" i="18"/>
  <c r="G265" i="18"/>
  <c r="O265" i="18"/>
  <c r="K266" i="18"/>
  <c r="G267" i="18"/>
  <c r="D248" i="18"/>
  <c r="L248" i="18"/>
  <c r="H249" i="18"/>
  <c r="D250" i="18"/>
  <c r="L250" i="18"/>
  <c r="H251" i="18"/>
  <c r="D252" i="18"/>
  <c r="L252" i="18"/>
  <c r="H253" i="18"/>
  <c r="D254" i="18"/>
  <c r="L254" i="18"/>
  <c r="H255" i="18"/>
  <c r="D256" i="18"/>
  <c r="L256" i="18"/>
  <c r="H257" i="18"/>
  <c r="D258" i="18"/>
  <c r="L258" i="18"/>
  <c r="H259" i="18"/>
  <c r="D260" i="18"/>
  <c r="L260" i="18"/>
  <c r="H261" i="18"/>
  <c r="D262" i="18"/>
  <c r="L262" i="18"/>
  <c r="H263" i="18"/>
  <c r="D264" i="18"/>
  <c r="L264" i="18"/>
  <c r="H265" i="18"/>
  <c r="D266" i="18"/>
  <c r="L266" i="18"/>
  <c r="H267" i="18"/>
  <c r="D268" i="18"/>
  <c r="L268" i="18"/>
  <c r="H269" i="18"/>
  <c r="E248" i="18"/>
  <c r="M248" i="18"/>
  <c r="I249" i="18"/>
  <c r="E250" i="18"/>
  <c r="M250" i="18"/>
  <c r="I251" i="18"/>
  <c r="E252" i="18"/>
  <c r="M252" i="18"/>
  <c r="I253" i="18"/>
  <c r="E254" i="18"/>
  <c r="M254" i="18"/>
  <c r="I255" i="18"/>
  <c r="E256" i="18"/>
  <c r="M256" i="18"/>
  <c r="I257" i="18"/>
  <c r="E258" i="18"/>
  <c r="M258" i="18"/>
  <c r="I259" i="18"/>
  <c r="E260" i="18"/>
  <c r="M260" i="18"/>
  <c r="I261" i="18"/>
  <c r="E262" i="18"/>
  <c r="M262" i="18"/>
  <c r="I263" i="18"/>
  <c r="E264" i="18"/>
  <c r="M264" i="18"/>
  <c r="I265" i="18"/>
  <c r="E266" i="18"/>
  <c r="M266" i="18"/>
  <c r="I267" i="18"/>
  <c r="E268" i="18"/>
  <c r="M268" i="18"/>
  <c r="I269" i="18"/>
  <c r="F248" i="18"/>
  <c r="N248" i="18"/>
  <c r="J249" i="18"/>
  <c r="F250" i="18"/>
  <c r="N250" i="18"/>
  <c r="J251" i="18"/>
  <c r="F252" i="18"/>
  <c r="N252" i="18"/>
  <c r="J253" i="18"/>
  <c r="F254" i="18"/>
  <c r="N254" i="18"/>
  <c r="J255" i="18"/>
  <c r="F256" i="18"/>
  <c r="N256" i="18"/>
  <c r="J257" i="18"/>
  <c r="F258" i="18"/>
  <c r="N258" i="18"/>
  <c r="J259" i="18"/>
  <c r="F260" i="18"/>
  <c r="N260" i="18"/>
  <c r="J261" i="18"/>
  <c r="F262" i="18"/>
  <c r="N262" i="18"/>
  <c r="J263" i="18"/>
  <c r="F268" i="18"/>
  <c r="F264" i="18"/>
  <c r="K268" i="18"/>
  <c r="N264" i="18"/>
  <c r="N268" i="18"/>
  <c r="J265" i="18"/>
  <c r="G269" i="18"/>
  <c r="F266" i="18"/>
  <c r="J269" i="18"/>
  <c r="N266" i="18"/>
  <c r="O269" i="18"/>
  <c r="J267" i="18"/>
  <c r="O267" i="18"/>
  <c r="K160" i="18"/>
  <c r="G161" i="18"/>
  <c r="O161" i="18"/>
  <c r="K162" i="18"/>
  <c r="G163" i="18"/>
  <c r="O163" i="18"/>
  <c r="K164" i="18"/>
  <c r="G165" i="18"/>
  <c r="O165" i="18"/>
  <c r="K166" i="18"/>
  <c r="G167" i="18"/>
  <c r="O167" i="18"/>
  <c r="K168" i="18"/>
  <c r="D160" i="18"/>
  <c r="L160" i="18"/>
  <c r="H161" i="18"/>
  <c r="D162" i="18"/>
  <c r="L162" i="18"/>
  <c r="H163" i="18"/>
  <c r="D164" i="18"/>
  <c r="L164" i="18"/>
  <c r="H165" i="18"/>
  <c r="D166" i="18"/>
  <c r="L166" i="18"/>
  <c r="E160" i="18"/>
  <c r="M160" i="18"/>
  <c r="I161" i="18"/>
  <c r="E162" i="18"/>
  <c r="M162" i="18"/>
  <c r="I163" i="18"/>
  <c r="E164" i="18"/>
  <c r="M164" i="18"/>
  <c r="I165" i="18"/>
  <c r="E166" i="18"/>
  <c r="M166" i="18"/>
  <c r="I167" i="18"/>
  <c r="E168" i="18"/>
  <c r="M168" i="18"/>
  <c r="I169" i="18"/>
  <c r="E170" i="18"/>
  <c r="M170" i="18"/>
  <c r="I171" i="18"/>
  <c r="E172" i="18"/>
  <c r="M172" i="18"/>
  <c r="I173" i="18"/>
  <c r="E174" i="18"/>
  <c r="G160" i="18"/>
  <c r="O160" i="18"/>
  <c r="K161" i="18"/>
  <c r="G162" i="18"/>
  <c r="O162" i="18"/>
  <c r="K163" i="18"/>
  <c r="G164" i="18"/>
  <c r="O164" i="18"/>
  <c r="K165" i="18"/>
  <c r="G166" i="18"/>
  <c r="O166" i="18"/>
  <c r="K167" i="18"/>
  <c r="G168" i="18"/>
  <c r="O168" i="18"/>
  <c r="K169" i="18"/>
  <c r="G170" i="18"/>
  <c r="O170" i="18"/>
  <c r="K171" i="18"/>
  <c r="G172" i="18"/>
  <c r="O172" i="18"/>
  <c r="K173" i="18"/>
  <c r="G174" i="18"/>
  <c r="O174" i="18"/>
  <c r="H160" i="18"/>
  <c r="D161" i="18"/>
  <c r="L161" i="18"/>
  <c r="H162" i="18"/>
  <c r="D163" i="18"/>
  <c r="L163" i="18"/>
  <c r="H164" i="18"/>
  <c r="D165" i="18"/>
  <c r="L165" i="18"/>
  <c r="H166" i="18"/>
  <c r="D167" i="18"/>
  <c r="L167" i="18"/>
  <c r="H168" i="18"/>
  <c r="D169" i="18"/>
  <c r="L169" i="18"/>
  <c r="H170" i="18"/>
  <c r="D171" i="18"/>
  <c r="L171" i="18"/>
  <c r="H172" i="18"/>
  <c r="D173" i="18"/>
  <c r="L173" i="18"/>
  <c r="H174" i="18"/>
  <c r="D175" i="18"/>
  <c r="I160" i="18"/>
  <c r="E161" i="18"/>
  <c r="M161" i="18"/>
  <c r="I162" i="18"/>
  <c r="E163" i="18"/>
  <c r="M163" i="18"/>
  <c r="I164" i="18"/>
  <c r="E165" i="18"/>
  <c r="M165" i="18"/>
  <c r="I166" i="18"/>
  <c r="E167" i="18"/>
  <c r="M167" i="18"/>
  <c r="I168" i="18"/>
  <c r="E169" i="18"/>
  <c r="M169" i="18"/>
  <c r="I170" i="18"/>
  <c r="E171" i="18"/>
  <c r="M171" i="18"/>
  <c r="I172" i="18"/>
  <c r="E173" i="18"/>
  <c r="M173" i="18"/>
  <c r="I174" i="18"/>
  <c r="E175" i="18"/>
  <c r="J160" i="18"/>
  <c r="F161" i="18"/>
  <c r="N161" i="18"/>
  <c r="J162" i="18"/>
  <c r="F163" i="18"/>
  <c r="N163" i="18"/>
  <c r="J164" i="18"/>
  <c r="F165" i="18"/>
  <c r="N165" i="18"/>
  <c r="J166" i="18"/>
  <c r="F167" i="18"/>
  <c r="N167" i="18"/>
  <c r="J168" i="18"/>
  <c r="F169" i="18"/>
  <c r="N169" i="18"/>
  <c r="J170" i="18"/>
  <c r="F171" i="18"/>
  <c r="N171" i="18"/>
  <c r="J172" i="18"/>
  <c r="F173" i="18"/>
  <c r="N173" i="18"/>
  <c r="J174" i="18"/>
  <c r="F175" i="18"/>
  <c r="F160" i="18"/>
  <c r="J165" i="18"/>
  <c r="N168" i="18"/>
  <c r="L170" i="18"/>
  <c r="K172" i="18"/>
  <c r="F174" i="18"/>
  <c r="J175" i="18"/>
  <c r="F176" i="18"/>
  <c r="N176" i="18"/>
  <c r="J177" i="18"/>
  <c r="F178" i="18"/>
  <c r="N178" i="18"/>
  <c r="J179" i="18"/>
  <c r="F180" i="18"/>
  <c r="N180" i="18"/>
  <c r="J181" i="18"/>
  <c r="N160" i="18"/>
  <c r="F166" i="18"/>
  <c r="G169" i="18"/>
  <c r="N170" i="18"/>
  <c r="L172" i="18"/>
  <c r="K174" i="18"/>
  <c r="K175" i="18"/>
  <c r="G176" i="18"/>
  <c r="O176" i="18"/>
  <c r="K177" i="18"/>
  <c r="G178" i="18"/>
  <c r="O178" i="18"/>
  <c r="K179" i="18"/>
  <c r="G180" i="18"/>
  <c r="O180" i="18"/>
  <c r="K181" i="18"/>
  <c r="J161" i="18"/>
  <c r="N166" i="18"/>
  <c r="H169" i="18"/>
  <c r="G171" i="18"/>
  <c r="N172" i="18"/>
  <c r="L174" i="18"/>
  <c r="L175" i="18"/>
  <c r="H176" i="18"/>
  <c r="D177" i="18"/>
  <c r="L177" i="18"/>
  <c r="H178" i="18"/>
  <c r="D179" i="18"/>
  <c r="L179" i="18"/>
  <c r="H180" i="18"/>
  <c r="D181" i="18"/>
  <c r="L181" i="18"/>
  <c r="F162" i="18"/>
  <c r="H167" i="18"/>
  <c r="J169" i="18"/>
  <c r="H171" i="18"/>
  <c r="G173" i="18"/>
  <c r="M174" i="18"/>
  <c r="M175" i="18"/>
  <c r="I176" i="18"/>
  <c r="E177" i="18"/>
  <c r="M177" i="18"/>
  <c r="I178" i="18"/>
  <c r="E179" i="18"/>
  <c r="M179" i="18"/>
  <c r="I180" i="18"/>
  <c r="E181" i="18"/>
  <c r="M181" i="18"/>
  <c r="N162" i="18"/>
  <c r="J167" i="18"/>
  <c r="O169" i="18"/>
  <c r="J171" i="18"/>
  <c r="H173" i="18"/>
  <c r="N174" i="18"/>
  <c r="N175" i="18"/>
  <c r="J176" i="18"/>
  <c r="F177" i="18"/>
  <c r="N177" i="18"/>
  <c r="J178" i="18"/>
  <c r="F179" i="18"/>
  <c r="N179" i="18"/>
  <c r="J180" i="18"/>
  <c r="F181" i="18"/>
  <c r="N181" i="18"/>
  <c r="J163" i="18"/>
  <c r="D168" i="18"/>
  <c r="D170" i="18"/>
  <c r="O171" i="18"/>
  <c r="J173" i="18"/>
  <c r="G175" i="18"/>
  <c r="O175" i="18"/>
  <c r="K176" i="18"/>
  <c r="G177" i="18"/>
  <c r="O177" i="18"/>
  <c r="K178" i="18"/>
  <c r="G179" i="18"/>
  <c r="O179" i="18"/>
  <c r="K180" i="18"/>
  <c r="G181" i="18"/>
  <c r="O181" i="18"/>
  <c r="N164" i="18"/>
  <c r="L168" i="18"/>
  <c r="K170" i="18"/>
  <c r="F172" i="18"/>
  <c r="D174" i="18"/>
  <c r="I175" i="18"/>
  <c r="E176" i="18"/>
  <c r="M176" i="18"/>
  <c r="I177" i="18"/>
  <c r="E178" i="18"/>
  <c r="M178" i="18"/>
  <c r="I179" i="18"/>
  <c r="E180" i="18"/>
  <c r="M180" i="18"/>
  <c r="I181" i="18"/>
  <c r="H175" i="18"/>
  <c r="L180" i="18"/>
  <c r="D176" i="18"/>
  <c r="H181" i="18"/>
  <c r="L176" i="18"/>
  <c r="F164" i="18"/>
  <c r="H177" i="18"/>
  <c r="F168" i="18"/>
  <c r="D178" i="18"/>
  <c r="F170" i="18"/>
  <c r="L178" i="18"/>
  <c r="D172" i="18"/>
  <c r="H179" i="18"/>
  <c r="O173" i="18"/>
  <c r="D180" i="18"/>
  <c r="D72" i="18"/>
  <c r="L72" i="18"/>
  <c r="H73" i="18"/>
  <c r="D74" i="18"/>
  <c r="L74" i="18"/>
  <c r="H75" i="18"/>
  <c r="D76" i="18"/>
  <c r="L76" i="18"/>
  <c r="H77" i="18"/>
  <c r="D78" i="18"/>
  <c r="L78" i="18"/>
  <c r="H79" i="18"/>
  <c r="D80" i="18"/>
  <c r="L80" i="18"/>
  <c r="H81" i="18"/>
  <c r="D82" i="18"/>
  <c r="L82" i="18"/>
  <c r="H83" i="18"/>
  <c r="D84" i="18"/>
  <c r="E72" i="18"/>
  <c r="M72" i="18"/>
  <c r="I73" i="18"/>
  <c r="E74" i="18"/>
  <c r="M74" i="18"/>
  <c r="I75" i="18"/>
  <c r="E76" i="18"/>
  <c r="M76" i="18"/>
  <c r="I77" i="18"/>
  <c r="E78" i="18"/>
  <c r="M78" i="18"/>
  <c r="I79" i="18"/>
  <c r="E80" i="18"/>
  <c r="M80" i="18"/>
  <c r="I81" i="18"/>
  <c r="E82" i="18"/>
  <c r="M82" i="18"/>
  <c r="I83" i="18"/>
  <c r="G72" i="18"/>
  <c r="O72" i="18"/>
  <c r="K73" i="18"/>
  <c r="G74" i="18"/>
  <c r="O74" i="18"/>
  <c r="K75" i="18"/>
  <c r="G76" i="18"/>
  <c r="O76" i="18"/>
  <c r="K77" i="18"/>
  <c r="G78" i="18"/>
  <c r="O78" i="18"/>
  <c r="K79" i="18"/>
  <c r="G80" i="18"/>
  <c r="O80" i="18"/>
  <c r="K81" i="18"/>
  <c r="G82" i="18"/>
  <c r="H72" i="18"/>
  <c r="D73" i="18"/>
  <c r="L73" i="18"/>
  <c r="H74" i="18"/>
  <c r="D75" i="18"/>
  <c r="L75" i="18"/>
  <c r="H76" i="18"/>
  <c r="D77" i="18"/>
  <c r="L77" i="18"/>
  <c r="H78" i="18"/>
  <c r="D79" i="18"/>
  <c r="L79" i="18"/>
  <c r="H80" i="18"/>
  <c r="D81" i="18"/>
  <c r="L81" i="18"/>
  <c r="H82" i="18"/>
  <c r="D83" i="18"/>
  <c r="L83" i="18"/>
  <c r="H84" i="18"/>
  <c r="I72" i="18"/>
  <c r="E73" i="18"/>
  <c r="M73" i="18"/>
  <c r="I74" i="18"/>
  <c r="E75" i="18"/>
  <c r="M75" i="18"/>
  <c r="I76" i="18"/>
  <c r="E77" i="18"/>
  <c r="M77" i="18"/>
  <c r="I78" i="18"/>
  <c r="E79" i="18"/>
  <c r="M79" i="18"/>
  <c r="I80" i="18"/>
  <c r="E81" i="18"/>
  <c r="M81" i="18"/>
  <c r="I82" i="18"/>
  <c r="E83" i="18"/>
  <c r="M83" i="18"/>
  <c r="I84" i="18"/>
  <c r="F72" i="18"/>
  <c r="O73" i="18"/>
  <c r="N75" i="18"/>
  <c r="J77" i="18"/>
  <c r="G79" i="18"/>
  <c r="F81" i="18"/>
  <c r="N82" i="18"/>
  <c r="E84" i="18"/>
  <c r="O84" i="18"/>
  <c r="K85" i="18"/>
  <c r="G86" i="18"/>
  <c r="O86" i="18"/>
  <c r="K87" i="18"/>
  <c r="G88" i="18"/>
  <c r="O88" i="18"/>
  <c r="K89" i="18"/>
  <c r="G90" i="18"/>
  <c r="O90" i="18"/>
  <c r="K91" i="18"/>
  <c r="G92" i="18"/>
  <c r="O92" i="18"/>
  <c r="K93" i="18"/>
  <c r="J72" i="18"/>
  <c r="F74" i="18"/>
  <c r="O75" i="18"/>
  <c r="N77" i="18"/>
  <c r="J79" i="18"/>
  <c r="G81" i="18"/>
  <c r="O82" i="18"/>
  <c r="F84" i="18"/>
  <c r="D85" i="18"/>
  <c r="L85" i="18"/>
  <c r="H86" i="18"/>
  <c r="D87" i="18"/>
  <c r="L87" i="18"/>
  <c r="H88" i="18"/>
  <c r="D89" i="18"/>
  <c r="L89" i="18"/>
  <c r="H90" i="18"/>
  <c r="D91" i="18"/>
  <c r="L91" i="18"/>
  <c r="H92" i="18"/>
  <c r="D93" i="18"/>
  <c r="L93" i="18"/>
  <c r="K72" i="18"/>
  <c r="J74" i="18"/>
  <c r="F76" i="18"/>
  <c r="O77" i="18"/>
  <c r="N79" i="18"/>
  <c r="J81" i="18"/>
  <c r="F83" i="18"/>
  <c r="G84" i="18"/>
  <c r="E85" i="18"/>
  <c r="M85" i="18"/>
  <c r="I86" i="18"/>
  <c r="E87" i="18"/>
  <c r="M87" i="18"/>
  <c r="I88" i="18"/>
  <c r="E89" i="18"/>
  <c r="M89" i="18"/>
  <c r="I90" i="18"/>
  <c r="E91" i="18"/>
  <c r="M91" i="18"/>
  <c r="I92" i="18"/>
  <c r="E93" i="18"/>
  <c r="M93" i="18"/>
  <c r="N72" i="18"/>
  <c r="K74" i="18"/>
  <c r="J76" i="18"/>
  <c r="F78" i="18"/>
  <c r="O79" i="18"/>
  <c r="N81" i="18"/>
  <c r="G83" i="18"/>
  <c r="J84" i="18"/>
  <c r="F85" i="18"/>
  <c r="N85" i="18"/>
  <c r="J86" i="18"/>
  <c r="F87" i="18"/>
  <c r="N87" i="18"/>
  <c r="J88" i="18"/>
  <c r="F89" i="18"/>
  <c r="N89" i="18"/>
  <c r="J90" i="18"/>
  <c r="F91" i="18"/>
  <c r="N91" i="18"/>
  <c r="J92" i="18"/>
  <c r="F93" i="18"/>
  <c r="N93" i="18"/>
  <c r="F73" i="18"/>
  <c r="N74" i="18"/>
  <c r="K76" i="18"/>
  <c r="J78" i="18"/>
  <c r="F80" i="18"/>
  <c r="O81" i="18"/>
  <c r="J83" i="18"/>
  <c r="K84" i="18"/>
  <c r="G85" i="18"/>
  <c r="O85" i="18"/>
  <c r="K86" i="18"/>
  <c r="G87" i="18"/>
  <c r="O87" i="18"/>
  <c r="K88" i="18"/>
  <c r="G89" i="18"/>
  <c r="O89" i="18"/>
  <c r="K90" i="18"/>
  <c r="G91" i="18"/>
  <c r="O91" i="18"/>
  <c r="K92" i="18"/>
  <c r="G93" i="18"/>
  <c r="O93" i="18"/>
  <c r="G73" i="18"/>
  <c r="F75" i="18"/>
  <c r="N76" i="18"/>
  <c r="K78" i="18"/>
  <c r="J80" i="18"/>
  <c r="F82" i="18"/>
  <c r="K83" i="18"/>
  <c r="L84" i="18"/>
  <c r="H85" i="18"/>
  <c r="D86" i="18"/>
  <c r="L86" i="18"/>
  <c r="H87" i="18"/>
  <c r="D88" i="18"/>
  <c r="L88" i="18"/>
  <c r="H89" i="18"/>
  <c r="D90" i="18"/>
  <c r="L90" i="18"/>
  <c r="H91" i="18"/>
  <c r="D92" i="18"/>
  <c r="L92" i="18"/>
  <c r="H93" i="18"/>
  <c r="J73" i="18"/>
  <c r="G75" i="18"/>
  <c r="F77" i="18"/>
  <c r="N78" i="18"/>
  <c r="K80" i="18"/>
  <c r="J82" i="18"/>
  <c r="N83" i="18"/>
  <c r="M84" i="18"/>
  <c r="I85" i="18"/>
  <c r="E86" i="18"/>
  <c r="M86" i="18"/>
  <c r="I87" i="18"/>
  <c r="E88" i="18"/>
  <c r="M88" i="18"/>
  <c r="I89" i="18"/>
  <c r="E90" i="18"/>
  <c r="M90" i="18"/>
  <c r="I91" i="18"/>
  <c r="E92" i="18"/>
  <c r="M92" i="18"/>
  <c r="I93" i="18"/>
  <c r="K82" i="18"/>
  <c r="N88" i="18"/>
  <c r="O83" i="18"/>
  <c r="J89" i="18"/>
  <c r="N84" i="18"/>
  <c r="F90" i="18"/>
  <c r="N73" i="18"/>
  <c r="J85" i="18"/>
  <c r="N90" i="18"/>
  <c r="J75" i="18"/>
  <c r="F86" i="18"/>
  <c r="J91" i="18"/>
  <c r="G77" i="18"/>
  <c r="N86" i="18"/>
  <c r="F92" i="18"/>
  <c r="F79" i="18"/>
  <c r="J87" i="18"/>
  <c r="N92" i="18"/>
  <c r="N80" i="18"/>
  <c r="F88" i="18"/>
  <c r="J93" i="18"/>
  <c r="K314" i="18"/>
  <c r="G315" i="18"/>
  <c r="O315" i="18"/>
  <c r="K316" i="18"/>
  <c r="G317" i="18"/>
  <c r="O317" i="18"/>
  <c r="K318" i="18"/>
  <c r="G319" i="18"/>
  <c r="O319" i="18"/>
  <c r="K320" i="18"/>
  <c r="G321" i="18"/>
  <c r="O321" i="18"/>
  <c r="K322" i="18"/>
  <c r="G323" i="18"/>
  <c r="O323" i="18"/>
  <c r="K324" i="18"/>
  <c r="G325" i="18"/>
  <c r="O325" i="18"/>
  <c r="K326" i="18"/>
  <c r="G327" i="18"/>
  <c r="D314" i="18"/>
  <c r="L314" i="18"/>
  <c r="H315" i="18"/>
  <c r="D316" i="18"/>
  <c r="L316" i="18"/>
  <c r="H317" i="18"/>
  <c r="D318" i="18"/>
  <c r="L318" i="18"/>
  <c r="H319" i="18"/>
  <c r="D320" i="18"/>
  <c r="L320" i="18"/>
  <c r="H321" i="18"/>
  <c r="D322" i="18"/>
  <c r="L322" i="18"/>
  <c r="H323" i="18"/>
  <c r="D324" i="18"/>
  <c r="L324" i="18"/>
  <c r="H325" i="18"/>
  <c r="D326" i="18"/>
  <c r="L326" i="18"/>
  <c r="H327" i="18"/>
  <c r="E314" i="18"/>
  <c r="M314" i="18"/>
  <c r="I315" i="18"/>
  <c r="E316" i="18"/>
  <c r="M316" i="18"/>
  <c r="I317" i="18"/>
  <c r="E318" i="18"/>
  <c r="M318" i="18"/>
  <c r="I319" i="18"/>
  <c r="E320" i="18"/>
  <c r="M320" i="18"/>
  <c r="I321" i="18"/>
  <c r="E322" i="18"/>
  <c r="M322" i="18"/>
  <c r="I323" i="18"/>
  <c r="E324" i="18"/>
  <c r="F314" i="18"/>
  <c r="N314" i="18"/>
  <c r="J315" i="18"/>
  <c r="F316" i="18"/>
  <c r="N316" i="18"/>
  <c r="J317" i="18"/>
  <c r="F318" i="18"/>
  <c r="N318" i="18"/>
  <c r="J319" i="18"/>
  <c r="F320" i="18"/>
  <c r="N320" i="18"/>
  <c r="J321" i="18"/>
  <c r="F322" i="18"/>
  <c r="N322" i="18"/>
  <c r="J323" i="18"/>
  <c r="F324" i="18"/>
  <c r="N324" i="18"/>
  <c r="J325" i="18"/>
  <c r="F326" i="18"/>
  <c r="N326" i="18"/>
  <c r="J327" i="18"/>
  <c r="G314" i="18"/>
  <c r="O314" i="18"/>
  <c r="K315" i="18"/>
  <c r="G316" i="18"/>
  <c r="O316" i="18"/>
  <c r="K317" i="18"/>
  <c r="G318" i="18"/>
  <c r="O318" i="18"/>
  <c r="K319" i="18"/>
  <c r="G320" i="18"/>
  <c r="O320" i="18"/>
  <c r="K321" i="18"/>
  <c r="G322" i="18"/>
  <c r="O322" i="18"/>
  <c r="K323" i="18"/>
  <c r="G324" i="18"/>
  <c r="O324" i="18"/>
  <c r="K325" i="18"/>
  <c r="G326" i="18"/>
  <c r="O326" i="18"/>
  <c r="K327" i="18"/>
  <c r="G328" i="18"/>
  <c r="H314" i="18"/>
  <c r="D315" i="18"/>
  <c r="L315" i="18"/>
  <c r="H316" i="18"/>
  <c r="D317" i="18"/>
  <c r="L317" i="18"/>
  <c r="H318" i="18"/>
  <c r="D319" i="18"/>
  <c r="L319" i="18"/>
  <c r="H320" i="18"/>
  <c r="D321" i="18"/>
  <c r="L321" i="18"/>
  <c r="H322" i="18"/>
  <c r="D323" i="18"/>
  <c r="L323" i="18"/>
  <c r="H324" i="18"/>
  <c r="D325" i="18"/>
  <c r="L325" i="18"/>
  <c r="H326" i="18"/>
  <c r="D327" i="18"/>
  <c r="L327" i="18"/>
  <c r="J314" i="18"/>
  <c r="F315" i="18"/>
  <c r="N315" i="18"/>
  <c r="J316" i="18"/>
  <c r="F317" i="18"/>
  <c r="N317" i="18"/>
  <c r="J318" i="18"/>
  <c r="F319" i="18"/>
  <c r="N319" i="18"/>
  <c r="J320" i="18"/>
  <c r="F321" i="18"/>
  <c r="N321" i="18"/>
  <c r="J322" i="18"/>
  <c r="F323" i="18"/>
  <c r="N323" i="18"/>
  <c r="J324" i="18"/>
  <c r="F325" i="18"/>
  <c r="N325" i="18"/>
  <c r="J326" i="18"/>
  <c r="F327" i="18"/>
  <c r="N327" i="18"/>
  <c r="E315" i="18"/>
  <c r="I320" i="18"/>
  <c r="E325" i="18"/>
  <c r="M327" i="18"/>
  <c r="K328" i="18"/>
  <c r="G329" i="18"/>
  <c r="O329" i="18"/>
  <c r="K330" i="18"/>
  <c r="G331" i="18"/>
  <c r="O331" i="18"/>
  <c r="K332" i="18"/>
  <c r="G333" i="18"/>
  <c r="O333" i="18"/>
  <c r="K334" i="18"/>
  <c r="G335" i="18"/>
  <c r="O335" i="18"/>
  <c r="M315" i="18"/>
  <c r="E321" i="18"/>
  <c r="I325" i="18"/>
  <c r="O327" i="18"/>
  <c r="L328" i="18"/>
  <c r="H329" i="18"/>
  <c r="D330" i="18"/>
  <c r="L330" i="18"/>
  <c r="H331" i="18"/>
  <c r="D332" i="18"/>
  <c r="L332" i="18"/>
  <c r="H333" i="18"/>
  <c r="D334" i="18"/>
  <c r="L334" i="18"/>
  <c r="H335" i="18"/>
  <c r="I316" i="18"/>
  <c r="M321" i="18"/>
  <c r="M325" i="18"/>
  <c r="D328" i="18"/>
  <c r="M328" i="18"/>
  <c r="I329" i="18"/>
  <c r="E330" i="18"/>
  <c r="M330" i="18"/>
  <c r="I331" i="18"/>
  <c r="E332" i="18"/>
  <c r="M332" i="18"/>
  <c r="I333" i="18"/>
  <c r="E334" i="18"/>
  <c r="M334" i="18"/>
  <c r="I335" i="18"/>
  <c r="E317" i="18"/>
  <c r="I322" i="18"/>
  <c r="E326" i="18"/>
  <c r="E328" i="18"/>
  <c r="N328" i="18"/>
  <c r="J329" i="18"/>
  <c r="F330" i="18"/>
  <c r="N330" i="18"/>
  <c r="J331" i="18"/>
  <c r="F332" i="18"/>
  <c r="N332" i="18"/>
  <c r="J333" i="18"/>
  <c r="F334" i="18"/>
  <c r="N334" i="18"/>
  <c r="J335" i="18"/>
  <c r="M317" i="18"/>
  <c r="E323" i="18"/>
  <c r="I326" i="18"/>
  <c r="F328" i="18"/>
  <c r="O328" i="18"/>
  <c r="K329" i="18"/>
  <c r="G330" i="18"/>
  <c r="O330" i="18"/>
  <c r="K331" i="18"/>
  <c r="G332" i="18"/>
  <c r="O332" i="18"/>
  <c r="K333" i="18"/>
  <c r="G334" i="18"/>
  <c r="O334" i="18"/>
  <c r="K335" i="18"/>
  <c r="I318" i="18"/>
  <c r="M323" i="18"/>
  <c r="M326" i="18"/>
  <c r="H328" i="18"/>
  <c r="D329" i="18"/>
  <c r="L329" i="18"/>
  <c r="H330" i="18"/>
  <c r="D331" i="18"/>
  <c r="L331" i="18"/>
  <c r="H332" i="18"/>
  <c r="D333" i="18"/>
  <c r="L333" i="18"/>
  <c r="H334" i="18"/>
  <c r="D335" i="18"/>
  <c r="L335" i="18"/>
  <c r="E319" i="18"/>
  <c r="I324" i="18"/>
  <c r="E327" i="18"/>
  <c r="I328" i="18"/>
  <c r="E329" i="18"/>
  <c r="M329" i="18"/>
  <c r="I330" i="18"/>
  <c r="E331" i="18"/>
  <c r="M331" i="18"/>
  <c r="I332" i="18"/>
  <c r="E333" i="18"/>
  <c r="M333" i="18"/>
  <c r="I334" i="18"/>
  <c r="E335" i="18"/>
  <c r="M335" i="18"/>
  <c r="I314" i="18"/>
  <c r="M319" i="18"/>
  <c r="M324" i="18"/>
  <c r="I327" i="18"/>
  <c r="J328" i="18"/>
  <c r="F329" i="18"/>
  <c r="N329" i="18"/>
  <c r="J330" i="18"/>
  <c r="F331" i="18"/>
  <c r="N331" i="18"/>
  <c r="J332" i="18"/>
  <c r="F333" i="18"/>
  <c r="N333" i="18"/>
  <c r="J334" i="18"/>
  <c r="F335" i="18"/>
  <c r="N335" i="18"/>
  <c r="G226" i="18"/>
  <c r="O226" i="18"/>
  <c r="K227" i="18"/>
  <c r="G228" i="18"/>
  <c r="O228" i="18"/>
  <c r="K229" i="18"/>
  <c r="G230" i="18"/>
  <c r="O230" i="18"/>
  <c r="K231" i="18"/>
  <c r="G232" i="18"/>
  <c r="O232" i="18"/>
  <c r="K233" i="18"/>
  <c r="G234" i="18"/>
  <c r="O234" i="18"/>
  <c r="K235" i="18"/>
  <c r="G236" i="18"/>
  <c r="O236" i="18"/>
  <c r="K237" i="18"/>
  <c r="G238" i="18"/>
  <c r="O238" i="18"/>
  <c r="K239" i="18"/>
  <c r="G240" i="18"/>
  <c r="O240" i="18"/>
  <c r="K241" i="18"/>
  <c r="G242" i="18"/>
  <c r="O242" i="18"/>
  <c r="K243" i="18"/>
  <c r="G244" i="18"/>
  <c r="O244" i="18"/>
  <c r="K245" i="18"/>
  <c r="G246" i="18"/>
  <c r="O246" i="18"/>
  <c r="K247" i="18"/>
  <c r="H226" i="18"/>
  <c r="D227" i="18"/>
  <c r="L227" i="18"/>
  <c r="H228" i="18"/>
  <c r="D229" i="18"/>
  <c r="L229" i="18"/>
  <c r="H230" i="18"/>
  <c r="D231" i="18"/>
  <c r="L231" i="18"/>
  <c r="H232" i="18"/>
  <c r="D233" i="18"/>
  <c r="L233" i="18"/>
  <c r="H234" i="18"/>
  <c r="D235" i="18"/>
  <c r="L235" i="18"/>
  <c r="H236" i="18"/>
  <c r="D237" i="18"/>
  <c r="L237" i="18"/>
  <c r="H238" i="18"/>
  <c r="D239" i="18"/>
  <c r="L239" i="18"/>
  <c r="H240" i="18"/>
  <c r="D241" i="18"/>
  <c r="L241" i="18"/>
  <c r="H242" i="18"/>
  <c r="D243" i="18"/>
  <c r="L243" i="18"/>
  <c r="H244" i="18"/>
  <c r="D245" i="18"/>
  <c r="L245" i="18"/>
  <c r="H246" i="18"/>
  <c r="D247" i="18"/>
  <c r="L247" i="18"/>
  <c r="I226" i="18"/>
  <c r="E227" i="18"/>
  <c r="M227" i="18"/>
  <c r="I228" i="18"/>
  <c r="E229" i="18"/>
  <c r="M229" i="18"/>
  <c r="I230" i="18"/>
  <c r="E231" i="18"/>
  <c r="M231" i="18"/>
  <c r="I232" i="18"/>
  <c r="E233" i="18"/>
  <c r="M233" i="18"/>
  <c r="I234" i="18"/>
  <c r="E235" i="18"/>
  <c r="M235" i="18"/>
  <c r="I236" i="18"/>
  <c r="E237" i="18"/>
  <c r="M237" i="18"/>
  <c r="I238" i="18"/>
  <c r="E239" i="18"/>
  <c r="M239" i="18"/>
  <c r="I240" i="18"/>
  <c r="E241" i="18"/>
  <c r="M241" i="18"/>
  <c r="I242" i="18"/>
  <c r="E243" i="18"/>
  <c r="M243" i="18"/>
  <c r="I244" i="18"/>
  <c r="E245" i="18"/>
  <c r="M245" i="18"/>
  <c r="I246" i="18"/>
  <c r="E247" i="18"/>
  <c r="M247" i="18"/>
  <c r="J226" i="18"/>
  <c r="F227" i="18"/>
  <c r="N227" i="18"/>
  <c r="J228" i="18"/>
  <c r="F229" i="18"/>
  <c r="N229" i="18"/>
  <c r="J230" i="18"/>
  <c r="F231" i="18"/>
  <c r="N231" i="18"/>
  <c r="J232" i="18"/>
  <c r="F233" i="18"/>
  <c r="N233" i="18"/>
  <c r="J234" i="18"/>
  <c r="F235" i="18"/>
  <c r="N235" i="18"/>
  <c r="J236" i="18"/>
  <c r="F237" i="18"/>
  <c r="N237" i="18"/>
  <c r="J238" i="18"/>
  <c r="F239" i="18"/>
  <c r="N239" i="18"/>
  <c r="J240" i="18"/>
  <c r="F241" i="18"/>
  <c r="N241" i="18"/>
  <c r="J242" i="18"/>
  <c r="F243" i="18"/>
  <c r="N243" i="18"/>
  <c r="J244" i="18"/>
  <c r="F245" i="18"/>
  <c r="N245" i="18"/>
  <c r="J246" i="18"/>
  <c r="F247" i="18"/>
  <c r="N247" i="18"/>
  <c r="K226" i="18"/>
  <c r="G227" i="18"/>
  <c r="O227" i="18"/>
  <c r="K228" i="18"/>
  <c r="G229" i="18"/>
  <c r="O229" i="18"/>
  <c r="K230" i="18"/>
  <c r="G231" i="18"/>
  <c r="O231" i="18"/>
  <c r="K232" i="18"/>
  <c r="G233" i="18"/>
  <c r="O233" i="18"/>
  <c r="K234" i="18"/>
  <c r="G235" i="18"/>
  <c r="O235" i="18"/>
  <c r="K236" i="18"/>
  <c r="G237" i="18"/>
  <c r="O237" i="18"/>
  <c r="K238" i="18"/>
  <c r="G239" i="18"/>
  <c r="O239" i="18"/>
  <c r="K240" i="18"/>
  <c r="G241" i="18"/>
  <c r="O241" i="18"/>
  <c r="K242" i="18"/>
  <c r="G243" i="18"/>
  <c r="O243" i="18"/>
  <c r="K244" i="18"/>
  <c r="G245" i="18"/>
  <c r="O245" i="18"/>
  <c r="K246" i="18"/>
  <c r="G247" i="18"/>
  <c r="O247" i="18"/>
  <c r="D226" i="18"/>
  <c r="L226" i="18"/>
  <c r="H227" i="18"/>
  <c r="D228" i="18"/>
  <c r="L228" i="18"/>
  <c r="H229" i="18"/>
  <c r="D230" i="18"/>
  <c r="L230" i="18"/>
  <c r="H231" i="18"/>
  <c r="D232" i="18"/>
  <c r="L232" i="18"/>
  <c r="H233" i="18"/>
  <c r="D234" i="18"/>
  <c r="L234" i="18"/>
  <c r="H235" i="18"/>
  <c r="D236" i="18"/>
  <c r="L236" i="18"/>
  <c r="H237" i="18"/>
  <c r="D238" i="18"/>
  <c r="L238" i="18"/>
  <c r="H239" i="18"/>
  <c r="D240" i="18"/>
  <c r="L240" i="18"/>
  <c r="H241" i="18"/>
  <c r="D242" i="18"/>
  <c r="L242" i="18"/>
  <c r="H243" i="18"/>
  <c r="D244" i="18"/>
  <c r="L244" i="18"/>
  <c r="H245" i="18"/>
  <c r="D246" i="18"/>
  <c r="L246" i="18"/>
  <c r="H247" i="18"/>
  <c r="E226" i="18"/>
  <c r="M226" i="18"/>
  <c r="I227" i="18"/>
  <c r="E228" i="18"/>
  <c r="M228" i="18"/>
  <c r="I229" i="18"/>
  <c r="E230" i="18"/>
  <c r="M230" i="18"/>
  <c r="I231" i="18"/>
  <c r="E232" i="18"/>
  <c r="M232" i="18"/>
  <c r="I233" i="18"/>
  <c r="E234" i="18"/>
  <c r="M234" i="18"/>
  <c r="I235" i="18"/>
  <c r="E236" i="18"/>
  <c r="M236" i="18"/>
  <c r="I237" i="18"/>
  <c r="E238" i="18"/>
  <c r="M238" i="18"/>
  <c r="I239" i="18"/>
  <c r="E240" i="18"/>
  <c r="M240" i="18"/>
  <c r="I241" i="18"/>
  <c r="E242" i="18"/>
  <c r="M242" i="18"/>
  <c r="I243" i="18"/>
  <c r="E244" i="18"/>
  <c r="M244" i="18"/>
  <c r="I245" i="18"/>
  <c r="E246" i="18"/>
  <c r="M246" i="18"/>
  <c r="I247" i="18"/>
  <c r="F226" i="18"/>
  <c r="N226" i="18"/>
  <c r="J227" i="18"/>
  <c r="F228" i="18"/>
  <c r="N228" i="18"/>
  <c r="J229" i="18"/>
  <c r="F230" i="18"/>
  <c r="N230" i="18"/>
  <c r="J231" i="18"/>
  <c r="F232" i="18"/>
  <c r="N232" i="18"/>
  <c r="J233" i="18"/>
  <c r="F234" i="18"/>
  <c r="N234" i="18"/>
  <c r="J235" i="18"/>
  <c r="F236" i="18"/>
  <c r="N236" i="18"/>
  <c r="J237" i="18"/>
  <c r="F238" i="18"/>
  <c r="N238" i="18"/>
  <c r="J239" i="18"/>
  <c r="F240" i="18"/>
  <c r="N240" i="18"/>
  <c r="J241" i="18"/>
  <c r="F242" i="18"/>
  <c r="N242" i="18"/>
  <c r="J243" i="18"/>
  <c r="F244" i="18"/>
  <c r="N244" i="18"/>
  <c r="J245" i="18"/>
  <c r="F246" i="18"/>
  <c r="N246" i="18"/>
  <c r="J247" i="18"/>
  <c r="K138" i="18"/>
  <c r="G139" i="18"/>
  <c r="O139" i="18"/>
  <c r="K140" i="18"/>
  <c r="G141" i="18"/>
  <c r="O141" i="18"/>
  <c r="K142" i="18"/>
  <c r="G143" i="18"/>
  <c r="O143" i="18"/>
  <c r="K144" i="18"/>
  <c r="G145" i="18"/>
  <c r="O145" i="18"/>
  <c r="K146" i="18"/>
  <c r="G147" i="18"/>
  <c r="O147" i="18"/>
  <c r="K148" i="18"/>
  <c r="G149" i="18"/>
  <c r="O149" i="18"/>
  <c r="K150" i="18"/>
  <c r="G151" i="18"/>
  <c r="O151" i="18"/>
  <c r="K152" i="18"/>
  <c r="G153" i="18"/>
  <c r="O153" i="18"/>
  <c r="K154" i="18"/>
  <c r="G155" i="18"/>
  <c r="O155" i="18"/>
  <c r="K156" i="18"/>
  <c r="G157" i="18"/>
  <c r="O157" i="18"/>
  <c r="K158" i="18"/>
  <c r="G159" i="18"/>
  <c r="O159" i="18"/>
  <c r="D138" i="18"/>
  <c r="L138" i="18"/>
  <c r="H139" i="18"/>
  <c r="D140" i="18"/>
  <c r="L140" i="18"/>
  <c r="H141" i="18"/>
  <c r="D142" i="18"/>
  <c r="L142" i="18"/>
  <c r="H143" i="18"/>
  <c r="D144" i="18"/>
  <c r="L144" i="18"/>
  <c r="H145" i="18"/>
  <c r="D146" i="18"/>
  <c r="L146" i="18"/>
  <c r="H147" i="18"/>
  <c r="D148" i="18"/>
  <c r="L148" i="18"/>
  <c r="H149" i="18"/>
  <c r="D150" i="18"/>
  <c r="L150" i="18"/>
  <c r="H151" i="18"/>
  <c r="D152" i="18"/>
  <c r="L152" i="18"/>
  <c r="H153" i="18"/>
  <c r="D154" i="18"/>
  <c r="L154" i="18"/>
  <c r="H155" i="18"/>
  <c r="D156" i="18"/>
  <c r="L156" i="18"/>
  <c r="H157" i="18"/>
  <c r="D158" i="18"/>
  <c r="L158" i="18"/>
  <c r="H159" i="18"/>
  <c r="E138" i="18"/>
  <c r="M138" i="18"/>
  <c r="I139" i="18"/>
  <c r="E140" i="18"/>
  <c r="M140" i="18"/>
  <c r="I141" i="18"/>
  <c r="E142" i="18"/>
  <c r="M142" i="18"/>
  <c r="I143" i="18"/>
  <c r="E144" i="18"/>
  <c r="M144" i="18"/>
  <c r="I145" i="18"/>
  <c r="E146" i="18"/>
  <c r="M146" i="18"/>
  <c r="I147" i="18"/>
  <c r="E148" i="18"/>
  <c r="M148" i="18"/>
  <c r="I149" i="18"/>
  <c r="E150" i="18"/>
  <c r="M150" i="18"/>
  <c r="I151" i="18"/>
  <c r="E152" i="18"/>
  <c r="M152" i="18"/>
  <c r="I153" i="18"/>
  <c r="E154" i="18"/>
  <c r="M154" i="18"/>
  <c r="I155" i="18"/>
  <c r="E156" i="18"/>
  <c r="M156" i="18"/>
  <c r="I157" i="18"/>
  <c r="E158" i="18"/>
  <c r="M158" i="18"/>
  <c r="I159" i="18"/>
  <c r="F138" i="18"/>
  <c r="N138" i="18"/>
  <c r="J139" i="18"/>
  <c r="F140" i="18"/>
  <c r="N140" i="18"/>
  <c r="J141" i="18"/>
  <c r="F142" i="18"/>
  <c r="N142" i="18"/>
  <c r="J143" i="18"/>
  <c r="G138" i="18"/>
  <c r="O138" i="18"/>
  <c r="K139" i="18"/>
  <c r="G140" i="18"/>
  <c r="O140" i="18"/>
  <c r="K141" i="18"/>
  <c r="G142" i="18"/>
  <c r="O142" i="18"/>
  <c r="K143" i="18"/>
  <c r="G144" i="18"/>
  <c r="O144" i="18"/>
  <c r="K145" i="18"/>
  <c r="G146" i="18"/>
  <c r="O146" i="18"/>
  <c r="K147" i="18"/>
  <c r="G148" i="18"/>
  <c r="O148" i="18"/>
  <c r="K149" i="18"/>
  <c r="G150" i="18"/>
  <c r="O150" i="18"/>
  <c r="K151" i="18"/>
  <c r="G152" i="18"/>
  <c r="O152" i="18"/>
  <c r="K153" i="18"/>
  <c r="G154" i="18"/>
  <c r="O154" i="18"/>
  <c r="K155" i="18"/>
  <c r="G156" i="18"/>
  <c r="O156" i="18"/>
  <c r="K157" i="18"/>
  <c r="G158" i="18"/>
  <c r="O158" i="18"/>
  <c r="K159" i="18"/>
  <c r="H138" i="18"/>
  <c r="D139" i="18"/>
  <c r="L139" i="18"/>
  <c r="H140" i="18"/>
  <c r="D141" i="18"/>
  <c r="L141" i="18"/>
  <c r="H142" i="18"/>
  <c r="D143" i="18"/>
  <c r="L143" i="18"/>
  <c r="H144" i="18"/>
  <c r="D145" i="18"/>
  <c r="L145" i="18"/>
  <c r="H146" i="18"/>
  <c r="D147" i="18"/>
  <c r="L147" i="18"/>
  <c r="H148" i="18"/>
  <c r="D149" i="18"/>
  <c r="L149" i="18"/>
  <c r="H150" i="18"/>
  <c r="D151" i="18"/>
  <c r="L151" i="18"/>
  <c r="H152" i="18"/>
  <c r="D153" i="18"/>
  <c r="L153" i="18"/>
  <c r="H154" i="18"/>
  <c r="D155" i="18"/>
  <c r="L155" i="18"/>
  <c r="H156" i="18"/>
  <c r="D157" i="18"/>
  <c r="L157" i="18"/>
  <c r="H158" i="18"/>
  <c r="D159" i="18"/>
  <c r="L159" i="18"/>
  <c r="I138" i="18"/>
  <c r="E139" i="18"/>
  <c r="M139" i="18"/>
  <c r="I140" i="18"/>
  <c r="E141" i="18"/>
  <c r="M141" i="18"/>
  <c r="I142" i="18"/>
  <c r="E143" i="18"/>
  <c r="M143" i="18"/>
  <c r="I144" i="18"/>
  <c r="E145" i="18"/>
  <c r="M145" i="18"/>
  <c r="I146" i="18"/>
  <c r="E147" i="18"/>
  <c r="M147" i="18"/>
  <c r="I148" i="18"/>
  <c r="E149" i="18"/>
  <c r="M149" i="18"/>
  <c r="I150" i="18"/>
  <c r="E151" i="18"/>
  <c r="M151" i="18"/>
  <c r="I152" i="18"/>
  <c r="E153" i="18"/>
  <c r="M153" i="18"/>
  <c r="I154" i="18"/>
  <c r="E155" i="18"/>
  <c r="M155" i="18"/>
  <c r="I156" i="18"/>
  <c r="E157" i="18"/>
  <c r="M157" i="18"/>
  <c r="I158" i="18"/>
  <c r="E159" i="18"/>
  <c r="M159" i="18"/>
  <c r="J138" i="18"/>
  <c r="F139" i="18"/>
  <c r="N139" i="18"/>
  <c r="J140" i="18"/>
  <c r="F141" i="18"/>
  <c r="N141" i="18"/>
  <c r="J142" i="18"/>
  <c r="F143" i="18"/>
  <c r="N143" i="18"/>
  <c r="J144" i="18"/>
  <c r="F145" i="18"/>
  <c r="N145" i="18"/>
  <c r="J146" i="18"/>
  <c r="F147" i="18"/>
  <c r="N147" i="18"/>
  <c r="J148" i="18"/>
  <c r="F149" i="18"/>
  <c r="N149" i="18"/>
  <c r="J150" i="18"/>
  <c r="F151" i="18"/>
  <c r="N151" i="18"/>
  <c r="J152" i="18"/>
  <c r="F153" i="18"/>
  <c r="N153" i="18"/>
  <c r="J154" i="18"/>
  <c r="F155" i="18"/>
  <c r="N155" i="18"/>
  <c r="J156" i="18"/>
  <c r="F157" i="18"/>
  <c r="N157" i="18"/>
  <c r="J158" i="18"/>
  <c r="F159" i="18"/>
  <c r="N159" i="18"/>
  <c r="F144" i="18"/>
  <c r="J149" i="18"/>
  <c r="N154" i="18"/>
  <c r="N144" i="18"/>
  <c r="F150" i="18"/>
  <c r="J155" i="18"/>
  <c r="J145" i="18"/>
  <c r="N150" i="18"/>
  <c r="F156" i="18"/>
  <c r="F146" i="18"/>
  <c r="J151" i="18"/>
  <c r="N156" i="18"/>
  <c r="N146" i="18"/>
  <c r="F152" i="18"/>
  <c r="J157" i="18"/>
  <c r="J147" i="18"/>
  <c r="N152" i="18"/>
  <c r="F158" i="18"/>
  <c r="N148" i="18"/>
  <c r="F154" i="18"/>
  <c r="J159" i="18"/>
  <c r="F148" i="18"/>
  <c r="J153" i="18"/>
  <c r="N158" i="18"/>
  <c r="D50" i="18"/>
  <c r="L50" i="18"/>
  <c r="H51" i="18"/>
  <c r="D52" i="18"/>
  <c r="L52" i="18"/>
  <c r="H53" i="18"/>
  <c r="D54" i="18"/>
  <c r="L54" i="18"/>
  <c r="H55" i="18"/>
  <c r="D56" i="18"/>
  <c r="L56" i="18"/>
  <c r="H57" i="18"/>
  <c r="D58" i="18"/>
  <c r="L58" i="18"/>
  <c r="H59" i="18"/>
  <c r="D60" i="18"/>
  <c r="L60" i="18"/>
  <c r="H61" i="18"/>
  <c r="D62" i="18"/>
  <c r="L62" i="18"/>
  <c r="H63" i="18"/>
  <c r="D64" i="18"/>
  <c r="L64" i="18"/>
  <c r="H65" i="18"/>
  <c r="D66" i="18"/>
  <c r="L66" i="18"/>
  <c r="H67" i="18"/>
  <c r="D68" i="18"/>
  <c r="L68" i="18"/>
  <c r="H69" i="18"/>
  <c r="D70" i="18"/>
  <c r="L70" i="18"/>
  <c r="H71" i="18"/>
  <c r="E50" i="18"/>
  <c r="M50" i="18"/>
  <c r="I51" i="18"/>
  <c r="E52" i="18"/>
  <c r="M52" i="18"/>
  <c r="I53" i="18"/>
  <c r="E54" i="18"/>
  <c r="M54" i="18"/>
  <c r="I55" i="18"/>
  <c r="E56" i="18"/>
  <c r="M56" i="18"/>
  <c r="I57" i="18"/>
  <c r="E58" i="18"/>
  <c r="M58" i="18"/>
  <c r="I59" i="18"/>
  <c r="E60" i="18"/>
  <c r="M60" i="18"/>
  <c r="I61" i="18"/>
  <c r="E62" i="18"/>
  <c r="M62" i="18"/>
  <c r="I63" i="18"/>
  <c r="E64" i="18"/>
  <c r="M64" i="18"/>
  <c r="I65" i="18"/>
  <c r="E66" i="18"/>
  <c r="M66" i="18"/>
  <c r="I67" i="18"/>
  <c r="E68" i="18"/>
  <c r="M68" i="18"/>
  <c r="I69" i="18"/>
  <c r="E70" i="18"/>
  <c r="M70" i="18"/>
  <c r="I71" i="18"/>
  <c r="G50" i="18"/>
  <c r="O50" i="18"/>
  <c r="K51" i="18"/>
  <c r="G52" i="18"/>
  <c r="O52" i="18"/>
  <c r="K53" i="18"/>
  <c r="G54" i="18"/>
  <c r="O54" i="18"/>
  <c r="K55" i="18"/>
  <c r="G56" i="18"/>
  <c r="O56" i="18"/>
  <c r="K57" i="18"/>
  <c r="G58" i="18"/>
  <c r="O58" i="18"/>
  <c r="K59" i="18"/>
  <c r="G60" i="18"/>
  <c r="O60" i="18"/>
  <c r="K61" i="18"/>
  <c r="G62" i="18"/>
  <c r="O62" i="18"/>
  <c r="K63" i="18"/>
  <c r="G64" i="18"/>
  <c r="O64" i="18"/>
  <c r="K65" i="18"/>
  <c r="G66" i="18"/>
  <c r="O66" i="18"/>
  <c r="K67" i="18"/>
  <c r="G68" i="18"/>
  <c r="O68" i="18"/>
  <c r="K69" i="18"/>
  <c r="G70" i="18"/>
  <c r="O70" i="18"/>
  <c r="K71" i="18"/>
  <c r="H50" i="18"/>
  <c r="D51" i="18"/>
  <c r="L51" i="18"/>
  <c r="H52" i="18"/>
  <c r="D53" i="18"/>
  <c r="L53" i="18"/>
  <c r="H54" i="18"/>
  <c r="D55" i="18"/>
  <c r="L55" i="18"/>
  <c r="H56" i="18"/>
  <c r="D57" i="18"/>
  <c r="L57" i="18"/>
  <c r="H58" i="18"/>
  <c r="D59" i="18"/>
  <c r="L59" i="18"/>
  <c r="H60" i="18"/>
  <c r="D61" i="18"/>
  <c r="L61" i="18"/>
  <c r="H62" i="18"/>
  <c r="D63" i="18"/>
  <c r="L63" i="18"/>
  <c r="H64" i="18"/>
  <c r="D65" i="18"/>
  <c r="L65" i="18"/>
  <c r="H66" i="18"/>
  <c r="D67" i="18"/>
  <c r="L67" i="18"/>
  <c r="H68" i="18"/>
  <c r="D69" i="18"/>
  <c r="L69" i="18"/>
  <c r="H70" i="18"/>
  <c r="D71" i="18"/>
  <c r="L71" i="18"/>
  <c r="I50" i="18"/>
  <c r="E51" i="18"/>
  <c r="M51" i="18"/>
  <c r="I52" i="18"/>
  <c r="E53" i="18"/>
  <c r="M53" i="18"/>
  <c r="I54" i="18"/>
  <c r="E55" i="18"/>
  <c r="M55" i="18"/>
  <c r="I56" i="18"/>
  <c r="E57" i="18"/>
  <c r="M57" i="18"/>
  <c r="I58" i="18"/>
  <c r="E59" i="18"/>
  <c r="M59" i="18"/>
  <c r="I60" i="18"/>
  <c r="E61" i="18"/>
  <c r="M61" i="18"/>
  <c r="I62" i="18"/>
  <c r="E63" i="18"/>
  <c r="M63" i="18"/>
  <c r="I64" i="18"/>
  <c r="E65" i="18"/>
  <c r="M65" i="18"/>
  <c r="I66" i="18"/>
  <c r="E67" i="18"/>
  <c r="M67" i="18"/>
  <c r="I68" i="18"/>
  <c r="E69" i="18"/>
  <c r="M69" i="18"/>
  <c r="I70" i="18"/>
  <c r="E71" i="18"/>
  <c r="M71" i="18"/>
  <c r="J50" i="18"/>
  <c r="F51" i="18"/>
  <c r="N51" i="18"/>
  <c r="J52" i="18"/>
  <c r="F53" i="18"/>
  <c r="N53" i="18"/>
  <c r="J54" i="18"/>
  <c r="F55" i="18"/>
  <c r="N55" i="18"/>
  <c r="J56" i="18"/>
  <c r="F57" i="18"/>
  <c r="N57" i="18"/>
  <c r="J58" i="18"/>
  <c r="F59" i="18"/>
  <c r="N59" i="18"/>
  <c r="J60" i="18"/>
  <c r="F61" i="18"/>
  <c r="N61" i="18"/>
  <c r="J62" i="18"/>
  <c r="F63" i="18"/>
  <c r="N63" i="18"/>
  <c r="J64" i="18"/>
  <c r="F65" i="18"/>
  <c r="N65" i="18"/>
  <c r="J66" i="18"/>
  <c r="F67" i="18"/>
  <c r="N67" i="18"/>
  <c r="F50" i="18"/>
  <c r="N52" i="18"/>
  <c r="J55" i="18"/>
  <c r="F58" i="18"/>
  <c r="N60" i="18"/>
  <c r="J63" i="18"/>
  <c r="F66" i="18"/>
  <c r="K68" i="18"/>
  <c r="J70" i="18"/>
  <c r="K50" i="18"/>
  <c r="G53" i="18"/>
  <c r="O55" i="18"/>
  <c r="K58" i="18"/>
  <c r="G61" i="18"/>
  <c r="O63" i="18"/>
  <c r="K66" i="18"/>
  <c r="N68" i="18"/>
  <c r="K70" i="18"/>
  <c r="N50" i="18"/>
  <c r="J53" i="18"/>
  <c r="F56" i="18"/>
  <c r="N58" i="18"/>
  <c r="J61" i="18"/>
  <c r="F64" i="18"/>
  <c r="N66" i="18"/>
  <c r="F69" i="18"/>
  <c r="N70" i="18"/>
  <c r="G51" i="18"/>
  <c r="O53" i="18"/>
  <c r="K56" i="18"/>
  <c r="G59" i="18"/>
  <c r="O61" i="18"/>
  <c r="K64" i="18"/>
  <c r="G67" i="18"/>
  <c r="G69" i="18"/>
  <c r="F71" i="18"/>
  <c r="J51" i="18"/>
  <c r="F54" i="18"/>
  <c r="N56" i="18"/>
  <c r="J59" i="18"/>
  <c r="F62" i="18"/>
  <c r="N64" i="18"/>
  <c r="J67" i="18"/>
  <c r="J69" i="18"/>
  <c r="G71" i="18"/>
  <c r="O51" i="18"/>
  <c r="K54" i="18"/>
  <c r="G57" i="18"/>
  <c r="O59" i="18"/>
  <c r="K62" i="18"/>
  <c r="G65" i="18"/>
  <c r="O67" i="18"/>
  <c r="N69" i="18"/>
  <c r="J71" i="18"/>
  <c r="F52" i="18"/>
  <c r="N54" i="18"/>
  <c r="J57" i="18"/>
  <c r="F60" i="18"/>
  <c r="N62" i="18"/>
  <c r="J65" i="18"/>
  <c r="F68" i="18"/>
  <c r="O69" i="18"/>
  <c r="N71" i="18"/>
  <c r="J68" i="18"/>
  <c r="F70" i="18"/>
  <c r="K52" i="18"/>
  <c r="O71" i="18"/>
  <c r="G55" i="18"/>
  <c r="O57" i="18"/>
  <c r="K60" i="18"/>
  <c r="G63" i="18"/>
  <c r="O65" i="18"/>
  <c r="K292" i="18"/>
  <c r="G293" i="18"/>
  <c r="O293" i="18"/>
  <c r="K294" i="18"/>
  <c r="G295" i="18"/>
  <c r="O295" i="18"/>
  <c r="K296" i="18"/>
  <c r="G297" i="18"/>
  <c r="O297" i="18"/>
  <c r="K298" i="18"/>
  <c r="G299" i="18"/>
  <c r="O299" i="18"/>
  <c r="K300" i="18"/>
  <c r="G301" i="18"/>
  <c r="O301" i="18"/>
  <c r="K302" i="18"/>
  <c r="G303" i="18"/>
  <c r="O303" i="18"/>
  <c r="K304" i="18"/>
  <c r="G305" i="18"/>
  <c r="O305" i="18"/>
  <c r="K306" i="18"/>
  <c r="G307" i="18"/>
  <c r="O307" i="18"/>
  <c r="K308" i="18"/>
  <c r="G309" i="18"/>
  <c r="O309" i="18"/>
  <c r="K310" i="18"/>
  <c r="G311" i="18"/>
  <c r="O311" i="18"/>
  <c r="K312" i="18"/>
  <c r="G313" i="18"/>
  <c r="O313" i="18"/>
  <c r="D292" i="18"/>
  <c r="L292" i="18"/>
  <c r="H293" i="18"/>
  <c r="D294" i="18"/>
  <c r="L294" i="18"/>
  <c r="H295" i="18"/>
  <c r="D296" i="18"/>
  <c r="L296" i="18"/>
  <c r="H297" i="18"/>
  <c r="D298" i="18"/>
  <c r="L298" i="18"/>
  <c r="H299" i="18"/>
  <c r="D300" i="18"/>
  <c r="L300" i="18"/>
  <c r="H301" i="18"/>
  <c r="D302" i="18"/>
  <c r="L302" i="18"/>
  <c r="H303" i="18"/>
  <c r="D304" i="18"/>
  <c r="L304" i="18"/>
  <c r="H305" i="18"/>
  <c r="D306" i="18"/>
  <c r="L306" i="18"/>
  <c r="H307" i="18"/>
  <c r="D308" i="18"/>
  <c r="L308" i="18"/>
  <c r="H309" i="18"/>
  <c r="D310" i="18"/>
  <c r="L310" i="18"/>
  <c r="H311" i="18"/>
  <c r="D312" i="18"/>
  <c r="L312" i="18"/>
  <c r="H313" i="18"/>
  <c r="E292" i="18"/>
  <c r="M292" i="18"/>
  <c r="I293" i="18"/>
  <c r="E294" i="18"/>
  <c r="M294" i="18"/>
  <c r="I295" i="18"/>
  <c r="E296" i="18"/>
  <c r="M296" i="18"/>
  <c r="I297" i="18"/>
  <c r="E298" i="18"/>
  <c r="M298" i="18"/>
  <c r="I299" i="18"/>
  <c r="E300" i="18"/>
  <c r="M300" i="18"/>
  <c r="I301" i="18"/>
  <c r="E302" i="18"/>
  <c r="M302" i="18"/>
  <c r="I303" i="18"/>
  <c r="E304" i="18"/>
  <c r="M304" i="18"/>
  <c r="I305" i="18"/>
  <c r="E306" i="18"/>
  <c r="M306" i="18"/>
  <c r="I307" i="18"/>
  <c r="E308" i="18"/>
  <c r="M308" i="18"/>
  <c r="I309" i="18"/>
  <c r="E310" i="18"/>
  <c r="M310" i="18"/>
  <c r="I311" i="18"/>
  <c r="E312" i="18"/>
  <c r="M312" i="18"/>
  <c r="I313" i="18"/>
  <c r="F292" i="18"/>
  <c r="N292" i="18"/>
  <c r="J293" i="18"/>
  <c r="F294" i="18"/>
  <c r="N294" i="18"/>
  <c r="J295" i="18"/>
  <c r="F296" i="18"/>
  <c r="N296" i="18"/>
  <c r="J297" i="18"/>
  <c r="F298" i="18"/>
  <c r="N298" i="18"/>
  <c r="J299" i="18"/>
  <c r="F300" i="18"/>
  <c r="N300" i="18"/>
  <c r="J301" i="18"/>
  <c r="F302" i="18"/>
  <c r="N302" i="18"/>
  <c r="J303" i="18"/>
  <c r="F304" i="18"/>
  <c r="N304" i="18"/>
  <c r="J305" i="18"/>
  <c r="F306" i="18"/>
  <c r="N306" i="18"/>
  <c r="J307" i="18"/>
  <c r="F308" i="18"/>
  <c r="N308" i="18"/>
  <c r="J309" i="18"/>
  <c r="F310" i="18"/>
  <c r="N310" i="18"/>
  <c r="J311" i="18"/>
  <c r="F312" i="18"/>
  <c r="N312" i="18"/>
  <c r="J313" i="18"/>
  <c r="G292" i="18"/>
  <c r="O292" i="18"/>
  <c r="K293" i="18"/>
  <c r="G294" i="18"/>
  <c r="O294" i="18"/>
  <c r="K295" i="18"/>
  <c r="G296" i="18"/>
  <c r="O296" i="18"/>
  <c r="K297" i="18"/>
  <c r="G298" i="18"/>
  <c r="O298" i="18"/>
  <c r="K299" i="18"/>
  <c r="G300" i="18"/>
  <c r="O300" i="18"/>
  <c r="K301" i="18"/>
  <c r="G302" i="18"/>
  <c r="O302" i="18"/>
  <c r="K303" i="18"/>
  <c r="G304" i="18"/>
  <c r="O304" i="18"/>
  <c r="K305" i="18"/>
  <c r="G306" i="18"/>
  <c r="O306" i="18"/>
  <c r="K307" i="18"/>
  <c r="G308" i="18"/>
  <c r="O308" i="18"/>
  <c r="K309" i="18"/>
  <c r="G310" i="18"/>
  <c r="O310" i="18"/>
  <c r="K311" i="18"/>
  <c r="G312" i="18"/>
  <c r="O312" i="18"/>
  <c r="K313" i="18"/>
  <c r="H292" i="18"/>
  <c r="D293" i="18"/>
  <c r="L293" i="18"/>
  <c r="H294" i="18"/>
  <c r="D295" i="18"/>
  <c r="L295" i="18"/>
  <c r="H296" i="18"/>
  <c r="D297" i="18"/>
  <c r="L297" i="18"/>
  <c r="H298" i="18"/>
  <c r="D299" i="18"/>
  <c r="L299" i="18"/>
  <c r="H300" i="18"/>
  <c r="D301" i="18"/>
  <c r="L301" i="18"/>
  <c r="H302" i="18"/>
  <c r="D303" i="18"/>
  <c r="L303" i="18"/>
  <c r="H304" i="18"/>
  <c r="D305" i="18"/>
  <c r="L305" i="18"/>
  <c r="H306" i="18"/>
  <c r="D307" i="18"/>
  <c r="L307" i="18"/>
  <c r="H308" i="18"/>
  <c r="D309" i="18"/>
  <c r="L309" i="18"/>
  <c r="H310" i="18"/>
  <c r="D311" i="18"/>
  <c r="L311" i="18"/>
  <c r="H312" i="18"/>
  <c r="D313" i="18"/>
  <c r="L313" i="18"/>
  <c r="I292" i="18"/>
  <c r="E293" i="18"/>
  <c r="M293" i="18"/>
  <c r="I294" i="18"/>
  <c r="E295" i="18"/>
  <c r="M295" i="18"/>
  <c r="I296" i="18"/>
  <c r="E297" i="18"/>
  <c r="M297" i="18"/>
  <c r="I298" i="18"/>
  <c r="E299" i="18"/>
  <c r="M299" i="18"/>
  <c r="I300" i="18"/>
  <c r="E301" i="18"/>
  <c r="M301" i="18"/>
  <c r="I302" i="18"/>
  <c r="E303" i="18"/>
  <c r="M303" i="18"/>
  <c r="I304" i="18"/>
  <c r="E305" i="18"/>
  <c r="M305" i="18"/>
  <c r="I306" i="18"/>
  <c r="E307" i="18"/>
  <c r="M307" i="18"/>
  <c r="I308" i="18"/>
  <c r="E309" i="18"/>
  <c r="J292" i="18"/>
  <c r="F293" i="18"/>
  <c r="N293" i="18"/>
  <c r="J294" i="18"/>
  <c r="F295" i="18"/>
  <c r="N295" i="18"/>
  <c r="J296" i="18"/>
  <c r="F297" i="18"/>
  <c r="N297" i="18"/>
  <c r="J298" i="18"/>
  <c r="F299" i="18"/>
  <c r="N299" i="18"/>
  <c r="J300" i="18"/>
  <c r="F301" i="18"/>
  <c r="N301" i="18"/>
  <c r="J302" i="18"/>
  <c r="F303" i="18"/>
  <c r="N303" i="18"/>
  <c r="J304" i="18"/>
  <c r="F305" i="18"/>
  <c r="N305" i="18"/>
  <c r="J306" i="18"/>
  <c r="F307" i="18"/>
  <c r="N307" i="18"/>
  <c r="J308" i="18"/>
  <c r="F309" i="18"/>
  <c r="N309" i="18"/>
  <c r="J310" i="18"/>
  <c r="F311" i="18"/>
  <c r="N311" i="18"/>
  <c r="J312" i="18"/>
  <c r="F313" i="18"/>
  <c r="N313" i="18"/>
  <c r="M309" i="18"/>
  <c r="I310" i="18"/>
  <c r="E311" i="18"/>
  <c r="M311" i="18"/>
  <c r="I312" i="18"/>
  <c r="E313" i="18"/>
  <c r="M313" i="18"/>
  <c r="F204" i="18"/>
  <c r="N204" i="18"/>
  <c r="J205" i="18"/>
  <c r="F206" i="18"/>
  <c r="N206" i="18"/>
  <c r="J207" i="18"/>
  <c r="F208" i="18"/>
  <c r="N208" i="18"/>
  <c r="J209" i="18"/>
  <c r="F210" i="18"/>
  <c r="N210" i="18"/>
  <c r="J211" i="18"/>
  <c r="F212" i="18"/>
  <c r="N212" i="18"/>
  <c r="J213" i="18"/>
  <c r="F214" i="18"/>
  <c r="N214" i="18"/>
  <c r="J215" i="18"/>
  <c r="F216" i="18"/>
  <c r="N216" i="18"/>
  <c r="J217" i="18"/>
  <c r="F218" i="18"/>
  <c r="N218" i="18"/>
  <c r="J219" i="18"/>
  <c r="F220" i="18"/>
  <c r="N220" i="18"/>
  <c r="J221" i="18"/>
  <c r="F222" i="18"/>
  <c r="N222" i="18"/>
  <c r="J223" i="18"/>
  <c r="F224" i="18"/>
  <c r="N224" i="18"/>
  <c r="J225" i="18"/>
  <c r="G204" i="18"/>
  <c r="O204" i="18"/>
  <c r="K205" i="18"/>
  <c r="G206" i="18"/>
  <c r="O206" i="18"/>
  <c r="K207" i="18"/>
  <c r="G208" i="18"/>
  <c r="O208" i="18"/>
  <c r="K209" i="18"/>
  <c r="G210" i="18"/>
  <c r="O210" i="18"/>
  <c r="K211" i="18"/>
  <c r="G212" i="18"/>
  <c r="O212" i="18"/>
  <c r="K213" i="18"/>
  <c r="G214" i="18"/>
  <c r="O214" i="18"/>
  <c r="K215" i="18"/>
  <c r="G216" i="18"/>
  <c r="O216" i="18"/>
  <c r="K217" i="18"/>
  <c r="G218" i="18"/>
  <c r="O218" i="18"/>
  <c r="K219" i="18"/>
  <c r="G220" i="18"/>
  <c r="O220" i="18"/>
  <c r="K221" i="18"/>
  <c r="G222" i="18"/>
  <c r="O222" i="18"/>
  <c r="K223" i="18"/>
  <c r="G224" i="18"/>
  <c r="O224" i="18"/>
  <c r="H204" i="18"/>
  <c r="D205" i="18"/>
  <c r="L205" i="18"/>
  <c r="H206" i="18"/>
  <c r="D207" i="18"/>
  <c r="L207" i="18"/>
  <c r="H208" i="18"/>
  <c r="D209" i="18"/>
  <c r="L209" i="18"/>
  <c r="H210" i="18"/>
  <c r="D211" i="18"/>
  <c r="L211" i="18"/>
  <c r="H212" i="18"/>
  <c r="D213" i="18"/>
  <c r="L213" i="18"/>
  <c r="H214" i="18"/>
  <c r="D215" i="18"/>
  <c r="L215" i="18"/>
  <c r="H216" i="18"/>
  <c r="D217" i="18"/>
  <c r="L217" i="18"/>
  <c r="H218" i="18"/>
  <c r="D219" i="18"/>
  <c r="L219" i="18"/>
  <c r="H220" i="18"/>
  <c r="D221" i="18"/>
  <c r="L221" i="18"/>
  <c r="I204" i="18"/>
  <c r="E205" i="18"/>
  <c r="M205" i="18"/>
  <c r="I206" i="18"/>
  <c r="E207" i="18"/>
  <c r="M207" i="18"/>
  <c r="I208" i="18"/>
  <c r="E209" i="18"/>
  <c r="M209" i="18"/>
  <c r="I210" i="18"/>
  <c r="E211" i="18"/>
  <c r="M211" i="18"/>
  <c r="I212" i="18"/>
  <c r="E213" i="18"/>
  <c r="M213" i="18"/>
  <c r="I214" i="18"/>
  <c r="E215" i="18"/>
  <c r="M215" i="18"/>
  <c r="I216" i="18"/>
  <c r="E217" i="18"/>
  <c r="M217" i="18"/>
  <c r="I218" i="18"/>
  <c r="E219" i="18"/>
  <c r="M219" i="18"/>
  <c r="I220" i="18"/>
  <c r="E221" i="18"/>
  <c r="M221" i="18"/>
  <c r="I222" i="18"/>
  <c r="E223" i="18"/>
  <c r="M223" i="18"/>
  <c r="I224" i="18"/>
  <c r="E225" i="18"/>
  <c r="M225" i="18"/>
  <c r="J204" i="18"/>
  <c r="F205" i="18"/>
  <c r="N205" i="18"/>
  <c r="J206" i="18"/>
  <c r="F207" i="18"/>
  <c r="N207" i="18"/>
  <c r="J208" i="18"/>
  <c r="F209" i="18"/>
  <c r="N209" i="18"/>
  <c r="J210" i="18"/>
  <c r="F211" i="18"/>
  <c r="N211" i="18"/>
  <c r="J212" i="18"/>
  <c r="F213" i="18"/>
  <c r="N213" i="18"/>
  <c r="J214" i="18"/>
  <c r="F215" i="18"/>
  <c r="N215" i="18"/>
  <c r="J216" i="18"/>
  <c r="F217" i="18"/>
  <c r="N217" i="18"/>
  <c r="J218" i="18"/>
  <c r="F219" i="18"/>
  <c r="N219" i="18"/>
  <c r="J220" i="18"/>
  <c r="F221" i="18"/>
  <c r="N221" i="18"/>
  <c r="J222" i="18"/>
  <c r="F223" i="18"/>
  <c r="N223" i="18"/>
  <c r="J224" i="18"/>
  <c r="K204" i="18"/>
  <c r="G205" i="18"/>
  <c r="O205" i="18"/>
  <c r="K206" i="18"/>
  <c r="G207" i="18"/>
  <c r="O207" i="18"/>
  <c r="K208" i="18"/>
  <c r="G209" i="18"/>
  <c r="O209" i="18"/>
  <c r="K210" i="18"/>
  <c r="G211" i="18"/>
  <c r="O211" i="18"/>
  <c r="K212" i="18"/>
  <c r="G213" i="18"/>
  <c r="O213" i="18"/>
  <c r="K214" i="18"/>
  <c r="G215" i="18"/>
  <c r="E204" i="18"/>
  <c r="M204" i="18"/>
  <c r="I205" i="18"/>
  <c r="E206" i="18"/>
  <c r="M206" i="18"/>
  <c r="I207" i="18"/>
  <c r="E208" i="18"/>
  <c r="M208" i="18"/>
  <c r="I209" i="18"/>
  <c r="E210" i="18"/>
  <c r="M210" i="18"/>
  <c r="I211" i="18"/>
  <c r="E212" i="18"/>
  <c r="M212" i="18"/>
  <c r="I213" i="18"/>
  <c r="E214" i="18"/>
  <c r="M214" i="18"/>
  <c r="I215" i="18"/>
  <c r="E216" i="18"/>
  <c r="M216" i="18"/>
  <c r="I217" i="18"/>
  <c r="E218" i="18"/>
  <c r="M218" i="18"/>
  <c r="I219" i="18"/>
  <c r="E220" i="18"/>
  <c r="M220" i="18"/>
  <c r="I221" i="18"/>
  <c r="E222" i="18"/>
  <c r="M222" i="18"/>
  <c r="I223" i="18"/>
  <c r="E224" i="18"/>
  <c r="M224" i="18"/>
  <c r="I225" i="18"/>
  <c r="H207" i="18"/>
  <c r="L212" i="18"/>
  <c r="L216" i="18"/>
  <c r="H219" i="18"/>
  <c r="D222" i="18"/>
  <c r="O223" i="18"/>
  <c r="H225" i="18"/>
  <c r="D208" i="18"/>
  <c r="H213" i="18"/>
  <c r="G217" i="18"/>
  <c r="O219" i="18"/>
  <c r="H222" i="18"/>
  <c r="D224" i="18"/>
  <c r="K225" i="18"/>
  <c r="L208" i="18"/>
  <c r="D214" i="18"/>
  <c r="H217" i="18"/>
  <c r="D220" i="18"/>
  <c r="K222" i="18"/>
  <c r="H224" i="18"/>
  <c r="L225" i="18"/>
  <c r="D204" i="18"/>
  <c r="H209" i="18"/>
  <c r="L214" i="18"/>
  <c r="O217" i="18"/>
  <c r="K220" i="18"/>
  <c r="L222" i="18"/>
  <c r="K224" i="18"/>
  <c r="N225" i="18"/>
  <c r="L204" i="18"/>
  <c r="D210" i="18"/>
  <c r="H215" i="18"/>
  <c r="D218" i="18"/>
  <c r="L220" i="18"/>
  <c r="D223" i="18"/>
  <c r="L224" i="18"/>
  <c r="O225" i="18"/>
  <c r="H205" i="18"/>
  <c r="L210" i="18"/>
  <c r="O215" i="18"/>
  <c r="K218" i="18"/>
  <c r="G221" i="18"/>
  <c r="G223" i="18"/>
  <c r="D225" i="18"/>
  <c r="D206" i="18"/>
  <c r="H211" i="18"/>
  <c r="D216" i="18"/>
  <c r="L218" i="18"/>
  <c r="H221" i="18"/>
  <c r="H223" i="18"/>
  <c r="F225" i="18"/>
  <c r="L206" i="18"/>
  <c r="D212" i="18"/>
  <c r="K216" i="18"/>
  <c r="G219" i="18"/>
  <c r="O221" i="18"/>
  <c r="L223" i="18"/>
  <c r="G225" i="18"/>
  <c r="G116" i="18"/>
  <c r="O116" i="18"/>
  <c r="K117" i="18"/>
  <c r="G118" i="18"/>
  <c r="O118" i="18"/>
  <c r="K119" i="18"/>
  <c r="G120" i="18"/>
  <c r="O120" i="18"/>
  <c r="K121" i="18"/>
  <c r="G122" i="18"/>
  <c r="O122" i="18"/>
  <c r="K123" i="18"/>
  <c r="G124" i="18"/>
  <c r="O124" i="18"/>
  <c r="K125" i="18"/>
  <c r="G126" i="18"/>
  <c r="O126" i="18"/>
  <c r="K127" i="18"/>
  <c r="G128" i="18"/>
  <c r="H116" i="18"/>
  <c r="D117" i="18"/>
  <c r="L117" i="18"/>
  <c r="H118" i="18"/>
  <c r="D119" i="18"/>
  <c r="L119" i="18"/>
  <c r="H120" i="18"/>
  <c r="D121" i="18"/>
  <c r="L121" i="18"/>
  <c r="H122" i="18"/>
  <c r="D123" i="18"/>
  <c r="L123" i="18"/>
  <c r="H124" i="18"/>
  <c r="D125" i="18"/>
  <c r="L125" i="18"/>
  <c r="H126" i="18"/>
  <c r="D127" i="18"/>
  <c r="L127" i="18"/>
  <c r="H128" i="18"/>
  <c r="I116" i="18"/>
  <c r="E117" i="18"/>
  <c r="M117" i="18"/>
  <c r="I118" i="18"/>
  <c r="E119" i="18"/>
  <c r="M119" i="18"/>
  <c r="I120" i="18"/>
  <c r="E121" i="18"/>
  <c r="M121" i="18"/>
  <c r="I122" i="18"/>
  <c r="E123" i="18"/>
  <c r="M123" i="18"/>
  <c r="I124" i="18"/>
  <c r="E125" i="18"/>
  <c r="M125" i="18"/>
  <c r="I126" i="18"/>
  <c r="E127" i="18"/>
  <c r="M127" i="18"/>
  <c r="I128" i="18"/>
  <c r="J116" i="18"/>
  <c r="F117" i="18"/>
  <c r="N117" i="18"/>
  <c r="J118" i="18"/>
  <c r="F119" i="18"/>
  <c r="N119" i="18"/>
  <c r="J120" i="18"/>
  <c r="F121" i="18"/>
  <c r="N121" i="18"/>
  <c r="J122" i="18"/>
  <c r="F123" i="18"/>
  <c r="N123" i="18"/>
  <c r="J124" i="18"/>
  <c r="F125" i="18"/>
  <c r="N125" i="18"/>
  <c r="J126" i="18"/>
  <c r="F127" i="18"/>
  <c r="N127" i="18"/>
  <c r="J128" i="18"/>
  <c r="D116" i="18"/>
  <c r="L116" i="18"/>
  <c r="H117" i="18"/>
  <c r="D118" i="18"/>
  <c r="L118" i="18"/>
  <c r="H119" i="18"/>
  <c r="D120" i="18"/>
  <c r="L120" i="18"/>
  <c r="H121" i="18"/>
  <c r="D122" i="18"/>
  <c r="L122" i="18"/>
  <c r="H123" i="18"/>
  <c r="D124" i="18"/>
  <c r="L124" i="18"/>
  <c r="H125" i="18"/>
  <c r="D126" i="18"/>
  <c r="L126" i="18"/>
  <c r="H127" i="18"/>
  <c r="D128" i="18"/>
  <c r="L128" i="18"/>
  <c r="E116" i="18"/>
  <c r="M116" i="18"/>
  <c r="I117" i="18"/>
  <c r="E118" i="18"/>
  <c r="M118" i="18"/>
  <c r="I119" i="18"/>
  <c r="E120" i="18"/>
  <c r="M120" i="18"/>
  <c r="I121" i="18"/>
  <c r="E122" i="18"/>
  <c r="M122" i="18"/>
  <c r="I123" i="18"/>
  <c r="E124" i="18"/>
  <c r="M124" i="18"/>
  <c r="I125" i="18"/>
  <c r="E126" i="18"/>
  <c r="M126" i="18"/>
  <c r="I127" i="18"/>
  <c r="E128" i="18"/>
  <c r="M128" i="18"/>
  <c r="G117" i="18"/>
  <c r="O119" i="18"/>
  <c r="K122" i="18"/>
  <c r="G125" i="18"/>
  <c r="O127" i="18"/>
  <c r="G129" i="18"/>
  <c r="O129" i="18"/>
  <c r="K130" i="18"/>
  <c r="G131" i="18"/>
  <c r="O131" i="18"/>
  <c r="K132" i="18"/>
  <c r="G133" i="18"/>
  <c r="O133" i="18"/>
  <c r="K134" i="18"/>
  <c r="G135" i="18"/>
  <c r="O135" i="18"/>
  <c r="K136" i="18"/>
  <c r="G137" i="18"/>
  <c r="O137" i="18"/>
  <c r="J117" i="18"/>
  <c r="F120" i="18"/>
  <c r="N122" i="18"/>
  <c r="J125" i="18"/>
  <c r="F128" i="18"/>
  <c r="H129" i="18"/>
  <c r="D130" i="18"/>
  <c r="L130" i="18"/>
  <c r="H131" i="18"/>
  <c r="D132" i="18"/>
  <c r="L132" i="18"/>
  <c r="H133" i="18"/>
  <c r="D134" i="18"/>
  <c r="L134" i="18"/>
  <c r="H135" i="18"/>
  <c r="D136" i="18"/>
  <c r="L136" i="18"/>
  <c r="H137" i="18"/>
  <c r="O117" i="18"/>
  <c r="K120" i="18"/>
  <c r="G123" i="18"/>
  <c r="O125" i="18"/>
  <c r="K128" i="18"/>
  <c r="I129" i="18"/>
  <c r="E130" i="18"/>
  <c r="M130" i="18"/>
  <c r="I131" i="18"/>
  <c r="E132" i="18"/>
  <c r="M132" i="18"/>
  <c r="I133" i="18"/>
  <c r="E134" i="18"/>
  <c r="M134" i="18"/>
  <c r="I135" i="18"/>
  <c r="E136" i="18"/>
  <c r="M136" i="18"/>
  <c r="I137" i="18"/>
  <c r="F118" i="18"/>
  <c r="N120" i="18"/>
  <c r="J123" i="18"/>
  <c r="F126" i="18"/>
  <c r="N128" i="18"/>
  <c r="J129" i="18"/>
  <c r="F130" i="18"/>
  <c r="N130" i="18"/>
  <c r="J131" i="18"/>
  <c r="F132" i="18"/>
  <c r="N132" i="18"/>
  <c r="J133" i="18"/>
  <c r="F134" i="18"/>
  <c r="N134" i="18"/>
  <c r="J135" i="18"/>
  <c r="F136" i="18"/>
  <c r="N136" i="18"/>
  <c r="J137" i="18"/>
  <c r="K118" i="18"/>
  <c r="G121" i="18"/>
  <c r="O123" i="18"/>
  <c r="K126" i="18"/>
  <c r="O128" i="18"/>
  <c r="K129" i="18"/>
  <c r="G130" i="18"/>
  <c r="O130" i="18"/>
  <c r="K131" i="18"/>
  <c r="G132" i="18"/>
  <c r="O132" i="18"/>
  <c r="K133" i="18"/>
  <c r="G134" i="18"/>
  <c r="O134" i="18"/>
  <c r="K135" i="18"/>
  <c r="G136" i="18"/>
  <c r="O136" i="18"/>
  <c r="K137" i="18"/>
  <c r="F116" i="18"/>
  <c r="N118" i="18"/>
  <c r="J121" i="18"/>
  <c r="F124" i="18"/>
  <c r="N126" i="18"/>
  <c r="D129" i="18"/>
  <c r="L129" i="18"/>
  <c r="H130" i="18"/>
  <c r="D131" i="18"/>
  <c r="L131" i="18"/>
  <c r="H132" i="18"/>
  <c r="D133" i="18"/>
  <c r="L133" i="18"/>
  <c r="H134" i="18"/>
  <c r="D135" i="18"/>
  <c r="L135" i="18"/>
  <c r="H136" i="18"/>
  <c r="D137" i="18"/>
  <c r="L137" i="18"/>
  <c r="K116" i="18"/>
  <c r="G119" i="18"/>
  <c r="O121" i="18"/>
  <c r="K124" i="18"/>
  <c r="G127" i="18"/>
  <c r="E129" i="18"/>
  <c r="M129" i="18"/>
  <c r="I130" i="18"/>
  <c r="E131" i="18"/>
  <c r="M131" i="18"/>
  <c r="I132" i="18"/>
  <c r="E133" i="18"/>
  <c r="M133" i="18"/>
  <c r="I134" i="18"/>
  <c r="E135" i="18"/>
  <c r="M135" i="18"/>
  <c r="I136" i="18"/>
  <c r="E137" i="18"/>
  <c r="M137" i="18"/>
  <c r="N116" i="18"/>
  <c r="J119" i="18"/>
  <c r="F122" i="18"/>
  <c r="N124" i="18"/>
  <c r="J127" i="18"/>
  <c r="F129" i="18"/>
  <c r="N129" i="18"/>
  <c r="J130" i="18"/>
  <c r="F131" i="18"/>
  <c r="N131" i="18"/>
  <c r="J132" i="18"/>
  <c r="F133" i="18"/>
  <c r="N133" i="18"/>
  <c r="J134" i="18"/>
  <c r="F135" i="18"/>
  <c r="N135" i="18"/>
  <c r="J136" i="18"/>
  <c r="F137" i="18"/>
  <c r="N137" i="18"/>
  <c r="D28" i="18"/>
  <c r="L28" i="18"/>
  <c r="H29" i="18"/>
  <c r="D30" i="18"/>
  <c r="L30" i="18"/>
  <c r="H31" i="18"/>
  <c r="D32" i="18"/>
  <c r="L32" i="18"/>
  <c r="H33" i="18"/>
  <c r="D34" i="18"/>
  <c r="L34" i="18"/>
  <c r="H35" i="18"/>
  <c r="D36" i="18"/>
  <c r="L36" i="18"/>
  <c r="H37" i="18"/>
  <c r="D38" i="18"/>
  <c r="L38" i="18"/>
  <c r="H39" i="18"/>
  <c r="D40" i="18"/>
  <c r="L40" i="18"/>
  <c r="H41" i="18"/>
  <c r="D42" i="18"/>
  <c r="L42" i="18"/>
  <c r="H43" i="18"/>
  <c r="D44" i="18"/>
  <c r="L44" i="18"/>
  <c r="H45" i="18"/>
  <c r="D46" i="18"/>
  <c r="L46" i="18"/>
  <c r="H47" i="18"/>
  <c r="D48" i="18"/>
  <c r="L48" i="18"/>
  <c r="H49" i="18"/>
  <c r="E28" i="18"/>
  <c r="M28" i="18"/>
  <c r="I29" i="18"/>
  <c r="E30" i="18"/>
  <c r="M30" i="18"/>
  <c r="I31" i="18"/>
  <c r="E32" i="18"/>
  <c r="M32" i="18"/>
  <c r="I33" i="18"/>
  <c r="E34" i="18"/>
  <c r="M34" i="18"/>
  <c r="I35" i="18"/>
  <c r="E36" i="18"/>
  <c r="M36" i="18"/>
  <c r="I37" i="18"/>
  <c r="E38" i="18"/>
  <c r="M38" i="18"/>
  <c r="I39" i="18"/>
  <c r="E40" i="18"/>
  <c r="M40" i="18"/>
  <c r="I41" i="18"/>
  <c r="E42" i="18"/>
  <c r="M42" i="18"/>
  <c r="I43" i="18"/>
  <c r="E44" i="18"/>
  <c r="M44" i="18"/>
  <c r="I45" i="18"/>
  <c r="E46" i="18"/>
  <c r="M46" i="18"/>
  <c r="I47" i="18"/>
  <c r="E48" i="18"/>
  <c r="M48" i="18"/>
  <c r="I49" i="18"/>
  <c r="F28" i="18"/>
  <c r="N28" i="18"/>
  <c r="J29" i="18"/>
  <c r="F30" i="18"/>
  <c r="N30" i="18"/>
  <c r="J31" i="18"/>
  <c r="F32" i="18"/>
  <c r="N32" i="18"/>
  <c r="J33" i="18"/>
  <c r="F34" i="18"/>
  <c r="N34" i="18"/>
  <c r="J35" i="18"/>
  <c r="F36" i="18"/>
  <c r="N36" i="18"/>
  <c r="J37" i="18"/>
  <c r="F38" i="18"/>
  <c r="N38" i="18"/>
  <c r="J39" i="18"/>
  <c r="F40" i="18"/>
  <c r="N40" i="18"/>
  <c r="J41" i="18"/>
  <c r="F42" i="18"/>
  <c r="N42" i="18"/>
  <c r="J43" i="18"/>
  <c r="F44" i="18"/>
  <c r="N44" i="18"/>
  <c r="J45" i="18"/>
  <c r="F46" i="18"/>
  <c r="G28" i="18"/>
  <c r="O28" i="18"/>
  <c r="K29" i="18"/>
  <c r="G30" i="18"/>
  <c r="O30" i="18"/>
  <c r="K31" i="18"/>
  <c r="G32" i="18"/>
  <c r="O32" i="18"/>
  <c r="K33" i="18"/>
  <c r="G34" i="18"/>
  <c r="O34" i="18"/>
  <c r="K35" i="18"/>
  <c r="G36" i="18"/>
  <c r="O36" i="18"/>
  <c r="K37" i="18"/>
  <c r="G38" i="18"/>
  <c r="O38" i="18"/>
  <c r="K39" i="18"/>
  <c r="G40" i="18"/>
  <c r="O40" i="18"/>
  <c r="K41" i="18"/>
  <c r="G42" i="18"/>
  <c r="O42" i="18"/>
  <c r="K43" i="18"/>
  <c r="G44" i="18"/>
  <c r="O44" i="18"/>
  <c r="K45" i="18"/>
  <c r="G46" i="18"/>
  <c r="O46" i="18"/>
  <c r="K47" i="18"/>
  <c r="G48" i="18"/>
  <c r="O48" i="18"/>
  <c r="K49" i="18"/>
  <c r="H28" i="18"/>
  <c r="D29" i="18"/>
  <c r="L29" i="18"/>
  <c r="H30" i="18"/>
  <c r="D31" i="18"/>
  <c r="L31" i="18"/>
  <c r="H32" i="18"/>
  <c r="D33" i="18"/>
  <c r="L33" i="18"/>
  <c r="H34" i="18"/>
  <c r="D35" i="18"/>
  <c r="L35" i="18"/>
  <c r="H36" i="18"/>
  <c r="D37" i="18"/>
  <c r="L37" i="18"/>
  <c r="H38" i="18"/>
  <c r="D39" i="18"/>
  <c r="L39" i="18"/>
  <c r="H40" i="18"/>
  <c r="D41" i="18"/>
  <c r="L41" i="18"/>
  <c r="H42" i="18"/>
  <c r="D43" i="18"/>
  <c r="L43" i="18"/>
  <c r="H44" i="18"/>
  <c r="D45" i="18"/>
  <c r="L45" i="18"/>
  <c r="H46" i="18"/>
  <c r="D47" i="18"/>
  <c r="L47" i="18"/>
  <c r="H48" i="18"/>
  <c r="D49" i="18"/>
  <c r="L49" i="18"/>
  <c r="I28" i="18"/>
  <c r="E29" i="18"/>
  <c r="M29" i="18"/>
  <c r="I30" i="18"/>
  <c r="E31" i="18"/>
  <c r="M31" i="18"/>
  <c r="I32" i="18"/>
  <c r="E33" i="18"/>
  <c r="M33" i="18"/>
  <c r="I34" i="18"/>
  <c r="E35" i="18"/>
  <c r="M35" i="18"/>
  <c r="I36" i="18"/>
  <c r="E37" i="18"/>
  <c r="M37" i="18"/>
  <c r="I38" i="18"/>
  <c r="E39" i="18"/>
  <c r="M39" i="18"/>
  <c r="I40" i="18"/>
  <c r="E41" i="18"/>
  <c r="M41" i="18"/>
  <c r="I42" i="18"/>
  <c r="E43" i="18"/>
  <c r="M43" i="18"/>
  <c r="I44" i="18"/>
  <c r="E45" i="18"/>
  <c r="M45" i="18"/>
  <c r="I46" i="18"/>
  <c r="E47" i="18"/>
  <c r="M47" i="18"/>
  <c r="I48" i="18"/>
  <c r="E49" i="18"/>
  <c r="M49" i="18"/>
  <c r="J28" i="18"/>
  <c r="F29" i="18"/>
  <c r="N29" i="18"/>
  <c r="J30" i="18"/>
  <c r="F31" i="18"/>
  <c r="N31" i="18"/>
  <c r="J32" i="18"/>
  <c r="F33" i="18"/>
  <c r="N33" i="18"/>
  <c r="J34" i="18"/>
  <c r="F35" i="18"/>
  <c r="N35" i="18"/>
  <c r="J36" i="18"/>
  <c r="F37" i="18"/>
  <c r="N37" i="18"/>
  <c r="J38" i="18"/>
  <c r="F39" i="18"/>
  <c r="N39" i="18"/>
  <c r="J40" i="18"/>
  <c r="F41" i="18"/>
  <c r="N41" i="18"/>
  <c r="J42" i="18"/>
  <c r="F43" i="18"/>
  <c r="N43" i="18"/>
  <c r="J44" i="18"/>
  <c r="F45" i="18"/>
  <c r="N45" i="18"/>
  <c r="J46" i="18"/>
  <c r="F47" i="18"/>
  <c r="N47" i="18"/>
  <c r="J48" i="18"/>
  <c r="F49" i="18"/>
  <c r="N49" i="18"/>
  <c r="K28" i="18"/>
  <c r="G29" i="18"/>
  <c r="O29" i="18"/>
  <c r="K30" i="18"/>
  <c r="G31" i="18"/>
  <c r="O31" i="18"/>
  <c r="K32" i="18"/>
  <c r="G33" i="18"/>
  <c r="O33" i="18"/>
  <c r="K34" i="18"/>
  <c r="G35" i="18"/>
  <c r="O35" i="18"/>
  <c r="K36" i="18"/>
  <c r="G37" i="18"/>
  <c r="O37" i="18"/>
  <c r="K38" i="18"/>
  <c r="G39" i="18"/>
  <c r="O39" i="18"/>
  <c r="K40" i="18"/>
  <c r="G41" i="18"/>
  <c r="O41" i="18"/>
  <c r="K42" i="18"/>
  <c r="G43" i="18"/>
  <c r="J47" i="18"/>
  <c r="O43" i="18"/>
  <c r="O47" i="18"/>
  <c r="K44" i="18"/>
  <c r="F48" i="18"/>
  <c r="G45" i="18"/>
  <c r="K48" i="18"/>
  <c r="O45" i="18"/>
  <c r="N48" i="18"/>
  <c r="K46" i="18"/>
  <c r="G49" i="18"/>
  <c r="N46" i="18"/>
  <c r="J49" i="18"/>
  <c r="G47" i="18"/>
  <c r="O49" i="18"/>
  <c r="G270" i="18"/>
  <c r="O270" i="18"/>
  <c r="K271" i="18"/>
  <c r="G272" i="18"/>
  <c r="H270" i="18"/>
  <c r="D271" i="18"/>
  <c r="L271" i="18"/>
  <c r="H272" i="18"/>
  <c r="D273" i="18"/>
  <c r="I270" i="18"/>
  <c r="E271" i="18"/>
  <c r="M271" i="18"/>
  <c r="I272" i="18"/>
  <c r="E273" i="18"/>
  <c r="J270" i="18"/>
  <c r="F271" i="18"/>
  <c r="N271" i="18"/>
  <c r="J272" i="18"/>
  <c r="F273" i="18"/>
  <c r="D270" i="18"/>
  <c r="L270" i="18"/>
  <c r="H271" i="18"/>
  <c r="D272" i="18"/>
  <c r="L272" i="18"/>
  <c r="E270" i="18"/>
  <c r="M270" i="18"/>
  <c r="I271" i="18"/>
  <c r="E272" i="18"/>
  <c r="M272" i="18"/>
  <c r="N270" i="18"/>
  <c r="G273" i="18"/>
  <c r="O273" i="18"/>
  <c r="K274" i="18"/>
  <c r="G275" i="18"/>
  <c r="O275" i="18"/>
  <c r="K276" i="18"/>
  <c r="G277" i="18"/>
  <c r="O277" i="18"/>
  <c r="K278" i="18"/>
  <c r="G279" i="18"/>
  <c r="O279" i="18"/>
  <c r="K280" i="18"/>
  <c r="G281" i="18"/>
  <c r="O281" i="18"/>
  <c r="K282" i="18"/>
  <c r="G283" i="18"/>
  <c r="O283" i="18"/>
  <c r="K284" i="18"/>
  <c r="G285" i="18"/>
  <c r="O285" i="18"/>
  <c r="K286" i="18"/>
  <c r="G287" i="18"/>
  <c r="O287" i="18"/>
  <c r="K288" i="18"/>
  <c r="G289" i="18"/>
  <c r="O289" i="18"/>
  <c r="K290" i="18"/>
  <c r="G291" i="18"/>
  <c r="O291" i="18"/>
  <c r="G271" i="18"/>
  <c r="H273" i="18"/>
  <c r="D274" i="18"/>
  <c r="L274" i="18"/>
  <c r="H275" i="18"/>
  <c r="D276" i="18"/>
  <c r="L276" i="18"/>
  <c r="H277" i="18"/>
  <c r="D278" i="18"/>
  <c r="L278" i="18"/>
  <c r="H279" i="18"/>
  <c r="D280" i="18"/>
  <c r="L280" i="18"/>
  <c r="H281" i="18"/>
  <c r="D282" i="18"/>
  <c r="L282" i="18"/>
  <c r="H283" i="18"/>
  <c r="D284" i="18"/>
  <c r="L284" i="18"/>
  <c r="H285" i="18"/>
  <c r="D286" i="18"/>
  <c r="L286" i="18"/>
  <c r="H287" i="18"/>
  <c r="D288" i="18"/>
  <c r="L288" i="18"/>
  <c r="H289" i="18"/>
  <c r="D290" i="18"/>
  <c r="L290" i="18"/>
  <c r="H291" i="18"/>
  <c r="J271" i="18"/>
  <c r="I273" i="18"/>
  <c r="E274" i="18"/>
  <c r="M274" i="18"/>
  <c r="I275" i="18"/>
  <c r="E276" i="18"/>
  <c r="M276" i="18"/>
  <c r="I277" i="18"/>
  <c r="E278" i="18"/>
  <c r="M278" i="18"/>
  <c r="I279" i="18"/>
  <c r="E280" i="18"/>
  <c r="M280" i="18"/>
  <c r="I281" i="18"/>
  <c r="E282" i="18"/>
  <c r="M282" i="18"/>
  <c r="I283" i="18"/>
  <c r="E284" i="18"/>
  <c r="M284" i="18"/>
  <c r="I285" i="18"/>
  <c r="E286" i="18"/>
  <c r="M286" i="18"/>
  <c r="I287" i="18"/>
  <c r="E288" i="18"/>
  <c r="M288" i="18"/>
  <c r="I289" i="18"/>
  <c r="E290" i="18"/>
  <c r="M290" i="18"/>
  <c r="I291" i="18"/>
  <c r="O271" i="18"/>
  <c r="J273" i="18"/>
  <c r="F274" i="18"/>
  <c r="N274" i="18"/>
  <c r="J275" i="18"/>
  <c r="F276" i="18"/>
  <c r="N276" i="18"/>
  <c r="J277" i="18"/>
  <c r="F278" i="18"/>
  <c r="N278" i="18"/>
  <c r="J279" i="18"/>
  <c r="F280" i="18"/>
  <c r="N280" i="18"/>
  <c r="J281" i="18"/>
  <c r="F282" i="18"/>
  <c r="N282" i="18"/>
  <c r="J283" i="18"/>
  <c r="F284" i="18"/>
  <c r="N284" i="18"/>
  <c r="J285" i="18"/>
  <c r="F286" i="18"/>
  <c r="N286" i="18"/>
  <c r="J287" i="18"/>
  <c r="F288" i="18"/>
  <c r="N288" i="18"/>
  <c r="J289" i="18"/>
  <c r="F290" i="18"/>
  <c r="N290" i="18"/>
  <c r="J291" i="18"/>
  <c r="F272" i="18"/>
  <c r="K273" i="18"/>
  <c r="G274" i="18"/>
  <c r="O274" i="18"/>
  <c r="K275" i="18"/>
  <c r="G276" i="18"/>
  <c r="O276" i="18"/>
  <c r="K277" i="18"/>
  <c r="G278" i="18"/>
  <c r="O278" i="18"/>
  <c r="K279" i="18"/>
  <c r="G280" i="18"/>
  <c r="O280" i="18"/>
  <c r="K281" i="18"/>
  <c r="G282" i="18"/>
  <c r="O282" i="18"/>
  <c r="K283" i="18"/>
  <c r="G284" i="18"/>
  <c r="O284" i="18"/>
  <c r="K285" i="18"/>
  <c r="G286" i="18"/>
  <c r="O286" i="18"/>
  <c r="K287" i="18"/>
  <c r="G288" i="18"/>
  <c r="O288" i="18"/>
  <c r="K289" i="18"/>
  <c r="G290" i="18"/>
  <c r="O290" i="18"/>
  <c r="K291" i="18"/>
  <c r="K272" i="18"/>
  <c r="L273" i="18"/>
  <c r="H274" i="18"/>
  <c r="D275" i="18"/>
  <c r="L275" i="18"/>
  <c r="H276" i="18"/>
  <c r="D277" i="18"/>
  <c r="L277" i="18"/>
  <c r="H278" i="18"/>
  <c r="D279" i="18"/>
  <c r="L279" i="18"/>
  <c r="H280" i="18"/>
  <c r="D281" i="18"/>
  <c r="L281" i="18"/>
  <c r="H282" i="18"/>
  <c r="D283" i="18"/>
  <c r="L283" i="18"/>
  <c r="H284" i="18"/>
  <c r="D285" i="18"/>
  <c r="L285" i="18"/>
  <c r="H286" i="18"/>
  <c r="D287" i="18"/>
  <c r="L287" i="18"/>
  <c r="H288" i="18"/>
  <c r="D289" i="18"/>
  <c r="L289" i="18"/>
  <c r="H290" i="18"/>
  <c r="D291" i="18"/>
  <c r="L291" i="18"/>
  <c r="F270" i="18"/>
  <c r="N272" i="18"/>
  <c r="M273" i="18"/>
  <c r="I274" i="18"/>
  <c r="E275" i="18"/>
  <c r="M275" i="18"/>
  <c r="I276" i="18"/>
  <c r="E277" i="18"/>
  <c r="M277" i="18"/>
  <c r="I278" i="18"/>
  <c r="E279" i="18"/>
  <c r="M279" i="18"/>
  <c r="I280" i="18"/>
  <c r="E281" i="18"/>
  <c r="M281" i="18"/>
  <c r="I282" i="18"/>
  <c r="E283" i="18"/>
  <c r="M283" i="18"/>
  <c r="I284" i="18"/>
  <c r="E285" i="18"/>
  <c r="M285" i="18"/>
  <c r="I286" i="18"/>
  <c r="E287" i="18"/>
  <c r="M287" i="18"/>
  <c r="I288" i="18"/>
  <c r="E289" i="18"/>
  <c r="M289" i="18"/>
  <c r="I290" i="18"/>
  <c r="E291" i="18"/>
  <c r="M291" i="18"/>
  <c r="K270" i="18"/>
  <c r="O272" i="18"/>
  <c r="N273" i="18"/>
  <c r="J274" i="18"/>
  <c r="F275" i="18"/>
  <c r="N275" i="18"/>
  <c r="J276" i="18"/>
  <c r="F277" i="18"/>
  <c r="N277" i="18"/>
  <c r="J278" i="18"/>
  <c r="F279" i="18"/>
  <c r="N279" i="18"/>
  <c r="J280" i="18"/>
  <c r="F281" i="18"/>
  <c r="N281" i="18"/>
  <c r="J282" i="18"/>
  <c r="F283" i="18"/>
  <c r="N283" i="18"/>
  <c r="J284" i="18"/>
  <c r="F285" i="18"/>
  <c r="N285" i="18"/>
  <c r="J286" i="18"/>
  <c r="F287" i="18"/>
  <c r="N287" i="18"/>
  <c r="J288" i="18"/>
  <c r="F289" i="18"/>
  <c r="N289" i="18"/>
  <c r="J290" i="18"/>
  <c r="F291" i="18"/>
  <c r="N291" i="18"/>
  <c r="F182" i="18"/>
  <c r="N182" i="18"/>
  <c r="J183" i="18"/>
  <c r="F184" i="18"/>
  <c r="N184" i="18"/>
  <c r="J185" i="18"/>
  <c r="F186" i="18"/>
  <c r="N186" i="18"/>
  <c r="J187" i="18"/>
  <c r="F188" i="18"/>
  <c r="N188" i="18"/>
  <c r="J189" i="18"/>
  <c r="F190" i="18"/>
  <c r="N190" i="18"/>
  <c r="J191" i="18"/>
  <c r="F192" i="18"/>
  <c r="N192" i="18"/>
  <c r="J193" i="18"/>
  <c r="F194" i="18"/>
  <c r="N194" i="18"/>
  <c r="J195" i="18"/>
  <c r="F196" i="18"/>
  <c r="N196" i="18"/>
  <c r="J197" i="18"/>
  <c r="F198" i="18"/>
  <c r="N198" i="18"/>
  <c r="J199" i="18"/>
  <c r="F200" i="18"/>
  <c r="N200" i="18"/>
  <c r="J201" i="18"/>
  <c r="F202" i="18"/>
  <c r="N202" i="18"/>
  <c r="J203" i="18"/>
  <c r="G182" i="18"/>
  <c r="O182" i="18"/>
  <c r="K183" i="18"/>
  <c r="G184" i="18"/>
  <c r="O184" i="18"/>
  <c r="K185" i="18"/>
  <c r="G186" i="18"/>
  <c r="O186" i="18"/>
  <c r="K187" i="18"/>
  <c r="G188" i="18"/>
  <c r="O188" i="18"/>
  <c r="K189" i="18"/>
  <c r="G190" i="18"/>
  <c r="O190" i="18"/>
  <c r="K191" i="18"/>
  <c r="G192" i="18"/>
  <c r="O192" i="18"/>
  <c r="K193" i="18"/>
  <c r="G194" i="18"/>
  <c r="O194" i="18"/>
  <c r="K195" i="18"/>
  <c r="G196" i="18"/>
  <c r="O196" i="18"/>
  <c r="K197" i="18"/>
  <c r="G198" i="18"/>
  <c r="O198" i="18"/>
  <c r="K199" i="18"/>
  <c r="G200" i="18"/>
  <c r="O200" i="18"/>
  <c r="K201" i="18"/>
  <c r="G202" i="18"/>
  <c r="O202" i="18"/>
  <c r="K203" i="18"/>
  <c r="H182" i="18"/>
  <c r="D183" i="18"/>
  <c r="L183" i="18"/>
  <c r="H184" i="18"/>
  <c r="D185" i="18"/>
  <c r="L185" i="18"/>
  <c r="H186" i="18"/>
  <c r="D187" i="18"/>
  <c r="L187" i="18"/>
  <c r="H188" i="18"/>
  <c r="D189" i="18"/>
  <c r="L189" i="18"/>
  <c r="H190" i="18"/>
  <c r="D191" i="18"/>
  <c r="L191" i="18"/>
  <c r="H192" i="18"/>
  <c r="D193" i="18"/>
  <c r="L193" i="18"/>
  <c r="H194" i="18"/>
  <c r="D195" i="18"/>
  <c r="L195" i="18"/>
  <c r="H196" i="18"/>
  <c r="D197" i="18"/>
  <c r="L197" i="18"/>
  <c r="H198" i="18"/>
  <c r="D199" i="18"/>
  <c r="L199" i="18"/>
  <c r="H200" i="18"/>
  <c r="D201" i="18"/>
  <c r="L201" i="18"/>
  <c r="H202" i="18"/>
  <c r="D203" i="18"/>
  <c r="L203" i="18"/>
  <c r="I182" i="18"/>
  <c r="E183" i="18"/>
  <c r="M183" i="18"/>
  <c r="I184" i="18"/>
  <c r="E185" i="18"/>
  <c r="M185" i="18"/>
  <c r="I186" i="18"/>
  <c r="E187" i="18"/>
  <c r="M187" i="18"/>
  <c r="I188" i="18"/>
  <c r="E189" i="18"/>
  <c r="M189" i="18"/>
  <c r="I190" i="18"/>
  <c r="E191" i="18"/>
  <c r="M191" i="18"/>
  <c r="I192" i="18"/>
  <c r="E193" i="18"/>
  <c r="M193" i="18"/>
  <c r="I194" i="18"/>
  <c r="E195" i="18"/>
  <c r="M195" i="18"/>
  <c r="I196" i="18"/>
  <c r="E197" i="18"/>
  <c r="M197" i="18"/>
  <c r="I198" i="18"/>
  <c r="E199" i="18"/>
  <c r="M199" i="18"/>
  <c r="I200" i="18"/>
  <c r="E201" i="18"/>
  <c r="M201" i="18"/>
  <c r="I202" i="18"/>
  <c r="E203" i="18"/>
  <c r="M203" i="18"/>
  <c r="J182" i="18"/>
  <c r="F183" i="18"/>
  <c r="N183" i="18"/>
  <c r="J184" i="18"/>
  <c r="F185" i="18"/>
  <c r="N185" i="18"/>
  <c r="J186" i="18"/>
  <c r="F187" i="18"/>
  <c r="N187" i="18"/>
  <c r="J188" i="18"/>
  <c r="F189" i="18"/>
  <c r="N189" i="18"/>
  <c r="J190" i="18"/>
  <c r="F191" i="18"/>
  <c r="N191" i="18"/>
  <c r="J192" i="18"/>
  <c r="F193" i="18"/>
  <c r="N193" i="18"/>
  <c r="J194" i="18"/>
  <c r="F195" i="18"/>
  <c r="N195" i="18"/>
  <c r="J196" i="18"/>
  <c r="F197" i="18"/>
  <c r="N197" i="18"/>
  <c r="J198" i="18"/>
  <c r="F199" i="18"/>
  <c r="N199" i="18"/>
  <c r="J200" i="18"/>
  <c r="F201" i="18"/>
  <c r="N201" i="18"/>
  <c r="J202" i="18"/>
  <c r="F203" i="18"/>
  <c r="N203" i="18"/>
  <c r="K182" i="18"/>
  <c r="G183" i="18"/>
  <c r="O183" i="18"/>
  <c r="K184" i="18"/>
  <c r="G185" i="18"/>
  <c r="O185" i="18"/>
  <c r="K186" i="18"/>
  <c r="G187" i="18"/>
  <c r="O187" i="18"/>
  <c r="K188" i="18"/>
  <c r="G189" i="18"/>
  <c r="O189" i="18"/>
  <c r="K190" i="18"/>
  <c r="G191" i="18"/>
  <c r="O191" i="18"/>
  <c r="K192" i="18"/>
  <c r="G193" i="18"/>
  <c r="O193" i="18"/>
  <c r="K194" i="18"/>
  <c r="G195" i="18"/>
  <c r="O195" i="18"/>
  <c r="K196" i="18"/>
  <c r="G197" i="18"/>
  <c r="O197" i="18"/>
  <c r="K198" i="18"/>
  <c r="G199" i="18"/>
  <c r="O199" i="18"/>
  <c r="K200" i="18"/>
  <c r="G201" i="18"/>
  <c r="O201" i="18"/>
  <c r="K202" i="18"/>
  <c r="G203" i="18"/>
  <c r="O203" i="18"/>
  <c r="E182" i="18"/>
  <c r="M182" i="18"/>
  <c r="I183" i="18"/>
  <c r="E184" i="18"/>
  <c r="M184" i="18"/>
  <c r="I185" i="18"/>
  <c r="E186" i="18"/>
  <c r="M186" i="18"/>
  <c r="I187" i="18"/>
  <c r="E188" i="18"/>
  <c r="M188" i="18"/>
  <c r="I189" i="18"/>
  <c r="E190" i="18"/>
  <c r="M190" i="18"/>
  <c r="I191" i="18"/>
  <c r="E192" i="18"/>
  <c r="M192" i="18"/>
  <c r="I193" i="18"/>
  <c r="E194" i="18"/>
  <c r="M194" i="18"/>
  <c r="I195" i="18"/>
  <c r="E196" i="18"/>
  <c r="M196" i="18"/>
  <c r="I197" i="18"/>
  <c r="E198" i="18"/>
  <c r="M198" i="18"/>
  <c r="I199" i="18"/>
  <c r="E200" i="18"/>
  <c r="M200" i="18"/>
  <c r="I201" i="18"/>
  <c r="E202" i="18"/>
  <c r="M202" i="18"/>
  <c r="I203" i="18"/>
  <c r="D186" i="18"/>
  <c r="H191" i="18"/>
  <c r="L196" i="18"/>
  <c r="D202" i="18"/>
  <c r="L186" i="18"/>
  <c r="D192" i="18"/>
  <c r="H197" i="18"/>
  <c r="L202" i="18"/>
  <c r="D182" i="18"/>
  <c r="H187" i="18"/>
  <c r="L192" i="18"/>
  <c r="D198" i="18"/>
  <c r="H203" i="18"/>
  <c r="L182" i="18"/>
  <c r="D188" i="18"/>
  <c r="H193" i="18"/>
  <c r="L198" i="18"/>
  <c r="H183" i="18"/>
  <c r="L188" i="18"/>
  <c r="D194" i="18"/>
  <c r="H199" i="18"/>
  <c r="D184" i="18"/>
  <c r="H189" i="18"/>
  <c r="L194" i="18"/>
  <c r="D200" i="18"/>
  <c r="L184" i="18"/>
  <c r="D190" i="18"/>
  <c r="H195" i="18"/>
  <c r="L200" i="18"/>
  <c r="H185" i="18"/>
  <c r="L190" i="18"/>
  <c r="D196" i="18"/>
  <c r="H201" i="18"/>
  <c r="G94" i="18"/>
  <c r="O94" i="18"/>
  <c r="K95" i="18"/>
  <c r="G96" i="18"/>
  <c r="O96" i="18"/>
  <c r="K97" i="18"/>
  <c r="G98" i="18"/>
  <c r="O98" i="18"/>
  <c r="K99" i="18"/>
  <c r="G100" i="18"/>
  <c r="O100" i="18"/>
  <c r="K101" i="18"/>
  <c r="G102" i="18"/>
  <c r="O102" i="18"/>
  <c r="K103" i="18"/>
  <c r="G104" i="18"/>
  <c r="O104" i="18"/>
  <c r="K105" i="18"/>
  <c r="G106" i="18"/>
  <c r="O106" i="18"/>
  <c r="K107" i="18"/>
  <c r="G108" i="18"/>
  <c r="O108" i="18"/>
  <c r="K109" i="18"/>
  <c r="G110" i="18"/>
  <c r="O110" i="18"/>
  <c r="K111" i="18"/>
  <c r="G112" i="18"/>
  <c r="O112" i="18"/>
  <c r="K113" i="18"/>
  <c r="G114" i="18"/>
  <c r="O114" i="18"/>
  <c r="K115" i="18"/>
  <c r="H94" i="18"/>
  <c r="D95" i="18"/>
  <c r="L95" i="18"/>
  <c r="H96" i="18"/>
  <c r="D97" i="18"/>
  <c r="L97" i="18"/>
  <c r="H98" i="18"/>
  <c r="D99" i="18"/>
  <c r="L99" i="18"/>
  <c r="H100" i="18"/>
  <c r="D101" i="18"/>
  <c r="L101" i="18"/>
  <c r="H102" i="18"/>
  <c r="D103" i="18"/>
  <c r="L103" i="18"/>
  <c r="H104" i="18"/>
  <c r="D105" i="18"/>
  <c r="L105" i="18"/>
  <c r="H106" i="18"/>
  <c r="D107" i="18"/>
  <c r="L107" i="18"/>
  <c r="H108" i="18"/>
  <c r="D109" i="18"/>
  <c r="L109" i="18"/>
  <c r="H110" i="18"/>
  <c r="D111" i="18"/>
  <c r="L111" i="18"/>
  <c r="H112" i="18"/>
  <c r="D113" i="18"/>
  <c r="L113" i="18"/>
  <c r="H114" i="18"/>
  <c r="D115" i="18"/>
  <c r="L115" i="18"/>
  <c r="I94" i="18"/>
  <c r="E95" i="18"/>
  <c r="M95" i="18"/>
  <c r="I96" i="18"/>
  <c r="E97" i="18"/>
  <c r="M97" i="18"/>
  <c r="I98" i="18"/>
  <c r="E99" i="18"/>
  <c r="M99" i="18"/>
  <c r="I100" i="18"/>
  <c r="E101" i="18"/>
  <c r="M101" i="18"/>
  <c r="I102" i="18"/>
  <c r="E103" i="18"/>
  <c r="M103" i="18"/>
  <c r="I104" i="18"/>
  <c r="E105" i="18"/>
  <c r="M105" i="18"/>
  <c r="I106" i="18"/>
  <c r="E107" i="18"/>
  <c r="M107" i="18"/>
  <c r="I108" i="18"/>
  <c r="E109" i="18"/>
  <c r="M109" i="18"/>
  <c r="I110" i="18"/>
  <c r="E111" i="18"/>
  <c r="M111" i="18"/>
  <c r="I112" i="18"/>
  <c r="E113" i="18"/>
  <c r="M113" i="18"/>
  <c r="I114" i="18"/>
  <c r="E115" i="18"/>
  <c r="M115" i="18"/>
  <c r="J94" i="18"/>
  <c r="F95" i="18"/>
  <c r="N95" i="18"/>
  <c r="J96" i="18"/>
  <c r="F97" i="18"/>
  <c r="N97" i="18"/>
  <c r="J98" i="18"/>
  <c r="F99" i="18"/>
  <c r="N99" i="18"/>
  <c r="J100" i="18"/>
  <c r="F101" i="18"/>
  <c r="N101" i="18"/>
  <c r="J102" i="18"/>
  <c r="F103" i="18"/>
  <c r="N103" i="18"/>
  <c r="J104" i="18"/>
  <c r="F105" i="18"/>
  <c r="N105" i="18"/>
  <c r="J106" i="18"/>
  <c r="F107" i="18"/>
  <c r="N107" i="18"/>
  <c r="J108" i="18"/>
  <c r="F109" i="18"/>
  <c r="N109" i="18"/>
  <c r="J110" i="18"/>
  <c r="F111" i="18"/>
  <c r="N111" i="18"/>
  <c r="J112" i="18"/>
  <c r="F113" i="18"/>
  <c r="N113" i="18"/>
  <c r="J114" i="18"/>
  <c r="F115" i="18"/>
  <c r="N115" i="18"/>
  <c r="K94" i="18"/>
  <c r="G95" i="18"/>
  <c r="O95" i="18"/>
  <c r="K96" i="18"/>
  <c r="G97" i="18"/>
  <c r="O97" i="18"/>
  <c r="K98" i="18"/>
  <c r="G99" i="18"/>
  <c r="O99" i="18"/>
  <c r="K100" i="18"/>
  <c r="G101" i="18"/>
  <c r="O101" i="18"/>
  <c r="K102" i="18"/>
  <c r="D94" i="18"/>
  <c r="L94" i="18"/>
  <c r="H95" i="18"/>
  <c r="D96" i="18"/>
  <c r="L96" i="18"/>
  <c r="H97" i="18"/>
  <c r="D98" i="18"/>
  <c r="L98" i="18"/>
  <c r="H99" i="18"/>
  <c r="D100" i="18"/>
  <c r="L100" i="18"/>
  <c r="H101" i="18"/>
  <c r="D102" i="18"/>
  <c r="L102" i="18"/>
  <c r="H103" i="18"/>
  <c r="D104" i="18"/>
  <c r="L104" i="18"/>
  <c r="H105" i="18"/>
  <c r="D106" i="18"/>
  <c r="L106" i="18"/>
  <c r="H107" i="18"/>
  <c r="D108" i="18"/>
  <c r="L108" i="18"/>
  <c r="H109" i="18"/>
  <c r="D110" i="18"/>
  <c r="L110" i="18"/>
  <c r="H111" i="18"/>
  <c r="D112" i="18"/>
  <c r="L112" i="18"/>
  <c r="H113" i="18"/>
  <c r="D114" i="18"/>
  <c r="L114" i="18"/>
  <c r="H115" i="18"/>
  <c r="E94" i="18"/>
  <c r="M94" i="18"/>
  <c r="I95" i="18"/>
  <c r="E96" i="18"/>
  <c r="M96" i="18"/>
  <c r="I97" i="18"/>
  <c r="E98" i="18"/>
  <c r="M98" i="18"/>
  <c r="I99" i="18"/>
  <c r="E100" i="18"/>
  <c r="M100" i="18"/>
  <c r="I101" i="18"/>
  <c r="E102" i="18"/>
  <c r="M102" i="18"/>
  <c r="I103" i="18"/>
  <c r="E104" i="18"/>
  <c r="M104" i="18"/>
  <c r="I105" i="18"/>
  <c r="E106" i="18"/>
  <c r="M106" i="18"/>
  <c r="I107" i="18"/>
  <c r="E108" i="18"/>
  <c r="M108" i="18"/>
  <c r="I109" i="18"/>
  <c r="E110" i="18"/>
  <c r="M110" i="18"/>
  <c r="I111" i="18"/>
  <c r="E112" i="18"/>
  <c r="M112" i="18"/>
  <c r="I113" i="18"/>
  <c r="E114" i="18"/>
  <c r="M114" i="18"/>
  <c r="I115" i="18"/>
  <c r="F94" i="18"/>
  <c r="J99" i="18"/>
  <c r="O103" i="18"/>
  <c r="K106" i="18"/>
  <c r="G109" i="18"/>
  <c r="O111" i="18"/>
  <c r="K114" i="18"/>
  <c r="N94" i="18"/>
  <c r="F100" i="18"/>
  <c r="F104" i="18"/>
  <c r="N106" i="18"/>
  <c r="J109" i="18"/>
  <c r="F112" i="18"/>
  <c r="N114" i="18"/>
  <c r="J95" i="18"/>
  <c r="N100" i="18"/>
  <c r="K104" i="18"/>
  <c r="G107" i="18"/>
  <c r="O109" i="18"/>
  <c r="K112" i="18"/>
  <c r="G115" i="18"/>
  <c r="F96" i="18"/>
  <c r="J101" i="18"/>
  <c r="N104" i="18"/>
  <c r="J107" i="18"/>
  <c r="F110" i="18"/>
  <c r="N112" i="18"/>
  <c r="J115" i="18"/>
  <c r="N96" i="18"/>
  <c r="F102" i="18"/>
  <c r="G105" i="18"/>
  <c r="O107" i="18"/>
  <c r="K110" i="18"/>
  <c r="G113" i="18"/>
  <c r="O115" i="18"/>
  <c r="J97" i="18"/>
  <c r="N102" i="18"/>
  <c r="J105" i="18"/>
  <c r="F108" i="18"/>
  <c r="N110" i="18"/>
  <c r="J113" i="18"/>
  <c r="F98" i="18"/>
  <c r="G103" i="18"/>
  <c r="O105" i="18"/>
  <c r="K108" i="18"/>
  <c r="G111" i="18"/>
  <c r="O113" i="18"/>
  <c r="N98" i="18"/>
  <c r="J103" i="18"/>
  <c r="F106" i="18"/>
  <c r="N108" i="18"/>
  <c r="J111" i="18"/>
  <c r="F114" i="18"/>
  <c r="K7" i="18"/>
  <c r="G8" i="18"/>
  <c r="O8" i="18"/>
  <c r="K9" i="18"/>
  <c r="G10" i="18"/>
  <c r="O10" i="18"/>
  <c r="K11" i="18"/>
  <c r="G12" i="18"/>
  <c r="O12" i="18"/>
  <c r="K13" i="18"/>
  <c r="G14" i="18"/>
  <c r="O14" i="18"/>
  <c r="K15" i="18"/>
  <c r="G16" i="18"/>
  <c r="O16" i="18"/>
  <c r="K17" i="18"/>
  <c r="G18" i="18"/>
  <c r="O18" i="18"/>
  <c r="K19" i="18"/>
  <c r="G20" i="18"/>
  <c r="O20" i="18"/>
  <c r="K21" i="18"/>
  <c r="G22" i="18"/>
  <c r="O22" i="18"/>
  <c r="K23" i="18"/>
  <c r="G24" i="18"/>
  <c r="O24" i="18"/>
  <c r="K25" i="18"/>
  <c r="G26" i="18"/>
  <c r="O26" i="18"/>
  <c r="L27" i="18"/>
  <c r="I6" i="18"/>
  <c r="D7" i="18"/>
  <c r="L7" i="18"/>
  <c r="H8" i="18"/>
  <c r="D9" i="18"/>
  <c r="L9" i="18"/>
  <c r="H10" i="18"/>
  <c r="D11" i="18"/>
  <c r="L11" i="18"/>
  <c r="H12" i="18"/>
  <c r="D13" i="18"/>
  <c r="L13" i="18"/>
  <c r="H14" i="18"/>
  <c r="D15" i="18"/>
  <c r="L15" i="18"/>
  <c r="H16" i="18"/>
  <c r="D17" i="18"/>
  <c r="L17" i="18"/>
  <c r="H18" i="18"/>
  <c r="D19" i="18"/>
  <c r="L19" i="18"/>
  <c r="H20" i="18"/>
  <c r="D21" i="18"/>
  <c r="L21" i="18"/>
  <c r="H22" i="18"/>
  <c r="D23" i="18"/>
  <c r="L23" i="18"/>
  <c r="H24" i="18"/>
  <c r="D25" i="18"/>
  <c r="L25" i="18"/>
  <c r="H26" i="18"/>
  <c r="E27" i="18"/>
  <c r="M27" i="18"/>
  <c r="J6" i="18"/>
  <c r="K6" i="18"/>
  <c r="E7" i="18"/>
  <c r="M7" i="18"/>
  <c r="I8" i="18"/>
  <c r="E9" i="18"/>
  <c r="M9" i="18"/>
  <c r="I10" i="18"/>
  <c r="E11" i="18"/>
  <c r="M11" i="18"/>
  <c r="I12" i="18"/>
  <c r="E13" i="18"/>
  <c r="M13" i="18"/>
  <c r="I14" i="18"/>
  <c r="E15" i="18"/>
  <c r="M15" i="18"/>
  <c r="I16" i="18"/>
  <c r="E17" i="18"/>
  <c r="M17" i="18"/>
  <c r="I18" i="18"/>
  <c r="E19" i="18"/>
  <c r="M19" i="18"/>
  <c r="I20" i="18"/>
  <c r="E21" i="18"/>
  <c r="M21" i="18"/>
  <c r="I22" i="18"/>
  <c r="E23" i="18"/>
  <c r="M23" i="18"/>
  <c r="I24" i="18"/>
  <c r="E25" i="18"/>
  <c r="M25" i="18"/>
  <c r="I26" i="18"/>
  <c r="F27" i="18"/>
  <c r="N27" i="18"/>
  <c r="F7" i="18"/>
  <c r="N7" i="18"/>
  <c r="J8" i="18"/>
  <c r="F9" i="18"/>
  <c r="N9" i="18"/>
  <c r="J10" i="18"/>
  <c r="F11" i="18"/>
  <c r="N11" i="18"/>
  <c r="J12" i="18"/>
  <c r="F13" i="18"/>
  <c r="N13" i="18"/>
  <c r="J14" i="18"/>
  <c r="F15" i="18"/>
  <c r="N15" i="18"/>
  <c r="J16" i="18"/>
  <c r="F17" i="18"/>
  <c r="N17" i="18"/>
  <c r="J18" i="18"/>
  <c r="F19" i="18"/>
  <c r="N19" i="18"/>
  <c r="J20" i="18"/>
  <c r="F21" i="18"/>
  <c r="N21" i="18"/>
  <c r="J22" i="18"/>
  <c r="F23" i="18"/>
  <c r="N23" i="18"/>
  <c r="J24" i="18"/>
  <c r="F25" i="18"/>
  <c r="N25" i="18"/>
  <c r="J26" i="18"/>
  <c r="G27" i="18"/>
  <c r="O27" i="18"/>
  <c r="L6" i="18"/>
  <c r="G7" i="18"/>
  <c r="O7" i="18"/>
  <c r="K8" i="18"/>
  <c r="G9" i="18"/>
  <c r="O9" i="18"/>
  <c r="K10" i="18"/>
  <c r="G11" i="18"/>
  <c r="O11" i="18"/>
  <c r="K12" i="18"/>
  <c r="G13" i="18"/>
  <c r="O13" i="18"/>
  <c r="K14" i="18"/>
  <c r="G15" i="18"/>
  <c r="O15" i="18"/>
  <c r="K16" i="18"/>
  <c r="G17" i="18"/>
  <c r="O17" i="18"/>
  <c r="K18" i="18"/>
  <c r="G19" i="18"/>
  <c r="O19" i="18"/>
  <c r="K20" i="18"/>
  <c r="G21" i="18"/>
  <c r="O21" i="18"/>
  <c r="K22" i="18"/>
  <c r="G23" i="18"/>
  <c r="O23" i="18"/>
  <c r="K24" i="18"/>
  <c r="G25" i="18"/>
  <c r="O25" i="18"/>
  <c r="K26" i="18"/>
  <c r="H27" i="18"/>
  <c r="E6" i="18"/>
  <c r="M6" i="18"/>
  <c r="F6" i="18"/>
  <c r="O6" i="18"/>
  <c r="D6" i="18"/>
  <c r="H7" i="18"/>
  <c r="D8" i="18"/>
  <c r="L8" i="18"/>
  <c r="H9" i="18"/>
  <c r="D10" i="18"/>
  <c r="L10" i="18"/>
  <c r="H11" i="18"/>
  <c r="D12" i="18"/>
  <c r="L12" i="18"/>
  <c r="H13" i="18"/>
  <c r="D14" i="18"/>
  <c r="L14" i="18"/>
  <c r="H15" i="18"/>
  <c r="D16" i="18"/>
  <c r="L16" i="18"/>
  <c r="H17" i="18"/>
  <c r="D18" i="18"/>
  <c r="L18" i="18"/>
  <c r="H19" i="18"/>
  <c r="D20" i="18"/>
  <c r="L20" i="18"/>
  <c r="H21" i="18"/>
  <c r="D22" i="18"/>
  <c r="L22" i="18"/>
  <c r="H23" i="18"/>
  <c r="D24" i="18"/>
  <c r="L24" i="18"/>
  <c r="H25" i="18"/>
  <c r="D26" i="18"/>
  <c r="L26" i="18"/>
  <c r="I27" i="18"/>
  <c r="N6" i="18"/>
  <c r="I7" i="18"/>
  <c r="E8" i="18"/>
  <c r="M8" i="18"/>
  <c r="I9" i="18"/>
  <c r="E10" i="18"/>
  <c r="M10" i="18"/>
  <c r="I11" i="18"/>
  <c r="E12" i="18"/>
  <c r="M12" i="18"/>
  <c r="I13" i="18"/>
  <c r="E14" i="18"/>
  <c r="M14" i="18"/>
  <c r="I15" i="18"/>
  <c r="E16" i="18"/>
  <c r="M16" i="18"/>
  <c r="I17" i="18"/>
  <c r="E18" i="18"/>
  <c r="M18" i="18"/>
  <c r="I19" i="18"/>
  <c r="E20" i="18"/>
  <c r="M20" i="18"/>
  <c r="I21" i="18"/>
  <c r="E22" i="18"/>
  <c r="M22" i="18"/>
  <c r="I23" i="18"/>
  <c r="E24" i="18"/>
  <c r="M24" i="18"/>
  <c r="I25" i="18"/>
  <c r="E26" i="18"/>
  <c r="M26" i="18"/>
  <c r="J27" i="18"/>
  <c r="G6" i="18"/>
  <c r="J7" i="18"/>
  <c r="F8" i="18"/>
  <c r="N8" i="18"/>
  <c r="J9" i="18"/>
  <c r="F10" i="18"/>
  <c r="N10" i="18"/>
  <c r="J11" i="18"/>
  <c r="F12" i="18"/>
  <c r="N12" i="18"/>
  <c r="J13" i="18"/>
  <c r="F14" i="18"/>
  <c r="N14" i="18"/>
  <c r="J15" i="18"/>
  <c r="F16" i="18"/>
  <c r="N16" i="18"/>
  <c r="J17" i="18"/>
  <c r="F18" i="18"/>
  <c r="N18" i="18"/>
  <c r="J19" i="18"/>
  <c r="F20" i="18"/>
  <c r="N20" i="18"/>
  <c r="J21" i="18"/>
  <c r="F22" i="18"/>
  <c r="N22" i="18"/>
  <c r="J23" i="18"/>
  <c r="F24" i="18"/>
  <c r="N24" i="18"/>
  <c r="J25" i="18"/>
  <c r="F26" i="18"/>
  <c r="N26" i="18"/>
  <c r="K27" i="18"/>
  <c r="H6" i="18"/>
  <c r="B6" i="12"/>
  <c r="A6" i="12"/>
  <c r="S8" i="19" l="1"/>
  <c r="R6" i="12"/>
  <c r="Z6" i="12"/>
  <c r="S6" i="12"/>
  <c r="AA6" i="12"/>
  <c r="T6" i="12"/>
  <c r="AB6" i="12"/>
  <c r="U6" i="12"/>
  <c r="X6" i="12"/>
  <c r="Q6" i="12"/>
  <c r="V6" i="12"/>
  <c r="W6" i="12"/>
  <c r="Y6" i="12"/>
  <c r="H6" i="12"/>
  <c r="P6" i="12"/>
  <c r="I6" i="12"/>
  <c r="J6" i="12"/>
  <c r="K6" i="12"/>
  <c r="L6" i="12"/>
  <c r="M6" i="12"/>
  <c r="F6" i="12"/>
  <c r="N6" i="12"/>
  <c r="G6" i="12"/>
  <c r="O6" i="12"/>
  <c r="E6" i="12"/>
  <c r="B7" i="12"/>
  <c r="A7" i="12"/>
  <c r="V7" i="12" l="1"/>
  <c r="W7" i="12"/>
  <c r="X7" i="12"/>
  <c r="Q7" i="12"/>
  <c r="Y7" i="12"/>
  <c r="T7" i="12"/>
  <c r="AB7" i="12"/>
  <c r="AA7" i="12"/>
  <c r="S7" i="12"/>
  <c r="R7" i="12"/>
  <c r="U7" i="12"/>
  <c r="Z7" i="12"/>
  <c r="M7" i="12"/>
  <c r="F7" i="12"/>
  <c r="N7" i="12"/>
  <c r="G7" i="12"/>
  <c r="O7" i="12"/>
  <c r="H7" i="12"/>
  <c r="P7" i="12"/>
  <c r="I7" i="12"/>
  <c r="J7" i="12"/>
  <c r="K7" i="12"/>
  <c r="E7" i="12"/>
  <c r="L7" i="12"/>
  <c r="B8" i="12"/>
  <c r="A8" i="12"/>
  <c r="R8" i="12" l="1"/>
  <c r="Z8" i="12"/>
  <c r="S8" i="12"/>
  <c r="AA8" i="12"/>
  <c r="T8" i="12"/>
  <c r="AB8" i="12"/>
  <c r="U8" i="12"/>
  <c r="X8" i="12"/>
  <c r="Q8" i="12"/>
  <c r="Y8" i="12"/>
  <c r="V8" i="12"/>
  <c r="W8" i="12"/>
  <c r="J8" i="12"/>
  <c r="K8" i="12"/>
  <c r="L8" i="12"/>
  <c r="M8" i="12"/>
  <c r="F8" i="12"/>
  <c r="N8" i="12"/>
  <c r="G8" i="12"/>
  <c r="O8" i="12"/>
  <c r="H8" i="12"/>
  <c r="P8" i="12"/>
  <c r="E8" i="12"/>
  <c r="I8" i="12"/>
  <c r="B9" i="12"/>
  <c r="A9" i="12"/>
  <c r="V9" i="12" l="1"/>
  <c r="W9" i="12"/>
  <c r="X9" i="12"/>
  <c r="Q9" i="12"/>
  <c r="Y9" i="12"/>
  <c r="T9" i="12"/>
  <c r="AB9" i="12"/>
  <c r="Z9" i="12"/>
  <c r="AA9" i="12"/>
  <c r="R9" i="12"/>
  <c r="S9" i="12"/>
  <c r="U9" i="12"/>
  <c r="G9" i="12"/>
  <c r="O9" i="12"/>
  <c r="H9" i="12"/>
  <c r="P9" i="12"/>
  <c r="I9" i="12"/>
  <c r="J9" i="12"/>
  <c r="K9" i="12"/>
  <c r="L9" i="12"/>
  <c r="M9" i="12"/>
  <c r="F9" i="12"/>
  <c r="N9" i="12"/>
  <c r="E9" i="12"/>
  <c r="B10" i="12"/>
  <c r="A10" i="12"/>
  <c r="R10" i="12" l="1"/>
  <c r="Z10" i="12"/>
  <c r="S10" i="12"/>
  <c r="AA10" i="12"/>
  <c r="T10" i="12"/>
  <c r="AB10" i="12"/>
  <c r="U10" i="12"/>
  <c r="X10" i="12"/>
  <c r="Y10" i="12"/>
  <c r="Q10" i="12"/>
  <c r="W10" i="12"/>
  <c r="V10" i="12"/>
  <c r="L10" i="12"/>
  <c r="M10" i="12"/>
  <c r="F10" i="12"/>
  <c r="N10" i="12"/>
  <c r="G10" i="12"/>
  <c r="O10" i="12"/>
  <c r="H10" i="12"/>
  <c r="P10" i="12"/>
  <c r="I10" i="12"/>
  <c r="J10" i="12"/>
  <c r="K10" i="12"/>
  <c r="E10" i="12"/>
  <c r="B11" i="12"/>
  <c r="A11" i="12"/>
  <c r="V11" i="12" l="1"/>
  <c r="W11" i="12"/>
  <c r="X11" i="12"/>
  <c r="Q11" i="12"/>
  <c r="Y11" i="12"/>
  <c r="T11" i="12"/>
  <c r="AB11" i="12"/>
  <c r="U11" i="12"/>
  <c r="Z11" i="12"/>
  <c r="AA11" i="12"/>
  <c r="R11" i="12"/>
  <c r="S11" i="12"/>
  <c r="I11" i="12"/>
  <c r="J11" i="12"/>
  <c r="K11" i="12"/>
  <c r="L11" i="12"/>
  <c r="M11" i="12"/>
  <c r="F11" i="12"/>
  <c r="N11" i="12"/>
  <c r="G11" i="12"/>
  <c r="O11" i="12"/>
  <c r="H11" i="12"/>
  <c r="E11" i="12"/>
  <c r="P11" i="12"/>
  <c r="B12" i="12"/>
  <c r="A12" i="12"/>
  <c r="R12" i="12" l="1"/>
  <c r="Z12" i="12"/>
  <c r="S12" i="12"/>
  <c r="AA12" i="12"/>
  <c r="T12" i="12"/>
  <c r="AB12" i="12"/>
  <c r="U12" i="12"/>
  <c r="X12" i="12"/>
  <c r="V12" i="12"/>
  <c r="W12" i="12"/>
  <c r="Q12" i="12"/>
  <c r="Y12" i="12"/>
  <c r="F12" i="12"/>
  <c r="N12" i="12"/>
  <c r="G12" i="12"/>
  <c r="O12" i="12"/>
  <c r="H12" i="12"/>
  <c r="P12" i="12"/>
  <c r="I12" i="12"/>
  <c r="J12" i="12"/>
  <c r="K12" i="12"/>
  <c r="L12" i="12"/>
  <c r="E12" i="12"/>
  <c r="M12" i="12"/>
  <c r="B13" i="12"/>
  <c r="A13" i="12"/>
  <c r="V13" i="12" l="1"/>
  <c r="W13" i="12"/>
  <c r="X13" i="12"/>
  <c r="Q13" i="12"/>
  <c r="Y13" i="12"/>
  <c r="T13" i="12"/>
  <c r="AB13" i="12"/>
  <c r="S13" i="12"/>
  <c r="U13" i="12"/>
  <c r="Z13" i="12"/>
  <c r="AA13" i="12"/>
  <c r="R13" i="12"/>
  <c r="K13" i="12"/>
  <c r="L13" i="12"/>
  <c r="M13" i="12"/>
  <c r="F13" i="12"/>
  <c r="N13" i="12"/>
  <c r="G13" i="12"/>
  <c r="O13" i="12"/>
  <c r="H13" i="12"/>
  <c r="P13" i="12"/>
  <c r="I13" i="12"/>
  <c r="E13" i="12"/>
  <c r="J13" i="12"/>
  <c r="B14" i="12"/>
  <c r="A14" i="12"/>
  <c r="R14" i="12" l="1"/>
  <c r="Z14" i="12"/>
  <c r="S14" i="12"/>
  <c r="AA14" i="12"/>
  <c r="AB14" i="12"/>
  <c r="T14" i="12"/>
  <c r="U14" i="12"/>
  <c r="X14" i="12"/>
  <c r="Q14" i="12"/>
  <c r="V14" i="12"/>
  <c r="W14" i="12"/>
  <c r="Y14" i="12"/>
  <c r="H14" i="12"/>
  <c r="P14" i="12"/>
  <c r="I14" i="12"/>
  <c r="J14" i="12"/>
  <c r="K14" i="12"/>
  <c r="L14" i="12"/>
  <c r="M14" i="12"/>
  <c r="F14" i="12"/>
  <c r="N14" i="12"/>
  <c r="O14" i="12"/>
  <c r="G14" i="12"/>
  <c r="E14" i="12"/>
  <c r="B15" i="12"/>
  <c r="A15" i="12"/>
  <c r="V15" i="12" l="1"/>
  <c r="W15" i="12"/>
  <c r="X15" i="12"/>
  <c r="Q15" i="12"/>
  <c r="Y15" i="12"/>
  <c r="T15" i="12"/>
  <c r="AB15" i="12"/>
  <c r="R15" i="12"/>
  <c r="S15" i="12"/>
  <c r="U15" i="12"/>
  <c r="Z15" i="12"/>
  <c r="AA15" i="12"/>
  <c r="M15" i="12"/>
  <c r="F15" i="12"/>
  <c r="N15" i="12"/>
  <c r="G15" i="12"/>
  <c r="O15" i="12"/>
  <c r="H15" i="12"/>
  <c r="P15" i="12"/>
  <c r="I15" i="12"/>
  <c r="J15" i="12"/>
  <c r="K15" i="12"/>
  <c r="L15" i="12"/>
  <c r="E15" i="12"/>
  <c r="B16" i="12"/>
  <c r="A16" i="12"/>
  <c r="R16" i="12" l="1"/>
  <c r="S16" i="12"/>
  <c r="AA16" i="12"/>
  <c r="T16" i="12"/>
  <c r="AB16" i="12"/>
  <c r="U16" i="12"/>
  <c r="X16" i="12"/>
  <c r="Y16" i="12"/>
  <c r="Z16" i="12"/>
  <c r="Q16" i="12"/>
  <c r="V16" i="12"/>
  <c r="W16" i="12"/>
  <c r="J16" i="12"/>
  <c r="K16" i="12"/>
  <c r="L16" i="12"/>
  <c r="M16" i="12"/>
  <c r="F16" i="12"/>
  <c r="N16" i="12"/>
  <c r="G16" i="12"/>
  <c r="O16" i="12"/>
  <c r="H16" i="12"/>
  <c r="P16" i="12"/>
  <c r="E16" i="12"/>
  <c r="I16" i="12"/>
  <c r="B17" i="12"/>
  <c r="Q17" i="12" s="1"/>
  <c r="A17" i="12"/>
  <c r="E17" i="12" s="1"/>
  <c r="W17" i="12" l="1"/>
  <c r="X17" i="12"/>
  <c r="Y17" i="12"/>
  <c r="T17" i="12"/>
  <c r="AB17" i="12"/>
  <c r="V17" i="12"/>
  <c r="R17" i="12"/>
  <c r="U17" i="12"/>
  <c r="AA17" i="12"/>
  <c r="S17" i="12"/>
  <c r="Z17" i="12"/>
  <c r="G17" i="12"/>
  <c r="O17" i="12"/>
  <c r="H17" i="12"/>
  <c r="P17" i="12"/>
  <c r="I17" i="12"/>
  <c r="J17" i="12"/>
  <c r="K17" i="12"/>
  <c r="L17" i="12"/>
  <c r="M17" i="12"/>
  <c r="F17" i="12"/>
  <c r="N17" i="12"/>
  <c r="B18" i="12"/>
  <c r="A18" i="12"/>
  <c r="S18" i="12" l="1"/>
  <c r="AA18" i="12"/>
  <c r="T18" i="12"/>
  <c r="U18" i="12"/>
  <c r="X18" i="12"/>
  <c r="Q18" i="12"/>
  <c r="Y18" i="12"/>
  <c r="R18" i="12"/>
  <c r="V18" i="12"/>
  <c r="Z18" i="12"/>
  <c r="W18" i="12"/>
  <c r="AB18" i="12"/>
  <c r="L18" i="12"/>
  <c r="M18" i="12"/>
  <c r="F18" i="12"/>
  <c r="N18" i="12"/>
  <c r="G18" i="12"/>
  <c r="O18" i="12"/>
  <c r="H18" i="12"/>
  <c r="P18" i="12"/>
  <c r="I18" i="12"/>
  <c r="J18" i="12"/>
  <c r="E18" i="12"/>
  <c r="K18" i="12"/>
  <c r="B19" i="12"/>
  <c r="A19" i="12"/>
  <c r="W19" i="12" l="1"/>
  <c r="Q19" i="12"/>
  <c r="Y19" i="12"/>
  <c r="T19" i="12"/>
  <c r="AB19" i="12"/>
  <c r="S19" i="12"/>
  <c r="U19" i="12"/>
  <c r="Z19" i="12"/>
  <c r="AA19" i="12"/>
  <c r="V19" i="12"/>
  <c r="X19" i="12"/>
  <c r="R19" i="12"/>
  <c r="I19" i="12"/>
  <c r="J19" i="12"/>
  <c r="K19" i="12"/>
  <c r="L19" i="12"/>
  <c r="M19" i="12"/>
  <c r="F19" i="12"/>
  <c r="N19" i="12"/>
  <c r="G19" i="12"/>
  <c r="O19" i="12"/>
  <c r="E19" i="12"/>
  <c r="P19" i="12"/>
  <c r="H19" i="12"/>
  <c r="B20" i="12"/>
  <c r="A20" i="12"/>
  <c r="S20" i="12" l="1"/>
  <c r="AA20" i="12"/>
  <c r="U20" i="12"/>
  <c r="X20" i="12"/>
  <c r="T20" i="12"/>
  <c r="V20" i="12"/>
  <c r="R20" i="12"/>
  <c r="W20" i="12"/>
  <c r="Y20" i="12"/>
  <c r="Z20" i="12"/>
  <c r="AB20" i="12"/>
  <c r="Q20" i="12"/>
  <c r="F20" i="12"/>
  <c r="N20" i="12"/>
  <c r="G20" i="12"/>
  <c r="O20" i="12"/>
  <c r="H20" i="12"/>
  <c r="P20" i="12"/>
  <c r="I20" i="12"/>
  <c r="J20" i="12"/>
  <c r="K20" i="12"/>
  <c r="L20" i="12"/>
  <c r="M20" i="12"/>
  <c r="E20" i="12"/>
  <c r="B21" i="12"/>
  <c r="A21" i="12"/>
  <c r="W21" i="12" l="1"/>
  <c r="Q21" i="12"/>
  <c r="Y21" i="12"/>
  <c r="T21" i="12"/>
  <c r="AB21" i="12"/>
  <c r="U21" i="12"/>
  <c r="V21" i="12"/>
  <c r="X21" i="12"/>
  <c r="AA21" i="12"/>
  <c r="Z21" i="12"/>
  <c r="S21" i="12"/>
  <c r="R21" i="12"/>
  <c r="K21" i="12"/>
  <c r="L21" i="12"/>
  <c r="M21" i="12"/>
  <c r="F21" i="12"/>
  <c r="N21" i="12"/>
  <c r="G21" i="12"/>
  <c r="O21" i="12"/>
  <c r="H21" i="12"/>
  <c r="P21" i="12"/>
  <c r="I21" i="12"/>
  <c r="J21" i="12"/>
  <c r="E21" i="12"/>
  <c r="B22" i="12"/>
  <c r="A22" i="12"/>
  <c r="S22" i="12" l="1"/>
  <c r="AA22" i="12"/>
  <c r="U22" i="12"/>
  <c r="X22" i="12"/>
  <c r="V22" i="12"/>
  <c r="AB22" i="12"/>
  <c r="Q22" i="12"/>
  <c r="W22" i="12"/>
  <c r="Y22" i="12"/>
  <c r="Z22" i="12"/>
  <c r="R22" i="12"/>
  <c r="T22" i="12"/>
  <c r="H22" i="12"/>
  <c r="P22" i="12"/>
  <c r="I22" i="12"/>
  <c r="J22" i="12"/>
  <c r="K22" i="12"/>
  <c r="L22" i="12"/>
  <c r="M22" i="12"/>
  <c r="F22" i="12"/>
  <c r="N22" i="12"/>
  <c r="G22" i="12"/>
  <c r="O22" i="12"/>
  <c r="E22" i="12"/>
  <c r="B23" i="12"/>
  <c r="A23" i="12"/>
  <c r="W23" i="12" l="1"/>
  <c r="Q23" i="12"/>
  <c r="Y23" i="12"/>
  <c r="T23" i="12"/>
  <c r="AB23" i="12"/>
  <c r="V23" i="12"/>
  <c r="X23" i="12"/>
  <c r="U23" i="12"/>
  <c r="Z23" i="12"/>
  <c r="R23" i="12"/>
  <c r="AA23" i="12"/>
  <c r="S23" i="12"/>
  <c r="M23" i="12"/>
  <c r="F23" i="12"/>
  <c r="N23" i="12"/>
  <c r="G23" i="12"/>
  <c r="O23" i="12"/>
  <c r="H23" i="12"/>
  <c r="P23" i="12"/>
  <c r="I23" i="12"/>
  <c r="J23" i="12"/>
  <c r="K23" i="12"/>
  <c r="L23" i="12"/>
  <c r="E23" i="12"/>
  <c r="B24" i="12"/>
  <c r="A24" i="12"/>
  <c r="B25" i="12" l="1"/>
  <c r="S24" i="12"/>
  <c r="AA24" i="12"/>
  <c r="U24" i="12"/>
  <c r="X24" i="12"/>
  <c r="W24" i="12"/>
  <c r="Y24" i="12"/>
  <c r="Q24" i="12"/>
  <c r="R24" i="12"/>
  <c r="Z24" i="12"/>
  <c r="V24" i="12"/>
  <c r="AB24" i="12"/>
  <c r="T24" i="12"/>
  <c r="J24" i="12"/>
  <c r="K24" i="12"/>
  <c r="L24" i="12"/>
  <c r="M24" i="12"/>
  <c r="F24" i="12"/>
  <c r="N24" i="12"/>
  <c r="G24" i="12"/>
  <c r="O24" i="12"/>
  <c r="H24" i="12"/>
  <c r="P24" i="12"/>
  <c r="E24" i="12"/>
  <c r="A25" i="12"/>
  <c r="I24" i="12"/>
  <c r="B26" i="12" l="1"/>
  <c r="T25" i="12"/>
  <c r="AB25" i="12"/>
  <c r="U25" i="12"/>
  <c r="V25" i="12"/>
  <c r="W25" i="12"/>
  <c r="R25" i="12"/>
  <c r="Z25" i="12"/>
  <c r="Q25" i="12"/>
  <c r="S25" i="12"/>
  <c r="AA25" i="12"/>
  <c r="Y25" i="12"/>
  <c r="X25" i="12"/>
  <c r="G25" i="12"/>
  <c r="O25" i="12"/>
  <c r="H25" i="12"/>
  <c r="P25" i="12"/>
  <c r="I25" i="12"/>
  <c r="J25" i="12"/>
  <c r="K25" i="12"/>
  <c r="L25" i="12"/>
  <c r="M25" i="12"/>
  <c r="E25" i="12"/>
  <c r="A26" i="12"/>
  <c r="N25" i="12"/>
  <c r="F25" i="12"/>
  <c r="B27" i="12" l="1"/>
  <c r="X26" i="12"/>
  <c r="Q26" i="12"/>
  <c r="Y26" i="12"/>
  <c r="R26" i="12"/>
  <c r="Z26" i="12"/>
  <c r="S26" i="12"/>
  <c r="AA26" i="12"/>
  <c r="V26" i="12"/>
  <c r="U26" i="12"/>
  <c r="W26" i="12"/>
  <c r="AB26" i="12"/>
  <c r="T26" i="12"/>
  <c r="L26" i="12"/>
  <c r="M26" i="12"/>
  <c r="F26" i="12"/>
  <c r="N26" i="12"/>
  <c r="G26" i="12"/>
  <c r="O26" i="12"/>
  <c r="H26" i="12"/>
  <c r="P26" i="12"/>
  <c r="I26" i="12"/>
  <c r="J26" i="12"/>
  <c r="K26" i="12"/>
  <c r="E26" i="12"/>
  <c r="A27" i="12"/>
  <c r="B28" i="12" l="1"/>
  <c r="T27" i="12"/>
  <c r="AB27" i="12"/>
  <c r="U27" i="12"/>
  <c r="V27" i="12"/>
  <c r="W27" i="12"/>
  <c r="R27" i="12"/>
  <c r="Z27" i="12"/>
  <c r="Q27" i="12"/>
  <c r="Y27" i="12"/>
  <c r="X27" i="12"/>
  <c r="AA27" i="12"/>
  <c r="S27" i="12"/>
  <c r="I27" i="12"/>
  <c r="J27" i="12"/>
  <c r="K27" i="12"/>
  <c r="L27" i="12"/>
  <c r="M27" i="12"/>
  <c r="F27" i="12"/>
  <c r="N27" i="12"/>
  <c r="G27" i="12"/>
  <c r="O27" i="12"/>
  <c r="H27" i="12"/>
  <c r="P27" i="12"/>
  <c r="E27" i="12"/>
  <c r="A28" i="12"/>
  <c r="B29" i="12" l="1"/>
  <c r="X28" i="12"/>
  <c r="Q28" i="12"/>
  <c r="Y28" i="12"/>
  <c r="R28" i="12"/>
  <c r="Z28" i="12"/>
  <c r="S28" i="12"/>
  <c r="AA28" i="12"/>
  <c r="V28" i="12"/>
  <c r="T28" i="12"/>
  <c r="U28" i="12"/>
  <c r="W28" i="12"/>
  <c r="AB28" i="12"/>
  <c r="F28" i="12"/>
  <c r="N28" i="12"/>
  <c r="G28" i="12"/>
  <c r="O28" i="12"/>
  <c r="H28" i="12"/>
  <c r="P28" i="12"/>
  <c r="I28" i="12"/>
  <c r="J28" i="12"/>
  <c r="K28" i="12"/>
  <c r="L28" i="12"/>
  <c r="M28" i="12"/>
  <c r="E28" i="12"/>
  <c r="A29" i="12"/>
  <c r="B30" i="12" l="1"/>
  <c r="T29" i="12"/>
  <c r="AB29" i="12"/>
  <c r="U29" i="12"/>
  <c r="V29" i="12"/>
  <c r="W29" i="12"/>
  <c r="R29" i="12"/>
  <c r="Z29" i="12"/>
  <c r="AA29" i="12"/>
  <c r="X29" i="12"/>
  <c r="Q29" i="12"/>
  <c r="S29" i="12"/>
  <c r="Y29" i="12"/>
  <c r="K29" i="12"/>
  <c r="L29" i="12"/>
  <c r="M29" i="12"/>
  <c r="F29" i="12"/>
  <c r="N29" i="12"/>
  <c r="G29" i="12"/>
  <c r="O29" i="12"/>
  <c r="H29" i="12"/>
  <c r="P29" i="12"/>
  <c r="I29" i="12"/>
  <c r="J29" i="12"/>
  <c r="E29" i="12"/>
  <c r="A30" i="12"/>
  <c r="F30" i="12" s="1"/>
  <c r="B31" i="12" l="1"/>
  <c r="X30" i="12"/>
  <c r="Q30" i="12"/>
  <c r="Y30" i="12"/>
  <c r="R30" i="12"/>
  <c r="Z30" i="12"/>
  <c r="S30" i="12"/>
  <c r="AA30" i="12"/>
  <c r="V30" i="12"/>
  <c r="T30" i="12"/>
  <c r="U30" i="12"/>
  <c r="W30" i="12"/>
  <c r="AB30" i="12"/>
  <c r="H30" i="12"/>
  <c r="P30" i="12"/>
  <c r="I30" i="12"/>
  <c r="J30" i="12"/>
  <c r="K30" i="12"/>
  <c r="L30" i="12"/>
  <c r="M30" i="12"/>
  <c r="N30" i="12"/>
  <c r="G30" i="12"/>
  <c r="O30" i="12"/>
  <c r="E30" i="12"/>
  <c r="A31" i="12"/>
  <c r="B32" i="12" l="1"/>
  <c r="R31" i="12"/>
  <c r="U31" i="12"/>
  <c r="V31" i="12"/>
  <c r="W31" i="12"/>
  <c r="X31" i="12"/>
  <c r="S31" i="12"/>
  <c r="AA31" i="12"/>
  <c r="Y31" i="12"/>
  <c r="Z31" i="12"/>
  <c r="AB31" i="12"/>
  <c r="Q31" i="12"/>
  <c r="T31" i="12"/>
  <c r="M31" i="12"/>
  <c r="F31" i="12"/>
  <c r="N31" i="12"/>
  <c r="G31" i="12"/>
  <c r="O31" i="12"/>
  <c r="H31" i="12"/>
  <c r="P31" i="12"/>
  <c r="I31" i="12"/>
  <c r="J31" i="12"/>
  <c r="K31" i="12"/>
  <c r="L31" i="12"/>
  <c r="E31" i="12"/>
  <c r="A32" i="12"/>
  <c r="B33" i="12" l="1"/>
  <c r="Q32" i="12"/>
  <c r="Y32" i="12"/>
  <c r="R32" i="12"/>
  <c r="Z32" i="12"/>
  <c r="S32" i="12"/>
  <c r="AA32" i="12"/>
  <c r="T32" i="12"/>
  <c r="AB32" i="12"/>
  <c r="W32" i="12"/>
  <c r="U32" i="12"/>
  <c r="X32" i="12"/>
  <c r="V32" i="12"/>
  <c r="J32" i="12"/>
  <c r="K32" i="12"/>
  <c r="L32" i="12"/>
  <c r="M32" i="12"/>
  <c r="F32" i="12"/>
  <c r="N32" i="12"/>
  <c r="G32" i="12"/>
  <c r="O32" i="12"/>
  <c r="H32" i="12"/>
  <c r="P32" i="12"/>
  <c r="I32" i="12"/>
  <c r="E32" i="12"/>
  <c r="A33" i="12"/>
  <c r="B34" i="12" l="1"/>
  <c r="U33" i="12"/>
  <c r="V33" i="12"/>
  <c r="W33" i="12"/>
  <c r="X33" i="12"/>
  <c r="S33" i="12"/>
  <c r="AA33" i="12"/>
  <c r="T33" i="12"/>
  <c r="Y33" i="12"/>
  <c r="Z33" i="12"/>
  <c r="AB33" i="12"/>
  <c r="Q33" i="12"/>
  <c r="R33" i="12"/>
  <c r="G33" i="12"/>
  <c r="O33" i="12"/>
  <c r="H33" i="12"/>
  <c r="P33" i="12"/>
  <c r="I33" i="12"/>
  <c r="J33" i="12"/>
  <c r="K33" i="12"/>
  <c r="L33" i="12"/>
  <c r="M33" i="12"/>
  <c r="F33" i="12"/>
  <c r="E33" i="12"/>
  <c r="N33" i="12"/>
  <c r="A34" i="12"/>
  <c r="B35" i="12" l="1"/>
  <c r="Q34" i="12"/>
  <c r="Y34" i="12"/>
  <c r="R34" i="12"/>
  <c r="Z34" i="12"/>
  <c r="S34" i="12"/>
  <c r="AA34" i="12"/>
  <c r="T34" i="12"/>
  <c r="AB34" i="12"/>
  <c r="W34" i="12"/>
  <c r="X34" i="12"/>
  <c r="U34" i="12"/>
  <c r="V34" i="12"/>
  <c r="L34" i="12"/>
  <c r="M34" i="12"/>
  <c r="F34" i="12"/>
  <c r="N34" i="12"/>
  <c r="G34" i="12"/>
  <c r="O34" i="12"/>
  <c r="H34" i="12"/>
  <c r="P34" i="12"/>
  <c r="I34" i="12"/>
  <c r="J34" i="12"/>
  <c r="E34" i="12"/>
  <c r="K34" i="12"/>
  <c r="A35" i="12"/>
  <c r="B36" i="12" l="1"/>
  <c r="U35" i="12"/>
  <c r="V35" i="12"/>
  <c r="W35" i="12"/>
  <c r="X35" i="12"/>
  <c r="S35" i="12"/>
  <c r="AA35" i="12"/>
  <c r="R35" i="12"/>
  <c r="T35" i="12"/>
  <c r="Y35" i="12"/>
  <c r="Z35" i="12"/>
  <c r="Q35" i="12"/>
  <c r="AB35" i="12"/>
  <c r="I35" i="12"/>
  <c r="J35" i="12"/>
  <c r="K35" i="12"/>
  <c r="L35" i="12"/>
  <c r="M35" i="12"/>
  <c r="F35" i="12"/>
  <c r="N35" i="12"/>
  <c r="G35" i="12"/>
  <c r="O35" i="12"/>
  <c r="E35" i="12"/>
  <c r="H35" i="12"/>
  <c r="P35" i="12"/>
  <c r="A36" i="12"/>
  <c r="B37" i="12" l="1"/>
  <c r="Q36" i="12"/>
  <c r="Y36" i="12"/>
  <c r="R36" i="12"/>
  <c r="Z36" i="12"/>
  <c r="S36" i="12"/>
  <c r="AA36" i="12"/>
  <c r="T36" i="12"/>
  <c r="AB36" i="12"/>
  <c r="W36" i="12"/>
  <c r="V36" i="12"/>
  <c r="U36" i="12"/>
  <c r="X36" i="12"/>
  <c r="F36" i="12"/>
  <c r="N36" i="12"/>
  <c r="G36" i="12"/>
  <c r="O36" i="12"/>
  <c r="H36" i="12"/>
  <c r="P36" i="12"/>
  <c r="I36" i="12"/>
  <c r="J36" i="12"/>
  <c r="K36" i="12"/>
  <c r="L36" i="12"/>
  <c r="E36" i="12"/>
  <c r="M36" i="12"/>
  <c r="A37" i="12"/>
  <c r="B38" i="12" l="1"/>
  <c r="U37" i="12"/>
  <c r="V37" i="12"/>
  <c r="W37" i="12"/>
  <c r="X37" i="12"/>
  <c r="S37" i="12"/>
  <c r="AA37" i="12"/>
  <c r="Q37" i="12"/>
  <c r="R37" i="12"/>
  <c r="T37" i="12"/>
  <c r="Y37" i="12"/>
  <c r="Z37" i="12"/>
  <c r="AB37" i="12"/>
  <c r="K37" i="12"/>
  <c r="L37" i="12"/>
  <c r="M37" i="12"/>
  <c r="F37" i="12"/>
  <c r="N37" i="12"/>
  <c r="G37" i="12"/>
  <c r="O37" i="12"/>
  <c r="H37" i="12"/>
  <c r="P37" i="12"/>
  <c r="I37" i="12"/>
  <c r="E37" i="12"/>
  <c r="J37" i="12"/>
  <c r="A38" i="12"/>
  <c r="B39" i="12" l="1"/>
  <c r="Q38" i="12"/>
  <c r="Y38" i="12"/>
  <c r="R38" i="12"/>
  <c r="Z38" i="12"/>
  <c r="S38" i="12"/>
  <c r="AA38" i="12"/>
  <c r="T38" i="12"/>
  <c r="AB38" i="12"/>
  <c r="W38" i="12"/>
  <c r="X38" i="12"/>
  <c r="U38" i="12"/>
  <c r="V38" i="12"/>
  <c r="H38" i="12"/>
  <c r="P38" i="12"/>
  <c r="I38" i="12"/>
  <c r="J38" i="12"/>
  <c r="K38" i="12"/>
  <c r="L38" i="12"/>
  <c r="M38" i="12"/>
  <c r="F38" i="12"/>
  <c r="N38" i="12"/>
  <c r="G38" i="12"/>
  <c r="O38" i="12"/>
  <c r="E38" i="12"/>
  <c r="A39" i="12"/>
  <c r="B40" i="12" l="1"/>
  <c r="U39" i="12"/>
  <c r="V39" i="12"/>
  <c r="W39" i="12"/>
  <c r="X39" i="12"/>
  <c r="S39" i="12"/>
  <c r="AA39" i="12"/>
  <c r="Q39" i="12"/>
  <c r="R39" i="12"/>
  <c r="T39" i="12"/>
  <c r="AB39" i="12"/>
  <c r="Z39" i="12"/>
  <c r="Y39" i="12"/>
  <c r="M39" i="12"/>
  <c r="F39" i="12"/>
  <c r="N39" i="12"/>
  <c r="G39" i="12"/>
  <c r="O39" i="12"/>
  <c r="H39" i="12"/>
  <c r="P39" i="12"/>
  <c r="I39" i="12"/>
  <c r="J39" i="12"/>
  <c r="K39" i="12"/>
  <c r="L39" i="12"/>
  <c r="E39" i="12"/>
  <c r="A40" i="12"/>
  <c r="B41" i="12" l="1"/>
  <c r="Q40" i="12"/>
  <c r="Y40" i="12"/>
  <c r="R40" i="12"/>
  <c r="Z40" i="12"/>
  <c r="S40" i="12"/>
  <c r="AA40" i="12"/>
  <c r="T40" i="12"/>
  <c r="AB40" i="12"/>
  <c r="W40" i="12"/>
  <c r="V40" i="12"/>
  <c r="X40" i="12"/>
  <c r="U40" i="12"/>
  <c r="J40" i="12"/>
  <c r="K40" i="12"/>
  <c r="L40" i="12"/>
  <c r="M40" i="12"/>
  <c r="F40" i="12"/>
  <c r="N40" i="12"/>
  <c r="G40" i="12"/>
  <c r="O40" i="12"/>
  <c r="H40" i="12"/>
  <c r="P40" i="12"/>
  <c r="E40" i="12"/>
  <c r="I40" i="12"/>
  <c r="A41" i="12"/>
  <c r="B42" i="12" l="1"/>
  <c r="U41" i="12"/>
  <c r="V41" i="12"/>
  <c r="W41" i="12"/>
  <c r="X41" i="12"/>
  <c r="S41" i="12"/>
  <c r="AA41" i="12"/>
  <c r="Q41" i="12"/>
  <c r="R41" i="12"/>
  <c r="Z41" i="12"/>
  <c r="AB41" i="12"/>
  <c r="T41" i="12"/>
  <c r="Y41" i="12"/>
  <c r="G41" i="12"/>
  <c r="O41" i="12"/>
  <c r="H41" i="12"/>
  <c r="P41" i="12"/>
  <c r="I41" i="12"/>
  <c r="J41" i="12"/>
  <c r="K41" i="12"/>
  <c r="L41" i="12"/>
  <c r="M41" i="12"/>
  <c r="E41" i="12"/>
  <c r="F41" i="12"/>
  <c r="N41" i="12"/>
  <c r="A42" i="12"/>
  <c r="B43" i="12" l="1"/>
  <c r="Q42" i="12"/>
  <c r="Y42" i="12"/>
  <c r="R42" i="12"/>
  <c r="Z42" i="12"/>
  <c r="S42" i="12"/>
  <c r="AA42" i="12"/>
  <c r="T42" i="12"/>
  <c r="AB42" i="12"/>
  <c r="W42" i="12"/>
  <c r="U42" i="12"/>
  <c r="V42" i="12"/>
  <c r="X42" i="12"/>
  <c r="L42" i="12"/>
  <c r="M42" i="12"/>
  <c r="F42" i="12"/>
  <c r="N42" i="12"/>
  <c r="G42" i="12"/>
  <c r="O42" i="12"/>
  <c r="H42" i="12"/>
  <c r="P42" i="12"/>
  <c r="I42" i="12"/>
  <c r="J42" i="12"/>
  <c r="E42" i="12"/>
  <c r="K42" i="12"/>
  <c r="A43" i="12"/>
  <c r="B44" i="12" l="1"/>
  <c r="U43" i="12"/>
  <c r="V43" i="12"/>
  <c r="W43" i="12"/>
  <c r="X43" i="12"/>
  <c r="S43" i="12"/>
  <c r="AA43" i="12"/>
  <c r="AB43" i="12"/>
  <c r="Q43" i="12"/>
  <c r="Y43" i="12"/>
  <c r="R43" i="12"/>
  <c r="T43" i="12"/>
  <c r="Z43" i="12"/>
  <c r="I43" i="12"/>
  <c r="J43" i="12"/>
  <c r="K43" i="12"/>
  <c r="L43" i="12"/>
  <c r="M43" i="12"/>
  <c r="F43" i="12"/>
  <c r="N43" i="12"/>
  <c r="G43" i="12"/>
  <c r="O43" i="12"/>
  <c r="P43" i="12"/>
  <c r="E43" i="12"/>
  <c r="H43" i="12"/>
  <c r="A44" i="12"/>
  <c r="B45" i="12" l="1"/>
  <c r="Q44" i="12"/>
  <c r="Y44" i="12"/>
  <c r="R44" i="12"/>
  <c r="Z44" i="12"/>
  <c r="S44" i="12"/>
  <c r="AA44" i="12"/>
  <c r="T44" i="12"/>
  <c r="AB44" i="12"/>
  <c r="W44" i="12"/>
  <c r="U44" i="12"/>
  <c r="V44" i="12"/>
  <c r="X44" i="12"/>
  <c r="F44" i="12"/>
  <c r="N44" i="12"/>
  <c r="G44" i="12"/>
  <c r="O44" i="12"/>
  <c r="H44" i="12"/>
  <c r="P44" i="12"/>
  <c r="I44" i="12"/>
  <c r="J44" i="12"/>
  <c r="K44" i="12"/>
  <c r="L44" i="12"/>
  <c r="M44" i="12"/>
  <c r="E44" i="12"/>
  <c r="A45" i="12"/>
  <c r="B46" i="12" l="1"/>
  <c r="U45" i="12"/>
  <c r="V45" i="12"/>
  <c r="W45" i="12"/>
  <c r="X45" i="12"/>
  <c r="S45" i="12"/>
  <c r="AA45" i="12"/>
  <c r="Z45" i="12"/>
  <c r="AB45" i="12"/>
  <c r="T45" i="12"/>
  <c r="Q45" i="12"/>
  <c r="R45" i="12"/>
  <c r="Y45" i="12"/>
  <c r="K45" i="12"/>
  <c r="L45" i="12"/>
  <c r="M45" i="12"/>
  <c r="F45" i="12"/>
  <c r="N45" i="12"/>
  <c r="G45" i="12"/>
  <c r="O45" i="12"/>
  <c r="H45" i="12"/>
  <c r="P45" i="12"/>
  <c r="I45" i="12"/>
  <c r="J45" i="12"/>
  <c r="E45" i="12"/>
  <c r="A46" i="12"/>
  <c r="B47" i="12" l="1"/>
  <c r="Q46" i="12"/>
  <c r="Y46" i="12"/>
  <c r="R46" i="12"/>
  <c r="Z46" i="12"/>
  <c r="S46" i="12"/>
  <c r="AA46" i="12"/>
  <c r="T46" i="12"/>
  <c r="AB46" i="12"/>
  <c r="W46" i="12"/>
  <c r="U46" i="12"/>
  <c r="V46" i="12"/>
  <c r="X46" i="12"/>
  <c r="H46" i="12"/>
  <c r="P46" i="12"/>
  <c r="I46" i="12"/>
  <c r="J46" i="12"/>
  <c r="K46" i="12"/>
  <c r="L46" i="12"/>
  <c r="M46" i="12"/>
  <c r="F46" i="12"/>
  <c r="N46" i="12"/>
  <c r="G46" i="12"/>
  <c r="O46" i="12"/>
  <c r="E46" i="12"/>
  <c r="A47" i="12"/>
  <c r="B48" i="12" l="1"/>
  <c r="U47" i="12"/>
  <c r="V47" i="12"/>
  <c r="W47" i="12"/>
  <c r="X47" i="12"/>
  <c r="S47" i="12"/>
  <c r="AA47" i="12"/>
  <c r="Y47" i="12"/>
  <c r="Z47" i="12"/>
  <c r="AB47" i="12"/>
  <c r="R47" i="12"/>
  <c r="Q47" i="12"/>
  <c r="T47" i="12"/>
  <c r="M47" i="12"/>
  <c r="F47" i="12"/>
  <c r="N47" i="12"/>
  <c r="G47" i="12"/>
  <c r="O47" i="12"/>
  <c r="H47" i="12"/>
  <c r="P47" i="12"/>
  <c r="I47" i="12"/>
  <c r="J47" i="12"/>
  <c r="K47" i="12"/>
  <c r="L47" i="12"/>
  <c r="E47" i="12"/>
  <c r="A48" i="12"/>
  <c r="B49" i="12" l="1"/>
  <c r="J48" i="12"/>
  <c r="J72" i="12" s="1"/>
  <c r="I6" i="22" s="1"/>
  <c r="K48" i="12"/>
  <c r="K72" i="12" s="1"/>
  <c r="J6" i="22" s="1"/>
  <c r="L48" i="12"/>
  <c r="L72" i="12" s="1"/>
  <c r="K6" i="22" s="1"/>
  <c r="M48" i="12"/>
  <c r="M72" i="12" s="1"/>
  <c r="L6" i="22" s="1"/>
  <c r="F48" i="12"/>
  <c r="F72" i="12" s="1"/>
  <c r="E6" i="22" s="1"/>
  <c r="N48" i="12"/>
  <c r="N72" i="12" s="1"/>
  <c r="M6" i="22" s="1"/>
  <c r="G48" i="12"/>
  <c r="G72" i="12" s="1"/>
  <c r="F6" i="22" s="1"/>
  <c r="O48" i="12"/>
  <c r="O72" i="12" s="1"/>
  <c r="N6" i="22" s="1"/>
  <c r="H48" i="12"/>
  <c r="H72" i="12" s="1"/>
  <c r="G6" i="22" s="1"/>
  <c r="P48" i="12"/>
  <c r="P72" i="12" s="1"/>
  <c r="O6" i="22" s="1"/>
  <c r="E48" i="12"/>
  <c r="E72" i="12" s="1"/>
  <c r="D6" i="22" s="1"/>
  <c r="I48" i="12"/>
  <c r="I72" i="12" s="1"/>
  <c r="H6" i="22" s="1"/>
  <c r="A49" i="12"/>
  <c r="B50" i="12" l="1"/>
  <c r="G49" i="12"/>
  <c r="G73" i="12" s="1"/>
  <c r="F7" i="22" s="1"/>
  <c r="O49" i="12"/>
  <c r="O73" i="12" s="1"/>
  <c r="N7" i="22" s="1"/>
  <c r="H49" i="12"/>
  <c r="H73" i="12" s="1"/>
  <c r="G7" i="22" s="1"/>
  <c r="P49" i="12"/>
  <c r="P73" i="12" s="1"/>
  <c r="O7" i="22" s="1"/>
  <c r="I49" i="12"/>
  <c r="I73" i="12" s="1"/>
  <c r="H7" i="22" s="1"/>
  <c r="J49" i="12"/>
  <c r="J73" i="12" s="1"/>
  <c r="I7" i="22" s="1"/>
  <c r="K49" i="12"/>
  <c r="K73" i="12" s="1"/>
  <c r="J7" i="22" s="1"/>
  <c r="L49" i="12"/>
  <c r="L73" i="12" s="1"/>
  <c r="K7" i="22" s="1"/>
  <c r="M49" i="12"/>
  <c r="M73" i="12" s="1"/>
  <c r="L7" i="22" s="1"/>
  <c r="N49" i="12"/>
  <c r="N73" i="12" s="1"/>
  <c r="M7" i="22" s="1"/>
  <c r="E49" i="12"/>
  <c r="E73" i="12" s="1"/>
  <c r="D7" i="22" s="1"/>
  <c r="F49" i="12"/>
  <c r="F73" i="12" s="1"/>
  <c r="E7" i="22" s="1"/>
  <c r="A50" i="12"/>
  <c r="B51" i="12" l="1"/>
  <c r="L50" i="12"/>
  <c r="L74" i="12" s="1"/>
  <c r="K8" i="22" s="1"/>
  <c r="M50" i="12"/>
  <c r="M74" i="12" s="1"/>
  <c r="L8" i="22" s="1"/>
  <c r="F50" i="12"/>
  <c r="F74" i="12" s="1"/>
  <c r="E8" i="22" s="1"/>
  <c r="N50" i="12"/>
  <c r="N74" i="12" s="1"/>
  <c r="M8" i="22" s="1"/>
  <c r="G50" i="12"/>
  <c r="G74" i="12" s="1"/>
  <c r="F8" i="22" s="1"/>
  <c r="O50" i="12"/>
  <c r="O74" i="12" s="1"/>
  <c r="N8" i="22" s="1"/>
  <c r="H50" i="12"/>
  <c r="H74" i="12" s="1"/>
  <c r="G8" i="22" s="1"/>
  <c r="P50" i="12"/>
  <c r="P74" i="12" s="1"/>
  <c r="O8" i="22" s="1"/>
  <c r="I50" i="12"/>
  <c r="I74" i="12" s="1"/>
  <c r="H8" i="22" s="1"/>
  <c r="J50" i="12"/>
  <c r="J74" i="12" s="1"/>
  <c r="I8" i="22" s="1"/>
  <c r="K50" i="12"/>
  <c r="K74" i="12" s="1"/>
  <c r="J8" i="22" s="1"/>
  <c r="E50" i="12"/>
  <c r="E74" i="12" s="1"/>
  <c r="D8" i="22" s="1"/>
  <c r="A51" i="12"/>
  <c r="B52" i="12" l="1"/>
  <c r="I51" i="12"/>
  <c r="I75" i="12" s="1"/>
  <c r="H9" i="22" s="1"/>
  <c r="J51" i="12"/>
  <c r="J75" i="12" s="1"/>
  <c r="I9" i="22" s="1"/>
  <c r="K51" i="12"/>
  <c r="K75" i="12" s="1"/>
  <c r="J9" i="22" s="1"/>
  <c r="L51" i="12"/>
  <c r="L75" i="12" s="1"/>
  <c r="K9" i="22" s="1"/>
  <c r="M51" i="12"/>
  <c r="M75" i="12" s="1"/>
  <c r="L9" i="22" s="1"/>
  <c r="F51" i="12"/>
  <c r="F75" i="12" s="1"/>
  <c r="E9" i="22" s="1"/>
  <c r="N51" i="12"/>
  <c r="N75" i="12" s="1"/>
  <c r="M9" i="22" s="1"/>
  <c r="G51" i="12"/>
  <c r="G75" i="12" s="1"/>
  <c r="F9" i="22" s="1"/>
  <c r="O51" i="12"/>
  <c r="O75" i="12" s="1"/>
  <c r="N9" i="22" s="1"/>
  <c r="H51" i="12"/>
  <c r="H75" i="12" s="1"/>
  <c r="G9" i="22" s="1"/>
  <c r="P51" i="12"/>
  <c r="P75" i="12" s="1"/>
  <c r="O9" i="22" s="1"/>
  <c r="E51" i="12"/>
  <c r="E75" i="12" s="1"/>
  <c r="D9" i="22" s="1"/>
  <c r="A52" i="12"/>
  <c r="B53" i="12" l="1"/>
  <c r="F52" i="12"/>
  <c r="F76" i="12" s="1"/>
  <c r="E10" i="22" s="1"/>
  <c r="N52" i="12"/>
  <c r="N76" i="12" s="1"/>
  <c r="M10" i="22" s="1"/>
  <c r="G52" i="12"/>
  <c r="G76" i="12" s="1"/>
  <c r="F10" i="22" s="1"/>
  <c r="O52" i="12"/>
  <c r="O76" i="12" s="1"/>
  <c r="N10" i="22" s="1"/>
  <c r="H52" i="12"/>
  <c r="H76" i="12" s="1"/>
  <c r="G10" i="22" s="1"/>
  <c r="P52" i="12"/>
  <c r="P76" i="12" s="1"/>
  <c r="O10" i="22" s="1"/>
  <c r="I52" i="12"/>
  <c r="I76" i="12" s="1"/>
  <c r="H10" i="22" s="1"/>
  <c r="J52" i="12"/>
  <c r="J76" i="12" s="1"/>
  <c r="I10" i="22" s="1"/>
  <c r="K52" i="12"/>
  <c r="K76" i="12" s="1"/>
  <c r="J10" i="22" s="1"/>
  <c r="L52" i="12"/>
  <c r="L76" i="12" s="1"/>
  <c r="K10" i="22" s="1"/>
  <c r="M52" i="12"/>
  <c r="M76" i="12" s="1"/>
  <c r="L10" i="22" s="1"/>
  <c r="E52" i="12"/>
  <c r="E76" i="12" s="1"/>
  <c r="D10" i="22" s="1"/>
  <c r="A53" i="12"/>
  <c r="B54" i="12" l="1"/>
  <c r="K53" i="12"/>
  <c r="K77" i="12" s="1"/>
  <c r="J11" i="22" s="1"/>
  <c r="L53" i="12"/>
  <c r="L77" i="12" s="1"/>
  <c r="K11" i="22" s="1"/>
  <c r="M53" i="12"/>
  <c r="M77" i="12" s="1"/>
  <c r="L11" i="22" s="1"/>
  <c r="F53" i="12"/>
  <c r="F77" i="12" s="1"/>
  <c r="E11" i="22" s="1"/>
  <c r="N53" i="12"/>
  <c r="N77" i="12" s="1"/>
  <c r="M11" i="22" s="1"/>
  <c r="G53" i="12"/>
  <c r="G77" i="12" s="1"/>
  <c r="F11" i="22" s="1"/>
  <c r="O53" i="12"/>
  <c r="O77" i="12" s="1"/>
  <c r="N11" i="22" s="1"/>
  <c r="H53" i="12"/>
  <c r="H77" i="12" s="1"/>
  <c r="G11" i="22" s="1"/>
  <c r="P53" i="12"/>
  <c r="P77" i="12" s="1"/>
  <c r="O11" i="22" s="1"/>
  <c r="I53" i="12"/>
  <c r="I77" i="12" s="1"/>
  <c r="H11" i="22" s="1"/>
  <c r="J53" i="12"/>
  <c r="J77" i="12" s="1"/>
  <c r="I11" i="22" s="1"/>
  <c r="E53" i="12"/>
  <c r="E77" i="12" s="1"/>
  <c r="D11" i="22" s="1"/>
  <c r="A54" i="12"/>
  <c r="B55" i="12" l="1"/>
  <c r="H54" i="12"/>
  <c r="H78" i="12" s="1"/>
  <c r="G12" i="22" s="1"/>
  <c r="P54" i="12"/>
  <c r="P78" i="12" s="1"/>
  <c r="O12" i="22" s="1"/>
  <c r="I54" i="12"/>
  <c r="I78" i="12" s="1"/>
  <c r="H12" i="22" s="1"/>
  <c r="J54" i="12"/>
  <c r="J78" i="12" s="1"/>
  <c r="I12" i="22" s="1"/>
  <c r="K54" i="12"/>
  <c r="K78" i="12" s="1"/>
  <c r="J12" i="22" s="1"/>
  <c r="L54" i="12"/>
  <c r="L78" i="12" s="1"/>
  <c r="K12" i="22" s="1"/>
  <c r="M54" i="12"/>
  <c r="M78" i="12" s="1"/>
  <c r="L12" i="22" s="1"/>
  <c r="F54" i="12"/>
  <c r="F78" i="12" s="1"/>
  <c r="E12" i="22" s="1"/>
  <c r="N54" i="12"/>
  <c r="N78" i="12" s="1"/>
  <c r="M12" i="22" s="1"/>
  <c r="O54" i="12"/>
  <c r="O78" i="12" s="1"/>
  <c r="N12" i="22" s="1"/>
  <c r="G54" i="12"/>
  <c r="G78" i="12" s="1"/>
  <c r="F12" i="22" s="1"/>
  <c r="E54" i="12"/>
  <c r="E78" i="12" s="1"/>
  <c r="D12" i="22" s="1"/>
  <c r="A55" i="12"/>
  <c r="B56" i="12" l="1"/>
  <c r="M55" i="12"/>
  <c r="M79" i="12" s="1"/>
  <c r="L13" i="22" s="1"/>
  <c r="F55" i="12"/>
  <c r="F79" i="12" s="1"/>
  <c r="E13" i="22" s="1"/>
  <c r="N55" i="12"/>
  <c r="N79" i="12" s="1"/>
  <c r="M13" i="22" s="1"/>
  <c r="G55" i="12"/>
  <c r="G79" i="12" s="1"/>
  <c r="F13" i="22" s="1"/>
  <c r="O55" i="12"/>
  <c r="O79" i="12" s="1"/>
  <c r="N13" i="22" s="1"/>
  <c r="H55" i="12"/>
  <c r="H79" i="12" s="1"/>
  <c r="G13" i="22" s="1"/>
  <c r="P55" i="12"/>
  <c r="P79" i="12" s="1"/>
  <c r="O13" i="22" s="1"/>
  <c r="I55" i="12"/>
  <c r="I79" i="12" s="1"/>
  <c r="H13" i="22" s="1"/>
  <c r="J55" i="12"/>
  <c r="J79" i="12" s="1"/>
  <c r="I13" i="22" s="1"/>
  <c r="K55" i="12"/>
  <c r="K79" i="12" s="1"/>
  <c r="J13" i="22" s="1"/>
  <c r="L55" i="12"/>
  <c r="L79" i="12" s="1"/>
  <c r="K13" i="22" s="1"/>
  <c r="E55" i="12"/>
  <c r="E79" i="12" s="1"/>
  <c r="D13" i="22" s="1"/>
  <c r="A56" i="12"/>
  <c r="B57" i="12" l="1"/>
  <c r="J56" i="12"/>
  <c r="J80" i="12" s="1"/>
  <c r="I14" i="22" s="1"/>
  <c r="K56" i="12"/>
  <c r="K80" i="12" s="1"/>
  <c r="J14" i="22" s="1"/>
  <c r="L56" i="12"/>
  <c r="L80" i="12" s="1"/>
  <c r="K14" i="22" s="1"/>
  <c r="M56" i="12"/>
  <c r="M80" i="12" s="1"/>
  <c r="L14" i="22" s="1"/>
  <c r="F56" i="12"/>
  <c r="F80" i="12" s="1"/>
  <c r="E14" i="22" s="1"/>
  <c r="N56" i="12"/>
  <c r="N80" i="12" s="1"/>
  <c r="M14" i="22" s="1"/>
  <c r="G56" i="12"/>
  <c r="G80" i="12" s="1"/>
  <c r="F14" i="22" s="1"/>
  <c r="O56" i="12"/>
  <c r="O80" i="12" s="1"/>
  <c r="N14" i="22" s="1"/>
  <c r="H56" i="12"/>
  <c r="H80" i="12" s="1"/>
  <c r="G14" i="22" s="1"/>
  <c r="P56" i="12"/>
  <c r="P80" i="12" s="1"/>
  <c r="O14" i="22" s="1"/>
  <c r="E56" i="12"/>
  <c r="E80" i="12" s="1"/>
  <c r="D14" i="22" s="1"/>
  <c r="I56" i="12"/>
  <c r="I80" i="12" s="1"/>
  <c r="H14" i="22" s="1"/>
  <c r="A57" i="12"/>
  <c r="B58" i="12" l="1"/>
  <c r="G57" i="12"/>
  <c r="G81" i="12" s="1"/>
  <c r="F15" i="22" s="1"/>
  <c r="O57" i="12"/>
  <c r="O81" i="12" s="1"/>
  <c r="N15" i="22" s="1"/>
  <c r="H57" i="12"/>
  <c r="H81" i="12" s="1"/>
  <c r="G15" i="22" s="1"/>
  <c r="P57" i="12"/>
  <c r="P81" i="12" s="1"/>
  <c r="O15" i="22" s="1"/>
  <c r="I57" i="12"/>
  <c r="I81" i="12" s="1"/>
  <c r="H15" i="22" s="1"/>
  <c r="J57" i="12"/>
  <c r="J81" i="12" s="1"/>
  <c r="I15" i="22" s="1"/>
  <c r="K57" i="12"/>
  <c r="K81" i="12" s="1"/>
  <c r="J15" i="22" s="1"/>
  <c r="L57" i="12"/>
  <c r="L81" i="12" s="1"/>
  <c r="K15" i="22" s="1"/>
  <c r="M57" i="12"/>
  <c r="M81" i="12" s="1"/>
  <c r="L15" i="22" s="1"/>
  <c r="E57" i="12"/>
  <c r="E81" i="12" s="1"/>
  <c r="D15" i="22" s="1"/>
  <c r="F57" i="12"/>
  <c r="F81" i="12" s="1"/>
  <c r="E15" i="22" s="1"/>
  <c r="N57" i="12"/>
  <c r="N81" i="12" s="1"/>
  <c r="M15" i="22" s="1"/>
  <c r="A58" i="12"/>
  <c r="B59" i="12" l="1"/>
  <c r="L58" i="12"/>
  <c r="L82" i="12" s="1"/>
  <c r="K16" i="22" s="1"/>
  <c r="M58" i="12"/>
  <c r="M82" i="12" s="1"/>
  <c r="L16" i="22" s="1"/>
  <c r="F58" i="12"/>
  <c r="F82" i="12" s="1"/>
  <c r="E16" i="22" s="1"/>
  <c r="N58" i="12"/>
  <c r="N82" i="12" s="1"/>
  <c r="M16" i="22" s="1"/>
  <c r="G58" i="12"/>
  <c r="G82" i="12" s="1"/>
  <c r="F16" i="22" s="1"/>
  <c r="O58" i="12"/>
  <c r="O82" i="12" s="1"/>
  <c r="N16" i="22" s="1"/>
  <c r="H58" i="12"/>
  <c r="H82" i="12" s="1"/>
  <c r="G16" i="22" s="1"/>
  <c r="P58" i="12"/>
  <c r="P82" i="12" s="1"/>
  <c r="O16" i="22" s="1"/>
  <c r="I58" i="12"/>
  <c r="I82" i="12" s="1"/>
  <c r="H16" i="22" s="1"/>
  <c r="J58" i="12"/>
  <c r="J82" i="12" s="1"/>
  <c r="I16" i="22" s="1"/>
  <c r="E58" i="12"/>
  <c r="E82" i="12" s="1"/>
  <c r="D16" i="22" s="1"/>
  <c r="K58" i="12"/>
  <c r="K82" i="12" s="1"/>
  <c r="J16" i="22" s="1"/>
  <c r="A59" i="12"/>
  <c r="B60" i="12" l="1"/>
  <c r="I59" i="12"/>
  <c r="I83" i="12" s="1"/>
  <c r="H17" i="22" s="1"/>
  <c r="J59" i="12"/>
  <c r="J83" i="12" s="1"/>
  <c r="I17" i="22" s="1"/>
  <c r="K59" i="12"/>
  <c r="K83" i="12" s="1"/>
  <c r="J17" i="22" s="1"/>
  <c r="L59" i="12"/>
  <c r="L83" i="12" s="1"/>
  <c r="K17" i="22" s="1"/>
  <c r="M59" i="12"/>
  <c r="M83" i="12" s="1"/>
  <c r="L17" i="22" s="1"/>
  <c r="F59" i="12"/>
  <c r="F83" i="12" s="1"/>
  <c r="E17" i="22" s="1"/>
  <c r="N59" i="12"/>
  <c r="N83" i="12" s="1"/>
  <c r="M17" i="22" s="1"/>
  <c r="G59" i="12"/>
  <c r="G83" i="12" s="1"/>
  <c r="F17" i="22" s="1"/>
  <c r="O59" i="12"/>
  <c r="O83" i="12" s="1"/>
  <c r="N17" i="22" s="1"/>
  <c r="E59" i="12"/>
  <c r="E83" i="12" s="1"/>
  <c r="D17" i="22" s="1"/>
  <c r="H59" i="12"/>
  <c r="H83" i="12" s="1"/>
  <c r="G17" i="22" s="1"/>
  <c r="P59" i="12"/>
  <c r="P83" i="12" s="1"/>
  <c r="O17" i="22" s="1"/>
  <c r="A60" i="12"/>
  <c r="B61" i="12" l="1"/>
  <c r="F60" i="12"/>
  <c r="F84" i="12" s="1"/>
  <c r="E18" i="22" s="1"/>
  <c r="N60" i="12"/>
  <c r="N84" i="12" s="1"/>
  <c r="M18" i="22" s="1"/>
  <c r="G60" i="12"/>
  <c r="G84" i="12" s="1"/>
  <c r="F18" i="22" s="1"/>
  <c r="O60" i="12"/>
  <c r="O84" i="12" s="1"/>
  <c r="N18" i="22" s="1"/>
  <c r="H60" i="12"/>
  <c r="H84" i="12" s="1"/>
  <c r="G18" i="22" s="1"/>
  <c r="P60" i="12"/>
  <c r="P84" i="12" s="1"/>
  <c r="O18" i="22" s="1"/>
  <c r="I60" i="12"/>
  <c r="I84" i="12" s="1"/>
  <c r="H18" i="22" s="1"/>
  <c r="J60" i="12"/>
  <c r="J84" i="12" s="1"/>
  <c r="I18" i="22" s="1"/>
  <c r="K60" i="12"/>
  <c r="K84" i="12" s="1"/>
  <c r="J18" i="22" s="1"/>
  <c r="L60" i="12"/>
  <c r="L84" i="12" s="1"/>
  <c r="K18" i="22" s="1"/>
  <c r="M60" i="12"/>
  <c r="M84" i="12" s="1"/>
  <c r="L18" i="22" s="1"/>
  <c r="E60" i="12"/>
  <c r="E84" i="12" s="1"/>
  <c r="D18" i="22" s="1"/>
  <c r="A61" i="12"/>
  <c r="B62" i="12" l="1"/>
  <c r="K61" i="12"/>
  <c r="K85" i="12" s="1"/>
  <c r="J19" i="22" s="1"/>
  <c r="L61" i="12"/>
  <c r="L85" i="12" s="1"/>
  <c r="K19" i="22" s="1"/>
  <c r="M61" i="12"/>
  <c r="M85" i="12" s="1"/>
  <c r="L19" i="22" s="1"/>
  <c r="F61" i="12"/>
  <c r="F85" i="12" s="1"/>
  <c r="E19" i="22" s="1"/>
  <c r="N61" i="12"/>
  <c r="N85" i="12" s="1"/>
  <c r="M19" i="22" s="1"/>
  <c r="G61" i="12"/>
  <c r="G85" i="12" s="1"/>
  <c r="F19" i="22" s="1"/>
  <c r="O61" i="12"/>
  <c r="O85" i="12" s="1"/>
  <c r="N19" i="22" s="1"/>
  <c r="H61" i="12"/>
  <c r="H85" i="12" s="1"/>
  <c r="G19" i="22" s="1"/>
  <c r="P61" i="12"/>
  <c r="P85" i="12" s="1"/>
  <c r="O19" i="22" s="1"/>
  <c r="I61" i="12"/>
  <c r="I85" i="12" s="1"/>
  <c r="H19" i="22" s="1"/>
  <c r="J61" i="12"/>
  <c r="J85" i="12" s="1"/>
  <c r="I19" i="22" s="1"/>
  <c r="E61" i="12"/>
  <c r="E85" i="12" s="1"/>
  <c r="D19" i="22" s="1"/>
  <c r="A62" i="12"/>
  <c r="B63" i="12" l="1"/>
  <c r="H62" i="12"/>
  <c r="H86" i="12" s="1"/>
  <c r="G20" i="22" s="1"/>
  <c r="P62" i="12"/>
  <c r="P86" i="12" s="1"/>
  <c r="O20" i="22" s="1"/>
  <c r="I62" i="12"/>
  <c r="I86" i="12" s="1"/>
  <c r="H20" i="22" s="1"/>
  <c r="J62" i="12"/>
  <c r="J86" i="12" s="1"/>
  <c r="I20" i="22" s="1"/>
  <c r="K62" i="12"/>
  <c r="K86" i="12" s="1"/>
  <c r="J20" i="22" s="1"/>
  <c r="L62" i="12"/>
  <c r="L86" i="12" s="1"/>
  <c r="K20" i="22" s="1"/>
  <c r="M62" i="12"/>
  <c r="M86" i="12" s="1"/>
  <c r="L20" i="22" s="1"/>
  <c r="F62" i="12"/>
  <c r="F86" i="12" s="1"/>
  <c r="E20" i="22" s="1"/>
  <c r="N62" i="12"/>
  <c r="N86" i="12" s="1"/>
  <c r="M20" i="22" s="1"/>
  <c r="G62" i="12"/>
  <c r="G86" i="12" s="1"/>
  <c r="F20" i="22" s="1"/>
  <c r="O62" i="12"/>
  <c r="O86" i="12" s="1"/>
  <c r="N20" i="22" s="1"/>
  <c r="E62" i="12"/>
  <c r="E86" i="12" s="1"/>
  <c r="D20" i="22" s="1"/>
  <c r="A63" i="12"/>
  <c r="B64" i="12" l="1"/>
  <c r="M63" i="12"/>
  <c r="M87" i="12" s="1"/>
  <c r="L21" i="22" s="1"/>
  <c r="F63" i="12"/>
  <c r="F87" i="12" s="1"/>
  <c r="E21" i="22" s="1"/>
  <c r="N63" i="12"/>
  <c r="N87" i="12" s="1"/>
  <c r="M21" i="22" s="1"/>
  <c r="G63" i="12"/>
  <c r="G87" i="12" s="1"/>
  <c r="F21" i="22" s="1"/>
  <c r="H63" i="12"/>
  <c r="H87" i="12" s="1"/>
  <c r="G21" i="22" s="1"/>
  <c r="P63" i="12"/>
  <c r="P87" i="12" s="1"/>
  <c r="O21" i="22" s="1"/>
  <c r="I63" i="12"/>
  <c r="I87" i="12" s="1"/>
  <c r="H21" i="22" s="1"/>
  <c r="J63" i="12"/>
  <c r="J87" i="12" s="1"/>
  <c r="I21" i="22" s="1"/>
  <c r="K63" i="12"/>
  <c r="K87" i="12" s="1"/>
  <c r="J21" i="22" s="1"/>
  <c r="E63" i="12"/>
  <c r="E87" i="12" s="1"/>
  <c r="D21" i="22" s="1"/>
  <c r="L63" i="12"/>
  <c r="L87" i="12" s="1"/>
  <c r="K21" i="22" s="1"/>
  <c r="O63" i="12"/>
  <c r="O87" i="12" s="1"/>
  <c r="N21" i="22" s="1"/>
  <c r="A64" i="12"/>
  <c r="B65" i="12" l="1"/>
  <c r="K64" i="12"/>
  <c r="K88" i="12" s="1"/>
  <c r="J22" i="22" s="1"/>
  <c r="M64" i="12"/>
  <c r="M88" i="12" s="1"/>
  <c r="L22" i="22" s="1"/>
  <c r="F64" i="12"/>
  <c r="F88" i="12" s="1"/>
  <c r="E22" i="22" s="1"/>
  <c r="N64" i="12"/>
  <c r="N88" i="12" s="1"/>
  <c r="M22" i="22" s="1"/>
  <c r="G64" i="12"/>
  <c r="G88" i="12" s="1"/>
  <c r="F22" i="22" s="1"/>
  <c r="O64" i="12"/>
  <c r="O88" i="12" s="1"/>
  <c r="N22" i="22" s="1"/>
  <c r="H64" i="12"/>
  <c r="H88" i="12" s="1"/>
  <c r="G22" i="22" s="1"/>
  <c r="P64" i="12"/>
  <c r="P88" i="12" s="1"/>
  <c r="O22" i="22" s="1"/>
  <c r="E64" i="12"/>
  <c r="E88" i="12" s="1"/>
  <c r="D22" i="22" s="1"/>
  <c r="I64" i="12"/>
  <c r="I88" i="12" s="1"/>
  <c r="H22" i="22" s="1"/>
  <c r="L64" i="12"/>
  <c r="L88" i="12" s="1"/>
  <c r="K22" i="22" s="1"/>
  <c r="J64" i="12"/>
  <c r="J88" i="12" s="1"/>
  <c r="I22" i="22" s="1"/>
  <c r="A65" i="12"/>
  <c r="B66" i="12" l="1"/>
  <c r="A66" i="12"/>
  <c r="H65" i="12"/>
  <c r="H89" i="12" s="1"/>
  <c r="G23" i="22" s="1"/>
  <c r="P65" i="12"/>
  <c r="P89" i="12" s="1"/>
  <c r="O23" i="22" s="1"/>
  <c r="J65" i="12"/>
  <c r="J89" i="12" s="1"/>
  <c r="I23" i="22" s="1"/>
  <c r="K65" i="12"/>
  <c r="K89" i="12" s="1"/>
  <c r="J23" i="22" s="1"/>
  <c r="L65" i="12"/>
  <c r="L89" i="12" s="1"/>
  <c r="K23" i="22" s="1"/>
  <c r="M65" i="12"/>
  <c r="M89" i="12" s="1"/>
  <c r="L23" i="22" s="1"/>
  <c r="F65" i="12"/>
  <c r="F89" i="12" s="1"/>
  <c r="E23" i="22" s="1"/>
  <c r="G65" i="12"/>
  <c r="G89" i="12" s="1"/>
  <c r="F23" i="22" s="1"/>
  <c r="E65" i="12"/>
  <c r="E89" i="12" s="1"/>
  <c r="D23" i="22" s="1"/>
  <c r="I65" i="12"/>
  <c r="I89" i="12" s="1"/>
  <c r="H23" i="22" s="1"/>
  <c r="N65" i="12"/>
  <c r="N89" i="12" s="1"/>
  <c r="M23" i="22" s="1"/>
  <c r="O65" i="12"/>
  <c r="O89" i="12" s="1"/>
  <c r="N23" i="22" s="1"/>
  <c r="B67" i="12" l="1"/>
  <c r="G66" i="12"/>
  <c r="G90" i="12" s="1"/>
  <c r="F24" i="22" s="1"/>
  <c r="H66" i="12"/>
  <c r="H90" i="12" s="1"/>
  <c r="G24" i="22" s="1"/>
  <c r="I66" i="12"/>
  <c r="I90" i="12" s="1"/>
  <c r="H24" i="22" s="1"/>
  <c r="J66" i="12"/>
  <c r="J90" i="12" s="1"/>
  <c r="I24" i="22" s="1"/>
  <c r="M66" i="12"/>
  <c r="M90" i="12" s="1"/>
  <c r="L24" i="22" s="1"/>
  <c r="N66" i="12"/>
  <c r="N90" i="12" s="1"/>
  <c r="M24" i="22" s="1"/>
  <c r="O66" i="12"/>
  <c r="O90" i="12" s="1"/>
  <c r="N24" i="22" s="1"/>
  <c r="E66" i="12"/>
  <c r="E90" i="12" s="1"/>
  <c r="D24" i="22" s="1"/>
  <c r="P66" i="12"/>
  <c r="P90" i="12" s="1"/>
  <c r="O24" i="22" s="1"/>
  <c r="L66" i="12"/>
  <c r="L90" i="12" s="1"/>
  <c r="K24" i="22" s="1"/>
  <c r="F66" i="12"/>
  <c r="F90" i="12" s="1"/>
  <c r="E24" i="22" s="1"/>
  <c r="K66" i="12"/>
  <c r="K90" i="12" s="1"/>
  <c r="J24" i="22" s="1"/>
  <c r="A67" i="12"/>
  <c r="B68" i="12" l="1"/>
  <c r="J67" i="12"/>
  <c r="J91" i="12" s="1"/>
  <c r="I25" i="22" s="1"/>
  <c r="K67" i="12"/>
  <c r="K91" i="12" s="1"/>
  <c r="J25" i="22" s="1"/>
  <c r="L67" i="12"/>
  <c r="L91" i="12" s="1"/>
  <c r="K25" i="22" s="1"/>
  <c r="M67" i="12"/>
  <c r="M91" i="12" s="1"/>
  <c r="L25" i="22" s="1"/>
  <c r="E67" i="12"/>
  <c r="E91" i="12" s="1"/>
  <c r="D25" i="22" s="1"/>
  <c r="F67" i="12"/>
  <c r="F91" i="12" s="1"/>
  <c r="E25" i="22" s="1"/>
  <c r="N67" i="12"/>
  <c r="N91" i="12" s="1"/>
  <c r="M25" i="22" s="1"/>
  <c r="G67" i="12"/>
  <c r="G91" i="12" s="1"/>
  <c r="F25" i="22" s="1"/>
  <c r="O67" i="12"/>
  <c r="O91" i="12" s="1"/>
  <c r="N25" i="22" s="1"/>
  <c r="H67" i="12"/>
  <c r="H91" i="12" s="1"/>
  <c r="G25" i="22" s="1"/>
  <c r="P67" i="12"/>
  <c r="P91" i="12" s="1"/>
  <c r="O25" i="22" s="1"/>
  <c r="I67" i="12"/>
  <c r="I91" i="12" s="1"/>
  <c r="H25" i="22" s="1"/>
  <c r="A68" i="12"/>
  <c r="B69" i="12" l="1"/>
  <c r="G68" i="12"/>
  <c r="G92" i="12" s="1"/>
  <c r="F26" i="22" s="1"/>
  <c r="O68" i="12"/>
  <c r="O92" i="12" s="1"/>
  <c r="N26" i="22" s="1"/>
  <c r="N68" i="12"/>
  <c r="N92" i="12" s="1"/>
  <c r="M26" i="22" s="1"/>
  <c r="H68" i="12"/>
  <c r="H92" i="12" s="1"/>
  <c r="G26" i="22" s="1"/>
  <c r="P68" i="12"/>
  <c r="P92" i="12" s="1"/>
  <c r="O26" i="22" s="1"/>
  <c r="I68" i="12"/>
  <c r="I92" i="12" s="1"/>
  <c r="H26" i="22" s="1"/>
  <c r="F68" i="12"/>
  <c r="F92" i="12" s="1"/>
  <c r="E26" i="22" s="1"/>
  <c r="J68" i="12"/>
  <c r="J92" i="12" s="1"/>
  <c r="I26" i="22" s="1"/>
  <c r="E68" i="12"/>
  <c r="E92" i="12" s="1"/>
  <c r="D26" i="22" s="1"/>
  <c r="K68" i="12"/>
  <c r="K92" i="12" s="1"/>
  <c r="J26" i="22" s="1"/>
  <c r="L68" i="12"/>
  <c r="L92" i="12" s="1"/>
  <c r="K26" i="22" s="1"/>
  <c r="M68" i="12"/>
  <c r="M92" i="12" s="1"/>
  <c r="L26" i="22" s="1"/>
  <c r="A69" i="12"/>
  <c r="L69" i="12" l="1"/>
  <c r="L93" i="12" s="1"/>
  <c r="K27" i="22" s="1"/>
  <c r="M69" i="12"/>
  <c r="M93" i="12" s="1"/>
  <c r="L27" i="22" s="1"/>
  <c r="K69" i="12"/>
  <c r="K93" i="12" s="1"/>
  <c r="J27" i="22" s="1"/>
  <c r="F69" i="12"/>
  <c r="F93" i="12" s="1"/>
  <c r="E27" i="22" s="1"/>
  <c r="N69" i="12"/>
  <c r="N93" i="12" s="1"/>
  <c r="M27" i="22" s="1"/>
  <c r="G69" i="12"/>
  <c r="G93" i="12" s="1"/>
  <c r="F27" i="22" s="1"/>
  <c r="O69" i="12"/>
  <c r="O93" i="12" s="1"/>
  <c r="N27" i="22" s="1"/>
  <c r="H69" i="12"/>
  <c r="H93" i="12" s="1"/>
  <c r="G27" i="22" s="1"/>
  <c r="P69" i="12"/>
  <c r="P93" i="12" s="1"/>
  <c r="O27" i="22" s="1"/>
  <c r="I69" i="12"/>
  <c r="I93" i="12" s="1"/>
  <c r="H27" i="22" s="1"/>
  <c r="E69" i="12"/>
  <c r="E93" i="12" s="1"/>
  <c r="D27" i="22" s="1"/>
  <c r="J69" i="12"/>
  <c r="J93" i="12" s="1"/>
  <c r="I27" i="22" s="1"/>
  <c r="K1295" i="19" l="1"/>
  <c r="K437" i="18" s="1"/>
  <c r="X61" i="12"/>
  <c r="X85" i="12" s="1"/>
  <c r="K41" i="22" s="1"/>
  <c r="J1297" i="19" l="1"/>
  <c r="J439" i="18" s="1"/>
  <c r="W63" i="12"/>
  <c r="W87" i="12" s="1"/>
  <c r="J43" i="22" s="1"/>
  <c r="J65" i="22" s="1"/>
  <c r="K1284" i="19"/>
  <c r="K426" i="18" s="1"/>
  <c r="X50" i="12"/>
  <c r="X74" i="12" s="1"/>
  <c r="K30" i="22" s="1"/>
  <c r="H1292" i="19"/>
  <c r="H434" i="18" s="1"/>
  <c r="U58" i="12"/>
  <c r="U82" i="12" s="1"/>
  <c r="H38" i="22" s="1"/>
  <c r="H60" i="22" s="1"/>
  <c r="H1291" i="19"/>
  <c r="H433" i="18" s="1"/>
  <c r="U57" i="12"/>
  <c r="U81" i="12" s="1"/>
  <c r="H37" i="22" s="1"/>
  <c r="H59" i="22" s="1"/>
  <c r="J1293" i="19"/>
  <c r="J435" i="18" s="1"/>
  <c r="W59" i="12"/>
  <c r="W83" i="12" s="1"/>
  <c r="J39" i="22" s="1"/>
  <c r="J1282" i="19"/>
  <c r="J424" i="18" s="1"/>
  <c r="W48" i="12"/>
  <c r="W72" i="12" s="1"/>
  <c r="J28" i="22" s="1"/>
  <c r="J50" i="22" s="1"/>
  <c r="L1298" i="19"/>
  <c r="L440" i="18" s="1"/>
  <c r="Y64" i="12"/>
  <c r="Y88" i="12" s="1"/>
  <c r="L44" i="22" s="1"/>
  <c r="L66" i="22" s="1"/>
  <c r="H1285" i="19"/>
  <c r="H427" i="18" s="1"/>
  <c r="U51" i="12"/>
  <c r="U75" i="12" s="1"/>
  <c r="H31" i="22" s="1"/>
  <c r="H1294" i="19"/>
  <c r="H436" i="18" s="1"/>
  <c r="U60" i="12"/>
  <c r="U84" i="12" s="1"/>
  <c r="H40" i="22" s="1"/>
  <c r="H62" i="22" s="1"/>
  <c r="I1292" i="19"/>
  <c r="I434" i="18" s="1"/>
  <c r="V58" i="12"/>
  <c r="V82" i="12" s="1"/>
  <c r="I38" i="22" s="1"/>
  <c r="I60" i="22" s="1"/>
  <c r="L1299" i="19"/>
  <c r="L441" i="18" s="1"/>
  <c r="Y65" i="12"/>
  <c r="Y89" i="12" s="1"/>
  <c r="L45" i="22" s="1"/>
  <c r="J1294" i="19"/>
  <c r="J436" i="18" s="1"/>
  <c r="W60" i="12"/>
  <c r="W84" i="12" s="1"/>
  <c r="J40" i="22" s="1"/>
  <c r="J62" i="22" s="1"/>
  <c r="J1286" i="19"/>
  <c r="J428" i="18" s="1"/>
  <c r="W52" i="12"/>
  <c r="W76" i="12" s="1"/>
  <c r="J32" i="22" s="1"/>
  <c r="J54" i="22" s="1"/>
  <c r="E1292" i="19"/>
  <c r="E434" i="18" s="1"/>
  <c r="R58" i="12"/>
  <c r="R82" i="12" s="1"/>
  <c r="E38" i="22" s="1"/>
  <c r="E60" i="22" s="1"/>
  <c r="J442" i="18"/>
  <c r="W66" i="12"/>
  <c r="W90" i="12" s="1"/>
  <c r="J46" i="22" s="1"/>
  <c r="H1289" i="19"/>
  <c r="H431" i="18" s="1"/>
  <c r="U55" i="12"/>
  <c r="U79" i="12" s="1"/>
  <c r="H35" i="22" s="1"/>
  <c r="H57" i="22" s="1"/>
  <c r="K1290" i="19"/>
  <c r="K432" i="18" s="1"/>
  <c r="X56" i="12"/>
  <c r="X80" i="12" s="1"/>
  <c r="K36" i="22" s="1"/>
  <c r="K58" i="22" s="1"/>
  <c r="J1284" i="19"/>
  <c r="J426" i="18" s="1"/>
  <c r="W50" i="12"/>
  <c r="W74" i="12" s="1"/>
  <c r="J30" i="22" s="1"/>
  <c r="I1286" i="19"/>
  <c r="I428" i="18" s="1"/>
  <c r="V52" i="12"/>
  <c r="V76" i="12" s="1"/>
  <c r="I32" i="22" s="1"/>
  <c r="I54" i="22" s="1"/>
  <c r="K1289" i="19"/>
  <c r="K431" i="18" s="1"/>
  <c r="X55" i="12"/>
  <c r="X79" i="12" s="1"/>
  <c r="K35" i="22" s="1"/>
  <c r="K57" i="22" s="1"/>
  <c r="I1288" i="19"/>
  <c r="I430" i="18" s="1"/>
  <c r="V54" i="12"/>
  <c r="V78" i="12" s="1"/>
  <c r="I34" i="22" s="1"/>
  <c r="I56" i="22" s="1"/>
  <c r="L1297" i="19"/>
  <c r="L439" i="18" s="1"/>
  <c r="Y63" i="12"/>
  <c r="Y87" i="12" s="1"/>
  <c r="L43" i="22" s="1"/>
  <c r="L65" i="22" s="1"/>
  <c r="J1298" i="19"/>
  <c r="J440" i="18" s="1"/>
  <c r="W64" i="12"/>
  <c r="W88" i="12" s="1"/>
  <c r="J44" i="22" s="1"/>
  <c r="J66" i="22" s="1"/>
  <c r="J1285" i="19"/>
  <c r="J427" i="18" s="1"/>
  <c r="W51" i="12"/>
  <c r="W75" i="12" s="1"/>
  <c r="J31" i="22" s="1"/>
  <c r="I1282" i="19"/>
  <c r="I424" i="18" s="1"/>
  <c r="V48" i="12"/>
  <c r="V72" i="12" s="1"/>
  <c r="I28" i="22" s="1"/>
  <c r="I50" i="22" s="1"/>
  <c r="E1283" i="19"/>
  <c r="E425" i="18" s="1"/>
  <c r="R49" i="12"/>
  <c r="R73" i="12" s="1"/>
  <c r="E29" i="22" s="1"/>
  <c r="J1299" i="19"/>
  <c r="J441" i="18" s="1"/>
  <c r="W65" i="12"/>
  <c r="W89" i="12" s="1"/>
  <c r="J45" i="22" s="1"/>
  <c r="H443" i="18"/>
  <c r="U67" i="12"/>
  <c r="U91" i="12" s="1"/>
  <c r="H47" i="22" s="1"/>
  <c r="H1283" i="19"/>
  <c r="H425" i="18" s="1"/>
  <c r="U49" i="12"/>
  <c r="U73" i="12" s="1"/>
  <c r="H29" i="22" s="1"/>
  <c r="E1294" i="19"/>
  <c r="E436" i="18" s="1"/>
  <c r="R60" i="12"/>
  <c r="R84" i="12" s="1"/>
  <c r="E40" i="22" s="1"/>
  <c r="E62" i="22" s="1"/>
  <c r="H1288" i="19"/>
  <c r="H430" i="18" s="1"/>
  <c r="U54" i="12"/>
  <c r="U78" i="12" s="1"/>
  <c r="H34" i="22" s="1"/>
  <c r="H56" i="22" s="1"/>
  <c r="L1294" i="19"/>
  <c r="L436" i="18" s="1"/>
  <c r="Y60" i="12"/>
  <c r="Y84" i="12" s="1"/>
  <c r="L40" i="22" s="1"/>
  <c r="L62" i="22" s="1"/>
  <c r="L443" i="18"/>
  <c r="Y67" i="12"/>
  <c r="Y91" i="12" s="1"/>
  <c r="L47" i="22" s="1"/>
  <c r="G1292" i="19"/>
  <c r="G434" i="18" s="1"/>
  <c r="T58" i="12"/>
  <c r="T82" i="12" s="1"/>
  <c r="G38" i="22" s="1"/>
  <c r="G60" i="22" s="1"/>
  <c r="H1286" i="19"/>
  <c r="H428" i="18" s="1"/>
  <c r="U52" i="12"/>
  <c r="U76" i="12" s="1"/>
  <c r="H32" i="22" s="1"/>
  <c r="H54" i="22" s="1"/>
  <c r="J1289" i="19"/>
  <c r="J431" i="18" s="1"/>
  <c r="W55" i="12"/>
  <c r="W79" i="12" s="1"/>
  <c r="J35" i="22" s="1"/>
  <c r="J57" i="22" s="1"/>
  <c r="H1296" i="19"/>
  <c r="H438" i="18" s="1"/>
  <c r="U62" i="12"/>
  <c r="U86" i="12" s="1"/>
  <c r="H42" i="22" s="1"/>
  <c r="H64" i="22" s="1"/>
  <c r="L1292" i="19"/>
  <c r="L434" i="18" s="1"/>
  <c r="Y58" i="12"/>
  <c r="Y82" i="12" s="1"/>
  <c r="L38" i="22" s="1"/>
  <c r="L60" i="22" s="1"/>
  <c r="K1288" i="19"/>
  <c r="K430" i="18" s="1"/>
  <c r="X54" i="12"/>
  <c r="X78" i="12" s="1"/>
  <c r="K34" i="22" s="1"/>
  <c r="K56" i="22" s="1"/>
  <c r="L1284" i="19"/>
  <c r="L426" i="18" s="1"/>
  <c r="Y50" i="12"/>
  <c r="Y74" i="12" s="1"/>
  <c r="L30" i="22" s="1"/>
  <c r="G1299" i="19"/>
  <c r="G441" i="18" s="1"/>
  <c r="T65" i="12"/>
  <c r="T89" i="12" s="1"/>
  <c r="G45" i="22" s="1"/>
  <c r="E1290" i="19"/>
  <c r="E432" i="18" s="1"/>
  <c r="R56" i="12"/>
  <c r="R80" i="12" s="1"/>
  <c r="E36" i="22" s="1"/>
  <c r="E58" i="22" s="1"/>
  <c r="G1290" i="19"/>
  <c r="G432" i="18" s="1"/>
  <c r="T56" i="12"/>
  <c r="T80" i="12" s="1"/>
  <c r="G36" i="22" s="1"/>
  <c r="G58" i="22" s="1"/>
  <c r="L1285" i="19"/>
  <c r="L427" i="18" s="1"/>
  <c r="Y51" i="12"/>
  <c r="Y75" i="12" s="1"/>
  <c r="L31" i="22" s="1"/>
  <c r="L1295" i="19"/>
  <c r="L437" i="18" s="1"/>
  <c r="Y61" i="12"/>
  <c r="Y85" i="12" s="1"/>
  <c r="L41" i="22" s="1"/>
  <c r="H1284" i="19"/>
  <c r="H426" i="18" s="1"/>
  <c r="U50" i="12"/>
  <c r="U74" i="12" s="1"/>
  <c r="H30" i="22" s="1"/>
  <c r="H1287" i="19"/>
  <c r="H429" i="18" s="1"/>
  <c r="U53" i="12"/>
  <c r="U77" i="12" s="1"/>
  <c r="H33" i="22" s="1"/>
  <c r="H55" i="22" s="1"/>
  <c r="L1287" i="19"/>
  <c r="L429" i="18" s="1"/>
  <c r="Y53" i="12"/>
  <c r="Y77" i="12" s="1"/>
  <c r="L33" i="22" s="1"/>
  <c r="L55" i="22" s="1"/>
  <c r="K1283" i="19"/>
  <c r="K425" i="18" s="1"/>
  <c r="X49" i="12"/>
  <c r="X73" i="12" s="1"/>
  <c r="K29" i="22" s="1"/>
  <c r="J1295" i="19"/>
  <c r="J437" i="18" s="1"/>
  <c r="W61" i="12"/>
  <c r="W85" i="12" s="1"/>
  <c r="J41" i="22" s="1"/>
  <c r="L1286" i="19"/>
  <c r="L428" i="18" s="1"/>
  <c r="Y52" i="12"/>
  <c r="Y76" i="12" s="1"/>
  <c r="L32" i="22" s="1"/>
  <c r="L54" i="22" s="1"/>
  <c r="J1296" i="19"/>
  <c r="J438" i="18" s="1"/>
  <c r="W62" i="12"/>
  <c r="W86" i="12" s="1"/>
  <c r="J42" i="22" s="1"/>
  <c r="J64" i="22" s="1"/>
  <c r="I1291" i="19"/>
  <c r="I433" i="18" s="1"/>
  <c r="V57" i="12"/>
  <c r="V81" i="12" s="1"/>
  <c r="I37" i="22" s="1"/>
  <c r="I59" i="22" s="1"/>
  <c r="J1292" i="19"/>
  <c r="J434" i="18" s="1"/>
  <c r="W58" i="12"/>
  <c r="W82" i="12" s="1"/>
  <c r="J38" i="22" s="1"/>
  <c r="J60" i="22" s="1"/>
  <c r="I1296" i="19"/>
  <c r="I438" i="18" s="1"/>
  <c r="V62" i="12"/>
  <c r="V86" i="12" s="1"/>
  <c r="I42" i="22" s="1"/>
  <c r="I64" i="22" s="1"/>
  <c r="K1297" i="19"/>
  <c r="K439" i="18" s="1"/>
  <c r="X63" i="12"/>
  <c r="X87" i="12" s="1"/>
  <c r="K43" i="22" s="1"/>
  <c r="K65" i="22" s="1"/>
  <c r="I1293" i="19"/>
  <c r="I435" i="18" s="1"/>
  <c r="V59" i="12"/>
  <c r="V83" i="12" s="1"/>
  <c r="I39" i="22" s="1"/>
  <c r="L1289" i="19"/>
  <c r="L431" i="18" s="1"/>
  <c r="Y55" i="12"/>
  <c r="Y79" i="12" s="1"/>
  <c r="L35" i="22" s="1"/>
  <c r="L57" i="22" s="1"/>
  <c r="H1298" i="19"/>
  <c r="H440" i="18" s="1"/>
  <c r="U64" i="12"/>
  <c r="U88" i="12" s="1"/>
  <c r="H44" i="22" s="1"/>
  <c r="H66" i="22" s="1"/>
  <c r="L1293" i="19"/>
  <c r="L435" i="18" s="1"/>
  <c r="Y59" i="12"/>
  <c r="Y83" i="12" s="1"/>
  <c r="L39" i="22" s="1"/>
  <c r="H1299" i="19"/>
  <c r="H441" i="18" s="1"/>
  <c r="U65" i="12"/>
  <c r="U89" i="12" s="1"/>
  <c r="H45" i="22" s="1"/>
  <c r="H1290" i="19"/>
  <c r="H432" i="18" s="1"/>
  <c r="U56" i="12"/>
  <c r="U80" i="12" s="1"/>
  <c r="H36" i="22" s="1"/>
  <c r="H58" i="22" s="1"/>
  <c r="J1290" i="19"/>
  <c r="J432" i="18" s="1"/>
  <c r="W56" i="12"/>
  <c r="W80" i="12" s="1"/>
  <c r="J36" i="22" s="1"/>
  <c r="J58" i="22" s="1"/>
  <c r="H1293" i="19"/>
  <c r="H435" i="18" s="1"/>
  <c r="U59" i="12"/>
  <c r="U83" i="12" s="1"/>
  <c r="H39" i="22" s="1"/>
  <c r="L1290" i="19"/>
  <c r="L432" i="18" s="1"/>
  <c r="Y56" i="12"/>
  <c r="Y80" i="12" s="1"/>
  <c r="L36" i="22" s="1"/>
  <c r="L58" i="22" s="1"/>
  <c r="I1284" i="19"/>
  <c r="I426" i="18" s="1"/>
  <c r="V50" i="12"/>
  <c r="V74" i="12" s="1"/>
  <c r="I30" i="22" s="1"/>
  <c r="J1287" i="19"/>
  <c r="J429" i="18" s="1"/>
  <c r="W53" i="12"/>
  <c r="W77" i="12" s="1"/>
  <c r="J33" i="22" s="1"/>
  <c r="J55" i="22" s="1"/>
  <c r="H1295" i="19"/>
  <c r="H437" i="18" s="1"/>
  <c r="U61" i="12"/>
  <c r="U85" i="12" s="1"/>
  <c r="H41" i="22" s="1"/>
  <c r="L1283" i="19"/>
  <c r="L425" i="18" s="1"/>
  <c r="Y49" i="12"/>
  <c r="Y73" i="12" s="1"/>
  <c r="L29" i="22" s="1"/>
  <c r="I1290" i="19"/>
  <c r="I432" i="18" s="1"/>
  <c r="V56" i="12"/>
  <c r="V80" i="12" s="1"/>
  <c r="I36" i="22" s="1"/>
  <c r="I58" i="22" s="1"/>
  <c r="J443" i="18"/>
  <c r="W67" i="12"/>
  <c r="W91" i="12" s="1"/>
  <c r="J47" i="22" s="1"/>
  <c r="I52" i="22" l="1"/>
  <c r="J52" i="22"/>
  <c r="H52" i="22"/>
  <c r="L52" i="22"/>
  <c r="E1295" i="19"/>
  <c r="E437" i="18" s="1"/>
  <c r="R61" i="12"/>
  <c r="R85" i="12" s="1"/>
  <c r="E41" i="22" s="1"/>
  <c r="K1291" i="19"/>
  <c r="K433" i="18" s="1"/>
  <c r="X57" i="12"/>
  <c r="X81" i="12" s="1"/>
  <c r="K37" i="22" s="1"/>
  <c r="K59" i="22" s="1"/>
  <c r="M1289" i="19"/>
  <c r="M431" i="18" s="1"/>
  <c r="Z55" i="12"/>
  <c r="Z79" i="12" s="1"/>
  <c r="M35" i="22" s="1"/>
  <c r="M57" i="22" s="1"/>
  <c r="K1286" i="19"/>
  <c r="K428" i="18" s="1"/>
  <c r="X52" i="12"/>
  <c r="X76" i="12" s="1"/>
  <c r="K32" i="22" s="1"/>
  <c r="K54" i="22" s="1"/>
  <c r="D1298" i="19"/>
  <c r="D440" i="18" s="1"/>
  <c r="Q64" i="12"/>
  <c r="Q88" i="12" s="1"/>
  <c r="D44" i="22" s="1"/>
  <c r="D66" i="22" s="1"/>
  <c r="I443" i="18"/>
  <c r="V67" i="12"/>
  <c r="V91" i="12" s="1"/>
  <c r="I47" i="22" s="1"/>
  <c r="J1283" i="19"/>
  <c r="J425" i="18" s="1"/>
  <c r="W49" i="12"/>
  <c r="W73" i="12" s="1"/>
  <c r="J29" i="22" s="1"/>
  <c r="J51" i="22" s="1"/>
  <c r="J61" i="22"/>
  <c r="J68" i="22"/>
  <c r="L63" i="22"/>
  <c r="L67" i="22"/>
  <c r="E1289" i="19"/>
  <c r="E431" i="18" s="1"/>
  <c r="R55" i="12"/>
  <c r="R79" i="12" s="1"/>
  <c r="E35" i="22" s="1"/>
  <c r="E57" i="22" s="1"/>
  <c r="E443" i="18"/>
  <c r="R67" i="12"/>
  <c r="R91" i="12" s="1"/>
  <c r="E47" i="22" s="1"/>
  <c r="I1285" i="19"/>
  <c r="I427" i="18" s="1"/>
  <c r="V51" i="12"/>
  <c r="V75" i="12" s="1"/>
  <c r="I31" i="22" s="1"/>
  <c r="K1299" i="19"/>
  <c r="K441" i="18" s="1"/>
  <c r="X65" i="12"/>
  <c r="X89" i="12" s="1"/>
  <c r="K45" i="22" s="1"/>
  <c r="G1283" i="19"/>
  <c r="G425" i="18" s="1"/>
  <c r="T49" i="12"/>
  <c r="T73" i="12" s="1"/>
  <c r="G29" i="22" s="1"/>
  <c r="F1283" i="19"/>
  <c r="F425" i="18" s="1"/>
  <c r="S49" i="12"/>
  <c r="S73" i="12" s="1"/>
  <c r="F29" i="22" s="1"/>
  <c r="G1284" i="19"/>
  <c r="G426" i="18" s="1"/>
  <c r="T50" i="12"/>
  <c r="T74" i="12" s="1"/>
  <c r="G30" i="22" s="1"/>
  <c r="E442" i="18"/>
  <c r="R66" i="12"/>
  <c r="R90" i="12" s="1"/>
  <c r="E46" i="22" s="1"/>
  <c r="K1296" i="19"/>
  <c r="K438" i="18" s="1"/>
  <c r="X62" i="12"/>
  <c r="X86" i="12" s="1"/>
  <c r="K42" i="22" s="1"/>
  <c r="K64" i="22" s="1"/>
  <c r="D1289" i="19"/>
  <c r="D431" i="18" s="1"/>
  <c r="Q55" i="12"/>
  <c r="Q79" i="12" s="1"/>
  <c r="D35" i="22" s="1"/>
  <c r="D57" i="22" s="1"/>
  <c r="K1282" i="19"/>
  <c r="K424" i="18" s="1"/>
  <c r="X48" i="12"/>
  <c r="X72" i="12" s="1"/>
  <c r="K28" i="22" s="1"/>
  <c r="K50" i="22" s="1"/>
  <c r="D1299" i="19"/>
  <c r="D441" i="18" s="1"/>
  <c r="Q65" i="12"/>
  <c r="Q89" i="12" s="1"/>
  <c r="D45" i="22" s="1"/>
  <c r="J69" i="22"/>
  <c r="M1295" i="19"/>
  <c r="M437" i="18" s="1"/>
  <c r="Z61" i="12"/>
  <c r="Z85" i="12" s="1"/>
  <c r="M41" i="22" s="1"/>
  <c r="K1294" i="19"/>
  <c r="K436" i="18" s="1"/>
  <c r="X60" i="12"/>
  <c r="X84" i="12" s="1"/>
  <c r="K40" i="22" s="1"/>
  <c r="K62" i="22" s="1"/>
  <c r="D1285" i="19"/>
  <c r="D427" i="18" s="1"/>
  <c r="Q51" i="12"/>
  <c r="Q75" i="12" s="1"/>
  <c r="D31" i="22" s="1"/>
  <c r="I1297" i="19"/>
  <c r="I439" i="18" s="1"/>
  <c r="V63" i="12"/>
  <c r="V87" i="12" s="1"/>
  <c r="I43" i="22" s="1"/>
  <c r="I65" i="22" s="1"/>
  <c r="D1283" i="19"/>
  <c r="D425" i="18" s="1"/>
  <c r="Q49" i="12"/>
  <c r="G1282" i="19"/>
  <c r="G424" i="18" s="1"/>
  <c r="T48" i="12"/>
  <c r="T72" i="12" s="1"/>
  <c r="G28" i="22" s="1"/>
  <c r="G50" i="22" s="1"/>
  <c r="M1287" i="19"/>
  <c r="M429" i="18" s="1"/>
  <c r="Z53" i="12"/>
  <c r="Z77" i="12" s="1"/>
  <c r="M33" i="22" s="1"/>
  <c r="M55" i="22" s="1"/>
  <c r="E1288" i="19"/>
  <c r="E430" i="18" s="1"/>
  <c r="R54" i="12"/>
  <c r="R78" i="12" s="1"/>
  <c r="E34" i="22" s="1"/>
  <c r="E56" i="22" s="1"/>
  <c r="F1292" i="19"/>
  <c r="F434" i="18" s="1"/>
  <c r="S58" i="12"/>
  <c r="S82" i="12" s="1"/>
  <c r="F38" i="22" s="1"/>
  <c r="F60" i="22" s="1"/>
  <c r="L1288" i="19"/>
  <c r="L430" i="18" s="1"/>
  <c r="Y54" i="12"/>
  <c r="Y78" i="12" s="1"/>
  <c r="L34" i="22" s="1"/>
  <c r="L56" i="22" s="1"/>
  <c r="G1297" i="19"/>
  <c r="G439" i="18" s="1"/>
  <c r="T63" i="12"/>
  <c r="T87" i="12" s="1"/>
  <c r="G43" i="22" s="1"/>
  <c r="G65" i="22" s="1"/>
  <c r="E1287" i="19"/>
  <c r="E429" i="18" s="1"/>
  <c r="R53" i="12"/>
  <c r="R77" i="12" s="1"/>
  <c r="E33" i="22" s="1"/>
  <c r="E55" i="22" s="1"/>
  <c r="M1283" i="19"/>
  <c r="M425" i="18" s="1"/>
  <c r="Z49" i="12"/>
  <c r="Z73" i="12" s="1"/>
  <c r="M29" i="22" s="1"/>
  <c r="G1286" i="19"/>
  <c r="G428" i="18" s="1"/>
  <c r="T52" i="12"/>
  <c r="T76" i="12" s="1"/>
  <c r="G32" i="22" s="1"/>
  <c r="G54" i="22" s="1"/>
  <c r="L51" i="22"/>
  <c r="L69" i="22"/>
  <c r="K1285" i="19"/>
  <c r="K427" i="18" s="1"/>
  <c r="X51" i="12"/>
  <c r="X75" i="12" s="1"/>
  <c r="K31" i="22" s="1"/>
  <c r="D1292" i="19"/>
  <c r="D434" i="18" s="1"/>
  <c r="Q58" i="12"/>
  <c r="Q82" i="12" s="1"/>
  <c r="D38" i="22" s="1"/>
  <c r="D60" i="22" s="1"/>
  <c r="D1286" i="19"/>
  <c r="D428" i="18" s="1"/>
  <c r="Q52" i="12"/>
  <c r="Q76" i="12" s="1"/>
  <c r="D32" i="22" s="1"/>
  <c r="D54" i="22" s="1"/>
  <c r="G1285" i="19"/>
  <c r="G427" i="18" s="1"/>
  <c r="T51" i="12"/>
  <c r="T75" i="12" s="1"/>
  <c r="G31" i="22" s="1"/>
  <c r="D1287" i="19"/>
  <c r="D429" i="18" s="1"/>
  <c r="Q53" i="12"/>
  <c r="Q77" i="12" s="1"/>
  <c r="D33" i="22" s="1"/>
  <c r="D55" i="22" s="1"/>
  <c r="M1284" i="19"/>
  <c r="M426" i="18" s="1"/>
  <c r="Z50" i="12"/>
  <c r="Z74" i="12" s="1"/>
  <c r="M30" i="22" s="1"/>
  <c r="M442" i="18"/>
  <c r="Z66" i="12"/>
  <c r="Z90" i="12" s="1"/>
  <c r="M46" i="22" s="1"/>
  <c r="L442" i="18"/>
  <c r="Y66" i="12"/>
  <c r="Y90" i="12" s="1"/>
  <c r="L46" i="22" s="1"/>
  <c r="E1299" i="19"/>
  <c r="E441" i="18" s="1"/>
  <c r="R65" i="12"/>
  <c r="R89" i="12" s="1"/>
  <c r="E45" i="22" s="1"/>
  <c r="E1293" i="19"/>
  <c r="E435" i="18" s="1"/>
  <c r="R59" i="12"/>
  <c r="R83" i="12" s="1"/>
  <c r="E39" i="22" s="1"/>
  <c r="M1297" i="19"/>
  <c r="M439" i="18" s="1"/>
  <c r="Z63" i="12"/>
  <c r="Z87" i="12" s="1"/>
  <c r="M43" i="22" s="1"/>
  <c r="M65" i="22" s="1"/>
  <c r="M1293" i="19"/>
  <c r="M435" i="18" s="1"/>
  <c r="Z59" i="12"/>
  <c r="Z83" i="12" s="1"/>
  <c r="M39" i="22" s="1"/>
  <c r="M1296" i="19"/>
  <c r="M438" i="18" s="1"/>
  <c r="Z62" i="12"/>
  <c r="Z86" i="12" s="1"/>
  <c r="M42" i="22" s="1"/>
  <c r="M64" i="22" s="1"/>
  <c r="D1297" i="19"/>
  <c r="D439" i="18" s="1"/>
  <c r="Q63" i="12"/>
  <c r="Q87" i="12" s="1"/>
  <c r="D43" i="22" s="1"/>
  <c r="D65" i="22" s="1"/>
  <c r="E1284" i="19"/>
  <c r="E426" i="18" s="1"/>
  <c r="R50" i="12"/>
  <c r="R74" i="12" s="1"/>
  <c r="E30" i="22" s="1"/>
  <c r="M443" i="18"/>
  <c r="Z67" i="12"/>
  <c r="Z91" i="12" s="1"/>
  <c r="M47" i="22" s="1"/>
  <c r="E1297" i="19"/>
  <c r="E439" i="18" s="1"/>
  <c r="R63" i="12"/>
  <c r="R87" i="12" s="1"/>
  <c r="E43" i="22" s="1"/>
  <c r="E65" i="22" s="1"/>
  <c r="G1296" i="19"/>
  <c r="G438" i="18" s="1"/>
  <c r="T62" i="12"/>
  <c r="T86" i="12" s="1"/>
  <c r="G42" i="22" s="1"/>
  <c r="G64" i="22" s="1"/>
  <c r="I1299" i="19"/>
  <c r="I441" i="18" s="1"/>
  <c r="V65" i="12"/>
  <c r="V89" i="12" s="1"/>
  <c r="I45" i="22" s="1"/>
  <c r="G1288" i="19"/>
  <c r="G430" i="18" s="1"/>
  <c r="T54" i="12"/>
  <c r="T78" i="12" s="1"/>
  <c r="G34" i="22" s="1"/>
  <c r="G56" i="22" s="1"/>
  <c r="H51" i="22"/>
  <c r="H69" i="22"/>
  <c r="I1287" i="19"/>
  <c r="I429" i="18" s="1"/>
  <c r="V53" i="12"/>
  <c r="V77" i="12" s="1"/>
  <c r="I33" i="22" s="1"/>
  <c r="I55" i="22" s="1"/>
  <c r="D1284" i="19"/>
  <c r="D426" i="18" s="1"/>
  <c r="Q50" i="12"/>
  <c r="Q74" i="12" s="1"/>
  <c r="D30" i="22" s="1"/>
  <c r="H1297" i="19"/>
  <c r="H439" i="18" s="1"/>
  <c r="U63" i="12"/>
  <c r="U87" i="12" s="1"/>
  <c r="H43" i="22" s="1"/>
  <c r="H65" i="22" s="1"/>
  <c r="D1291" i="19"/>
  <c r="D433" i="18" s="1"/>
  <c r="Q57" i="12"/>
  <c r="Q81" i="12" s="1"/>
  <c r="D37" i="22" s="1"/>
  <c r="D59" i="22" s="1"/>
  <c r="H63" i="22"/>
  <c r="H67" i="22"/>
  <c r="G67" i="22"/>
  <c r="D442" i="18"/>
  <c r="Q66" i="12"/>
  <c r="Q90" i="12" s="1"/>
  <c r="D46" i="22" s="1"/>
  <c r="L1291" i="19"/>
  <c r="L433" i="18" s="1"/>
  <c r="Y57" i="12"/>
  <c r="Y81" i="12" s="1"/>
  <c r="L37" i="22" s="1"/>
  <c r="L59" i="22" s="1"/>
  <c r="D1295" i="19"/>
  <c r="D437" i="18" s="1"/>
  <c r="Q61" i="12"/>
  <c r="Q85" i="12" s="1"/>
  <c r="D41" i="22" s="1"/>
  <c r="M1285" i="19"/>
  <c r="M427" i="18" s="1"/>
  <c r="Z51" i="12"/>
  <c r="Z75" i="12" s="1"/>
  <c r="M31" i="22" s="1"/>
  <c r="G1295" i="19"/>
  <c r="G437" i="18" s="1"/>
  <c r="T61" i="12"/>
  <c r="T85" i="12" s="1"/>
  <c r="G41" i="22" s="1"/>
  <c r="G63" i="22" s="1"/>
  <c r="K1293" i="19"/>
  <c r="K435" i="18" s="1"/>
  <c r="X59" i="12"/>
  <c r="X83" i="12" s="1"/>
  <c r="K39" i="22" s="1"/>
  <c r="K52" i="22" s="1"/>
  <c r="D1282" i="19"/>
  <c r="D424" i="18" s="1"/>
  <c r="Q48" i="12"/>
  <c r="Q72" i="12" s="1"/>
  <c r="D28" i="22" s="1"/>
  <c r="D50" i="22" s="1"/>
  <c r="K1298" i="19"/>
  <c r="K440" i="18" s="1"/>
  <c r="X64" i="12"/>
  <c r="X88" i="12" s="1"/>
  <c r="K44" i="22" s="1"/>
  <c r="K66" i="22" s="1"/>
  <c r="D1294" i="19"/>
  <c r="D436" i="18" s="1"/>
  <c r="Q60" i="12"/>
  <c r="Q84" i="12" s="1"/>
  <c r="D40" i="22" s="1"/>
  <c r="D62" i="22" s="1"/>
  <c r="I442" i="18"/>
  <c r="V66" i="12"/>
  <c r="V90" i="12" s="1"/>
  <c r="I46" i="22" s="1"/>
  <c r="M1294" i="19"/>
  <c r="M436" i="18" s="1"/>
  <c r="Z60" i="12"/>
  <c r="Z84" i="12" s="1"/>
  <c r="M40" i="22" s="1"/>
  <c r="M62" i="22" s="1"/>
  <c r="M1288" i="19"/>
  <c r="M430" i="18" s="1"/>
  <c r="Z54" i="12"/>
  <c r="Z78" i="12" s="1"/>
  <c r="M34" i="22" s="1"/>
  <c r="M56" i="22" s="1"/>
  <c r="K443" i="18"/>
  <c r="X67" i="12"/>
  <c r="X91" i="12" s="1"/>
  <c r="K47" i="22" s="1"/>
  <c r="D1288" i="19"/>
  <c r="D430" i="18" s="1"/>
  <c r="Q54" i="12"/>
  <c r="Q78" i="12" s="1"/>
  <c r="D34" i="22" s="1"/>
  <c r="D56" i="22" s="1"/>
  <c r="E1296" i="19"/>
  <c r="E438" i="18" s="1"/>
  <c r="R62" i="12"/>
  <c r="R86" i="12" s="1"/>
  <c r="E42" i="22" s="1"/>
  <c r="E64" i="22" s="1"/>
  <c r="I1298" i="19"/>
  <c r="I440" i="18" s="1"/>
  <c r="V64" i="12"/>
  <c r="V88" i="12" s="1"/>
  <c r="I44" i="22" s="1"/>
  <c r="I66" i="22" s="1"/>
  <c r="J63" i="22"/>
  <c r="J67" i="22"/>
  <c r="K1292" i="19"/>
  <c r="K434" i="18" s="1"/>
  <c r="X58" i="12"/>
  <c r="X82" i="12" s="1"/>
  <c r="K38" i="22" s="1"/>
  <c r="K60" i="22" s="1"/>
  <c r="K442" i="18"/>
  <c r="X66" i="12"/>
  <c r="X90" i="12" s="1"/>
  <c r="K46" i="22" s="1"/>
  <c r="H442" i="18"/>
  <c r="U66" i="12"/>
  <c r="U90" i="12" s="1"/>
  <c r="H46" i="22" s="1"/>
  <c r="G1298" i="19"/>
  <c r="G440" i="18" s="1"/>
  <c r="T64" i="12"/>
  <c r="T88" i="12" s="1"/>
  <c r="G44" i="22" s="1"/>
  <c r="G66" i="22" s="1"/>
  <c r="I1295" i="19"/>
  <c r="I437" i="18" s="1"/>
  <c r="V61" i="12"/>
  <c r="V85" i="12" s="1"/>
  <c r="I41" i="22" s="1"/>
  <c r="Q73" i="12" l="1"/>
  <c r="D29" i="22" s="1"/>
  <c r="M52" i="22"/>
  <c r="H61" i="22"/>
  <c r="H68" i="22"/>
  <c r="K51" i="22"/>
  <c r="K69" i="22"/>
  <c r="M1298" i="19"/>
  <c r="M440" i="18" s="1"/>
  <c r="Z64" i="12"/>
  <c r="Z88" i="12" s="1"/>
  <c r="M44" i="22" s="1"/>
  <c r="M66" i="22" s="1"/>
  <c r="D1296" i="19"/>
  <c r="D438" i="18" s="1"/>
  <c r="Q62" i="12"/>
  <c r="Q86" i="12" s="1"/>
  <c r="D42" i="22" s="1"/>
  <c r="D64" i="22" s="1"/>
  <c r="D63" i="22"/>
  <c r="D67" i="22"/>
  <c r="E61" i="22"/>
  <c r="E68" i="22"/>
  <c r="K63" i="22"/>
  <c r="K67" i="22"/>
  <c r="F1299" i="19"/>
  <c r="F441" i="18" s="1"/>
  <c r="S65" i="12"/>
  <c r="S89" i="12" s="1"/>
  <c r="F45" i="22" s="1"/>
  <c r="F442" i="18"/>
  <c r="S66" i="12"/>
  <c r="S90" i="12" s="1"/>
  <c r="F46" i="22" s="1"/>
  <c r="L61" i="22"/>
  <c r="L68" i="22"/>
  <c r="M1292" i="19"/>
  <c r="M434" i="18" s="1"/>
  <c r="Z58" i="12"/>
  <c r="Z82" i="12" s="1"/>
  <c r="M38" i="22" s="1"/>
  <c r="M60" i="22" s="1"/>
  <c r="N1297" i="19"/>
  <c r="N439" i="18" s="1"/>
  <c r="AA63" i="12"/>
  <c r="AA87" i="12" s="1"/>
  <c r="N43" i="22" s="1"/>
  <c r="N65" i="22" s="1"/>
  <c r="F1287" i="19"/>
  <c r="F429" i="18" s="1"/>
  <c r="S53" i="12"/>
  <c r="S77" i="12" s="1"/>
  <c r="F33" i="22" s="1"/>
  <c r="F55" i="22" s="1"/>
  <c r="N1295" i="19"/>
  <c r="N437" i="18" s="1"/>
  <c r="AA61" i="12"/>
  <c r="AA85" i="12" s="1"/>
  <c r="N41" i="22" s="1"/>
  <c r="I69" i="22"/>
  <c r="M1286" i="19"/>
  <c r="M428" i="18" s="1"/>
  <c r="Z52" i="12"/>
  <c r="Z76" i="12" s="1"/>
  <c r="M32" i="22" s="1"/>
  <c r="M54" i="22" s="1"/>
  <c r="K61" i="22"/>
  <c r="K68" i="22"/>
  <c r="N1284" i="19"/>
  <c r="N426" i="18" s="1"/>
  <c r="AA50" i="12"/>
  <c r="AA74" i="12" s="1"/>
  <c r="N30" i="22" s="1"/>
  <c r="I1289" i="19"/>
  <c r="I431" i="18" s="1"/>
  <c r="V55" i="12"/>
  <c r="V79" i="12" s="1"/>
  <c r="I35" i="22" s="1"/>
  <c r="I57" i="22" s="1"/>
  <c r="G1291" i="19"/>
  <c r="G433" i="18" s="1"/>
  <c r="T57" i="12"/>
  <c r="T81" i="12" s="1"/>
  <c r="G37" i="22" s="1"/>
  <c r="G59" i="22" s="1"/>
  <c r="M51" i="22"/>
  <c r="M69" i="22"/>
  <c r="G442" i="18"/>
  <c r="T66" i="12"/>
  <c r="T90" i="12" s="1"/>
  <c r="G46" i="22" s="1"/>
  <c r="M61" i="22"/>
  <c r="M68" i="22"/>
  <c r="M1291" i="19"/>
  <c r="M433" i="18" s="1"/>
  <c r="Z57" i="12"/>
  <c r="Z81" i="12" s="1"/>
  <c r="M37" i="22" s="1"/>
  <c r="M59" i="22" s="1"/>
  <c r="F1284" i="19"/>
  <c r="F426" i="18" s="1"/>
  <c r="S50" i="12"/>
  <c r="S74" i="12" s="1"/>
  <c r="F30" i="22" s="1"/>
  <c r="G443" i="18"/>
  <c r="T67" i="12"/>
  <c r="T91" i="12" s="1"/>
  <c r="G47" i="22" s="1"/>
  <c r="G1289" i="19"/>
  <c r="G431" i="18" s="1"/>
  <c r="T55" i="12"/>
  <c r="T79" i="12" s="1"/>
  <c r="G35" i="22" s="1"/>
  <c r="G57" i="22" s="1"/>
  <c r="N1285" i="19"/>
  <c r="N427" i="18" s="1"/>
  <c r="AA51" i="12"/>
  <c r="AA75" i="12" s="1"/>
  <c r="N31" i="22" s="1"/>
  <c r="F1288" i="19"/>
  <c r="F430" i="18" s="1"/>
  <c r="S54" i="12"/>
  <c r="S78" i="12" s="1"/>
  <c r="F34" i="22" s="1"/>
  <c r="F56" i="22" s="1"/>
  <c r="M1290" i="19"/>
  <c r="M432" i="18" s="1"/>
  <c r="Z56" i="12"/>
  <c r="Z80" i="12" s="1"/>
  <c r="M36" i="22" s="1"/>
  <c r="M58" i="22" s="1"/>
  <c r="E51" i="22"/>
  <c r="E69" i="22"/>
  <c r="G1294" i="19"/>
  <c r="G436" i="18" s="1"/>
  <c r="T60" i="12"/>
  <c r="T84" i="12" s="1"/>
  <c r="G40" i="22" s="1"/>
  <c r="G62" i="22" s="1"/>
  <c r="D68" i="22"/>
  <c r="I63" i="22"/>
  <c r="I67" i="22"/>
  <c r="E52" i="22"/>
  <c r="I61" i="22"/>
  <c r="I68" i="22"/>
  <c r="H1282" i="19"/>
  <c r="H424" i="18" s="1"/>
  <c r="U48" i="12"/>
  <c r="U72" i="12" s="1"/>
  <c r="H28" i="22" s="1"/>
  <c r="H50" i="22" s="1"/>
  <c r="F1297" i="19"/>
  <c r="F439" i="18" s="1"/>
  <c r="S63" i="12"/>
  <c r="S87" i="12" s="1"/>
  <c r="F43" i="22" s="1"/>
  <c r="F65" i="22" s="1"/>
  <c r="I1294" i="19"/>
  <c r="I436" i="18" s="1"/>
  <c r="V60" i="12"/>
  <c r="V84" i="12" s="1"/>
  <c r="I40" i="22" s="1"/>
  <c r="I62" i="22" s="1"/>
  <c r="M1299" i="19"/>
  <c r="M441" i="18" s="1"/>
  <c r="Z65" i="12"/>
  <c r="Z89" i="12" s="1"/>
  <c r="M45" i="22" s="1"/>
  <c r="F1294" i="19"/>
  <c r="F436" i="18" s="1"/>
  <c r="S60" i="12"/>
  <c r="S84" i="12" s="1"/>
  <c r="F40" i="22" s="1"/>
  <c r="F62" i="22" s="1"/>
  <c r="J1291" i="19"/>
  <c r="J433" i="18" s="1"/>
  <c r="W57" i="12"/>
  <c r="W81" i="12" s="1"/>
  <c r="J37" i="22" s="1"/>
  <c r="J59" i="22" s="1"/>
  <c r="E63" i="22"/>
  <c r="E67" i="22"/>
  <c r="F1295" i="19"/>
  <c r="F437" i="18" s="1"/>
  <c r="S61" i="12"/>
  <c r="S85" i="12" s="1"/>
  <c r="F41" i="22" s="1"/>
  <c r="K1287" i="19"/>
  <c r="K429" i="18" s="1"/>
  <c r="X53" i="12"/>
  <c r="X77" i="12" s="1"/>
  <c r="K33" i="22" s="1"/>
  <c r="K55" i="22" s="1"/>
  <c r="F1289" i="19"/>
  <c r="F431" i="18" s="1"/>
  <c r="S55" i="12"/>
  <c r="S79" i="12" s="1"/>
  <c r="F35" i="22" s="1"/>
  <c r="F57" i="22" s="1"/>
  <c r="O1297" i="19"/>
  <c r="O439" i="18" s="1"/>
  <c r="AB63" i="12"/>
  <c r="AB87" i="12" s="1"/>
  <c r="O43" i="22" s="1"/>
  <c r="O65" i="22" l="1"/>
  <c r="E445" i="18"/>
  <c r="R69" i="12"/>
  <c r="R93" i="12" s="1"/>
  <c r="E49" i="22" s="1"/>
  <c r="E1298" i="19"/>
  <c r="E440" i="18" s="1"/>
  <c r="R64" i="12"/>
  <c r="R88" i="12" s="1"/>
  <c r="E44" i="22" s="1"/>
  <c r="E66" i="22" s="1"/>
  <c r="N1292" i="19"/>
  <c r="N434" i="18" s="1"/>
  <c r="AA58" i="12"/>
  <c r="AA82" i="12" s="1"/>
  <c r="N38" i="22" s="1"/>
  <c r="N60" i="22" s="1"/>
  <c r="I445" i="18"/>
  <c r="V69" i="12"/>
  <c r="V93" i="12" s="1"/>
  <c r="I49" i="22" s="1"/>
  <c r="N1294" i="19"/>
  <c r="N436" i="18" s="1"/>
  <c r="AA60" i="12"/>
  <c r="AA84" i="12" s="1"/>
  <c r="N40" i="22" s="1"/>
  <c r="N62" i="22" s="1"/>
  <c r="N1290" i="19"/>
  <c r="N432" i="18" s="1"/>
  <c r="AA56" i="12"/>
  <c r="AA80" i="12" s="1"/>
  <c r="N36" i="22" s="1"/>
  <c r="N58" i="22" s="1"/>
  <c r="E1286" i="19"/>
  <c r="E428" i="18" s="1"/>
  <c r="R52" i="12"/>
  <c r="R76" i="12" s="1"/>
  <c r="E32" i="22" s="1"/>
  <c r="E54" i="22" s="1"/>
  <c r="G51" i="22"/>
  <c r="G69" i="22"/>
  <c r="G68" i="22"/>
  <c r="F68" i="22"/>
  <c r="E1291" i="19"/>
  <c r="E433" i="18" s="1"/>
  <c r="R57" i="12"/>
  <c r="R81" i="12" s="1"/>
  <c r="E37" i="22" s="1"/>
  <c r="E59" i="22" s="1"/>
  <c r="O1295" i="19"/>
  <c r="O437" i="18" s="1"/>
  <c r="AB61" i="12"/>
  <c r="AB85" i="12" s="1"/>
  <c r="O41" i="22" s="1"/>
  <c r="N1291" i="19"/>
  <c r="N433" i="18" s="1"/>
  <c r="AA57" i="12"/>
  <c r="AA81" i="12" s="1"/>
  <c r="N37" i="22" s="1"/>
  <c r="N59" i="22" s="1"/>
  <c r="E1282" i="19"/>
  <c r="E424" i="18" s="1"/>
  <c r="R48" i="12"/>
  <c r="R72" i="12" s="1"/>
  <c r="E28" i="22" s="1"/>
  <c r="E50" i="22" s="1"/>
  <c r="N1298" i="19"/>
  <c r="N440" i="18" s="1"/>
  <c r="AA64" i="12"/>
  <c r="AA88" i="12" s="1"/>
  <c r="N44" i="22" s="1"/>
  <c r="N66" i="22" s="1"/>
  <c r="K445" i="18"/>
  <c r="X69" i="12"/>
  <c r="X93" i="12" s="1"/>
  <c r="K49" i="22" s="1"/>
  <c r="D443" i="18"/>
  <c r="Q67" i="12"/>
  <c r="Q91" i="12" s="1"/>
  <c r="D47" i="22" s="1"/>
  <c r="N443" i="18"/>
  <c r="AA67" i="12"/>
  <c r="AA91" i="12" s="1"/>
  <c r="N47" i="22" s="1"/>
  <c r="F63" i="22"/>
  <c r="F67" i="22"/>
  <c r="N1299" i="19"/>
  <c r="N441" i="18" s="1"/>
  <c r="AA65" i="12"/>
  <c r="AA89" i="12" s="1"/>
  <c r="N45" i="22" s="1"/>
  <c r="E1285" i="19"/>
  <c r="E427" i="18" s="1"/>
  <c r="R51" i="12"/>
  <c r="R75" i="12" s="1"/>
  <c r="E31" i="22" s="1"/>
  <c r="F1296" i="19"/>
  <c r="F438" i="18" s="1"/>
  <c r="S62" i="12"/>
  <c r="S86" i="12" s="1"/>
  <c r="F42" i="22" s="1"/>
  <c r="F64" i="22" s="1"/>
  <c r="I1283" i="19"/>
  <c r="I425" i="18" s="1"/>
  <c r="V49" i="12"/>
  <c r="V73" i="12" s="1"/>
  <c r="I29" i="22" s="1"/>
  <c r="I51" i="22" s="1"/>
  <c r="H445" i="18"/>
  <c r="U69" i="12"/>
  <c r="U93" i="12" s="1"/>
  <c r="H49" i="22" s="1"/>
  <c r="N1289" i="19"/>
  <c r="N431" i="18" s="1"/>
  <c r="AA55" i="12"/>
  <c r="AA79" i="12" s="1"/>
  <c r="N35" i="22" s="1"/>
  <c r="N57" i="22" s="1"/>
  <c r="M63" i="22"/>
  <c r="M67" i="22"/>
  <c r="N1286" i="19"/>
  <c r="N428" i="18" s="1"/>
  <c r="AA52" i="12"/>
  <c r="AA76" i="12" s="1"/>
  <c r="N32" i="22" s="1"/>
  <c r="N54" i="22" s="1"/>
  <c r="O1284" i="19"/>
  <c r="O426" i="18" s="1"/>
  <c r="AB50" i="12"/>
  <c r="AB74" i="12" s="1"/>
  <c r="O30" i="22" s="1"/>
  <c r="N442" i="18"/>
  <c r="AA66" i="12"/>
  <c r="AA90" i="12" s="1"/>
  <c r="N46" i="22" s="1"/>
  <c r="D1290" i="19"/>
  <c r="D432" i="18" s="1"/>
  <c r="Q56" i="12"/>
  <c r="Q80" i="12" s="1"/>
  <c r="D36" i="22" s="1"/>
  <c r="D58" i="22" s="1"/>
  <c r="L1296" i="19"/>
  <c r="L438" i="18" s="1"/>
  <c r="Y62" i="12"/>
  <c r="Y86" i="12" s="1"/>
  <c r="L42" i="22" s="1"/>
  <c r="L64" i="22" s="1"/>
  <c r="O63" i="22" l="1"/>
  <c r="O52" i="22"/>
  <c r="E71" i="22"/>
  <c r="K71" i="22"/>
  <c r="H71" i="22"/>
  <c r="I71" i="22"/>
  <c r="N1296" i="19"/>
  <c r="N438" i="18" s="1"/>
  <c r="AA62" i="12"/>
  <c r="AA86" i="12" s="1"/>
  <c r="N42" i="22" s="1"/>
  <c r="N64" i="22" s="1"/>
  <c r="J445" i="18"/>
  <c r="W69" i="12"/>
  <c r="W93" i="12" s="1"/>
  <c r="J49" i="22" s="1"/>
  <c r="F1291" i="19"/>
  <c r="F433" i="18" s="1"/>
  <c r="S57" i="12"/>
  <c r="S81" i="12" s="1"/>
  <c r="F37" i="22" s="1"/>
  <c r="F59" i="22" s="1"/>
  <c r="N1283" i="19"/>
  <c r="N425" i="18" s="1"/>
  <c r="AA49" i="12"/>
  <c r="AA73" i="12" s="1"/>
  <c r="N29" i="22" s="1"/>
  <c r="N51" i="22" s="1"/>
  <c r="F1290" i="19"/>
  <c r="F432" i="18" s="1"/>
  <c r="S56" i="12"/>
  <c r="S80" i="12" s="1"/>
  <c r="F36" i="22" s="1"/>
  <c r="F58" i="22" s="1"/>
  <c r="N69" i="22"/>
  <c r="G1287" i="19"/>
  <c r="G429" i="18" s="1"/>
  <c r="T53" i="12"/>
  <c r="T77" i="12" s="1"/>
  <c r="G33" i="22" s="1"/>
  <c r="G55" i="22" s="1"/>
  <c r="G445" i="18"/>
  <c r="T69" i="12"/>
  <c r="T93" i="12" s="1"/>
  <c r="G49" i="22" s="1"/>
  <c r="F443" i="18"/>
  <c r="S67" i="12"/>
  <c r="S91" i="12" s="1"/>
  <c r="F47" i="22" s="1"/>
  <c r="O1294" i="19"/>
  <c r="O436" i="18" s="1"/>
  <c r="AB60" i="12"/>
  <c r="AB84" i="12" s="1"/>
  <c r="O40" i="22" s="1"/>
  <c r="K444" i="18"/>
  <c r="X68" i="12"/>
  <c r="X92" i="12" s="1"/>
  <c r="K48" i="22" s="1"/>
  <c r="I444" i="18"/>
  <c r="V68" i="12"/>
  <c r="V92" i="12" s="1"/>
  <c r="I48" i="22" s="1"/>
  <c r="F1285" i="19"/>
  <c r="F427" i="18" s="1"/>
  <c r="S51" i="12"/>
  <c r="S75" i="12" s="1"/>
  <c r="F31" i="22" s="1"/>
  <c r="F1286" i="19"/>
  <c r="F428" i="18" s="1"/>
  <c r="S52" i="12"/>
  <c r="S76" i="12" s="1"/>
  <c r="F32" i="22" s="1"/>
  <c r="F54" i="22" s="1"/>
  <c r="F1298" i="19"/>
  <c r="F440" i="18" s="1"/>
  <c r="S64" i="12"/>
  <c r="S88" i="12" s="1"/>
  <c r="F44" i="22" s="1"/>
  <c r="F66" i="22" s="1"/>
  <c r="E444" i="18"/>
  <c r="R68" i="12"/>
  <c r="R92" i="12" s="1"/>
  <c r="E48" i="22" s="1"/>
  <c r="F1282" i="19"/>
  <c r="F424" i="18" s="1"/>
  <c r="S48" i="12"/>
  <c r="S72" i="12" s="1"/>
  <c r="F28" i="22" s="1"/>
  <c r="F50" i="22" s="1"/>
  <c r="D51" i="22"/>
  <c r="D69" i="22"/>
  <c r="J1288" i="19"/>
  <c r="J430" i="18" s="1"/>
  <c r="W54" i="12"/>
  <c r="W78" i="12" s="1"/>
  <c r="J34" i="22" s="1"/>
  <c r="J56" i="22" s="1"/>
  <c r="N63" i="22"/>
  <c r="N67" i="22"/>
  <c r="M445" i="18"/>
  <c r="Z69" i="12"/>
  <c r="Z93" i="12" s="1"/>
  <c r="M49" i="22" s="1"/>
  <c r="O1292" i="19"/>
  <c r="O434" i="18" s="1"/>
  <c r="AB58" i="12"/>
  <c r="AB82" i="12" s="1"/>
  <c r="O38" i="22" s="1"/>
  <c r="L445" i="18"/>
  <c r="Y69" i="12"/>
  <c r="Y93" i="12" s="1"/>
  <c r="L49" i="22" s="1"/>
  <c r="N68" i="22"/>
  <c r="H444" i="18"/>
  <c r="U68" i="12"/>
  <c r="U92" i="12" s="1"/>
  <c r="H48" i="22" s="1"/>
  <c r="L1282" i="19"/>
  <c r="L424" i="18" s="1"/>
  <c r="Y48" i="12"/>
  <c r="Y72" i="12" s="1"/>
  <c r="L28" i="22" s="1"/>
  <c r="L50" i="22" s="1"/>
  <c r="G1293" i="19"/>
  <c r="G435" i="18" s="1"/>
  <c r="T59" i="12"/>
  <c r="T83" i="12" s="1"/>
  <c r="G39" i="22" s="1"/>
  <c r="M1282" i="19"/>
  <c r="M424" i="18" s="1"/>
  <c r="Z48" i="12"/>
  <c r="Z72" i="12" s="1"/>
  <c r="O1289" i="19"/>
  <c r="O431" i="18" s="1"/>
  <c r="AB55" i="12"/>
  <c r="AB79" i="12" s="1"/>
  <c r="O35" i="22" s="1"/>
  <c r="O442" i="18"/>
  <c r="AB66" i="12"/>
  <c r="AB90" i="12" s="1"/>
  <c r="O46" i="22" s="1"/>
  <c r="O1299" i="19"/>
  <c r="O441" i="18" s="1"/>
  <c r="AB65" i="12"/>
  <c r="AB89" i="12" s="1"/>
  <c r="O45" i="22" s="1"/>
  <c r="O67" i="22" l="1"/>
  <c r="O68" i="22"/>
  <c r="O57" i="22"/>
  <c r="O60" i="22"/>
  <c r="O62" i="22"/>
  <c r="G71" i="22"/>
  <c r="M71" i="22"/>
  <c r="L71" i="22"/>
  <c r="J71" i="22"/>
  <c r="M28" i="22"/>
  <c r="M50" i="22" s="1"/>
  <c r="N1288" i="19"/>
  <c r="N430" i="18" s="1"/>
  <c r="AA54" i="12"/>
  <c r="AA78" i="12" s="1"/>
  <c r="N34" i="22" s="1"/>
  <c r="N56" i="22" s="1"/>
  <c r="N1293" i="19"/>
  <c r="N435" i="18" s="1"/>
  <c r="AA59" i="12"/>
  <c r="AA83" i="12" s="1"/>
  <c r="N39" i="22" s="1"/>
  <c r="I53" i="22"/>
  <c r="I70" i="22"/>
  <c r="H53" i="22"/>
  <c r="H70" i="22"/>
  <c r="O1298" i="19"/>
  <c r="O440" i="18" s="1"/>
  <c r="AB64" i="12"/>
  <c r="AB88" i="12" s="1"/>
  <c r="O44" i="22" s="1"/>
  <c r="D1293" i="19"/>
  <c r="D435" i="18" s="1"/>
  <c r="Q59" i="12"/>
  <c r="Q83" i="12" s="1"/>
  <c r="D39" i="22" s="1"/>
  <c r="G444" i="18"/>
  <c r="T68" i="12"/>
  <c r="T92" i="12" s="1"/>
  <c r="G48" i="22" s="1"/>
  <c r="N1287" i="19"/>
  <c r="N429" i="18" s="1"/>
  <c r="AA53" i="12"/>
  <c r="AA77" i="12" s="1"/>
  <c r="N33" i="22" s="1"/>
  <c r="N55" i="22" s="1"/>
  <c r="O1296" i="19"/>
  <c r="O438" i="18" s="1"/>
  <c r="AB62" i="12"/>
  <c r="AB86" i="12" s="1"/>
  <c r="O42" i="22" s="1"/>
  <c r="F51" i="22"/>
  <c r="F69" i="22"/>
  <c r="G52" i="22"/>
  <c r="G61" i="22"/>
  <c r="M444" i="18"/>
  <c r="Z68" i="12"/>
  <c r="Z92" i="12" s="1"/>
  <c r="M48" i="22" s="1"/>
  <c r="O1286" i="19"/>
  <c r="O428" i="18" s="1"/>
  <c r="AB52" i="12"/>
  <c r="AB76" i="12" s="1"/>
  <c r="O32" i="22" s="1"/>
  <c r="K53" i="22"/>
  <c r="K70" i="22"/>
  <c r="O443" i="18"/>
  <c r="AB67" i="12"/>
  <c r="AB91" i="12" s="1"/>
  <c r="O47" i="22" s="1"/>
  <c r="L444" i="18"/>
  <c r="Y68" i="12"/>
  <c r="Y92" i="12" s="1"/>
  <c r="L48" i="22" s="1"/>
  <c r="O1285" i="19"/>
  <c r="O427" i="18" s="1"/>
  <c r="AB51" i="12"/>
  <c r="AB75" i="12" s="1"/>
  <c r="O31" i="22" s="1"/>
  <c r="N445" i="18"/>
  <c r="AA69" i="12"/>
  <c r="AA93" i="12" s="1"/>
  <c r="N49" i="22" s="1"/>
  <c r="E53" i="22"/>
  <c r="E70" i="22"/>
  <c r="O1283" i="19"/>
  <c r="O425" i="18" s="1"/>
  <c r="AB49" i="12"/>
  <c r="AB73" i="12" s="1"/>
  <c r="O29" i="22" s="1"/>
  <c r="O1290" i="19"/>
  <c r="O432" i="18" s="1"/>
  <c r="AB56" i="12"/>
  <c r="AB80" i="12" s="1"/>
  <c r="O36" i="22" s="1"/>
  <c r="O1291" i="19"/>
  <c r="O433" i="18" s="1"/>
  <c r="AB57" i="12"/>
  <c r="AB81" i="12" s="1"/>
  <c r="O37" i="22" s="1"/>
  <c r="J444" i="18"/>
  <c r="W68" i="12"/>
  <c r="W92" i="12" s="1"/>
  <c r="J48" i="22" s="1"/>
  <c r="N1282" i="19"/>
  <c r="N424" i="18" s="1"/>
  <c r="AA48" i="12"/>
  <c r="AA72" i="12" s="1"/>
  <c r="N28" i="22" s="1"/>
  <c r="O51" i="22" l="1"/>
  <c r="O59" i="22"/>
  <c r="O58" i="22"/>
  <c r="O69" i="22"/>
  <c r="O54" i="22"/>
  <c r="O64" i="22"/>
  <c r="O53" i="22"/>
  <c r="O66" i="22"/>
  <c r="N52" i="22"/>
  <c r="N61" i="22"/>
  <c r="J53" i="22"/>
  <c r="J70" i="22"/>
  <c r="L53" i="22"/>
  <c r="L70" i="22"/>
  <c r="O1287" i="19"/>
  <c r="O429" i="18" s="1"/>
  <c r="AB53" i="12"/>
  <c r="AB77" i="12" s="1"/>
  <c r="O33" i="22" s="1"/>
  <c r="O1288" i="19"/>
  <c r="O430" i="18" s="1"/>
  <c r="AB54" i="12"/>
  <c r="AB78" i="12" s="1"/>
  <c r="O34" i="22" s="1"/>
  <c r="N444" i="18"/>
  <c r="AA68" i="12"/>
  <c r="AA92" i="12" s="1"/>
  <c r="N48" i="22" s="1"/>
  <c r="M53" i="22"/>
  <c r="M70" i="22"/>
  <c r="D445" i="18"/>
  <c r="Q69" i="12"/>
  <c r="Q93" i="12" s="1"/>
  <c r="D49" i="22" s="1"/>
  <c r="G53" i="22"/>
  <c r="G70" i="22"/>
  <c r="N50" i="22"/>
  <c r="N71" i="22"/>
  <c r="F1293" i="19"/>
  <c r="F435" i="18" s="1"/>
  <c r="S59" i="12"/>
  <c r="S83" i="12" s="1"/>
  <c r="F39" i="22" s="1"/>
  <c r="D52" i="22"/>
  <c r="D61" i="22"/>
  <c r="O1282" i="19"/>
  <c r="O424" i="18" s="1"/>
  <c r="AB48" i="12"/>
  <c r="AB72" i="12" s="1"/>
  <c r="O28" i="22" s="1"/>
  <c r="O55" i="22" l="1"/>
  <c r="O50" i="22"/>
  <c r="O56" i="22"/>
  <c r="D71" i="22"/>
  <c r="F52" i="22"/>
  <c r="F61" i="22"/>
  <c r="D444" i="18"/>
  <c r="Q68" i="12"/>
  <c r="Q92" i="12" s="1"/>
  <c r="D48" i="22" s="1"/>
  <c r="N53" i="22"/>
  <c r="N70" i="22"/>
  <c r="F445" i="18"/>
  <c r="S69" i="12"/>
  <c r="S93" i="12" s="1"/>
  <c r="F49" i="22" s="1"/>
  <c r="O1293" i="19"/>
  <c r="O435" i="18" s="1"/>
  <c r="AB59" i="12"/>
  <c r="AB83" i="12" s="1"/>
  <c r="O39" i="22" s="1"/>
  <c r="O61" i="22" l="1"/>
  <c r="F71" i="22"/>
  <c r="F444" i="18"/>
  <c r="S68" i="12"/>
  <c r="S92" i="12" s="1"/>
  <c r="F48" i="22" s="1"/>
  <c r="D53" i="22"/>
  <c r="D70" i="22"/>
  <c r="O445" i="18"/>
  <c r="AB69" i="12"/>
  <c r="AB93" i="12" s="1"/>
  <c r="O49" i="22" s="1"/>
  <c r="O71" i="22" l="1"/>
  <c r="S6" i="19"/>
  <c r="O444" i="18"/>
  <c r="S7" i="19" s="1"/>
  <c r="AB68" i="12"/>
  <c r="AB92" i="12" s="1"/>
  <c r="O48" i="22" s="1"/>
  <c r="S9" i="19"/>
  <c r="F53" i="22"/>
  <c r="F70" i="22"/>
  <c r="O70" i="22" l="1"/>
</calcChain>
</file>

<file path=xl/sharedStrings.xml><?xml version="1.0" encoding="utf-8"?>
<sst xmlns="http://schemas.openxmlformats.org/spreadsheetml/2006/main" count="6069" uniqueCount="160">
  <si>
    <t xml:space="preserve">Publication dates </t>
  </si>
  <si>
    <t>Data period</t>
  </si>
  <si>
    <t xml:space="preserve">Further information </t>
  </si>
  <si>
    <t xml:space="preserve">The data tables and accompanying cover sheet, contents, and commentary have been edited to meet legal accessibility regulations 
To provide feedback please contact </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</si>
  <si>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</si>
  <si>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</si>
  <si>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</si>
  <si>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</si>
  <si>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</si>
  <si>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</si>
  <si>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</si>
  <si>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</si>
  <si>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</si>
  <si>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</si>
  <si>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</si>
  <si>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</si>
  <si>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</si>
  <si>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</si>
  <si>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2</t>
  </si>
  <si>
    <t>Note 1</t>
  </si>
  <si>
    <t xml:space="preserve">Note </t>
  </si>
  <si>
    <t xml:space="preserve">This worksheet contains one table 
</t>
  </si>
  <si>
    <t>Notes</t>
  </si>
  <si>
    <t xml:space="preserve">Commentary </t>
  </si>
  <si>
    <t>Aviation turbine fuel</t>
  </si>
  <si>
    <t>Year</t>
  </si>
  <si>
    <t>Quarter</t>
  </si>
  <si>
    <t>Crude oil and oil products methodology note (opens in a new window)</t>
  </si>
  <si>
    <t>Worksheet description</t>
  </si>
  <si>
    <t>Link</t>
  </si>
  <si>
    <t>Main table</t>
  </si>
  <si>
    <t>Annual</t>
  </si>
  <si>
    <t>Some cells refer to notes which can be found on the notes worksheet</t>
  </si>
  <si>
    <t>Cover sheet</t>
  </si>
  <si>
    <t xml:space="preserve">Notes </t>
  </si>
  <si>
    <t>Freeze panes are active on this sheet, to turn off freeze panes select 'view' then 'freeze panes' then 'unfreeze panes' or use [Alt W, F] </t>
  </si>
  <si>
    <t>From January 2018 refinery feedstocks include fuels that fall under the categories additives/oxygenates and other hydrocarbons</t>
  </si>
  <si>
    <t>Belgium</t>
  </si>
  <si>
    <t>Canada</t>
  </si>
  <si>
    <t>Finland</t>
  </si>
  <si>
    <t>France</t>
  </si>
  <si>
    <t>Germany</t>
  </si>
  <si>
    <t>India</t>
  </si>
  <si>
    <t>Kuwait</t>
  </si>
  <si>
    <t>Netherlands</t>
  </si>
  <si>
    <t>Nigeria</t>
  </si>
  <si>
    <t>Norway</t>
  </si>
  <si>
    <t>Russian Federation</t>
  </si>
  <si>
    <t>Saudi Arabia</t>
  </si>
  <si>
    <t>Sweden</t>
  </si>
  <si>
    <t>Turkey</t>
  </si>
  <si>
    <t>United Arab Emirates</t>
  </si>
  <si>
    <t>United States</t>
  </si>
  <si>
    <t>January</t>
  </si>
  <si>
    <t>December</t>
  </si>
  <si>
    <t>November</t>
  </si>
  <si>
    <t>October</t>
  </si>
  <si>
    <t>September</t>
  </si>
  <si>
    <t>August</t>
  </si>
  <si>
    <t>July</t>
  </si>
  <si>
    <t>June</t>
  </si>
  <si>
    <t>May</t>
  </si>
  <si>
    <t>April</t>
  </si>
  <si>
    <t>March</t>
  </si>
  <si>
    <t>February</t>
  </si>
  <si>
    <t>Month!</t>
  </si>
  <si>
    <t>Imports of primary oil and petroleum products by country of origin</t>
  </si>
  <si>
    <t>Petrol</t>
  </si>
  <si>
    <t>Crude and NGLs</t>
  </si>
  <si>
    <t>Other</t>
  </si>
  <si>
    <t>Total</t>
  </si>
  <si>
    <t xml:space="preserve">Month </t>
  </si>
  <si>
    <t>Imports of primary oil and petroleum products by country of origin, monthly data (thousand tonnes)</t>
  </si>
  <si>
    <t>Other kerosene</t>
  </si>
  <si>
    <t>Imports of primary oil and petroleum products by country of origin, quarterly data (thousand tonnes)</t>
  </si>
  <si>
    <t>Imports of primary oil and petroleum products by country of origin, annual data (thousand tonnes)</t>
  </si>
  <si>
    <t>Imports of primary oil and petroleum products by country of origin, main table (thousand tonnes)</t>
  </si>
  <si>
    <t>Unit</t>
  </si>
  <si>
    <t>kt</t>
  </si>
  <si>
    <t>Monthly</t>
  </si>
  <si>
    <t>Imports of primary oil and petroleum products by country of origin, thousand tonnes, main table</t>
  </si>
  <si>
    <t>Quarterly</t>
  </si>
  <si>
    <t xml:space="preserve">Imports of primary oil and petroleum products by country of origin, thousand tonnes, annual data </t>
  </si>
  <si>
    <t xml:space="preserve">Imports of primary oil and petroleum products by country of origin, thousand tonnes, monthly data </t>
  </si>
  <si>
    <t xml:space="preserve">Imports of primary oil and petroleum products by country of origin, thousand tonnes, quarterly data </t>
  </si>
  <si>
    <t>Liquefied petroleum gas</t>
  </si>
  <si>
    <t>Ireland</t>
  </si>
  <si>
    <t>Spain</t>
  </si>
  <si>
    <t>Libya</t>
  </si>
  <si>
    <t>Qatar</t>
  </si>
  <si>
    <t xml:space="preserve">This table contains supplementary information supporting imports of primary oil and petroleum products by country of origin data which are referred to in the tables presented in this workbook </t>
  </si>
  <si>
    <t xml:space="preserve">Includes naphtha, industrial and white spirits, lubricants, bitumen, petroleum waxes, petroleum coke and other oil products. </t>
  </si>
  <si>
    <t>Feedstocks [note 1]</t>
  </si>
  <si>
    <t>Other products [note 2]</t>
  </si>
  <si>
    <t>percentage change [note 3]</t>
  </si>
  <si>
    <t>Note 3</t>
  </si>
  <si>
    <t xml:space="preserve">Per cent increases of greater than 100% are shown as "+". Per cent decreases of less than -100% are shown as "-". Blank cells indicate missing data for one of the time periods being compared. </t>
  </si>
  <si>
    <t>D</t>
  </si>
  <si>
    <t>E</t>
  </si>
  <si>
    <t>F</t>
  </si>
  <si>
    <t>G</t>
  </si>
  <si>
    <t>H</t>
  </si>
  <si>
    <t>I</t>
  </si>
  <si>
    <t>J</t>
  </si>
  <si>
    <t>K</t>
  </si>
  <si>
    <t>L</t>
  </si>
  <si>
    <t>M</t>
  </si>
  <si>
    <t>N</t>
  </si>
  <si>
    <t>O</t>
  </si>
  <si>
    <t>3 month total</t>
  </si>
  <si>
    <t>Month last year</t>
  </si>
  <si>
    <t>Month this year</t>
  </si>
  <si>
    <t xml:space="preserve">Revisions </t>
  </si>
  <si>
    <t>Note 4</t>
  </si>
  <si>
    <t>Total [Note 4]</t>
  </si>
  <si>
    <t>Total primary oils [Note 4]</t>
  </si>
  <si>
    <t>Total products [Note 4]</t>
  </si>
  <si>
    <t>Total primary oils [note 4]</t>
  </si>
  <si>
    <t>Total products [note 4]</t>
  </si>
  <si>
    <t>Total [note 4]</t>
  </si>
  <si>
    <t xml:space="preserve">Totals may differ to balance tables due to rounding </t>
  </si>
  <si>
    <t>Glossary and acronyms, DUKES Annex B (opens in a new window)</t>
  </si>
  <si>
    <t>Note 5</t>
  </si>
  <si>
    <t>Some cells in the tables refer to notes which can be found in the notes worksheet
Note markers are presented in square brackets, for example [Note 1]</t>
  </si>
  <si>
    <t>newsdesk@energysecurity.gov.uk</t>
  </si>
  <si>
    <t>energy.stats@energysecurity.gov.uk</t>
  </si>
  <si>
    <t>Total imports</t>
  </si>
  <si>
    <t>White diesel</t>
  </si>
  <si>
    <t>Red diesel (Gas oil)</t>
  </si>
  <si>
    <t>In the latest three months</t>
  </si>
  <si>
    <t>Alasdair Campbell</t>
  </si>
  <si>
    <t>0751 116 4502</t>
  </si>
  <si>
    <t>oil.statistics@energysecurity.gov.uk</t>
  </si>
  <si>
    <t xml:space="preserve">April </t>
  </si>
  <si>
    <t>Algeria</t>
  </si>
  <si>
    <t>Other Non-OECD Americas</t>
  </si>
  <si>
    <t>Note 6</t>
  </si>
  <si>
    <t>Origin [note 5][note 6]</t>
  </si>
  <si>
    <t>Note 5 country lists in each year</t>
  </si>
  <si>
    <t>2018 to 2022</t>
  </si>
  <si>
    <t>2023 onwards</t>
  </si>
  <si>
    <t>Data on Import origins are collected from refiners and major importers on a country-of-origin basis. Note that HMRC data are sourced from customs declarations on a country-of-dispatch basis and as such differences between the two data sets can arise.</t>
  </si>
  <si>
    <t>Removed</t>
  </si>
  <si>
    <t>Added</t>
  </si>
  <si>
    <t>The top 20 most crucial import sources are shown and this list is kept under regular review. The countries included in each year are shown below. From 2023 onwards Finland and Qatar were removed from the list and replaced with Algeria and Other Non-OECD Americas.</t>
  </si>
  <si>
    <t>Other Non-OECD Americas as defined by the International energy Agency (IEA) for data reporting purposes includes: Antigua and Barbuda, Ecuador, Paraguay, the Bahamas, El Salvador, Peru, Barbados, Falkland Islands, Saint Kitts-Nevis, Belize, Grenada, Saint Lucia, Bermuda, Guatemala, Saint Pierre and Miquelon, Bolivia, Guyana, Saint Vincent and the Grenadines, Cayman Islands, Haiti, Suriname, Costa Rica, Honduras, Turks and Caicos Islands, Cuba, Jamaica, Uruguay, Dominica, Nicaragua, Dominican Republic and Panama.</t>
  </si>
  <si>
    <t>Set cells A2 and B2 to row number for the first country of the first month in the three month period in the Month tab. Add 22 each time. Rows 72 to 93 will update the Main Table.</t>
  </si>
  <si>
    <t xml:space="preserve">This spreadsheet forms part of the Accredited Official Statistics publication Energy Trends produced by the Department for Energy Security &amp; Net Zero (DESNZ).
The data presented is on UK imports of primary oil and petroleum products by country of origin; monthly data are published two month in arrears in thousand tonnes. </t>
  </si>
  <si>
    <t>In the latest year</t>
  </si>
  <si>
    <t>October 2024 - December 2024</t>
  </si>
  <si>
    <t>October 2025 - December 2025</t>
  </si>
  <si>
    <r>
      <t xml:space="preserve">This spreadsheet contains monthly, quarterly and annual data including </t>
    </r>
    <r>
      <rPr>
        <b/>
        <sz val="12"/>
        <rFont val="Calibri"/>
        <family val="2"/>
        <scheme val="minor"/>
      </rPr>
      <t>new data for December 2025</t>
    </r>
  </si>
  <si>
    <t>The revisions period is January to November 2025.
Revisions are due to updates from data suppliers or the receipt of data replacing estimates unless otherwise stated.</t>
  </si>
  <si>
    <t>The list of origin countries was updated from 2023 onwards to better reflect the UK's import sources because trade patterns changed after sanctions were placed on oil from Russia in 2022. See note 5.</t>
  </si>
  <si>
    <t>The top three single origin sources of imported oil were the United States, Norway and the Netherlands, with the Netherlands being the largest source of petroleum products and the US providing the most crude oil. 2025 saw the highest total product imports since 2018 and was a record high year for imports of petrol and jet fuel from Belgium, primary oils from Ireland and Libya, and total products from the Netherlands.</t>
  </si>
  <si>
    <t>Total imports of oil decreased by 5.1 per cent in 2025 compared to 2024. Crude and natural gas liquids (NGLs) saw a reduction of 3.7 million tonnes (8.4 per cent). This is likely linked to the 2025 closure of refinery operations at both Grangemouth and Lindsey oil refineries. Petroleum product imports decreased by 1.0 per cent (0.3 million tonnes). A 0.5 million tonne increase in petrol imports was counterbalanced by a 0.4 million tonne decrease in diesel imports.</t>
  </si>
  <si>
    <r>
      <t xml:space="preserve">These data were published on </t>
    </r>
    <r>
      <rPr>
        <b/>
        <sz val="12"/>
        <color theme="1"/>
        <rFont val="Calibri"/>
        <family val="2"/>
        <scheme val="minor"/>
      </rPr>
      <t>Thursday 26th February 2026</t>
    </r>
    <r>
      <rPr>
        <sz val="12"/>
        <color theme="1"/>
        <rFont val="Calibri"/>
        <family val="2"/>
        <scheme val="minor"/>
      </rPr>
      <t xml:space="preserve">
The next publication date is </t>
    </r>
    <r>
      <rPr>
        <b/>
        <sz val="12"/>
        <color theme="1"/>
        <rFont val="Calibri"/>
        <family val="2"/>
        <scheme val="minor"/>
      </rPr>
      <t>Tuesday 31st March 2026</t>
    </r>
  </si>
  <si>
    <t>Primary oil imports down by 2.5 million tonnes following refinery closures in 2025</t>
  </si>
  <si>
    <t>Primary oil imports down by 3.7 million tonnes following refinery closures in 2025</t>
  </si>
  <si>
    <t>In the three months to December 2025, imports of total oil decreased by 12 per cent (2.4 million tonnes) on the same period in 2024. This drop was almost entirely accounted for by a 2.5 million tonne decrease in imports of crude oil and NGLs. This decrease is likely linked to the closure of the Grangemouth and Lindsey oil refineries earlier in the year. Overall, product imports increased by 2.7 per cent (0.2 million tonnes). Petrol increased by a fifth, jet fuel by 6.6 per cent, and diesel by 1.5 per cent.
The United States was the greatest single origin source of imported oil in this period, providing 23 per cent of total oil imports and 31 per cent of crude and NGLs. Together, India and Kuwait provided half of the UK's jet fuel imports.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</si>
</sst>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0000;[Red]\-#,##0.00000"/>
  </numFmts>
  <fonts count="34">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u/>
      <sz val="12"/>
      <color indexed="12"/>
      <name val="Calibri"/>
      <family val="2"/>
      <scheme val="minor"/>
    </font>
    <font>
      <b/>
      <sz val="14"/>
      <name val="Calibri"/>
      <family val="2"/>
      <scheme val="minor"/>
    </font>
    <font>
      <sz val="10"/>
      <name val="Arial"/>
      <family val="2"/>
    </font>
    <font>
      <b/>
      <sz val="10"/>
      <name val="Arial"/>
      <family val="2"/>
    </font>
    <font>
      <sz val="8.5"/>
      <name val="Arial"/>
      <family val="2"/>
    </font>
    <font>
      <u/>
      <sz val="8.5"/>
      <color indexed="12"/>
      <name val="Arial"/>
      <family val="2"/>
    </font>
    <font>
      <u/>
      <sz val="10"/>
      <color indexed="12"/>
      <name val="MS Sans Serif"/>
      <family val="2"/>
    </font>
    <font>
      <b/>
      <sz val="10"/>
      <color indexed="9"/>
      <name val="MS Sans Serif"/>
      <family val="2"/>
    </font>
    <font>
      <sz val="10"/>
      <name val="Arial"/>
      <family val="2"/>
    </font>
    <font>
      <sz val="8"/>
      <name val="Calibri"/>
      <family val="2"/>
      <scheme val="minor"/>
    </font>
    <font>
      <sz val="12"/>
      <name val="Calibri"/>
      <family val="2"/>
      <scheme val="minor"/>
    </font>
    <font>
      <b/>
      <sz val="11"/>
      <color theme="1"/>
      <name val="Calibri"/>
      <family val="2"/>
      <scheme val="minor"/>
    </font>
    <font>
      <sz val="10"/>
      <color rgb="FFFF0000"/>
      <name val="Arial"/>
      <family val="2"/>
    </font>
    <font>
      <b/>
      <sz val="10"/>
      <color rgb="FFFF0000"/>
      <name val="Arial"/>
      <family val="2"/>
    </font>
    <font>
      <b/>
      <sz val="14"/>
      <name val="Arial"/>
      <family val="2"/>
    </font>
    <font>
      <b/>
      <sz val="12"/>
      <color theme="1"/>
      <name val="Calibri"/>
      <family val="2"/>
      <scheme val="minor"/>
    </font>
    <font>
      <sz val="11"/>
      <color theme="1"/>
      <name val="Calibri"/>
      <family val="2"/>
      <scheme val="minor"/>
    </font>
    <font>
      <sz val="10"/>
      <name val="MS Sans Serif"/>
    </font>
    <font>
      <sz val="10"/>
      <name val="MS Sans Serif"/>
      <family val="2"/>
    </font>
    <font>
      <b/>
      <sz val="20"/>
      <name val="Calibri"/>
      <family val="2"/>
    </font>
    <font>
      <b/>
      <sz val="16"/>
      <name val="Calibri"/>
      <family val="2"/>
    </font>
    <font>
      <b/>
      <sz val="14"/>
      <name val="Calibr"/>
    </font>
    <font>
      <sz val="12"/>
      <name val="Calibri"/>
      <family val="2"/>
    </font>
    <font>
      <u/>
      <sz val="12"/>
      <color indexed="12"/>
      <name val="Calibri"/>
      <family val="2"/>
    </font>
    <font>
      <u/>
      <sz val="12"/>
      <color rgb="FF0000FF"/>
      <name val="Calibri"/>
      <family val="2"/>
    </font>
    <font>
      <b/>
      <sz val="16"/>
      <name val="Calibri"/>
      <family val="2"/>
      <scheme val="minor"/>
    </font>
    <font>
      <b/>
      <sz val="12"/>
      <name val="Calibri"/>
      <family val="2"/>
      <scheme val="minor"/>
    </font>
    <font>
      <b/>
      <sz val="20"/>
      <name val="Calibri"/>
      <family val="2"/>
      <scheme val="minor"/>
    </font>
    <font>
      <sz val="11"/>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2"/>
        <bgColor indexed="64"/>
      </patternFill>
    </fill>
    <fill>
      <patternFill patternType="solid">
        <fgColor rgb="FFFFFFFF"/>
        <bgColor rgb="FFFFFFFF"/>
      </patternFill>
    </fill>
    <fill>
      <patternFill patternType="solid">
        <fgColor theme="9" tint="0.59999389629810485"/>
        <bgColor indexed="64"/>
      </patternFill>
    </fill>
    <fill>
      <patternFill patternType="solid">
        <fgColor theme="5" tint="0.59999389629810485"/>
        <bgColor indexed="64"/>
      </patternFill>
    </fill>
  </fills>
  <borders count="15">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42">
    <xf numFmtId="0" fontId="0" fillId="0" borderId="0"/>
    <xf numFmtId="0" fontId="1" fillId="0" borderId="0" applyNumberFormat="0" applyFill="0" applyProtection="0">
      <alignment vertical="center"/>
    </xf>
    <xf numFmtId="0" fontId="3" fillId="0" borderId="0" applyNumberFormat="0" applyFill="0" applyProtection="0"/>
    <xf numFmtId="0" fontId="5" fillId="0" borderId="0" applyNumberFormat="0" applyFill="0" applyBorder="0" applyAlignment="0" applyProtection="0">
      <alignment vertical="top"/>
      <protection locked="0"/>
    </xf>
    <xf numFmtId="0" fontId="2" fillId="0" borderId="0">
      <alignment vertical="center" wrapText="1"/>
    </xf>
    <xf numFmtId="0" fontId="7" fillId="0" borderId="0"/>
    <xf numFmtId="43" fontId="7" fillId="0" borderId="0" applyFont="0" applyFill="0" applyBorder="0" applyAlignment="0" applyProtection="0"/>
    <xf numFmtId="9" fontId="7" fillId="0" borderId="0" applyFont="0" applyFill="0" applyBorder="0" applyAlignment="0" applyProtection="0"/>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3" fillId="0" borderId="0"/>
    <xf numFmtId="9" fontId="21" fillId="0" borderId="0" applyFont="0" applyFill="0" applyBorder="0" applyAlignment="0" applyProtection="0"/>
    <xf numFmtId="43" fontId="7" fillId="0" borderId="0" applyFont="0" applyFill="0" applyBorder="0" applyAlignment="0" applyProtection="0"/>
    <xf numFmtId="0" fontId="7" fillId="0" borderId="0"/>
    <xf numFmtId="0" fontId="22" fillId="0" borderId="0"/>
    <xf numFmtId="40" fontId="23" fillId="0" borderId="0" applyFont="0" applyFill="0" applyBorder="0" applyAlignment="0" applyProtection="0"/>
    <xf numFmtId="0" fontId="24" fillId="0" borderId="0" applyNumberFormat="0" applyFill="0" applyProtection="0">
      <alignment horizontal="left" vertical="center"/>
    </xf>
    <xf numFmtId="0" fontId="25" fillId="0" borderId="0" applyNumberFormat="0" applyFill="0" applyProtection="0">
      <alignment horizontal="left" vertical="center"/>
    </xf>
    <xf numFmtId="0" fontId="26" fillId="0" borderId="0" applyNumberFormat="0" applyFill="0" applyAlignment="0" applyProtection="0"/>
    <xf numFmtId="0" fontId="28" fillId="0" borderId="0" applyNumberFormat="0" applyFill="0" applyBorder="0" applyAlignment="0" applyProtection="0">
      <alignment vertical="top"/>
      <protection locked="0"/>
    </xf>
    <xf numFmtId="0" fontId="23" fillId="0" borderId="0"/>
    <xf numFmtId="0" fontId="23" fillId="0" borderId="0"/>
    <xf numFmtId="0" fontId="23" fillId="0" borderId="0"/>
    <xf numFmtId="0" fontId="27" fillId="0" borderId="0">
      <alignment horizontal="left"/>
    </xf>
    <xf numFmtId="0" fontId="7" fillId="0" borderId="0"/>
    <xf numFmtId="9" fontId="22" fillId="0" borderId="0" applyFont="0" applyFill="0" applyBorder="0" applyAlignment="0" applyProtection="0"/>
    <xf numFmtId="0" fontId="21" fillId="0" borderId="0"/>
    <xf numFmtId="0" fontId="1" fillId="0" borderId="0" applyNumberFormat="0" applyFill="0" applyProtection="0">
      <alignment vertical="center"/>
    </xf>
    <xf numFmtId="0" fontId="3" fillId="0" borderId="0" applyNumberFormat="0" applyFill="0" applyProtection="0"/>
    <xf numFmtId="0" fontId="6" fillId="0" borderId="0" applyNumberFormat="0" applyFill="0" applyProtection="0"/>
    <xf numFmtId="0" fontId="5" fillId="0" borderId="0" applyNumberFormat="0" applyFill="0" applyBorder="0" applyAlignment="0" applyProtection="0">
      <alignment vertical="top"/>
      <protection locked="0"/>
    </xf>
    <xf numFmtId="0" fontId="2" fillId="0" borderId="0">
      <alignment vertical="center" wrapText="1"/>
    </xf>
    <xf numFmtId="0" fontId="7" fillId="0" borderId="0"/>
    <xf numFmtId="43" fontId="21" fillId="0" borderId="0" applyFont="0" applyFill="0" applyBorder="0" applyAlignment="0" applyProtection="0"/>
    <xf numFmtId="0" fontId="22" fillId="0" borderId="0"/>
    <xf numFmtId="9" fontId="23" fillId="0" borderId="0" applyFont="0" applyFill="0" applyBorder="0" applyAlignment="0" applyProtection="0"/>
    <xf numFmtId="40" fontId="23" fillId="0" borderId="0" applyFont="0" applyFill="0" applyBorder="0" applyAlignment="0" applyProtection="0"/>
    <xf numFmtId="0" fontId="7" fillId="0" borderId="0"/>
    <xf numFmtId="9" fontId="21" fillId="0" borderId="0" applyFont="0" applyFill="0" applyBorder="0" applyAlignment="0" applyProtection="0"/>
    <xf numFmtId="0" fontId="29" fillId="0" borderId="0" applyNumberFormat="0" applyFill="0" applyBorder="0" applyAlignment="0" applyProtection="0"/>
    <xf numFmtId="43" fontId="7" fillId="0" borderId="0" applyFont="0" applyFill="0" applyBorder="0" applyAlignment="0" applyProtection="0"/>
    <xf numFmtId="43" fontId="21" fillId="0" borderId="0" applyFont="0" applyFill="0" applyBorder="0" applyAlignment="0" applyProtection="0"/>
  </cellStyleXfs>
  <cellXfs count="163">
    <xf numFmtId="0" fontId="0" fillId="0" borderId="0" xfId="0"/>
    <xf numFmtId="0" fontId="2" fillId="0" borderId="0" xfId="4">
      <alignment vertical="center" wrapText="1"/>
    </xf>
    <xf numFmtId="0" fontId="2" fillId="0" borderId="0" xfId="4" applyAlignment="1">
      <alignment vertical="center"/>
    </xf>
    <xf numFmtId="0" fontId="4" fillId="0" borderId="0" xfId="4" applyFont="1" applyAlignment="1">
      <alignment vertical="center"/>
    </xf>
    <xf numFmtId="0" fontId="5" fillId="0" borderId="0" xfId="3" applyAlignment="1" applyProtection="1">
      <alignment vertical="center"/>
    </xf>
    <xf numFmtId="0" fontId="2" fillId="0" borderId="0" xfId="4" applyAlignment="1">
      <alignment wrapText="1"/>
    </xf>
    <xf numFmtId="0" fontId="7" fillId="0" borderId="0" xfId="5"/>
    <xf numFmtId="0" fontId="8" fillId="0" borderId="0" xfId="5" applyFont="1"/>
    <xf numFmtId="0" fontId="7" fillId="0" borderId="0" xfId="5" applyAlignment="1">
      <alignment horizontal="center"/>
    </xf>
    <xf numFmtId="0" fontId="7" fillId="0" borderId="5" xfId="5" applyBorder="1"/>
    <xf numFmtId="0" fontId="12" fillId="0" borderId="0" xfId="5" applyFont="1"/>
    <xf numFmtId="0" fontId="9" fillId="0" borderId="0" xfId="5" applyFont="1"/>
    <xf numFmtId="0" fontId="13" fillId="0" borderId="0" xfId="10"/>
    <xf numFmtId="0" fontId="7" fillId="0" borderId="3" xfId="5" applyBorder="1"/>
    <xf numFmtId="0" fontId="7" fillId="0" borderId="2" xfId="5" applyBorder="1"/>
    <xf numFmtId="0" fontId="7" fillId="0" borderId="4" xfId="5" applyBorder="1"/>
    <xf numFmtId="0" fontId="0" fillId="0" borderId="0" xfId="0" applyAlignment="1">
      <alignment horizontal="left"/>
    </xf>
    <xf numFmtId="0" fontId="0" fillId="0" borderId="0" xfId="0" applyAlignment="1">
      <alignment horizontal="right"/>
    </xf>
    <xf numFmtId="0" fontId="0" fillId="0" borderId="0" xfId="0" applyAlignment="1">
      <alignment horizontal="center"/>
    </xf>
    <xf numFmtId="0" fontId="2" fillId="0" borderId="0" xfId="4" applyAlignment="1">
      <alignment horizontal="left" vertical="center"/>
    </xf>
    <xf numFmtId="0" fontId="0" fillId="0" borderId="11" xfId="0" applyBorder="1"/>
    <xf numFmtId="0" fontId="0" fillId="2" borderId="8" xfId="0" applyFill="1" applyBorder="1"/>
    <xf numFmtId="0" fontId="15" fillId="0" borderId="0" xfId="4" applyFont="1">
      <alignment vertical="center" wrapText="1"/>
    </xf>
    <xf numFmtId="0" fontId="17" fillId="0" borderId="0" xfId="5" applyFont="1" applyAlignment="1">
      <alignment horizontal="center"/>
    </xf>
    <xf numFmtId="0" fontId="7" fillId="0" borderId="13" xfId="5" applyBorder="1"/>
    <xf numFmtId="0" fontId="7" fillId="0" borderId="1" xfId="5" applyBorder="1"/>
    <xf numFmtId="0" fontId="7" fillId="0" borderId="14" xfId="5" applyBorder="1"/>
    <xf numFmtId="0" fontId="7" fillId="0" borderId="10" xfId="5" applyBorder="1"/>
    <xf numFmtId="0" fontId="7" fillId="2" borderId="12" xfId="5" applyFill="1" applyBorder="1"/>
    <xf numFmtId="0" fontId="7" fillId="2" borderId="6" xfId="5" applyFill="1" applyBorder="1"/>
    <xf numFmtId="0" fontId="7" fillId="2" borderId="7" xfId="5" applyFill="1" applyBorder="1"/>
    <xf numFmtId="0" fontId="0" fillId="0" borderId="6" xfId="0" applyBorder="1" applyAlignment="1">
      <alignment horizontal="center" vertical="center" wrapText="1"/>
    </xf>
    <xf numFmtId="0" fontId="0" fillId="0" borderId="8" xfId="0" applyBorder="1" applyAlignment="1">
      <alignment horizontal="center" vertical="center" wrapText="1"/>
    </xf>
    <xf numFmtId="0" fontId="18" fillId="3" borderId="0" xfId="5" applyFont="1" applyFill="1"/>
    <xf numFmtId="0" fontId="16" fillId="2" borderId="8" xfId="0" applyFont="1" applyFill="1" applyBorder="1" applyAlignment="1">
      <alignment horizontal="center" vertical="center" wrapText="1"/>
    </xf>
    <xf numFmtId="0" fontId="18" fillId="0" borderId="0" xfId="5" applyFont="1" applyAlignment="1">
      <alignment horizontal="center"/>
    </xf>
    <xf numFmtId="0" fontId="8" fillId="0" borderId="14" xfId="5" applyFont="1" applyBorder="1"/>
    <xf numFmtId="0" fontId="8" fillId="0" borderId="5" xfId="5" applyFont="1" applyBorder="1"/>
    <xf numFmtId="0" fontId="8" fillId="0" borderId="3" xfId="5" applyFont="1" applyBorder="1"/>
    <xf numFmtId="0" fontId="8" fillId="2" borderId="7" xfId="5" applyFont="1" applyFill="1" applyBorder="1"/>
    <xf numFmtId="0" fontId="18" fillId="0" borderId="0" xfId="5" applyFont="1"/>
    <xf numFmtId="0" fontId="0" fillId="0" borderId="9" xfId="0" applyBorder="1"/>
    <xf numFmtId="0" fontId="19" fillId="0" borderId="0" xfId="5" applyFont="1" applyAlignment="1">
      <alignment horizontal="left"/>
    </xf>
    <xf numFmtId="0" fontId="2" fillId="0" borderId="14" xfId="4" applyBorder="1" applyAlignment="1">
      <alignment horizontal="right" vertical="center" wrapText="1"/>
    </xf>
    <xf numFmtId="0" fontId="2" fillId="0" borderId="5" xfId="4" applyBorder="1" applyAlignment="1">
      <alignment horizontal="right" vertical="center" wrapText="1"/>
    </xf>
    <xf numFmtId="0" fontId="2" fillId="4" borderId="7" xfId="4" applyFill="1" applyBorder="1" applyAlignment="1">
      <alignment horizontal="right" vertical="center" wrapText="1"/>
    </xf>
    <xf numFmtId="0" fontId="20" fillId="0" borderId="0" xfId="4" applyFont="1" applyAlignment="1">
      <alignment horizontal="center" vertical="center" wrapText="1"/>
    </xf>
    <xf numFmtId="0" fontId="20" fillId="0" borderId="12" xfId="4" applyFont="1" applyBorder="1" applyAlignment="1">
      <alignment horizontal="center" vertical="center" wrapText="1"/>
    </xf>
    <xf numFmtId="0" fontId="20" fillId="0" borderId="7" xfId="4" applyFont="1" applyBorder="1" applyAlignment="1">
      <alignment horizontal="center" vertical="center" wrapText="1"/>
    </xf>
    <xf numFmtId="0" fontId="20" fillId="0" borderId="8" xfId="4" applyFont="1" applyBorder="1" applyAlignment="1">
      <alignment horizontal="center" vertical="center" wrapText="1"/>
    </xf>
    <xf numFmtId="0" fontId="2" fillId="0" borderId="13" xfId="4" applyBorder="1" applyAlignment="1">
      <alignment horizontal="right" vertical="center" wrapText="1"/>
    </xf>
    <xf numFmtId="0" fontId="2" fillId="0" borderId="9" xfId="4" applyBorder="1" applyAlignment="1">
      <alignment horizontal="right" vertical="center" wrapText="1"/>
    </xf>
    <xf numFmtId="0" fontId="2" fillId="0" borderId="1" xfId="4" applyBorder="1" applyAlignment="1">
      <alignment horizontal="right" vertical="center" wrapText="1"/>
    </xf>
    <xf numFmtId="0" fontId="2" fillId="0" borderId="4" xfId="4" applyBorder="1" applyAlignment="1">
      <alignment horizontal="right" vertical="center" wrapText="1"/>
    </xf>
    <xf numFmtId="0" fontId="2" fillId="0" borderId="11" xfId="4" applyBorder="1" applyAlignment="1">
      <alignment horizontal="right" vertical="center" wrapText="1"/>
    </xf>
    <xf numFmtId="0" fontId="2" fillId="0" borderId="0" xfId="4" applyAlignment="1">
      <alignment horizontal="right" vertical="center" wrapText="1"/>
    </xf>
    <xf numFmtId="0" fontId="2" fillId="4" borderId="12" xfId="4" applyFill="1" applyBorder="1" applyAlignment="1">
      <alignment horizontal="right" vertical="center" wrapText="1"/>
    </xf>
    <xf numFmtId="0" fontId="2" fillId="4" borderId="8" xfId="4" applyFill="1" applyBorder="1" applyAlignment="1">
      <alignment horizontal="right" vertical="center" wrapText="1"/>
    </xf>
    <xf numFmtId="0" fontId="2" fillId="4" borderId="6" xfId="4" applyFill="1" applyBorder="1" applyAlignment="1">
      <alignment horizontal="right" vertical="center" wrapText="1"/>
    </xf>
    <xf numFmtId="9" fontId="2" fillId="0" borderId="0" xfId="11" applyFont="1" applyAlignment="1">
      <alignment horizontal="right" vertical="center" wrapText="1"/>
    </xf>
    <xf numFmtId="9" fontId="2" fillId="0" borderId="0" xfId="4" applyNumberFormat="1" applyAlignment="1">
      <alignment horizontal="right" vertical="center" wrapText="1"/>
    </xf>
    <xf numFmtId="164" fontId="2" fillId="0" borderId="0" xfId="11" applyNumberFormat="1" applyFont="1" applyAlignment="1">
      <alignment horizontal="right" vertical="center" wrapText="1"/>
    </xf>
    <xf numFmtId="0" fontId="2" fillId="0" borderId="0" xfId="31">
      <alignment vertical="center" wrapText="1"/>
    </xf>
    <xf numFmtId="0" fontId="2" fillId="0" borderId="0" xfId="31" applyAlignment="1">
      <alignment vertical="center"/>
    </xf>
    <xf numFmtId="0" fontId="5" fillId="0" borderId="0" xfId="30" applyAlignment="1" applyProtection="1">
      <alignment vertical="center" wrapText="1"/>
    </xf>
    <xf numFmtId="0" fontId="6" fillId="0" borderId="0" xfId="29"/>
    <xf numFmtId="0" fontId="20" fillId="0" borderId="14" xfId="4" applyFont="1" applyBorder="1" applyAlignment="1">
      <alignment horizontal="center" vertical="center" wrapText="1"/>
    </xf>
    <xf numFmtId="37" fontId="2" fillId="0" borderId="1" xfId="4" applyNumberFormat="1" applyBorder="1" applyAlignment="1">
      <alignment horizontal="right" vertical="center" wrapText="1"/>
    </xf>
    <xf numFmtId="37" fontId="2" fillId="0" borderId="9" xfId="4" applyNumberFormat="1" applyBorder="1" applyAlignment="1">
      <alignment horizontal="right" vertical="center" wrapText="1"/>
    </xf>
    <xf numFmtId="37" fontId="2" fillId="0" borderId="13" xfId="4" applyNumberFormat="1" applyBorder="1" applyAlignment="1">
      <alignment horizontal="right" vertical="center" wrapText="1"/>
    </xf>
    <xf numFmtId="37" fontId="2" fillId="0" borderId="0" xfId="4" applyNumberFormat="1" applyAlignment="1">
      <alignment horizontal="right" vertical="center" wrapText="1"/>
    </xf>
    <xf numFmtId="37" fontId="2" fillId="0" borderId="11" xfId="4" applyNumberFormat="1" applyBorder="1" applyAlignment="1">
      <alignment horizontal="right" vertical="center" wrapText="1"/>
    </xf>
    <xf numFmtId="37" fontId="2" fillId="0" borderId="4" xfId="4" applyNumberFormat="1" applyBorder="1" applyAlignment="1">
      <alignment horizontal="right" vertical="center" wrapText="1"/>
    </xf>
    <xf numFmtId="37" fontId="2" fillId="4" borderId="6" xfId="4" applyNumberFormat="1" applyFill="1" applyBorder="1" applyAlignment="1">
      <alignment horizontal="right" vertical="center" wrapText="1"/>
    </xf>
    <xf numFmtId="37" fontId="2" fillId="4" borderId="8" xfId="4" applyNumberFormat="1" applyFill="1" applyBorder="1" applyAlignment="1">
      <alignment horizontal="right" vertical="center" wrapText="1"/>
    </xf>
    <xf numFmtId="37" fontId="2" fillId="4" borderId="12" xfId="4" applyNumberFormat="1" applyFill="1" applyBorder="1" applyAlignment="1">
      <alignment horizontal="right" vertical="center" wrapText="1"/>
    </xf>
    <xf numFmtId="38" fontId="2" fillId="0" borderId="0" xfId="0" applyNumberFormat="1" applyFont="1" applyAlignment="1">
      <alignment horizontal="right"/>
    </xf>
    <xf numFmtId="9" fontId="2" fillId="0" borderId="0" xfId="11" applyFont="1" applyAlignment="1">
      <alignment vertical="center" wrapText="1"/>
    </xf>
    <xf numFmtId="164" fontId="2" fillId="0" borderId="0" xfId="11" applyNumberFormat="1" applyFont="1" applyAlignment="1">
      <alignment vertical="center" wrapText="1"/>
    </xf>
    <xf numFmtId="0" fontId="2" fillId="0" borderId="14" xfId="4" applyBorder="1" applyAlignment="1">
      <alignment horizontal="left" vertical="center" wrapText="1"/>
    </xf>
    <xf numFmtId="0" fontId="2" fillId="0" borderId="5" xfId="4" applyBorder="1" applyAlignment="1">
      <alignment horizontal="left" vertical="center" wrapText="1"/>
    </xf>
    <xf numFmtId="0" fontId="2" fillId="4" borderId="7" xfId="4" applyFill="1" applyBorder="1" applyAlignment="1">
      <alignment horizontal="left" vertical="center" wrapText="1"/>
    </xf>
    <xf numFmtId="0" fontId="2" fillId="0" borderId="9" xfId="4" applyBorder="1" applyAlignment="1">
      <alignment horizontal="left" vertical="center" wrapText="1"/>
    </xf>
    <xf numFmtId="0" fontId="2" fillId="0" borderId="11" xfId="4" applyBorder="1" applyAlignment="1">
      <alignment horizontal="left" vertical="center" wrapText="1"/>
    </xf>
    <xf numFmtId="0" fontId="2" fillId="4" borderId="8" xfId="4" applyFill="1" applyBorder="1" applyAlignment="1">
      <alignment horizontal="left" vertical="center" wrapText="1"/>
    </xf>
    <xf numFmtId="0" fontId="2" fillId="0" borderId="13" xfId="4" applyBorder="1" applyAlignment="1">
      <alignment horizontal="left" vertical="center" wrapText="1"/>
    </xf>
    <xf numFmtId="0" fontId="2" fillId="0" borderId="4" xfId="4" applyBorder="1" applyAlignment="1">
      <alignment horizontal="left" vertical="center" wrapText="1"/>
    </xf>
    <xf numFmtId="0" fontId="2" fillId="0" borderId="10" xfId="4" applyBorder="1" applyAlignment="1">
      <alignment horizontal="left" vertical="center" wrapText="1"/>
    </xf>
    <xf numFmtId="0" fontId="2" fillId="4" borderId="0" xfId="4" applyFill="1" applyAlignment="1">
      <alignment horizontal="left" vertical="center" wrapText="1"/>
    </xf>
    <xf numFmtId="0" fontId="2" fillId="4" borderId="12" xfId="4" applyFill="1" applyBorder="1" applyAlignment="1">
      <alignment horizontal="left" vertical="center" wrapText="1"/>
    </xf>
    <xf numFmtId="0" fontId="2" fillId="0" borderId="14" xfId="4" applyBorder="1">
      <alignment vertical="center" wrapText="1"/>
    </xf>
    <xf numFmtId="0" fontId="2" fillId="0" borderId="5" xfId="4" applyBorder="1">
      <alignment vertical="center" wrapText="1"/>
    </xf>
    <xf numFmtId="0" fontId="2" fillId="4" borderId="7" xfId="4" applyFill="1" applyBorder="1">
      <alignment vertical="center" wrapText="1"/>
    </xf>
    <xf numFmtId="0" fontId="6" fillId="0" borderId="0" xfId="29" applyAlignment="1">
      <alignment wrapText="1"/>
    </xf>
    <xf numFmtId="0" fontId="20" fillId="0" borderId="0" xfId="4" applyFont="1" applyAlignment="1">
      <alignment horizontal="left" vertical="center" wrapText="1"/>
    </xf>
    <xf numFmtId="0" fontId="2" fillId="0" borderId="0" xfId="4" applyAlignment="1">
      <alignment horizontal="left" vertical="center" wrapText="1"/>
    </xf>
    <xf numFmtId="0" fontId="2" fillId="0" borderId="14" xfId="4" applyBorder="1" applyAlignment="1">
      <alignment horizontal="center" vertical="center" wrapText="1"/>
    </xf>
    <xf numFmtId="0" fontId="2" fillId="0" borderId="5" xfId="4" applyBorder="1" applyAlignment="1">
      <alignment horizontal="center" vertical="center" wrapText="1"/>
    </xf>
    <xf numFmtId="0" fontId="2" fillId="4" borderId="7" xfId="4" applyFill="1" applyBorder="1" applyAlignment="1">
      <alignment horizontal="center" vertical="center" wrapText="1"/>
    </xf>
    <xf numFmtId="37" fontId="2" fillId="0" borderId="0" xfId="4" applyNumberFormat="1">
      <alignment vertical="center" wrapText="1"/>
    </xf>
    <xf numFmtId="0" fontId="29" fillId="5" borderId="0" xfId="39" applyFill="1" applyAlignment="1">
      <alignment vertical="center" wrapText="1"/>
    </xf>
    <xf numFmtId="0" fontId="29" fillId="5" borderId="0" xfId="3" applyFont="1" applyFill="1" applyAlignment="1" applyProtection="1">
      <alignment vertical="center" wrapText="1"/>
    </xf>
    <xf numFmtId="0" fontId="5" fillId="0" borderId="0" xfId="3" applyAlignment="1" applyProtection="1">
      <alignment vertical="center" wrapText="1"/>
    </xf>
    <xf numFmtId="38" fontId="0" fillId="0" borderId="0" xfId="0" applyNumberFormat="1"/>
    <xf numFmtId="0" fontId="3" fillId="0" borderId="0" xfId="1" applyFont="1" applyAlignment="1">
      <alignment horizontal="left" vertical="center"/>
    </xf>
    <xf numFmtId="0" fontId="3" fillId="0" borderId="0" xfId="1" applyFont="1" applyAlignment="1">
      <alignment vertical="center" wrapText="1"/>
    </xf>
    <xf numFmtId="0" fontId="30" fillId="0" borderId="0" xfId="2" applyFont="1"/>
    <xf numFmtId="0" fontId="3" fillId="0" borderId="0" xfId="1" applyFont="1">
      <alignment vertical="center"/>
    </xf>
    <xf numFmtId="0" fontId="6" fillId="0" borderId="0" xfId="2" applyFont="1"/>
    <xf numFmtId="0" fontId="30" fillId="0" borderId="0" xfId="2" applyFont="1" applyFill="1"/>
    <xf numFmtId="0" fontId="30" fillId="0" borderId="0" xfId="28" applyFont="1"/>
    <xf numFmtId="0" fontId="20" fillId="0" borderId="1" xfId="4" applyFont="1" applyBorder="1" applyAlignment="1">
      <alignment horizontal="center" vertical="center" wrapText="1"/>
    </xf>
    <xf numFmtId="37" fontId="2" fillId="0" borderId="0" xfId="4" applyNumberFormat="1" applyAlignment="1">
      <alignment vertical="center"/>
    </xf>
    <xf numFmtId="0" fontId="2" fillId="4" borderId="6" xfId="4" applyFill="1" applyBorder="1" applyAlignment="1">
      <alignment horizontal="left" vertical="center" wrapText="1"/>
    </xf>
    <xf numFmtId="0" fontId="2" fillId="0" borderId="1" xfId="4" applyBorder="1" applyAlignment="1">
      <alignment horizontal="left" vertical="center" wrapText="1"/>
    </xf>
    <xf numFmtId="38" fontId="15" fillId="0" borderId="0" xfId="0" applyNumberFormat="1" applyFont="1" applyAlignment="1">
      <alignment horizontal="right"/>
    </xf>
    <xf numFmtId="38" fontId="15" fillId="4" borderId="6" xfId="4" applyNumberFormat="1" applyFont="1" applyFill="1" applyBorder="1" applyAlignment="1">
      <alignment horizontal="right" vertical="center" wrapText="1"/>
    </xf>
    <xf numFmtId="0" fontId="32" fillId="0" borderId="0" xfId="1" applyFont="1" applyAlignment="1">
      <alignment vertical="center" wrapText="1"/>
    </xf>
    <xf numFmtId="0" fontId="0" fillId="0" borderId="2" xfId="0" applyBorder="1"/>
    <xf numFmtId="38" fontId="2" fillId="0" borderId="2" xfId="0" applyNumberFormat="1" applyFont="1" applyBorder="1" applyAlignment="1">
      <alignment horizontal="right"/>
    </xf>
    <xf numFmtId="0" fontId="15" fillId="0" borderId="0" xfId="31" applyFont="1">
      <alignment vertical="center" wrapText="1"/>
    </xf>
    <xf numFmtId="0" fontId="30" fillId="0" borderId="0" xfId="28" applyFont="1" applyAlignment="1">
      <alignment wrapText="1"/>
    </xf>
    <xf numFmtId="0" fontId="15" fillId="0" borderId="0" xfId="4" applyFont="1" applyAlignment="1">
      <alignment vertical="center"/>
    </xf>
    <xf numFmtId="0" fontId="20" fillId="0" borderId="0" xfId="4" applyFont="1">
      <alignment vertical="center" wrapText="1"/>
    </xf>
    <xf numFmtId="0" fontId="20" fillId="0" borderId="0" xfId="4" applyFont="1" applyAlignment="1">
      <alignment vertical="center"/>
    </xf>
    <xf numFmtId="0" fontId="2" fillId="6" borderId="0" xfId="4" applyFill="1" applyAlignment="1">
      <alignment horizontal="left" vertical="center" wrapText="1"/>
    </xf>
    <xf numFmtId="0" fontId="2" fillId="7" borderId="0" xfId="4" applyFill="1" applyAlignment="1">
      <alignment horizontal="left" vertical="center" wrapText="1"/>
    </xf>
    <xf numFmtId="0" fontId="2" fillId="7" borderId="0" xfId="4" applyFill="1" applyAlignment="1">
      <alignment horizontal="center" vertical="center" wrapText="1"/>
    </xf>
    <xf numFmtId="0" fontId="2" fillId="6" borderId="0" xfId="4" applyFill="1" applyAlignment="1">
      <alignment horizontal="center" vertical="center" wrapText="1"/>
    </xf>
    <xf numFmtId="38" fontId="15" fillId="0" borderId="1" xfId="4" applyNumberFormat="1" applyFont="1" applyBorder="1" applyAlignment="1">
      <alignment horizontal="right" vertical="center" wrapText="1"/>
    </xf>
    <xf numFmtId="38" fontId="15" fillId="0" borderId="9" xfId="4" applyNumberFormat="1" applyFont="1" applyBorder="1" applyAlignment="1">
      <alignment horizontal="right" vertical="center" wrapText="1"/>
    </xf>
    <xf numFmtId="38" fontId="15" fillId="0" borderId="0" xfId="4" applyNumberFormat="1" applyFont="1" applyAlignment="1">
      <alignment horizontal="right" vertical="center" wrapText="1"/>
    </xf>
    <xf numFmtId="38" fontId="15" fillId="0" borderId="11" xfId="4" applyNumberFormat="1" applyFont="1" applyBorder="1" applyAlignment="1">
      <alignment horizontal="right" vertical="center" wrapText="1"/>
    </xf>
    <xf numFmtId="38" fontId="15" fillId="4" borderId="8" xfId="4" applyNumberFormat="1" applyFont="1" applyFill="1" applyBorder="1" applyAlignment="1">
      <alignment horizontal="right" vertical="center" wrapText="1"/>
    </xf>
    <xf numFmtId="3" fontId="2" fillId="0" borderId="0" xfId="11" applyNumberFormat="1" applyFont="1" applyAlignment="1">
      <alignment vertical="center" wrapText="1"/>
    </xf>
    <xf numFmtId="0" fontId="3" fillId="0" borderId="0" xfId="0" applyFont="1"/>
    <xf numFmtId="0" fontId="33" fillId="0" borderId="0" xfId="0" applyFont="1"/>
    <xf numFmtId="0" fontId="33" fillId="0" borderId="0" xfId="0" applyFont="1" applyAlignment="1">
      <alignment horizontal="left"/>
    </xf>
    <xf numFmtId="0" fontId="15" fillId="0" borderId="0" xfId="4" applyFont="1" applyAlignment="1">
      <alignment horizontal="left" vertical="center"/>
    </xf>
    <xf numFmtId="0" fontId="31" fillId="0" borderId="12" xfId="4" applyFont="1" applyBorder="1" applyAlignment="1">
      <alignment horizontal="center" vertical="center" wrapText="1"/>
    </xf>
    <xf numFmtId="0" fontId="31" fillId="0" borderId="7" xfId="4" applyFont="1" applyBorder="1" applyAlignment="1">
      <alignment horizontal="center" vertical="center" wrapText="1"/>
    </xf>
    <xf numFmtId="0" fontId="31" fillId="0" borderId="0" xfId="4" applyFont="1" applyAlignment="1">
      <alignment horizontal="left" vertical="center" wrapText="1"/>
    </xf>
    <xf numFmtId="0" fontId="31" fillId="0" borderId="0" xfId="4" applyFont="1" applyAlignment="1">
      <alignment horizontal="center" vertical="center" wrapText="1"/>
    </xf>
    <xf numFmtId="0" fontId="31" fillId="0" borderId="8" xfId="4" applyFont="1" applyBorder="1" applyAlignment="1">
      <alignment horizontal="center" vertical="center" wrapText="1"/>
    </xf>
    <xf numFmtId="0" fontId="15" fillId="0" borderId="13" xfId="4" applyFont="1" applyBorder="1" applyAlignment="1">
      <alignment horizontal="left" vertical="center" wrapText="1"/>
    </xf>
    <xf numFmtId="0" fontId="15" fillId="0" borderId="14" xfId="4" applyFont="1" applyBorder="1" applyAlignment="1">
      <alignment horizontal="left" vertical="center" wrapText="1"/>
    </xf>
    <xf numFmtId="0" fontId="15" fillId="0" borderId="9" xfId="4" applyFont="1" applyBorder="1" applyAlignment="1">
      <alignment horizontal="left" vertical="center" wrapText="1"/>
    </xf>
    <xf numFmtId="0" fontId="15" fillId="0" borderId="4" xfId="4" applyFont="1" applyBorder="1" applyAlignment="1">
      <alignment horizontal="left" vertical="center" wrapText="1"/>
    </xf>
    <xf numFmtId="0" fontId="15" fillId="0" borderId="5" xfId="4" applyFont="1" applyBorder="1" applyAlignment="1">
      <alignment horizontal="left" vertical="center" wrapText="1"/>
    </xf>
    <xf numFmtId="0" fontId="15" fillId="0" borderId="11" xfId="4" applyFont="1" applyBorder="1" applyAlignment="1">
      <alignment horizontal="left" vertical="center" wrapText="1"/>
    </xf>
    <xf numFmtId="0" fontId="15" fillId="4" borderId="12" xfId="4" applyFont="1" applyFill="1" applyBorder="1" applyAlignment="1">
      <alignment horizontal="left" vertical="center" wrapText="1"/>
    </xf>
    <xf numFmtId="0" fontId="15" fillId="4" borderId="7" xfId="4" applyFont="1" applyFill="1" applyBorder="1" applyAlignment="1">
      <alignment horizontal="left" vertical="center" wrapText="1"/>
    </xf>
    <xf numFmtId="0" fontId="15" fillId="4" borderId="8" xfId="4" applyFont="1" applyFill="1" applyBorder="1" applyAlignment="1">
      <alignment horizontal="left" vertical="center" wrapText="1"/>
    </xf>
    <xf numFmtId="165" fontId="15" fillId="0" borderId="0" xfId="4" applyNumberFormat="1" applyFont="1">
      <alignment vertical="center" wrapText="1"/>
    </xf>
    <xf numFmtId="38" fontId="15" fillId="0" borderId="14" xfId="0" applyNumberFormat="1" applyFont="1" applyBorder="1" applyAlignment="1">
      <alignment horizontal="right"/>
    </xf>
    <xf numFmtId="38" fontId="15" fillId="0" borderId="9" xfId="0" applyNumberFormat="1" applyFont="1" applyBorder="1" applyAlignment="1">
      <alignment horizontal="right"/>
    </xf>
    <xf numFmtId="38" fontId="15" fillId="0" borderId="5" xfId="0" applyNumberFormat="1" applyFont="1" applyBorder="1" applyAlignment="1">
      <alignment horizontal="right"/>
    </xf>
    <xf numFmtId="38" fontId="15" fillId="0" borderId="11" xfId="0" applyNumberFormat="1" applyFont="1" applyBorder="1" applyAlignment="1">
      <alignment horizontal="right"/>
    </xf>
    <xf numFmtId="38" fontId="15" fillId="0" borderId="0" xfId="4" applyNumberFormat="1" applyFont="1">
      <alignment vertical="center" wrapText="1"/>
    </xf>
    <xf numFmtId="38" fontId="15" fillId="4" borderId="12" xfId="4" applyNumberFormat="1" applyFont="1" applyFill="1" applyBorder="1" applyAlignment="1">
      <alignment horizontal="right" vertical="center" wrapText="1"/>
    </xf>
    <xf numFmtId="0" fontId="15" fillId="0" borderId="0" xfId="4" applyFont="1" applyAlignment="1">
      <alignment horizontal="left" vertical="center" wrapText="1"/>
    </xf>
    <xf numFmtId="0" fontId="15" fillId="0" borderId="0" xfId="0" applyFont="1" applyAlignment="1">
      <alignment vertical="top" wrapText="1"/>
    </xf>
    <xf numFmtId="0" fontId="6" fillId="0" borderId="0" xfId="0" applyFont="1" applyAlignment="1">
      <alignment wrapText="1"/>
    </xf>
  </cellXfs>
  <cellStyles count="42">
    <cellStyle name="Comma 2" xfId="6" xr:uid="{C022CCCB-5D29-465E-BBB5-B401B54F8153}"/>
    <cellStyle name="Comma 2 2" xfId="36" xr:uid="{2F3AD823-1AF2-4F22-8678-E200CDBD08F7}"/>
    <cellStyle name="Comma 2 3" xfId="12" xr:uid="{ECE84CB8-42E7-48C3-A50F-94D961733BB1}"/>
    <cellStyle name="Comma 2 4" xfId="40" xr:uid="{1C4D3CD0-222D-4F13-9475-991E3142A9C6}"/>
    <cellStyle name="Comma 3" xfId="33" xr:uid="{BCD28831-7D8D-4BF2-8ADE-46899FBC88A9}"/>
    <cellStyle name="Comma 3 2" xfId="41" xr:uid="{62DD1237-CE76-4D6B-88A7-DF3512B6A31E}"/>
    <cellStyle name="Comma 4" xfId="15" xr:uid="{32A7442F-4722-4C75-A99E-1D2B14BCDF34}"/>
    <cellStyle name="Heading 1" xfId="1" builtinId="16"/>
    <cellStyle name="Heading 1 2" xfId="27" xr:uid="{2325051D-301A-47AD-B20B-C4F5DC422207}"/>
    <cellStyle name="Heading 1 3" xfId="16" xr:uid="{18CB666E-E8C5-4E69-86C5-6B0985716D00}"/>
    <cellStyle name="Heading 2" xfId="2" builtinId="17"/>
    <cellStyle name="Heading 2 2" xfId="28" xr:uid="{F92A7D54-412A-4B8E-929E-69870140F52D}"/>
    <cellStyle name="Heading 2 3" xfId="17" xr:uid="{7084EA73-2DC1-4B75-A81E-9FBD581A31F0}"/>
    <cellStyle name="Heading 3 2" xfId="29" xr:uid="{C13FC1BB-9752-4217-8470-A4C4F90EB46E}"/>
    <cellStyle name="Heading 3 3" xfId="18" xr:uid="{762A5C81-7164-47C1-8ED4-ECDCA92AFCD8}"/>
    <cellStyle name="Hyperlink" xfId="3" builtinId="8"/>
    <cellStyle name="Hyperlink 2" xfId="8" xr:uid="{6AD5EEFE-93D1-4E04-8FCC-9FE2B83BD4C2}"/>
    <cellStyle name="Hyperlink 2 2" xfId="9" xr:uid="{76B389B1-FC9E-4215-B25F-524C0AD87911}"/>
    <cellStyle name="Hyperlink 2 3" xfId="39" xr:uid="{4DFACCC3-F4CB-412A-A47C-F4B461AFF558}"/>
    <cellStyle name="Hyperlink 3" xfId="30" xr:uid="{20A56950-C2EF-4322-AA44-D246C9B03B33}"/>
    <cellStyle name="Hyperlink 4" xfId="19" xr:uid="{C7766312-018E-4334-897A-452D00BF0024}"/>
    <cellStyle name="Normal" xfId="0" builtinId="0"/>
    <cellStyle name="Normal 2" xfId="5" xr:uid="{F8856932-983C-45EF-B519-29ACEC184DDB}"/>
    <cellStyle name="Normal 2 2" xfId="10" xr:uid="{F3A6C341-EADE-4D63-9FB5-0DAC6A7782C3}"/>
    <cellStyle name="Normal 2 2 2" xfId="37" xr:uid="{4C385EEB-135A-497E-BA86-4D74F79DFE34}"/>
    <cellStyle name="Normal 2 2 3" xfId="13" xr:uid="{E9C7F957-8304-4EC0-AE5C-AEB0F90384EC}"/>
    <cellStyle name="Normal 2 3" xfId="21" xr:uid="{7C4E9ABC-338B-41DD-9264-F98655BA2BEF}"/>
    <cellStyle name="Normal 2 4" xfId="32" xr:uid="{2497C03A-AD40-4EE3-AF3B-92159E3F7C10}"/>
    <cellStyle name="Normal 2 5" xfId="20" xr:uid="{09FC2074-5845-4905-BB46-2322C3E4449F}"/>
    <cellStyle name="Normal 3" xfId="22" xr:uid="{110EAAE8-F521-411C-B820-D1EFA954EA7F}"/>
    <cellStyle name="Normal 3 2" xfId="34" xr:uid="{4E820060-3074-408F-ADAA-26088EE2C9E6}"/>
    <cellStyle name="Normal 4" xfId="4" xr:uid="{C0251386-D038-42BD-8AD3-469FC6459F02}"/>
    <cellStyle name="Normal 4 2" xfId="31" xr:uid="{944CE613-54E2-481C-9884-EFC8218ACD65}"/>
    <cellStyle name="Normal 4 3" xfId="23" xr:uid="{6C177EA5-46A9-47EB-B499-F98214209C8D}"/>
    <cellStyle name="Normal 5" xfId="26" xr:uid="{A43BB107-B9F8-45FF-BA32-D76C61A36C76}"/>
    <cellStyle name="Normal 6" xfId="14" xr:uid="{38A200E2-A401-4F71-91F7-AC91DE9685AF}"/>
    <cellStyle name="Normal 8" xfId="24" xr:uid="{7EF81000-579B-4942-8608-3BB5F4DD5798}"/>
    <cellStyle name="Per cent" xfId="11" builtinId="5"/>
    <cellStyle name="Percent 2" xfId="7" xr:uid="{D31F9320-B424-4C75-8BF8-0AAC7D8875E1}"/>
    <cellStyle name="Percent 2 2" xfId="35" xr:uid="{06352FB6-123E-4E2F-A941-6AF6236B3713}"/>
    <cellStyle name="Percent 3" xfId="38" xr:uid="{7A8190A9-6145-4507-859C-8E9FB86749B5}"/>
    <cellStyle name="Percent 4" xfId="25" xr:uid="{2E79748A-FC7E-4645-86A5-197DBC992916}"/>
  </cellStyles>
  <dxfs count="94">
    <dxf>
      <font>
        <strike val="0"/>
        <outline val="0"/>
        <shadow val="0"/>
        <u val="none"/>
        <vertAlign val="baseline"/>
        <color auto="1"/>
        <name val="Calibri"/>
        <family val="2"/>
        <scheme val="minor"/>
      </font>
      <numFmt numFmtId="6" formatCode="#,##0;[Red]\-#,##0"/>
      <alignment horizontal="right" vertical="center" textRotation="0" wrapText="1" indent="0" justifyLastLine="0" shrinkToFit="0" readingOrder="0"/>
      <border diagonalUp="0" diagonalDown="0" outline="0">
        <left style="thin">
          <color indexed="64"/>
        </left>
        <right style="thin">
          <color indexed="64"/>
        </right>
      </border>
    </dxf>
    <dxf>
      <font>
        <strike val="0"/>
        <outline val="0"/>
        <shadow val="0"/>
        <u val="none"/>
        <vertAlign val="baseline"/>
        <color auto="1"/>
        <name val="Calibri"/>
        <family val="2"/>
        <scheme val="minor"/>
      </font>
      <numFmt numFmtId="6" formatCode="#,##0;[Red]\-#,##0"/>
      <alignment horizontal="right" vertical="center" textRotation="0" wrapText="1" indent="0" justifyLastLine="0" shrinkToFit="0" readingOrder="0"/>
      <border diagonalUp="0" diagonalDown="0" outline="0">
        <left style="thin">
          <color indexed="64"/>
        </left>
        <right style="thin">
          <color indexed="64"/>
        </right>
      </border>
    </dxf>
    <dxf>
      <font>
        <strike val="0"/>
        <outline val="0"/>
        <shadow val="0"/>
        <u val="none"/>
        <vertAlign val="baseline"/>
        <color auto="1"/>
        <name val="Calibri"/>
        <family val="2"/>
        <scheme val="minor"/>
      </font>
      <numFmt numFmtId="6" formatCode="#,##0;[Red]\-#,##0"/>
      <alignment horizontal="right" vertical="center" textRotation="0" wrapText="1" indent="0" justifyLastLine="0" shrinkToFit="0" readingOrder="0"/>
    </dxf>
    <dxf>
      <font>
        <strike val="0"/>
        <outline val="0"/>
        <shadow val="0"/>
        <u val="none"/>
        <vertAlign val="baseline"/>
        <color auto="1"/>
        <name val="Calibri"/>
        <family val="2"/>
        <scheme val="minor"/>
      </font>
      <numFmt numFmtId="6" formatCode="#,##0;[Red]\-#,##0"/>
      <alignment horizontal="right" vertical="center" textRotation="0" wrapText="1" indent="0" justifyLastLine="0" shrinkToFit="0" readingOrder="0"/>
    </dxf>
    <dxf>
      <font>
        <strike val="0"/>
        <outline val="0"/>
        <shadow val="0"/>
        <u val="none"/>
        <vertAlign val="baseline"/>
        <color auto="1"/>
        <name val="Calibri"/>
        <family val="2"/>
        <scheme val="minor"/>
      </font>
      <numFmt numFmtId="6" formatCode="#,##0;[Red]\-#,##0"/>
      <alignment horizontal="right" vertical="center" textRotation="0" wrapText="1" indent="0" justifyLastLine="0" shrinkToFit="0" readingOrder="0"/>
    </dxf>
    <dxf>
      <font>
        <strike val="0"/>
        <outline val="0"/>
        <shadow val="0"/>
        <u val="none"/>
        <vertAlign val="baseline"/>
        <color auto="1"/>
        <name val="Calibri"/>
        <family val="2"/>
        <scheme val="minor"/>
      </font>
      <numFmt numFmtId="6" formatCode="#,##0;[Red]\-#,##0"/>
      <alignment horizontal="right" vertical="center" textRotation="0" wrapText="1" indent="0" justifyLastLine="0" shrinkToFit="0" readingOrder="0"/>
    </dxf>
    <dxf>
      <font>
        <strike val="0"/>
        <outline val="0"/>
        <shadow val="0"/>
        <u val="none"/>
        <vertAlign val="baseline"/>
        <color auto="1"/>
        <name val="Calibri"/>
        <family val="2"/>
        <scheme val="minor"/>
      </font>
      <numFmt numFmtId="6" formatCode="#,##0;[Red]\-#,##0"/>
      <alignment horizontal="right" vertical="center" textRotation="0" wrapText="1" indent="0" justifyLastLine="0" shrinkToFit="0" readingOrder="0"/>
    </dxf>
    <dxf>
      <font>
        <strike val="0"/>
        <outline val="0"/>
        <shadow val="0"/>
        <u val="none"/>
        <vertAlign val="baseline"/>
        <color auto="1"/>
        <name val="Calibri"/>
        <family val="2"/>
        <scheme val="minor"/>
      </font>
      <numFmt numFmtId="6" formatCode="#,##0;[Red]\-#,##0"/>
      <alignment horizontal="right" vertical="center" textRotation="0" wrapText="1" indent="0" justifyLastLine="0" shrinkToFit="0" readingOrder="0"/>
    </dxf>
    <dxf>
      <font>
        <strike val="0"/>
        <outline val="0"/>
        <shadow val="0"/>
        <u val="none"/>
        <vertAlign val="baseline"/>
        <color auto="1"/>
        <name val="Calibri"/>
        <family val="2"/>
        <scheme val="minor"/>
      </font>
      <numFmt numFmtId="6" formatCode="#,##0;[Red]\-#,##0"/>
      <alignment horizontal="right" vertical="center" textRotation="0" wrapText="1" indent="0" justifyLastLine="0" shrinkToFit="0" readingOrder="0"/>
    </dxf>
    <dxf>
      <font>
        <strike val="0"/>
        <outline val="0"/>
        <shadow val="0"/>
        <u val="none"/>
        <vertAlign val="baseline"/>
        <color auto="1"/>
        <name val="Calibri"/>
        <family val="2"/>
        <scheme val="minor"/>
      </font>
      <numFmt numFmtId="6" formatCode="#,##0;[Red]\-#,##0"/>
      <alignment horizontal="right" vertical="center" textRotation="0" wrapText="1" indent="0" justifyLastLine="0" shrinkToFit="0" readingOrder="0"/>
      <border diagonalUp="0" diagonalDown="0" outline="0">
        <left style="thin">
          <color indexed="64"/>
        </left>
        <right style="thin">
          <color indexed="64"/>
        </right>
      </border>
    </dxf>
    <dxf>
      <font>
        <strike val="0"/>
        <outline val="0"/>
        <shadow val="0"/>
        <u val="none"/>
        <vertAlign val="baseline"/>
        <color auto="1"/>
        <name val="Calibri"/>
        <family val="2"/>
        <scheme val="minor"/>
      </font>
      <numFmt numFmtId="6" formatCode="#,##0;[Red]\-#,##0"/>
      <alignment horizontal="right" vertical="center" textRotation="0" wrapText="1" indent="0" justifyLastLine="0" shrinkToFit="0" readingOrder="0"/>
    </dxf>
    <dxf>
      <font>
        <strike val="0"/>
        <outline val="0"/>
        <shadow val="0"/>
        <u val="none"/>
        <vertAlign val="baseline"/>
        <color auto="1"/>
        <name val="Calibri"/>
        <family val="2"/>
        <scheme val="minor"/>
      </font>
      <numFmt numFmtId="6" formatCode="#,##0;[Red]\-#,##0"/>
      <alignment horizontal="right" vertical="center" textRotation="0" wrapText="1" indent="0" justifyLastLine="0" shrinkToFit="0" readingOrder="0"/>
    </dxf>
    <dxf>
      <font>
        <strike val="0"/>
        <outline val="0"/>
        <shadow val="0"/>
        <u val="none"/>
        <vertAlign val="baseline"/>
        <color auto="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border>
    </dxf>
    <dxf>
      <font>
        <strike val="0"/>
        <outline val="0"/>
        <shadow val="0"/>
        <u val="none"/>
        <vertAlign val="baseline"/>
        <color auto="1"/>
        <name val="Calibri"/>
        <family val="2"/>
        <scheme val="minor"/>
      </font>
      <alignment horizontal="left" vertical="center" textRotation="0" wrapText="1" indent="0" justifyLastLine="0" shrinkToFit="0" readingOrder="0"/>
      <border diagonalUp="0" diagonalDown="0" outline="0">
        <left/>
        <right style="thin">
          <color indexed="64"/>
        </right>
      </border>
    </dxf>
    <dxf>
      <font>
        <strike val="0"/>
        <outline val="0"/>
        <shadow val="0"/>
        <u val="none"/>
        <vertAlign val="baseline"/>
        <color auto="1"/>
        <name val="Calibri"/>
        <family val="2"/>
        <scheme val="minor"/>
      </font>
      <alignment horizontal="left" vertical="center" textRotation="0" wrapText="1" indent="0" justifyLastLine="0" shrinkToFit="0" readingOrder="0"/>
      <border diagonalUp="0" diagonalDown="0" outline="0">
        <left style="thin">
          <color indexed="64"/>
        </left>
        <right/>
      </border>
    </dxf>
    <dxf>
      <border outline="0">
        <left style="thin">
          <color indexed="64"/>
        </left>
        <right style="thin">
          <color indexed="64"/>
        </right>
        <top style="thin">
          <color indexed="64"/>
        </top>
        <bottom style="thin">
          <color indexed="64"/>
        </bottom>
      </border>
    </dxf>
    <dxf>
      <font>
        <strike val="0"/>
        <outline val="0"/>
        <shadow val="0"/>
        <u val="none"/>
        <vertAlign val="baseline"/>
        <color auto="1"/>
        <name val="Calibri"/>
        <family val="2"/>
        <scheme val="minor"/>
      </font>
      <alignment horizontal="right" vertical="center" textRotation="0" wrapText="1" indent="0" justifyLastLine="0" shrinkToFit="0" readingOrder="0"/>
    </dxf>
    <dxf>
      <font>
        <b/>
        <strike val="0"/>
        <outline val="0"/>
        <shadow val="0"/>
        <u val="none"/>
        <vertAlign val="baseline"/>
        <color auto="1"/>
        <name val="Calibri"/>
        <family val="2"/>
        <scheme val="minor"/>
      </font>
      <alignment horizontal="center"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border outline="0">
        <left style="thin">
          <color indexed="64"/>
        </left>
      </border>
    </dxf>
    <dxf>
      <alignment horizontal="left" vertical="center" textRotation="0" wrapText="1" indent="0" justifyLastLine="0" shrinkToFit="0" readingOrder="0"/>
      <border outline="0">
        <left style="thin">
          <color indexed="64"/>
        </left>
      </border>
    </dxf>
    <dxf>
      <alignment horizontal="center" vertical="center" textRotation="0" wrapText="1" indent="0" justifyLastLine="0" shrinkToFit="0" readingOrder="0"/>
      <border outline="0">
        <left/>
        <right style="thin">
          <color indexed="64"/>
        </right>
      </border>
    </dxf>
    <dxf>
      <alignment horizontal="left" vertical="center" textRotation="0" wrapText="1" indent="0" justifyLastLine="0" shrinkToFit="0" readingOrder="0"/>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numFmt numFmtId="5" formatCode="#,##0;\-#,##0"/>
      <alignment horizontal="right" vertical="center" textRotation="0" wrapText="1" indent="0" justifyLastLine="0" shrinkToFit="0" readingOrder="0"/>
      <border diagonalUp="0" diagonalDown="0">
        <left style="thin">
          <color indexed="64"/>
        </left>
        <right style="thin">
          <color indexed="64"/>
        </right>
        <top/>
        <bottom/>
        <vertical/>
        <horizontal/>
      </border>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border diagonalUp="0" diagonalDown="0">
        <left style="thin">
          <color indexed="64"/>
        </left>
        <right style="thin">
          <color indexed="64"/>
        </right>
        <top/>
        <bottom/>
        <vertical/>
        <horizontal/>
      </border>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border diagonalUp="0" diagonalDown="0">
        <left style="thin">
          <color indexed="64"/>
        </left>
        <right style="thin">
          <color indexed="64"/>
        </right>
        <top/>
        <bottom/>
        <vertical/>
        <horizontal/>
      </border>
    </dxf>
    <dxf>
      <alignment horizontal="general" vertical="center" textRotation="0" wrapText="1"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border diagonalUp="0" diagonalDown="0" outline="0">
        <left style="thin">
          <color indexed="64"/>
        </left>
        <right/>
        <top/>
        <bottom/>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style="thin">
          <color indexed="64"/>
        </left>
        <right style="thin">
          <color indexed="64"/>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numFmt numFmtId="5" formatCode="#,##0;\-#,##0"/>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numFmt numFmtId="5" formatCode="#,##0;\-#,##0"/>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numFmt numFmtId="5" formatCode="#,##0;\-#,##0"/>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numFmt numFmtId="5" formatCode="#,##0;\-#,##0"/>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numFmt numFmtId="5" formatCode="#,##0;\-#,##0"/>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style="thin">
          <color indexed="64"/>
        </left>
        <right style="thin">
          <color indexed="64"/>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style="thin">
          <color indexed="64"/>
        </left>
        <right/>
        <top/>
        <bottom/>
      </border>
    </dxf>
    <dxf>
      <alignment horizontal="right" vertical="center" textRotation="0" wrapText="1" indent="0" justifyLastLine="0" shrinkToFit="0" readingOrder="0"/>
      <border outline="0">
        <left style="thin">
          <color indexed="64"/>
        </left>
      </border>
    </dxf>
    <dxf>
      <alignment horizontal="left" vertical="bottom" textRotation="0" wrapText="0"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dxf>
    <dxf>
      <alignment horizontal="right" vertical="bottom" textRotation="0" wrapText="0" indent="0" justifyLastLine="0" shrinkToFit="0" readingOrder="0"/>
      <border diagonalUp="0" diagonalDown="0" outline="0">
        <left/>
        <right style="thin">
          <color indexed="64"/>
        </right>
        <top/>
        <bottom/>
      </border>
    </dxf>
    <dxf>
      <alignment horizontal="right" vertical="center" textRotation="0" wrapText="1" indent="0" justifyLastLine="0" shrinkToFit="0" readingOrder="0"/>
    </dxf>
    <dxf>
      <alignment horizontal="right" vertical="bottom" textRotation="0" wrapText="0" indent="0" justifyLastLine="0" shrinkToFit="0" readingOrder="0"/>
      <border diagonalUp="0" diagonalDown="0" outline="0">
        <left/>
        <right/>
        <top/>
        <bottom/>
      </border>
    </dxf>
    <dxf>
      <alignment horizontal="left" vertical="center" textRotation="0" wrapText="1" indent="0" justifyLastLine="0" shrinkToFit="0" readingOrder="0"/>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alignment horizontal="general" vertical="center" textRotation="0" wrapText="0" indent="0" justifyLastLine="0" shrinkToFit="0" readingOrder="0"/>
    </dxf>
    <dxf>
      <font>
        <strike val="0"/>
        <outline val="0"/>
        <shadow val="0"/>
        <u val="none"/>
        <vertAlign val="baseline"/>
        <sz val="14"/>
        <color auto="1"/>
        <name val="Calibri"/>
        <family val="2"/>
        <scheme val="minor"/>
      </font>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ghusr04\epad01$\epa3b\DORS\Data%20Processing%20for%20OUTPUTS\Trends\Quarterly%20tables\Tables%20with%20Gas%20Oil%20changes\3_3supplyanduseofpetroleumannu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_3_Annual_Balance19"/>
      <sheetName val="3_3_Annual_Balance1"/>
      <sheetName val="3_3_Annual_Balance"/>
      <sheetName val="3_3_Annual_Balance2"/>
      <sheetName val="3_3_Annual_Balance3"/>
      <sheetName val="3_3_Annual_Balance5"/>
      <sheetName val="3_3_Annual_Balance4"/>
      <sheetName val="3_3_Annual_Balance6"/>
      <sheetName val="3_3_Annual_Balance8"/>
      <sheetName val="3_3_Annual_Balance7"/>
      <sheetName val="3_3_Annual_Balance9"/>
      <sheetName val="3_3_Annual_Balance10"/>
      <sheetName val="3_3_Annual_Balance11"/>
      <sheetName val="3_3_Annual_Balance12"/>
      <sheetName val="3_3_Annual_Balance13"/>
      <sheetName val="3_3_Annual_Balance14"/>
      <sheetName val="3_3_Annual_Balance15"/>
      <sheetName val="3_3_Annual_Balance16"/>
      <sheetName val="3_3_Annual_Balance17"/>
      <sheetName val="3_3_Annual_Balance18"/>
      <sheetName val="3_3_Annual_Balance28"/>
      <sheetName val="3_3_Annual_Balance20"/>
      <sheetName val="3_3_Annual_Balance21"/>
      <sheetName val="3_3_Annual_Balance22"/>
      <sheetName val="3_3_Annual_Balance23"/>
      <sheetName val="3_3_Annual_Balance24"/>
      <sheetName val="3_3_Annual_Balance25"/>
      <sheetName val="3_3_Annual_Balance26"/>
      <sheetName val="3_3_Annual_Balance27"/>
      <sheetName val="3_3_Annual_Balance31"/>
      <sheetName val="3_3_Annual_Balance29"/>
      <sheetName val="3_3_Annual_Balance30"/>
      <sheetName val="3_3_Annual_Balance32"/>
      <sheetName val="3_3_Annual_Balance33"/>
      <sheetName val="3_3_Annual_Balance34"/>
      <sheetName val="3_3_Annual_Balance35"/>
      <sheetName val="3_3_Annual_Balance38"/>
      <sheetName val="3_3_Annual_Balance36"/>
      <sheetName val="3_3_Annual_Balance37"/>
      <sheetName val="3_3_Annual_Balance41"/>
      <sheetName val="3_3_Annual_Balance39"/>
      <sheetName val="3_3_Annual_Balance40"/>
      <sheetName val="3_3_Annual_Balance42"/>
      <sheetName val="3_3_Annual_Balance102"/>
      <sheetName val="3_3_Annual_Balance43"/>
      <sheetName val="3_3_Annual_Balance44"/>
      <sheetName val="3_3_Annual_Balance45"/>
      <sheetName val="3_3_Annual_Balance64"/>
      <sheetName val="3_3_Annual_Balance46"/>
      <sheetName val="3_3_Annual_Balance47"/>
      <sheetName val="3_3_Annual_Balance48"/>
      <sheetName val="3_3_Annual_Balance49"/>
      <sheetName val="3_3_Annual_Balance50"/>
      <sheetName val="3_3_Annual_Balance51"/>
      <sheetName val="3_3_Annual_Balance52"/>
      <sheetName val="3_3_Annual_Balance53"/>
      <sheetName val="3_3_Annual_Balance54"/>
      <sheetName val="3_3_Annual_Balance55"/>
      <sheetName val="3_3_Annual_Balance56"/>
      <sheetName val="3_3_Annual_Balance61"/>
      <sheetName val="3_3_Annual_Balance58"/>
      <sheetName val="3_3_Annual_Balance57"/>
      <sheetName val="3_3_Annual_Balance59"/>
      <sheetName val="3_3_Annual_Balance60"/>
      <sheetName val="3_3_Annual_Balance62"/>
      <sheetName val="3_3_Annual_Balance63"/>
      <sheetName val="3_3_Annual_Balance86"/>
      <sheetName val="3_3_Annual_Balance65"/>
      <sheetName val="3_3_Annual_Balance66"/>
      <sheetName val="3_3_Annual_Balance69"/>
      <sheetName val="3_3_Annual_Balance67"/>
      <sheetName val="3_3_Annual_Balance68"/>
      <sheetName val="3_3_Annual_Balance70"/>
      <sheetName val="3_3_Annual_Balance71"/>
      <sheetName val="3_3_Annual_Balance72"/>
      <sheetName val="3_3_Annual_Balance75"/>
      <sheetName val="3_3_Annual_Balance73"/>
      <sheetName val="3_3_Annual_Balance74"/>
      <sheetName val="3_3_Annual_Balance76"/>
      <sheetName val="3_3_Annual_Balance77"/>
      <sheetName val="3_3_Annual_Balance82"/>
      <sheetName val="3_3_Annual_Balance80"/>
      <sheetName val="3_3_Annual_Balance79"/>
      <sheetName val="3_3_Annual_Balance78"/>
      <sheetName val="3_3_Annual_Balance81"/>
      <sheetName val="3_3_Annual_Balance83"/>
      <sheetName val="3_3_Annual_Balance84"/>
      <sheetName val="3_3_Annual_Balance85"/>
      <sheetName val="3_3_Annual_Balance87"/>
      <sheetName val="3_3_Annual_Balance89"/>
      <sheetName val="3_3_Annual_Balance88"/>
      <sheetName val="3_3_Annual_Balance92"/>
      <sheetName val="3_3_Annual_Balance91"/>
      <sheetName val="3_3_Annual_Balance90"/>
      <sheetName val="3_3_Annual_Balance93"/>
      <sheetName val="3_3_Annual_Balance94"/>
      <sheetName val="3_3_Annual_Balance95"/>
      <sheetName val="3_3_Annual_Balance99"/>
      <sheetName val="3_3_Annual_Balance96"/>
      <sheetName val="3_3_Annual_Balance97"/>
      <sheetName val="3_3_Annual_Balance98"/>
      <sheetName val="3_3_Annual_Balance100"/>
      <sheetName val="3_3_Annual_Balance101"/>
      <sheetName val="3_3_Annual_Balance103"/>
      <sheetName val="3_3_Annual_Balance106"/>
      <sheetName val="3_3_Annual_Balance104"/>
      <sheetName val="3_3_Annual_Balance105"/>
      <sheetName val="3_3_Annual_Balance108"/>
      <sheetName val="3_3_Annual_Balance107"/>
      <sheetName val="3_3_Annual_Balance109"/>
      <sheetName val="3_3_Annual_Balance119"/>
      <sheetName val="3_3_Annual_Balance111"/>
      <sheetName val="3_3_Annual_Balance110"/>
      <sheetName val="3_3_Annual_Balance112"/>
      <sheetName val="3_3_Annual_Balance113"/>
      <sheetName val="3_3_Annual_Balance114"/>
      <sheetName val="3_3_Annual_Balance115"/>
      <sheetName val="3_3_Annual_Balance116"/>
      <sheetName val="3_3_Annual_Balance117"/>
      <sheetName val="3_3_Annual_Balance118"/>
      <sheetName val="3_3_Annual_Balance128"/>
      <sheetName val="3_3_Annual_Balance121"/>
      <sheetName val="3_3_Annual_Balance120"/>
      <sheetName val="3_3_Annual_Balance123"/>
      <sheetName val="3_3_Annual_Balance122"/>
      <sheetName val="3_3_Annual_Balance127"/>
      <sheetName val="3_3_Annual_Balance126"/>
      <sheetName val="3_3_Annual_Balance124"/>
      <sheetName val="3_3_Annual_Balance125"/>
      <sheetName val="3_3_Annual_Balance129"/>
      <sheetName val="3_3_Annual_Balance130"/>
      <sheetName val="3_3_Annual_Balance131"/>
      <sheetName val="3.3 Annual Balance"/>
    </sheetNames>
    <sheetDataSet>
      <sheetData sheetId="0"/>
      <sheetData sheetId="1"/>
      <sheetData sheetId="2">
        <row r="4">
          <cell r="C4">
            <v>1999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efreshError="1">
        <row r="4">
          <cell r="C4">
            <v>1999</v>
          </cell>
          <cell r="L4">
            <v>2000</v>
          </cell>
        </row>
        <row r="5">
          <cell r="C5" t="str">
            <v>Total Petroleum Products</v>
          </cell>
          <cell r="D5" t="str">
            <v>Motor spirit</v>
          </cell>
          <cell r="E5" t="str">
            <v>Gas diesel Oil1</v>
          </cell>
          <cell r="F5" t="str">
            <v>Aviation turbine fuel</v>
          </cell>
          <cell r="G5" t="str">
            <v>Fuel oils</v>
          </cell>
          <cell r="H5" t="str">
            <v>Petroleum gases2</v>
          </cell>
          <cell r="I5" t="str">
            <v>Burning oil</v>
          </cell>
          <cell r="J5" t="str">
            <v>Other products3</v>
          </cell>
          <cell r="L5" t="str">
            <v>Total Petroleum Products</v>
          </cell>
          <cell r="M5" t="str">
            <v>Motor spirit</v>
          </cell>
          <cell r="N5" t="str">
            <v>Gas diesel Oil(1)</v>
          </cell>
          <cell r="O5" t="str">
            <v>Aviation turbine fuel</v>
          </cell>
          <cell r="P5" t="str">
            <v>Fuel oils</v>
          </cell>
          <cell r="Q5" t="str">
            <v>Petroleum gases(2)</v>
          </cell>
          <cell r="R5" t="str">
            <v>Burning oil</v>
          </cell>
          <cell r="S5" t="str">
            <v>Other products(3)</v>
          </cell>
        </row>
        <row r="6">
          <cell r="B6" t="str">
            <v>SUPPLY</v>
          </cell>
        </row>
        <row r="7">
          <cell r="B7" t="str">
            <v xml:space="preserve">   Indigenous Production</v>
          </cell>
        </row>
        <row r="8">
          <cell r="B8" t="str">
            <v xml:space="preserve">   Imports4</v>
          </cell>
        </row>
        <row r="9">
          <cell r="B9" t="str">
            <v xml:space="preserve">   Exports4</v>
          </cell>
        </row>
        <row r="10">
          <cell r="B10" t="str">
            <v xml:space="preserve">   Marine bunkers</v>
          </cell>
        </row>
        <row r="11">
          <cell r="B11" t="str">
            <v xml:space="preserve">   Stock change5</v>
          </cell>
        </row>
        <row r="12">
          <cell r="B12" t="str">
            <v xml:space="preserve">   Transfers6</v>
          </cell>
        </row>
        <row r="13">
          <cell r="B13" t="str">
            <v>Primary supply</v>
          </cell>
        </row>
        <row r="14">
          <cell r="B14" t="str">
            <v>Statistical difference7</v>
          </cell>
        </row>
        <row r="15">
          <cell r="B15" t="str">
            <v xml:space="preserve">Primary demand </v>
          </cell>
        </row>
        <row r="16">
          <cell r="B16" t="str">
            <v>TRANSFORMATION</v>
          </cell>
        </row>
        <row r="17">
          <cell r="B17" t="str">
            <v xml:space="preserve">   Electricity generation</v>
          </cell>
        </row>
        <row r="18">
          <cell r="B18" t="str">
            <v xml:space="preserve">   Petroleum refineries</v>
          </cell>
        </row>
        <row r="19">
          <cell r="B19" t="str">
            <v xml:space="preserve">   Coke manufacture</v>
          </cell>
        </row>
        <row r="20">
          <cell r="B20" t="str">
            <v xml:space="preserve">   Blast furnaces</v>
          </cell>
        </row>
        <row r="21">
          <cell r="B21" t="str">
            <v xml:space="preserve">   Patent fuel manufacture</v>
          </cell>
        </row>
        <row r="22">
          <cell r="B22" t="str">
            <v>Energy industry use</v>
          </cell>
        </row>
        <row r="23">
          <cell r="B23" t="str">
            <v>FINAL CONSUMPTION</v>
          </cell>
        </row>
        <row r="24">
          <cell r="B24" t="str">
            <v xml:space="preserve">   Iron &amp; steel</v>
          </cell>
        </row>
        <row r="25">
          <cell r="B25" t="str">
            <v xml:space="preserve">   Other industries</v>
          </cell>
        </row>
        <row r="26">
          <cell r="B26" t="str">
            <v xml:space="preserve">   Transport</v>
          </cell>
        </row>
        <row r="27">
          <cell r="B27" t="str">
            <v xml:space="preserve">   Domestic</v>
          </cell>
        </row>
        <row r="28">
          <cell r="B28" t="str">
            <v xml:space="preserve">   Other final users</v>
          </cell>
        </row>
        <row r="29">
          <cell r="B29" t="str">
            <v xml:space="preserve">   Non energy use</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0E8C483-8672-4031-B4CB-0AF230ED9F22}" name="Contents5" displayName="Contents5" ref="A4:B12" totalsRowShown="0" dataDxfId="93" headerRowCellStyle="Heading 2" dataCellStyle="Hyperlink">
  <tableColumns count="2">
    <tableColumn id="1" xr3:uid="{B199774E-78B8-48AD-AD29-0514CB21383B}" name="Worksheet description" dataDxfId="92" dataCellStyle="Normal 4"/>
    <tableColumn id="2" xr3:uid="{1662E2EE-CE0D-4D99-A706-04C34ECF5123}" name="Link" dataDxfId="91"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1" totalsRowShown="0" headerRowDxfId="90" headerRowCellStyle="Heading 2">
  <tableColumns count="2">
    <tableColumn id="1" xr3:uid="{78CED3D1-3326-4B98-A7D9-0AD5792C445E}" name="Note " dataCellStyle="Normal 4"/>
    <tableColumn id="2" xr3:uid="{D7D741AD-FAD9-458E-AC6E-92046E3B30EB}" name="Description" dataDxfId="89"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D582732-6540-47CD-8114-3A53B1A2DBFC}" name="main_table_imports_by_country_thousand_tonnes" displayName="main_table_imports_by_country_thousand_tonnes" ref="A5:O71" totalsRowShown="0" headerRowDxfId="88" dataDxfId="86" headerRowBorderDxfId="87" tableBorderDxfId="85" headerRowCellStyle="Normal 4" dataCellStyle="Normal 4">
  <sortState xmlns:xlrd2="http://schemas.microsoft.com/office/spreadsheetml/2017/richdata2" ref="A28:O49">
    <sortCondition descending="1" ref="N5:N71"/>
  </sortState>
  <tableColumns count="15">
    <tableColumn id="1" xr3:uid="{7D2C41CC-053E-4246-A376-57CF1E27ECAC}" name="Unit" dataDxfId="84" totalsRowDxfId="83" dataCellStyle="Normal 4"/>
    <tableColumn id="2" xr3:uid="{36000D4C-A475-416A-9995-79C623E980E1}" name="Month " dataDxfId="82" totalsRowDxfId="81" dataCellStyle="Normal 4"/>
    <tableColumn id="3" xr3:uid="{4C9957C1-7DE5-41A4-8901-8D719AE13906}" name="Origin [note 5][note 6]" dataDxfId="80" totalsRowDxfId="79" dataCellStyle="Normal 4"/>
    <tableColumn id="4" xr3:uid="{18CBEAB5-8409-45F4-9242-6B9B07B48740}" name="Crude and NGLs" dataDxfId="78" totalsRowDxfId="77" dataCellStyle="Normal 4"/>
    <tableColumn id="5" xr3:uid="{4FEE2D4A-F968-4D61-A183-D415832ED66D}" name="Feedstocks [note 1]" dataDxfId="76" totalsRowDxfId="75" dataCellStyle="Normal 4"/>
    <tableColumn id="6" xr3:uid="{0F7DC711-66A2-4ECE-B5C7-22E37CC1B196}" name="Total primary oils [note 4]" dataDxfId="74" totalsRowDxfId="73" dataCellStyle="Normal 4"/>
    <tableColumn id="7" xr3:uid="{4F2569F4-6246-4D26-AAE6-581CDF0C8015}" name="Liquefied petroleum gas" dataDxfId="72" totalsRowDxfId="71" dataCellStyle="Normal 4"/>
    <tableColumn id="8" xr3:uid="{92549B79-6A0C-405E-99C5-C10D0F4397F6}" name="Petrol" dataDxfId="70" totalsRowDxfId="69" dataCellStyle="Normal 4"/>
    <tableColumn id="9" xr3:uid="{A360E70C-462A-4D88-A587-C4B3643A2A46}" name="Aviation turbine fuel" dataDxfId="68" totalsRowDxfId="67" dataCellStyle="Normal 4"/>
    <tableColumn id="10" xr3:uid="{56625B1B-0D21-4ECB-957A-F8C32312546B}" name="Other kerosene" dataDxfId="66" totalsRowDxfId="65" dataCellStyle="Normal 4"/>
    <tableColumn id="11" xr3:uid="{4FCF24CF-19BD-47F7-8B43-A1C171E61F25}" name="White diesel" dataDxfId="64" totalsRowDxfId="63" dataCellStyle="Normal 4"/>
    <tableColumn id="12" xr3:uid="{D70FA00E-BF1C-450B-9FE7-0AD1BA38655D}" name="Red diesel (Gas oil)" dataDxfId="62" totalsRowDxfId="61" dataCellStyle="Normal 4"/>
    <tableColumn id="13" xr3:uid="{2A3DDE18-1B32-4CE2-963D-FE8483237735}" name="Other products [note 2]" dataDxfId="60" totalsRowDxfId="59" dataCellStyle="Normal 4"/>
    <tableColumn id="14" xr3:uid="{10002B60-C46E-4421-B3DC-D2EA23FA548A}" name="Total products [note 4]" dataDxfId="58" totalsRowDxfId="57" dataCellStyle="Normal 4"/>
    <tableColumn id="15" xr3:uid="{F3C828DF-7E57-4B9B-AD7C-2C3CB106C013}" name="Total" dataDxfId="56" totalsRowDxfId="55"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2846F38-A8D9-46AE-8436-7884E4133F57}" name="annual_data_imports_by_country_thousand_tonnes" displayName="annual_data_imports_by_country_thousand_tonnes" ref="A5:N181" totalsRowShown="0" headerRowDxfId="54" dataDxfId="52" headerRowBorderDxfId="53" tableBorderDxfId="51" headerRowCellStyle="Normal 4" dataCellStyle="Normal 4">
  <tableColumns count="14">
    <tableColumn id="1" xr3:uid="{4D5C91E2-4D69-49E0-B9C3-879CC0B9DB16}" name="Year" dataDxfId="50" dataCellStyle="Normal 4"/>
    <tableColumn id="2" xr3:uid="{D480E303-0CE9-47DB-AAA2-0B1928336E0E}" name="Origin [note 5][note 6]" dataDxfId="49" dataCellStyle="Normal 4"/>
    <tableColumn id="3" xr3:uid="{D489FC5C-9922-4012-9DB7-A7FD0CBC5341}" name="Crude and NGLs" dataDxfId="48" dataCellStyle="Normal 4">
      <calculatedColumnFormula>SUMIFS(Month!D:D,Month!$C:$C,$B6,Month!$A:$A,$A6)</calculatedColumnFormula>
    </tableColumn>
    <tableColumn id="4" xr3:uid="{C361FD1F-6563-4BE2-AEB0-8D2658FA482F}" name="Feedstocks [note 1]" dataDxfId="47" dataCellStyle="Normal 4">
      <calculatedColumnFormula>SUMIFS(Month!E:E,Month!$C:$C,$B6,Month!$A:$A,$A6)</calculatedColumnFormula>
    </tableColumn>
    <tableColumn id="5" xr3:uid="{4D3255F5-B6AF-450A-85FF-0689828F7736}" name="Total primary oils [note 4]" dataDxfId="46" dataCellStyle="Normal 4">
      <calculatedColumnFormula>SUMIFS(Month!F:F,Month!$C:$C,$B6,Month!$A:$A,$A6)</calculatedColumnFormula>
    </tableColumn>
    <tableColumn id="6" xr3:uid="{D8DAB8E2-8FFB-4090-A2AC-C26909031BBE}" name="Liquefied petroleum gas" dataDxfId="45" dataCellStyle="Normal 4">
      <calculatedColumnFormula>SUMIFS(Month!G:G,Month!$C:$C,$B6,Month!$A:$A,$A6)</calculatedColumnFormula>
    </tableColumn>
    <tableColumn id="7" xr3:uid="{63C6F1ED-8687-4871-BE0F-469478144605}" name="Petrol" dataDxfId="44" dataCellStyle="Normal 4">
      <calculatedColumnFormula>SUMIFS(Month!H:H,Month!$C:$C,$B6,Month!$A:$A,$A6)</calculatedColumnFormula>
    </tableColumn>
    <tableColumn id="8" xr3:uid="{1F9128B1-C9E3-4268-A442-4941C409424D}" name="Aviation turbine fuel" dataDxfId="43" dataCellStyle="Normal 4">
      <calculatedColumnFormula>SUMIFS(Month!I:I,Month!$C:$C,$B6,Month!$A:$A,$A6)</calculatedColumnFormula>
    </tableColumn>
    <tableColumn id="9" xr3:uid="{AF41FE94-C647-48CF-BA92-00B32E2880CF}" name="Other kerosene" dataDxfId="42" dataCellStyle="Normal 4">
      <calculatedColumnFormula>SUMIFS(Month!J:J,Month!$C:$C,$B6,Month!$A:$A,$A6)</calculatedColumnFormula>
    </tableColumn>
    <tableColumn id="10" xr3:uid="{9635D805-F3E2-4837-B7BE-AFB409E7F36E}" name="White diesel" dataDxfId="41" dataCellStyle="Normal 4">
      <calculatedColumnFormula>SUMIFS(Month!K:K,Month!$C:$C,$B6,Month!$A:$A,$A6)</calculatedColumnFormula>
    </tableColumn>
    <tableColumn id="11" xr3:uid="{1A5CC1C9-69D6-4CB4-9C2F-EDCFF85CA821}" name="Red diesel (Gas oil)" dataDxfId="40" dataCellStyle="Normal 4">
      <calculatedColumnFormula>SUMIFS(Month!L:L,Month!$C:$C,$B6,Month!$A:$A,$A6)</calculatedColumnFormula>
    </tableColumn>
    <tableColumn id="12" xr3:uid="{6AF88CC1-62A5-4A3B-B038-67A2BD590087}" name="Other products [note 2]" dataDxfId="39" dataCellStyle="Normal 4">
      <calculatedColumnFormula>SUMIFS(Month!M:M,Month!$C:$C,$B6,Month!$A:$A,$A6)</calculatedColumnFormula>
    </tableColumn>
    <tableColumn id="13" xr3:uid="{48CB9B85-823F-47C6-9AC3-9F1A3A95F44F}" name="Total products [note 4]" dataDxfId="38" dataCellStyle="Normal 4">
      <calculatedColumnFormula>SUMIFS(Month!N:N,Month!$C:$C,$B6,Month!$A:$A,$A6)</calculatedColumnFormula>
    </tableColumn>
    <tableColumn id="14" xr3:uid="{0E209717-4713-4D27-B6CF-EB351FCFFEDD}" name="Total [note 4]" dataDxfId="37" dataCellStyle="Normal 4">
      <calculatedColumnFormula>SUMIFS(Month!O:O,Month!$C:$C,$B6,Month!$A:$A,$A6)</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9645495-1EBC-42BE-8D0C-4385711D3DD3}" name="quarterly_data_imports_by_country_thousand_tonnes" displayName="quarterly_data_imports_by_country_thousand_tonnes" ref="A5:O555" totalsRowShown="0" headerRowDxfId="36" dataDxfId="34" headerRowBorderDxfId="35" tableBorderDxfId="33" headerRowCellStyle="Normal 4" dataCellStyle="Normal 4">
  <tableColumns count="15">
    <tableColumn id="1" xr3:uid="{AB9D8156-E58D-425D-94D2-FB6D813AB9C2}" name="Year" dataDxfId="32" dataCellStyle="Normal 4"/>
    <tableColumn id="2" xr3:uid="{0278B89D-8150-4C59-A530-1CD367424223}" name="Quarter" dataDxfId="31" dataCellStyle="Normal 4"/>
    <tableColumn id="3" xr3:uid="{2AF95887-3417-48F2-BDCA-7C0E7C0096A7}" name="Origin [note 5][note 6]" dataDxfId="30" dataCellStyle="Normal 4"/>
    <tableColumn id="4" xr3:uid="{97BBFD62-C50A-4BB0-8F3E-118B6F0B7C96}" name="Crude and NGLs" dataDxfId="29" dataCellStyle="Normal 4">
      <calculatedColumnFormula>SUMIFS(CALCULATION_quarterly_data!D:D,CALCULATION_quarterly_data!$A:$A,Quarter!$A6,CALCULATION_quarterly_data!$P:$P,Quarter!$B6,CALCULATION_quarterly_data!$C:$C,Quarter!$C6)</calculatedColumnFormula>
    </tableColumn>
    <tableColumn id="5" xr3:uid="{2B6973E1-A883-46EF-B380-B9D7A82F87DB}" name="Feedstocks [note 1]" dataDxfId="28" dataCellStyle="Normal 4">
      <calculatedColumnFormula>SUMIFS(CALCULATION_quarterly_data!E:E,CALCULATION_quarterly_data!$A:$A,Quarter!$A6,CALCULATION_quarterly_data!$P:$P,Quarter!$B6,CALCULATION_quarterly_data!$C:$C,Quarter!$C6)</calculatedColumnFormula>
    </tableColumn>
    <tableColumn id="6" xr3:uid="{32A5BF52-EA24-4E71-8A96-32F309FB16D4}" name="Total primary oils [note 4]" dataDxfId="27" dataCellStyle="Normal 4">
      <calculatedColumnFormula>SUMIFS(CALCULATION_quarterly_data!F:F,CALCULATION_quarterly_data!$A:$A,Quarter!$A6,CALCULATION_quarterly_data!$P:$P,Quarter!$B6,CALCULATION_quarterly_data!$C:$C,Quarter!$C6)</calculatedColumnFormula>
    </tableColumn>
    <tableColumn id="7" xr3:uid="{5F6B46E4-9E0F-4F04-BA12-E9CAEF5981DE}" name="Liquefied petroleum gas" dataDxfId="26" dataCellStyle="Normal 4">
      <calculatedColumnFormula>SUMIFS(CALCULATION_quarterly_data!G:G,CALCULATION_quarterly_data!$A:$A,Quarter!$A6,CALCULATION_quarterly_data!$P:$P,Quarter!$B6,CALCULATION_quarterly_data!$C:$C,Quarter!$C6)</calculatedColumnFormula>
    </tableColumn>
    <tableColumn id="8" xr3:uid="{B9D6CE38-17EE-4E76-B576-37CAB343B03E}" name="Petrol" dataDxfId="25" dataCellStyle="Normal 4">
      <calculatedColumnFormula>SUMIFS(CALCULATION_quarterly_data!H:H,CALCULATION_quarterly_data!$A:$A,Quarter!$A6,CALCULATION_quarterly_data!$P:$P,Quarter!$B6,CALCULATION_quarterly_data!$C:$C,Quarter!$C6)</calculatedColumnFormula>
    </tableColumn>
    <tableColumn id="9" xr3:uid="{51E2DFA0-8974-414A-BB29-6947B22DC66D}" name="Aviation turbine fuel" dataDxfId="24" dataCellStyle="Normal 4">
      <calculatedColumnFormula>SUMIFS(CALCULATION_quarterly_data!I:I,CALCULATION_quarterly_data!$A:$A,Quarter!$A6,CALCULATION_quarterly_data!$P:$P,Quarter!$B6,CALCULATION_quarterly_data!$C:$C,Quarter!$C6)</calculatedColumnFormula>
    </tableColumn>
    <tableColumn id="10" xr3:uid="{5A305B92-B33B-4178-9CF3-AA83DF2E2510}" name="Other kerosene" dataDxfId="23" dataCellStyle="Normal 4">
      <calculatedColumnFormula>SUMIFS(CALCULATION_quarterly_data!J:J,CALCULATION_quarterly_data!$A:$A,Quarter!$A6,CALCULATION_quarterly_data!$P:$P,Quarter!$B6,CALCULATION_quarterly_data!$C:$C,Quarter!$C6)</calculatedColumnFormula>
    </tableColumn>
    <tableColumn id="11" xr3:uid="{47283E0B-7CAE-4A81-9977-F53AEA327621}" name="White diesel" dataDxfId="22" dataCellStyle="Normal 4">
      <calculatedColumnFormula>SUMIFS(CALCULATION_quarterly_data!K:K,CALCULATION_quarterly_data!$A:$A,Quarter!$A6,CALCULATION_quarterly_data!$P:$P,Quarter!$B6,CALCULATION_quarterly_data!$C:$C,Quarter!$C6)</calculatedColumnFormula>
    </tableColumn>
    <tableColumn id="12" xr3:uid="{471E9C15-BF15-494C-90EE-B7967E6B949F}" name="Red diesel (Gas oil)" dataDxfId="21" dataCellStyle="Normal 4">
      <calculatedColumnFormula>SUMIFS(CALCULATION_quarterly_data!L:L,CALCULATION_quarterly_data!$A:$A,Quarter!$A6,CALCULATION_quarterly_data!$P:$P,Quarter!$B6,CALCULATION_quarterly_data!$C:$C,Quarter!$C6)</calculatedColumnFormula>
    </tableColumn>
    <tableColumn id="13" xr3:uid="{1F368E27-DB2A-4AD1-84B5-824537E3108D}" name="Other products [note 2]" dataDxfId="20" dataCellStyle="Normal 4">
      <calculatedColumnFormula>SUMIFS(CALCULATION_quarterly_data!M:M,CALCULATION_quarterly_data!$A:$A,Quarter!$A6,CALCULATION_quarterly_data!$P:$P,Quarter!$B6,CALCULATION_quarterly_data!$C:$C,Quarter!$C6)</calculatedColumnFormula>
    </tableColumn>
    <tableColumn id="14" xr3:uid="{C1FB2342-FC6C-44DC-902C-8971F0C8F0F7}" name="Total products [note 4]" dataDxfId="19" dataCellStyle="Normal 4">
      <calculatedColumnFormula>SUMIFS(CALCULATION_quarterly_data!N:N,CALCULATION_quarterly_data!$A:$A,Quarter!$A6,CALCULATION_quarterly_data!$P:$P,Quarter!$B6,CALCULATION_quarterly_data!$C:$C,Quarter!$C6)</calculatedColumnFormula>
    </tableColumn>
    <tableColumn id="15" xr3:uid="{BC29C920-D7ED-4A26-A43D-86ACD7054C68}" name="Total [note 4]" dataDxfId="18" dataCellStyle="Normal 4">
      <calculatedColumnFormula>SUMIFS(CALCULATION_quarterly_data!O:O,CALCULATION_quarterly_data!$A:$A,Quarter!$A6,CALCULATION_quarterly_data!$P:$P,Quarter!$B6,CALCULATION_quarterly_data!$C:$C,Quarter!$C6)</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8CF070-FCB2-403F-9E4A-1A9A89DD65DA}" name="monthly_data_imports_by_country_thousand_tonnes" displayName="monthly_data_imports_by_country_thousand_tonnes" ref="A5:O2117" totalsRowShown="0" headerRowDxfId="17" dataDxfId="16" tableBorderDxfId="15" headerRowCellStyle="Normal 4" dataCellStyle="Normal 4">
  <tableColumns count="15">
    <tableColumn id="1" xr3:uid="{9C382BEF-3ABC-4EFD-980F-63CAC71E7E52}" name="Year" dataDxfId="14" dataCellStyle="Normal 4"/>
    <tableColumn id="2" xr3:uid="{52AA37EA-C9F4-4180-9021-213DCC3C9310}" name="Month " dataDxfId="13" dataCellStyle="Normal 4"/>
    <tableColumn id="3" xr3:uid="{E38804FB-FA3C-401F-AF85-679EDEF0F2DA}" name="Origin [note 5][note 6]" dataDxfId="12" dataCellStyle="Normal 4"/>
    <tableColumn id="4" xr3:uid="{FE68B9DE-CDDF-4017-A57B-EFEFB76BF1E6}" name="Crude and NGLs" dataDxfId="11" dataCellStyle="Normal 4"/>
    <tableColumn id="5" xr3:uid="{9BA4C0C9-D07A-466F-AD67-13FB3588F40A}" name="Feedstocks [note 1]" dataDxfId="10" dataCellStyle="Normal 4"/>
    <tableColumn id="6" xr3:uid="{E966F8EB-8B07-4E1C-BA76-E73851206FF0}" name="Total primary oils [note 4]" dataDxfId="9" dataCellStyle="Normal 4"/>
    <tableColumn id="7" xr3:uid="{8B63EABA-81B1-40E0-9F8E-4DEF0B36FA01}" name="Liquefied petroleum gas" dataDxfId="8" dataCellStyle="Normal 4"/>
    <tableColumn id="8" xr3:uid="{85A33665-71DE-4329-AB61-0C8B24092135}" name="Petrol" dataDxfId="7" dataCellStyle="Normal 4"/>
    <tableColumn id="9" xr3:uid="{59ADE127-4D53-4C91-93E9-69754199A926}" name="Aviation turbine fuel" dataDxfId="6" dataCellStyle="Normal 4"/>
    <tableColumn id="10" xr3:uid="{65E58445-7D44-4318-AB54-CE4ABF05F84E}" name="Other kerosene" dataDxfId="5" dataCellStyle="Normal 4"/>
    <tableColumn id="11" xr3:uid="{FBBE56C0-A51D-494F-A334-B0EAD77A40E3}" name="White diesel" dataDxfId="4" dataCellStyle="Normal 4"/>
    <tableColumn id="12" xr3:uid="{46B6B93A-34B2-4C44-B14E-97541A418885}" name="Red diesel (Gas oil)" dataDxfId="3" dataCellStyle="Normal 4"/>
    <tableColumn id="13" xr3:uid="{B6463F50-4E7F-4D5F-A81E-B59492952A32}" name="Other products [note 2]" dataDxfId="2" dataCellStyle="Normal 4"/>
    <tableColumn id="14" xr3:uid="{E50A6F7A-6BFC-46A3-BA0E-9ED17366057E}" name="Total products [note 4]" dataDxfId="1" dataCellStyle="Normal 4"/>
    <tableColumn id="15" xr3:uid="{5887C2AD-1C34-41C8-AEBD-A38CAD795B0A}" name="Total [note 4]" data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printerSettings" Target="../printerSettings/printerSettings1.bin"/><Relationship Id="rId2" Type="http://schemas.openxmlformats.org/officeDocument/2006/relationships/hyperlink" Target="https://www.gov.uk/government/publications/crude-oil-and-petroleum-product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https://www.gov.uk/government/statistics/digest-of-uk-energy-statistics-dukes-2024"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B8-85AB-4B9D-9DFC-38502C6EF74A}">
  <dimension ref="A1:IW26"/>
  <sheetViews>
    <sheetView showGridLines="0" tabSelected="1" workbookViewId="0"/>
  </sheetViews>
  <sheetFormatPr defaultColWidth="8.54296875" defaultRowHeight="15.5"/>
  <cols>
    <col min="1" max="1" width="150.54296875" style="5" customWidth="1"/>
    <col min="2" max="256" width="9" style="1" customWidth="1"/>
    <col min="257" max="16384" width="8.54296875" style="1"/>
  </cols>
  <sheetData>
    <row r="1" spans="1:257" s="2" customFormat="1" ht="26">
      <c r="A1" s="117" t="s">
        <v>66</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46.5">
      <c r="A2" s="1" t="s">
        <v>147</v>
      </c>
    </row>
    <row r="3" spans="1:257" s="3" customFormat="1" ht="30" customHeight="1">
      <c r="A3" s="121"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2" customFormat="1" ht="31">
      <c r="A4" s="62" t="s">
        <v>156</v>
      </c>
    </row>
    <row r="5" spans="1:257" s="3" customFormat="1" ht="30" customHeight="1">
      <c r="A5" s="121" t="s">
        <v>1</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s="2" customFormat="1">
      <c r="A6" s="120" t="s">
        <v>151</v>
      </c>
    </row>
    <row r="7" spans="1:257" s="2" customFormat="1" ht="30" customHeight="1">
      <c r="A7" s="121" t="s">
        <v>112</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s="2" customFormat="1" ht="31">
      <c r="A8" s="120" t="s">
        <v>152</v>
      </c>
    </row>
    <row r="9" spans="1:257" s="2" customFormat="1" ht="30" customHeight="1">
      <c r="A9" s="110" t="s">
        <v>2</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row>
    <row r="10" spans="1:257" s="2" customFormat="1" ht="31">
      <c r="A10" s="62" t="s">
        <v>3</v>
      </c>
    </row>
    <row r="11" spans="1:257" s="2" customFormat="1" ht="20.25" customHeight="1">
      <c r="A11" s="101" t="s">
        <v>125</v>
      </c>
    </row>
    <row r="12" spans="1:257" s="2" customFormat="1" ht="45" customHeight="1">
      <c r="A12" s="62" t="s">
        <v>123</v>
      </c>
    </row>
    <row r="13" spans="1:257" s="2" customFormat="1" ht="45" customHeight="1">
      <c r="A13" s="62" t="s">
        <v>4</v>
      </c>
    </row>
    <row r="14" spans="1:257" s="2" customFormat="1" ht="20.25" customHeight="1">
      <c r="A14" s="62" t="s">
        <v>5</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row>
    <row r="15" spans="1:257" s="2" customFormat="1" ht="20.25" customHeight="1">
      <c r="A15" s="64" t="s">
        <v>6</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row>
    <row r="16" spans="1:257" s="2" customFormat="1" ht="20.25" customHeight="1">
      <c r="A16" s="64" t="s">
        <v>27</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row r="17" spans="1:257" s="2" customFormat="1" ht="20.25" customHeight="1">
      <c r="A17" s="100" t="s">
        <v>7</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row>
    <row r="18" spans="1:257" s="2" customFormat="1" ht="20.25" customHeight="1">
      <c r="A18" s="102" t="s">
        <v>121</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row>
    <row r="19" spans="1:257" s="3" customFormat="1" ht="30" customHeight="1">
      <c r="A19" s="110" t="s">
        <v>8</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row>
    <row r="20" spans="1:257" s="2" customFormat="1" ht="20.25" customHeight="1">
      <c r="A20" s="65" t="s">
        <v>9</v>
      </c>
    </row>
    <row r="21" spans="1:257" s="2" customFormat="1" ht="20.25" customHeight="1">
      <c r="A21" s="62" t="s">
        <v>130</v>
      </c>
    </row>
    <row r="22" spans="1:257" s="2" customFormat="1" ht="20.25" customHeight="1">
      <c r="A22" s="101" t="s">
        <v>132</v>
      </c>
    </row>
    <row r="23" spans="1:257" s="2" customFormat="1" ht="20.25" customHeight="1">
      <c r="A23" s="62" t="s">
        <v>131</v>
      </c>
    </row>
    <row r="24" spans="1:257" s="2" customFormat="1" ht="20.25" customHeight="1">
      <c r="A24" s="65" t="s">
        <v>10</v>
      </c>
    </row>
    <row r="25" spans="1:257" s="2" customFormat="1" ht="20.25" customHeight="1">
      <c r="A25" s="4" t="s">
        <v>124</v>
      </c>
    </row>
    <row r="26" spans="1:257" s="2" customFormat="1" ht="20.25" customHeight="1">
      <c r="A26" s="63" t="s">
        <v>11</v>
      </c>
    </row>
  </sheetData>
  <hyperlinks>
    <hyperlink ref="A15" r:id="rId1" display="Energy trends publication (opens in a new window) " xr:uid="{24B737DF-A19C-40B6-9AA9-B9E03ECD12DF}"/>
    <hyperlink ref="A16" r:id="rId2" xr:uid="{BCE8A161-3080-445D-826B-BCEBB14EEB03}"/>
    <hyperlink ref="A17" r:id="rId3" xr:uid="{DEC90366-3FDE-4766-A619-D2E587A3A73D}"/>
    <hyperlink ref="A25" r:id="rId4" xr:uid="{7F8CD5CD-D02D-4200-8E42-912A334609E8}"/>
    <hyperlink ref="A11" r:id="rId5" xr:uid="{EEE73EB6-7688-412C-859B-6986E1A3E002}"/>
    <hyperlink ref="A18" r:id="rId6" xr:uid="{BB0C08BC-615A-4B51-9084-1D904D6BBC3B}"/>
  </hyperlinks>
  <pageMargins left="0.7" right="0.7" top="0.75" bottom="0.75" header="0.3" footer="0.3"/>
  <pageSetup paperSize="9" scale="46" orientation="portrait" verticalDpi="4"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63A5B-B2B6-4876-B803-BD51E8C2B839}">
  <dimension ref="A5:W2117"/>
  <sheetViews>
    <sheetView workbookViewId="0">
      <selection activeCell="S7" sqref="S7"/>
    </sheetView>
  </sheetViews>
  <sheetFormatPr defaultRowHeight="14.5"/>
  <cols>
    <col min="3" max="3" width="24.81640625" bestFit="1" customWidth="1"/>
    <col min="22" max="22" width="10.54296875" bestFit="1" customWidth="1"/>
  </cols>
  <sheetData>
    <row r="5" spans="1:23">
      <c r="A5" t="str">
        <f>Month!A5</f>
        <v>Year</v>
      </c>
      <c r="B5" t="str">
        <f>Month!B5</f>
        <v xml:space="preserve">Month </v>
      </c>
      <c r="C5" t="str">
        <f>Month!C5</f>
        <v>Origin [note 5][note 6]</v>
      </c>
      <c r="D5" t="str">
        <f>Month!D5</f>
        <v>Crude and NGLs</v>
      </c>
      <c r="E5" t="str">
        <f>Month!E5</f>
        <v>Feedstocks [note 1]</v>
      </c>
      <c r="F5" t="str">
        <f>Month!F5</f>
        <v>Total primary oils [note 4]</v>
      </c>
      <c r="G5" t="str">
        <f>Month!G5</f>
        <v>Liquefied petroleum gas</v>
      </c>
      <c r="H5" t="str">
        <f>Month!H5</f>
        <v>Petrol</v>
      </c>
      <c r="I5" t="str">
        <f>Month!I5</f>
        <v>Aviation turbine fuel</v>
      </c>
      <c r="J5" t="str">
        <f>Month!J5</f>
        <v>Other kerosene</v>
      </c>
      <c r="K5" t="str">
        <f>Month!K5</f>
        <v>White diesel</v>
      </c>
      <c r="L5" t="str">
        <f>Month!L5</f>
        <v>Red diesel (Gas oil)</v>
      </c>
      <c r="M5" t="str">
        <f>Month!M5</f>
        <v>Other products [note 2]</v>
      </c>
      <c r="N5" t="str">
        <f>Month!N5</f>
        <v>Total products [note 4]</v>
      </c>
      <c r="O5" t="str">
        <f>Month!O5</f>
        <v>Total [note 4]</v>
      </c>
      <c r="V5" s="17" t="s">
        <v>53</v>
      </c>
      <c r="W5">
        <v>1</v>
      </c>
    </row>
    <row r="6" spans="1:23">
      <c r="A6">
        <f>Month!A6</f>
        <v>2018</v>
      </c>
      <c r="B6" t="str">
        <f>Month!B6</f>
        <v>January</v>
      </c>
      <c r="C6" t="str">
        <f>Month!C6</f>
        <v>Belgium</v>
      </c>
      <c r="D6">
        <f>Month!D6</f>
        <v>0</v>
      </c>
      <c r="E6">
        <f>Month!E6</f>
        <v>45.18</v>
      </c>
      <c r="F6">
        <f>Month!F6</f>
        <v>45.18</v>
      </c>
      <c r="G6">
        <f>Month!G6</f>
        <v>0</v>
      </c>
      <c r="H6">
        <f>Month!H6</f>
        <v>0</v>
      </c>
      <c r="I6">
        <f>Month!I6</f>
        <v>0</v>
      </c>
      <c r="J6">
        <f>Month!J6</f>
        <v>0.03</v>
      </c>
      <c r="K6">
        <f>Month!K6</f>
        <v>32.950000000000003</v>
      </c>
      <c r="L6">
        <f>Month!L6</f>
        <v>26.65</v>
      </c>
      <c r="M6">
        <f>Month!M6</f>
        <v>9.74</v>
      </c>
      <c r="N6">
        <f>Month!N6</f>
        <v>69.38</v>
      </c>
      <c r="O6">
        <f>Month!O6</f>
        <v>114.55</v>
      </c>
      <c r="P6">
        <v>1</v>
      </c>
      <c r="Q6">
        <f>VLOOKUP($B6,$V$5:$W$16,2,FALSE)</f>
        <v>1</v>
      </c>
      <c r="S6">
        <f>SUM(D6:O1583)-SUM(D1062:O1083)</f>
        <v>2654359.6099999868</v>
      </c>
      <c r="V6" s="17" t="s">
        <v>64</v>
      </c>
      <c r="W6">
        <v>1</v>
      </c>
    </row>
    <row r="7" spans="1:23">
      <c r="A7">
        <f>Month!A7</f>
        <v>2018</v>
      </c>
      <c r="B7" t="str">
        <f>Month!B7</f>
        <v>January</v>
      </c>
      <c r="C7" t="str">
        <f>Month!C7</f>
        <v>Canada</v>
      </c>
      <c r="D7">
        <f>Month!D7</f>
        <v>85.07</v>
      </c>
      <c r="E7">
        <f>Month!E7</f>
        <v>0</v>
      </c>
      <c r="F7">
        <f>Month!F7</f>
        <v>85.07</v>
      </c>
      <c r="G7">
        <f>Month!G7</f>
        <v>0</v>
      </c>
      <c r="H7">
        <f>Month!H7</f>
        <v>0</v>
      </c>
      <c r="I7">
        <f>Month!I7</f>
        <v>0</v>
      </c>
      <c r="J7">
        <f>Month!J7</f>
        <v>0</v>
      </c>
      <c r="K7">
        <f>Month!K7</f>
        <v>0</v>
      </c>
      <c r="L7">
        <f>Month!L7</f>
        <v>0</v>
      </c>
      <c r="M7">
        <f>Month!M7</f>
        <v>0.34</v>
      </c>
      <c r="N7">
        <f>Month!N7</f>
        <v>0.34</v>
      </c>
      <c r="O7">
        <f>Month!O7</f>
        <v>85.41</v>
      </c>
      <c r="P7">
        <v>1</v>
      </c>
      <c r="Q7">
        <f t="shared" ref="Q7:Q70" si="0">VLOOKUP($B7,$V$5:$W$16,2,FALSE)</f>
        <v>1</v>
      </c>
      <c r="S7">
        <f>SUM(quarterly_data_imports_by_country_thousand_tonnes[[Crude and NGLs]:[Total '[note 4']]])</f>
        <v>2825892.2900000024</v>
      </c>
      <c r="V7" s="17" t="s">
        <v>63</v>
      </c>
      <c r="W7">
        <v>1</v>
      </c>
    </row>
    <row r="8" spans="1:23">
      <c r="A8">
        <f>Month!A8</f>
        <v>2018</v>
      </c>
      <c r="B8" t="str">
        <f>Month!B8</f>
        <v>January</v>
      </c>
      <c r="C8" t="str">
        <f>Month!C8</f>
        <v>Finland</v>
      </c>
      <c r="D8">
        <f>Month!D8</f>
        <v>0</v>
      </c>
      <c r="E8">
        <f>Month!E8</f>
        <v>1.65</v>
      </c>
      <c r="F8">
        <f>Month!F8</f>
        <v>1.65</v>
      </c>
      <c r="G8">
        <f>Month!G8</f>
        <v>0</v>
      </c>
      <c r="H8">
        <f>Month!H8</f>
        <v>91.76</v>
      </c>
      <c r="I8">
        <f>Month!I8</f>
        <v>0</v>
      </c>
      <c r="J8">
        <f>Month!J8</f>
        <v>0</v>
      </c>
      <c r="K8">
        <f>Month!K8</f>
        <v>15.25</v>
      </c>
      <c r="L8">
        <f>Month!L8</f>
        <v>0</v>
      </c>
      <c r="M8">
        <f>Month!M8</f>
        <v>1.62</v>
      </c>
      <c r="N8">
        <f>Month!N8</f>
        <v>108.63</v>
      </c>
      <c r="O8">
        <f>Month!O8</f>
        <v>110.28</v>
      </c>
      <c r="P8">
        <v>1</v>
      </c>
      <c r="Q8">
        <f t="shared" si="0"/>
        <v>1</v>
      </c>
      <c r="S8">
        <f>SUM(annual_data_imports_by_country_thousand_tonnes[[Crude and NGLs]:[Total '[note 4']]])</f>
        <v>3648879.7699999977</v>
      </c>
      <c r="V8" s="17" t="s">
        <v>62</v>
      </c>
      <c r="W8">
        <v>2</v>
      </c>
    </row>
    <row r="9" spans="1:23">
      <c r="A9">
        <f>Month!A9</f>
        <v>2018</v>
      </c>
      <c r="B9" t="str">
        <f>Month!B9</f>
        <v>January</v>
      </c>
      <c r="C9" t="str">
        <f>Month!C9</f>
        <v>France</v>
      </c>
      <c r="D9">
        <f>Month!D9</f>
        <v>0</v>
      </c>
      <c r="E9">
        <f>Month!E9</f>
        <v>0.73</v>
      </c>
      <c r="F9">
        <f>Month!F9</f>
        <v>0.73</v>
      </c>
      <c r="G9">
        <f>Month!G9</f>
        <v>0.56000000000000005</v>
      </c>
      <c r="H9">
        <f>Month!H9</f>
        <v>19.7</v>
      </c>
      <c r="I9">
        <f>Month!I9</f>
        <v>3.2</v>
      </c>
      <c r="J9">
        <f>Month!J9</f>
        <v>42.22</v>
      </c>
      <c r="K9">
        <f>Month!K9</f>
        <v>0</v>
      </c>
      <c r="L9">
        <f>Month!L9</f>
        <v>0</v>
      </c>
      <c r="M9">
        <f>Month!M9</f>
        <v>48.63</v>
      </c>
      <c r="N9">
        <f>Month!N9</f>
        <v>114.31</v>
      </c>
      <c r="O9">
        <f>Month!O9</f>
        <v>115.04</v>
      </c>
      <c r="P9">
        <v>1</v>
      </c>
      <c r="Q9">
        <f t="shared" si="0"/>
        <v>1</v>
      </c>
      <c r="S9">
        <f>SUM(monthly_data_imports_by_country_thousand_tonnes[[Crude and NGLs]:[Total '[note 4']]])-SUM(D1062:O1083)</f>
        <v>3616274.8099999879</v>
      </c>
      <c r="V9" s="17" t="s">
        <v>61</v>
      </c>
      <c r="W9">
        <v>2</v>
      </c>
    </row>
    <row r="10" spans="1:23">
      <c r="A10">
        <f>Month!A10</f>
        <v>2018</v>
      </c>
      <c r="B10" t="str">
        <f>Month!B10</f>
        <v>January</v>
      </c>
      <c r="C10" t="str">
        <f>Month!C10</f>
        <v>Germany</v>
      </c>
      <c r="D10">
        <f>Month!D10</f>
        <v>0</v>
      </c>
      <c r="E10">
        <f>Month!E10</f>
        <v>0.2</v>
      </c>
      <c r="F10">
        <f>Month!F10</f>
        <v>0.2</v>
      </c>
      <c r="G10">
        <f>Month!G10</f>
        <v>0.34</v>
      </c>
      <c r="H10">
        <f>Month!H10</f>
        <v>20.079999999999998</v>
      </c>
      <c r="I10">
        <f>Month!I10</f>
        <v>0</v>
      </c>
      <c r="J10">
        <f>Month!J10</f>
        <v>0</v>
      </c>
      <c r="K10">
        <f>Month!K10</f>
        <v>43.58</v>
      </c>
      <c r="L10">
        <f>Month!L10</f>
        <v>0.17</v>
      </c>
      <c r="M10">
        <f>Month!M10</f>
        <v>45.41</v>
      </c>
      <c r="N10">
        <f>Month!N10</f>
        <v>109.59</v>
      </c>
      <c r="O10">
        <f>Month!O10</f>
        <v>109.79</v>
      </c>
      <c r="P10">
        <v>1</v>
      </c>
      <c r="Q10">
        <f t="shared" si="0"/>
        <v>1</v>
      </c>
      <c r="V10" s="17" t="s">
        <v>60</v>
      </c>
      <c r="W10">
        <v>2</v>
      </c>
    </row>
    <row r="11" spans="1:23">
      <c r="A11">
        <f>Month!A11</f>
        <v>2018</v>
      </c>
      <c r="B11" t="str">
        <f>Month!B11</f>
        <v>January</v>
      </c>
      <c r="C11" t="str">
        <f>Month!C11</f>
        <v>India</v>
      </c>
      <c r="D11">
        <f>Month!D11</f>
        <v>0</v>
      </c>
      <c r="E11">
        <f>Month!E11</f>
        <v>0</v>
      </c>
      <c r="F11">
        <f>Month!F11</f>
        <v>0</v>
      </c>
      <c r="G11">
        <f>Month!G11</f>
        <v>0</v>
      </c>
      <c r="H11">
        <f>Month!H11</f>
        <v>0</v>
      </c>
      <c r="I11">
        <f>Month!I11</f>
        <v>63.02</v>
      </c>
      <c r="J11">
        <f>Month!J11</f>
        <v>0</v>
      </c>
      <c r="K11">
        <f>Month!K11</f>
        <v>0</v>
      </c>
      <c r="L11">
        <f>Month!L11</f>
        <v>0</v>
      </c>
      <c r="M11">
        <f>Month!M11</f>
        <v>0.25</v>
      </c>
      <c r="N11">
        <f>Month!N11</f>
        <v>63.27</v>
      </c>
      <c r="O11">
        <f>Month!O11</f>
        <v>63.27</v>
      </c>
      <c r="P11">
        <v>1</v>
      </c>
      <c r="Q11">
        <f t="shared" si="0"/>
        <v>1</v>
      </c>
      <c r="V11" s="17" t="s">
        <v>59</v>
      </c>
      <c r="W11">
        <v>3</v>
      </c>
    </row>
    <row r="12" spans="1:23">
      <c r="A12">
        <f>Month!A12</f>
        <v>2018</v>
      </c>
      <c r="B12" t="str">
        <f>Month!B12</f>
        <v>January</v>
      </c>
      <c r="C12" t="str">
        <f>Month!C12</f>
        <v>Ireland</v>
      </c>
      <c r="D12">
        <f>Month!D12</f>
        <v>0</v>
      </c>
      <c r="E12">
        <f>Month!E12</f>
        <v>0</v>
      </c>
      <c r="F12">
        <f>Month!F12</f>
        <v>0</v>
      </c>
      <c r="G12">
        <f>Month!G12</f>
        <v>3.03</v>
      </c>
      <c r="H12">
        <f>Month!H12</f>
        <v>11.56</v>
      </c>
      <c r="I12">
        <f>Month!I12</f>
        <v>0</v>
      </c>
      <c r="J12">
        <f>Month!J12</f>
        <v>0.9</v>
      </c>
      <c r="K12">
        <f>Month!K12</f>
        <v>0</v>
      </c>
      <c r="L12">
        <f>Month!L12</f>
        <v>0.02</v>
      </c>
      <c r="M12">
        <f>Month!M12</f>
        <v>17.28</v>
      </c>
      <c r="N12">
        <f>Month!N12</f>
        <v>32.79</v>
      </c>
      <c r="O12">
        <f>Month!O12</f>
        <v>32.79</v>
      </c>
      <c r="P12">
        <v>1</v>
      </c>
      <c r="Q12">
        <f t="shared" si="0"/>
        <v>1</v>
      </c>
      <c r="V12" s="17" t="s">
        <v>58</v>
      </c>
      <c r="W12">
        <v>3</v>
      </c>
    </row>
    <row r="13" spans="1:23">
      <c r="A13">
        <f>Month!A13</f>
        <v>2018</v>
      </c>
      <c r="B13" t="str">
        <f>Month!B13</f>
        <v>January</v>
      </c>
      <c r="C13" t="str">
        <f>Month!C13</f>
        <v>Kuwait</v>
      </c>
      <c r="D13">
        <f>Month!D13</f>
        <v>0</v>
      </c>
      <c r="E13">
        <f>Month!E13</f>
        <v>0</v>
      </c>
      <c r="F13">
        <f>Month!F13</f>
        <v>0</v>
      </c>
      <c r="G13">
        <f>Month!G13</f>
        <v>0</v>
      </c>
      <c r="H13">
        <f>Month!H13</f>
        <v>0</v>
      </c>
      <c r="I13">
        <f>Month!I13</f>
        <v>103.11</v>
      </c>
      <c r="J13">
        <f>Month!J13</f>
        <v>0</v>
      </c>
      <c r="K13">
        <f>Month!K13</f>
        <v>0</v>
      </c>
      <c r="L13">
        <f>Month!L13</f>
        <v>0</v>
      </c>
      <c r="M13">
        <f>Month!M13</f>
        <v>0</v>
      </c>
      <c r="N13">
        <f>Month!N13</f>
        <v>103.11</v>
      </c>
      <c r="O13">
        <f>Month!O13</f>
        <v>103.11</v>
      </c>
      <c r="P13">
        <v>1</v>
      </c>
      <c r="Q13">
        <f t="shared" si="0"/>
        <v>1</v>
      </c>
      <c r="V13" s="17" t="s">
        <v>57</v>
      </c>
      <c r="W13">
        <v>3</v>
      </c>
    </row>
    <row r="14" spans="1:23">
      <c r="A14">
        <f>Month!A14</f>
        <v>2018</v>
      </c>
      <c r="B14" t="str">
        <f>Month!B14</f>
        <v>January</v>
      </c>
      <c r="C14" t="str">
        <f>Month!C14</f>
        <v>Libya</v>
      </c>
      <c r="D14">
        <f>Month!D14</f>
        <v>79.84</v>
      </c>
      <c r="E14">
        <f>Month!E14</f>
        <v>0</v>
      </c>
      <c r="F14">
        <f>Month!F14</f>
        <v>79.84</v>
      </c>
      <c r="G14">
        <f>Month!G14</f>
        <v>0</v>
      </c>
      <c r="H14">
        <f>Month!H14</f>
        <v>0</v>
      </c>
      <c r="I14">
        <f>Month!I14</f>
        <v>0</v>
      </c>
      <c r="J14">
        <f>Month!J14</f>
        <v>0</v>
      </c>
      <c r="K14">
        <f>Month!K14</f>
        <v>0</v>
      </c>
      <c r="L14">
        <f>Month!L14</f>
        <v>0</v>
      </c>
      <c r="M14">
        <f>Month!M14</f>
        <v>0</v>
      </c>
      <c r="N14">
        <f>Month!N14</f>
        <v>0</v>
      </c>
      <c r="O14">
        <f>Month!O14</f>
        <v>79.84</v>
      </c>
      <c r="P14">
        <v>1</v>
      </c>
      <c r="Q14">
        <f t="shared" si="0"/>
        <v>1</v>
      </c>
      <c r="V14" s="17" t="s">
        <v>56</v>
      </c>
      <c r="W14">
        <v>4</v>
      </c>
    </row>
    <row r="15" spans="1:23">
      <c r="A15">
        <f>Month!A15</f>
        <v>2018</v>
      </c>
      <c r="B15" t="str">
        <f>Month!B15</f>
        <v>January</v>
      </c>
      <c r="C15" t="str">
        <f>Month!C15</f>
        <v>Netherlands</v>
      </c>
      <c r="D15">
        <f>Month!D15</f>
        <v>251.64</v>
      </c>
      <c r="E15">
        <f>Month!E15</f>
        <v>130.97</v>
      </c>
      <c r="F15">
        <f>Month!F15</f>
        <v>382.61</v>
      </c>
      <c r="G15">
        <f>Month!G15</f>
        <v>4.9800000000000004</v>
      </c>
      <c r="H15">
        <f>Month!H15</f>
        <v>98.93</v>
      </c>
      <c r="I15">
        <f>Month!I15</f>
        <v>82.86</v>
      </c>
      <c r="J15">
        <f>Month!J15</f>
        <v>57.79</v>
      </c>
      <c r="K15">
        <f>Month!K15</f>
        <v>150.19</v>
      </c>
      <c r="L15">
        <f>Month!L15</f>
        <v>0</v>
      </c>
      <c r="M15">
        <f>Month!M15</f>
        <v>153.69999999999999</v>
      </c>
      <c r="N15">
        <f>Month!N15</f>
        <v>548.44000000000005</v>
      </c>
      <c r="O15">
        <f>Month!O15</f>
        <v>931.05</v>
      </c>
      <c r="P15">
        <v>1</v>
      </c>
      <c r="Q15">
        <f t="shared" si="0"/>
        <v>1</v>
      </c>
      <c r="V15" s="17" t="s">
        <v>55</v>
      </c>
      <c r="W15">
        <v>4</v>
      </c>
    </row>
    <row r="16" spans="1:23">
      <c r="A16">
        <f>Month!A16</f>
        <v>2018</v>
      </c>
      <c r="B16" t="str">
        <f>Month!B16</f>
        <v>January</v>
      </c>
      <c r="C16" t="str">
        <f>Month!C16</f>
        <v>Nigeria</v>
      </c>
      <c r="D16">
        <f>Month!D16</f>
        <v>465.82</v>
      </c>
      <c r="E16">
        <f>Month!E16</f>
        <v>0</v>
      </c>
      <c r="F16">
        <f>Month!F16</f>
        <v>465.82</v>
      </c>
      <c r="G16">
        <f>Month!G16</f>
        <v>0</v>
      </c>
      <c r="H16">
        <f>Month!H16</f>
        <v>0</v>
      </c>
      <c r="I16">
        <f>Month!I16</f>
        <v>0</v>
      </c>
      <c r="J16">
        <f>Month!J16</f>
        <v>0</v>
      </c>
      <c r="K16">
        <f>Month!K16</f>
        <v>0</v>
      </c>
      <c r="L16">
        <f>Month!L16</f>
        <v>0</v>
      </c>
      <c r="M16">
        <f>Month!M16</f>
        <v>0</v>
      </c>
      <c r="N16">
        <f>Month!N16</f>
        <v>0</v>
      </c>
      <c r="O16">
        <f>Month!O16</f>
        <v>465.82</v>
      </c>
      <c r="P16">
        <v>1</v>
      </c>
      <c r="Q16">
        <f t="shared" si="0"/>
        <v>1</v>
      </c>
      <c r="V16" s="17" t="s">
        <v>54</v>
      </c>
      <c r="W16">
        <v>4</v>
      </c>
    </row>
    <row r="17" spans="1:17">
      <c r="A17">
        <f>Month!A17</f>
        <v>2018</v>
      </c>
      <c r="B17" t="str">
        <f>Month!B17</f>
        <v>January</v>
      </c>
      <c r="C17" t="str">
        <f>Month!C17</f>
        <v>Norway</v>
      </c>
      <c r="D17">
        <f>Month!D17</f>
        <v>1940.73</v>
      </c>
      <c r="E17">
        <f>Month!E17</f>
        <v>0</v>
      </c>
      <c r="F17">
        <f>Month!F17</f>
        <v>1940.73</v>
      </c>
      <c r="G17">
        <f>Month!G17</f>
        <v>87.88</v>
      </c>
      <c r="H17">
        <f>Month!H17</f>
        <v>35.229999999999997</v>
      </c>
      <c r="I17">
        <f>Month!I17</f>
        <v>0</v>
      </c>
      <c r="J17">
        <f>Month!J17</f>
        <v>0</v>
      </c>
      <c r="K17">
        <f>Month!K17</f>
        <v>19.05</v>
      </c>
      <c r="L17">
        <f>Month!L17</f>
        <v>0</v>
      </c>
      <c r="M17">
        <f>Month!M17</f>
        <v>16.05</v>
      </c>
      <c r="N17">
        <f>Month!N17</f>
        <v>158.22</v>
      </c>
      <c r="O17">
        <f>Month!O17</f>
        <v>2098.94</v>
      </c>
      <c r="P17">
        <v>1</v>
      </c>
      <c r="Q17">
        <f t="shared" si="0"/>
        <v>1</v>
      </c>
    </row>
    <row r="18" spans="1:17">
      <c r="A18">
        <f>Month!A18</f>
        <v>2018</v>
      </c>
      <c r="B18" t="str">
        <f>Month!B18</f>
        <v>January</v>
      </c>
      <c r="C18" t="str">
        <f>Month!C18</f>
        <v>Qatar</v>
      </c>
      <c r="D18">
        <f>Month!D18</f>
        <v>0</v>
      </c>
      <c r="E18">
        <f>Month!E18</f>
        <v>0</v>
      </c>
      <c r="F18">
        <f>Month!F18</f>
        <v>0</v>
      </c>
      <c r="G18">
        <f>Month!G18</f>
        <v>0</v>
      </c>
      <c r="H18">
        <f>Month!H18</f>
        <v>0</v>
      </c>
      <c r="I18">
        <f>Month!I18</f>
        <v>132.78</v>
      </c>
      <c r="J18">
        <f>Month!J18</f>
        <v>0</v>
      </c>
      <c r="K18">
        <f>Month!K18</f>
        <v>0</v>
      </c>
      <c r="L18">
        <f>Month!L18</f>
        <v>0</v>
      </c>
      <c r="M18">
        <f>Month!M18</f>
        <v>0</v>
      </c>
      <c r="N18">
        <f>Month!N18</f>
        <v>132.78</v>
      </c>
      <c r="O18">
        <f>Month!O18</f>
        <v>132.78</v>
      </c>
      <c r="P18">
        <v>1</v>
      </c>
      <c r="Q18">
        <f t="shared" si="0"/>
        <v>1</v>
      </c>
    </row>
    <row r="19" spans="1:17">
      <c r="A19">
        <f>Month!A19</f>
        <v>2018</v>
      </c>
      <c r="B19" t="str">
        <f>Month!B19</f>
        <v>January</v>
      </c>
      <c r="C19" t="str">
        <f>Month!C19</f>
        <v>Russian Federation</v>
      </c>
      <c r="D19">
        <f>Month!D19</f>
        <v>267.35000000000002</v>
      </c>
      <c r="E19">
        <f>Month!E19</f>
        <v>34.020000000000003</v>
      </c>
      <c r="F19">
        <f>Month!F19</f>
        <v>301.36</v>
      </c>
      <c r="G19">
        <f>Month!G19</f>
        <v>0</v>
      </c>
      <c r="H19">
        <f>Month!H19</f>
        <v>0</v>
      </c>
      <c r="I19">
        <f>Month!I19</f>
        <v>44.71</v>
      </c>
      <c r="J19">
        <f>Month!J19</f>
        <v>0</v>
      </c>
      <c r="K19">
        <f>Month!K19</f>
        <v>297.08999999999997</v>
      </c>
      <c r="L19">
        <f>Month!L19</f>
        <v>19.39</v>
      </c>
      <c r="M19">
        <f>Month!M19</f>
        <v>1</v>
      </c>
      <c r="N19">
        <f>Month!N19</f>
        <v>362.18</v>
      </c>
      <c r="O19">
        <f>Month!O19</f>
        <v>663.55</v>
      </c>
      <c r="P19">
        <v>1</v>
      </c>
      <c r="Q19">
        <f t="shared" si="0"/>
        <v>1</v>
      </c>
    </row>
    <row r="20" spans="1:17">
      <c r="A20">
        <f>Month!A20</f>
        <v>2018</v>
      </c>
      <c r="B20" t="str">
        <f>Month!B20</f>
        <v>January</v>
      </c>
      <c r="C20" t="str">
        <f>Month!C20</f>
        <v>Saudi Arabia</v>
      </c>
      <c r="D20">
        <f>Month!D20</f>
        <v>58.64</v>
      </c>
      <c r="E20">
        <f>Month!E20</f>
        <v>0</v>
      </c>
      <c r="F20">
        <f>Month!F20</f>
        <v>58.64</v>
      </c>
      <c r="G20">
        <f>Month!G20</f>
        <v>0</v>
      </c>
      <c r="H20">
        <f>Month!H20</f>
        <v>0</v>
      </c>
      <c r="I20">
        <f>Month!I20</f>
        <v>148.41</v>
      </c>
      <c r="J20">
        <f>Month!J20</f>
        <v>0</v>
      </c>
      <c r="K20">
        <f>Month!K20</f>
        <v>35.880000000000003</v>
      </c>
      <c r="L20">
        <f>Month!L20</f>
        <v>0</v>
      </c>
      <c r="M20">
        <f>Month!M20</f>
        <v>0</v>
      </c>
      <c r="N20">
        <f>Month!N20</f>
        <v>184.29</v>
      </c>
      <c r="O20">
        <f>Month!O20</f>
        <v>242.94</v>
      </c>
      <c r="P20">
        <v>1</v>
      </c>
      <c r="Q20">
        <f t="shared" si="0"/>
        <v>1</v>
      </c>
    </row>
    <row r="21" spans="1:17">
      <c r="A21">
        <f>Month!A21</f>
        <v>2018</v>
      </c>
      <c r="B21" t="str">
        <f>Month!B21</f>
        <v>January</v>
      </c>
      <c r="C21" t="str">
        <f>Month!C21</f>
        <v>Spain</v>
      </c>
      <c r="D21">
        <f>Month!D21</f>
        <v>0</v>
      </c>
      <c r="E21">
        <f>Month!E21</f>
        <v>0.17</v>
      </c>
      <c r="F21">
        <f>Month!F21</f>
        <v>0.17</v>
      </c>
      <c r="G21">
        <f>Month!G21</f>
        <v>0</v>
      </c>
      <c r="H21">
        <f>Month!H21</f>
        <v>0</v>
      </c>
      <c r="I21">
        <f>Month!I21</f>
        <v>0</v>
      </c>
      <c r="J21">
        <f>Month!J21</f>
        <v>0</v>
      </c>
      <c r="K21">
        <f>Month!K21</f>
        <v>0</v>
      </c>
      <c r="L21">
        <f>Month!L21</f>
        <v>0</v>
      </c>
      <c r="M21">
        <f>Month!M21</f>
        <v>28.39</v>
      </c>
      <c r="N21">
        <f>Month!N21</f>
        <v>28.39</v>
      </c>
      <c r="O21">
        <f>Month!O21</f>
        <v>28.56</v>
      </c>
      <c r="P21">
        <v>1</v>
      </c>
      <c r="Q21">
        <f t="shared" si="0"/>
        <v>1</v>
      </c>
    </row>
    <row r="22" spans="1:17">
      <c r="A22">
        <f>Month!A22</f>
        <v>2018</v>
      </c>
      <c r="B22" t="str">
        <f>Month!B22</f>
        <v>January</v>
      </c>
      <c r="C22" t="str">
        <f>Month!C22</f>
        <v>Sweden</v>
      </c>
      <c r="D22">
        <f>Month!D22</f>
        <v>0</v>
      </c>
      <c r="E22">
        <f>Month!E22</f>
        <v>77.069999999999993</v>
      </c>
      <c r="F22">
        <f>Month!F22</f>
        <v>77.069999999999993</v>
      </c>
      <c r="G22">
        <f>Month!G22</f>
        <v>0</v>
      </c>
      <c r="H22">
        <f>Month!H22</f>
        <v>9.9499999999999993</v>
      </c>
      <c r="I22">
        <f>Month!I22</f>
        <v>0</v>
      </c>
      <c r="J22">
        <f>Month!J22</f>
        <v>0</v>
      </c>
      <c r="K22">
        <f>Month!K22</f>
        <v>220.56</v>
      </c>
      <c r="L22">
        <f>Month!L22</f>
        <v>16.11</v>
      </c>
      <c r="M22">
        <f>Month!M22</f>
        <v>40.380000000000003</v>
      </c>
      <c r="N22">
        <f>Month!N22</f>
        <v>286.99</v>
      </c>
      <c r="O22">
        <f>Month!O22</f>
        <v>364.07</v>
      </c>
      <c r="P22">
        <v>1</v>
      </c>
      <c r="Q22">
        <f t="shared" si="0"/>
        <v>1</v>
      </c>
    </row>
    <row r="23" spans="1:17">
      <c r="A23">
        <f>Month!A23</f>
        <v>2018</v>
      </c>
      <c r="B23" t="str">
        <f>Month!B23</f>
        <v>January</v>
      </c>
      <c r="C23" t="str">
        <f>Month!C23</f>
        <v>Turkey</v>
      </c>
      <c r="D23">
        <f>Month!D23</f>
        <v>83.78</v>
      </c>
      <c r="E23">
        <f>Month!E23</f>
        <v>0</v>
      </c>
      <c r="F23">
        <f>Month!F23</f>
        <v>83.78</v>
      </c>
      <c r="G23">
        <f>Month!G23</f>
        <v>0</v>
      </c>
      <c r="H23">
        <f>Month!H23</f>
        <v>0</v>
      </c>
      <c r="I23">
        <f>Month!I23</f>
        <v>0</v>
      </c>
      <c r="J23">
        <f>Month!J23</f>
        <v>0</v>
      </c>
      <c r="K23">
        <f>Month!K23</f>
        <v>0</v>
      </c>
      <c r="L23">
        <f>Month!L23</f>
        <v>0</v>
      </c>
      <c r="M23">
        <f>Month!M23</f>
        <v>0</v>
      </c>
      <c r="N23">
        <f>Month!N23</f>
        <v>0</v>
      </c>
      <c r="O23">
        <f>Month!O23</f>
        <v>83.79</v>
      </c>
      <c r="P23">
        <v>1</v>
      </c>
      <c r="Q23">
        <f t="shared" si="0"/>
        <v>1</v>
      </c>
    </row>
    <row r="24" spans="1:17">
      <c r="A24">
        <f>Month!A24</f>
        <v>2018</v>
      </c>
      <c r="B24" t="str">
        <f>Month!B24</f>
        <v>January</v>
      </c>
      <c r="C24" t="str">
        <f>Month!C24</f>
        <v>United Arab Emirates</v>
      </c>
      <c r="D24">
        <f>Month!D24</f>
        <v>0</v>
      </c>
      <c r="E24">
        <f>Month!E24</f>
        <v>0</v>
      </c>
      <c r="F24">
        <f>Month!F24</f>
        <v>0</v>
      </c>
      <c r="G24">
        <f>Month!G24</f>
        <v>0</v>
      </c>
      <c r="H24">
        <f>Month!H24</f>
        <v>0.01</v>
      </c>
      <c r="I24">
        <f>Month!I24</f>
        <v>234.57</v>
      </c>
      <c r="J24">
        <f>Month!J24</f>
        <v>0</v>
      </c>
      <c r="K24">
        <f>Month!K24</f>
        <v>0</v>
      </c>
      <c r="L24">
        <f>Month!L24</f>
        <v>0</v>
      </c>
      <c r="M24">
        <f>Month!M24</f>
        <v>0.03</v>
      </c>
      <c r="N24">
        <f>Month!N24</f>
        <v>234.6</v>
      </c>
      <c r="O24">
        <f>Month!O24</f>
        <v>234.6</v>
      </c>
      <c r="P24">
        <v>1</v>
      </c>
      <c r="Q24">
        <f t="shared" si="0"/>
        <v>1</v>
      </c>
    </row>
    <row r="25" spans="1:17">
      <c r="A25">
        <f>Month!A25</f>
        <v>2018</v>
      </c>
      <c r="B25" t="str">
        <f>Month!B25</f>
        <v>January</v>
      </c>
      <c r="C25" t="str">
        <f>Month!C25</f>
        <v>United States</v>
      </c>
      <c r="D25">
        <f>Month!D25</f>
        <v>441.03</v>
      </c>
      <c r="E25">
        <f>Month!E25</f>
        <v>96.03</v>
      </c>
      <c r="F25">
        <f>Month!F25</f>
        <v>537.05999999999995</v>
      </c>
      <c r="G25">
        <f>Month!G25</f>
        <v>0</v>
      </c>
      <c r="H25">
        <f>Month!H25</f>
        <v>0.02</v>
      </c>
      <c r="I25">
        <f>Month!I25</f>
        <v>40</v>
      </c>
      <c r="J25">
        <f>Month!J25</f>
        <v>0</v>
      </c>
      <c r="K25">
        <f>Month!K25</f>
        <v>198.67</v>
      </c>
      <c r="L25">
        <f>Month!L25</f>
        <v>0</v>
      </c>
      <c r="M25">
        <f>Month!M25</f>
        <v>7.99</v>
      </c>
      <c r="N25">
        <f>Month!N25</f>
        <v>246.68</v>
      </c>
      <c r="O25">
        <f>Month!O25</f>
        <v>783.73</v>
      </c>
      <c r="P25">
        <v>1</v>
      </c>
      <c r="Q25">
        <f t="shared" si="0"/>
        <v>1</v>
      </c>
    </row>
    <row r="26" spans="1:17">
      <c r="A26">
        <f>Month!A26</f>
        <v>2018</v>
      </c>
      <c r="B26" t="str">
        <f>Month!B26</f>
        <v>January</v>
      </c>
      <c r="C26" t="str">
        <f>Month!C26</f>
        <v>Other</v>
      </c>
      <c r="D26">
        <f>Month!D26</f>
        <v>403.33</v>
      </c>
      <c r="E26">
        <f>Month!E26</f>
        <v>92.38</v>
      </c>
      <c r="F26">
        <f>Month!F26</f>
        <v>495.71</v>
      </c>
      <c r="G26">
        <f>Month!G26</f>
        <v>7.66</v>
      </c>
      <c r="H26">
        <f>Month!H26</f>
        <v>19.649999999999999</v>
      </c>
      <c r="I26">
        <f>Month!I26</f>
        <v>33</v>
      </c>
      <c r="J26">
        <f>Month!J26</f>
        <v>0</v>
      </c>
      <c r="K26">
        <f>Month!K26</f>
        <v>61.06</v>
      </c>
      <c r="L26">
        <f>Month!L26</f>
        <v>12.2</v>
      </c>
      <c r="M26">
        <f>Month!M26</f>
        <v>18.309999999999999</v>
      </c>
      <c r="N26">
        <f>Month!N26</f>
        <v>151.88999999999999</v>
      </c>
      <c r="O26">
        <f>Month!O26</f>
        <v>647.6</v>
      </c>
      <c r="P26">
        <v>1</v>
      </c>
      <c r="Q26">
        <f t="shared" si="0"/>
        <v>1</v>
      </c>
    </row>
    <row r="27" spans="1:17">
      <c r="A27">
        <f>Month!A27</f>
        <v>2018</v>
      </c>
      <c r="B27" t="str">
        <f>Month!B27</f>
        <v>January</v>
      </c>
      <c r="C27" t="str">
        <f>Month!C27</f>
        <v>Total imports</v>
      </c>
      <c r="D27">
        <f>Month!D27</f>
        <v>4077.23</v>
      </c>
      <c r="E27">
        <f>Month!E27</f>
        <v>478.4</v>
      </c>
      <c r="F27">
        <f>Month!F27</f>
        <v>4555.63</v>
      </c>
      <c r="G27">
        <f>Month!G27</f>
        <v>104.45</v>
      </c>
      <c r="H27">
        <f>Month!H27</f>
        <v>306.89</v>
      </c>
      <c r="I27">
        <f>Month!I27</f>
        <v>885.64</v>
      </c>
      <c r="J27">
        <f>Month!J27</f>
        <v>100.93</v>
      </c>
      <c r="K27">
        <f>Month!K27</f>
        <v>1074.28</v>
      </c>
      <c r="L27">
        <f>Month!L27</f>
        <v>74.55</v>
      </c>
      <c r="M27">
        <f>Month!M27</f>
        <v>389.12</v>
      </c>
      <c r="N27">
        <f>Month!N27</f>
        <v>2935.87</v>
      </c>
      <c r="O27">
        <f>Month!O27</f>
        <v>7491.5</v>
      </c>
      <c r="P27">
        <v>1</v>
      </c>
      <c r="Q27">
        <f t="shared" si="0"/>
        <v>1</v>
      </c>
    </row>
    <row r="28" spans="1:17">
      <c r="A28">
        <f>Month!A28</f>
        <v>2018</v>
      </c>
      <c r="B28" t="str">
        <f>Month!B28</f>
        <v>February</v>
      </c>
      <c r="C28" t="str">
        <f>Month!C28</f>
        <v>Belgium</v>
      </c>
      <c r="D28">
        <f>Month!D28</f>
        <v>0</v>
      </c>
      <c r="E28">
        <f>Month!E28</f>
        <v>52.91</v>
      </c>
      <c r="F28">
        <f>Month!F28</f>
        <v>52.91</v>
      </c>
      <c r="G28">
        <f>Month!G28</f>
        <v>5.0199999999999996</v>
      </c>
      <c r="H28">
        <f>Month!H28</f>
        <v>0</v>
      </c>
      <c r="I28">
        <f>Month!I28</f>
        <v>0</v>
      </c>
      <c r="J28">
        <f>Month!J28</f>
        <v>0</v>
      </c>
      <c r="K28">
        <f>Month!K28</f>
        <v>35.18</v>
      </c>
      <c r="L28">
        <f>Month!L28</f>
        <v>58.96</v>
      </c>
      <c r="M28">
        <f>Month!M28</f>
        <v>68.17</v>
      </c>
      <c r="N28">
        <f>Month!N28</f>
        <v>167.33</v>
      </c>
      <c r="O28">
        <f>Month!O28</f>
        <v>220.24</v>
      </c>
      <c r="P28">
        <v>1</v>
      </c>
      <c r="Q28">
        <f t="shared" si="0"/>
        <v>1</v>
      </c>
    </row>
    <row r="29" spans="1:17">
      <c r="A29">
        <f>Month!A29</f>
        <v>2018</v>
      </c>
      <c r="B29" t="str">
        <f>Month!B29</f>
        <v>February</v>
      </c>
      <c r="C29" t="str">
        <f>Month!C29</f>
        <v>Canada</v>
      </c>
      <c r="D29">
        <f>Month!D29</f>
        <v>0</v>
      </c>
      <c r="E29">
        <f>Month!E29</f>
        <v>0</v>
      </c>
      <c r="F29">
        <f>Month!F29</f>
        <v>0</v>
      </c>
      <c r="G29">
        <f>Month!G29</f>
        <v>0</v>
      </c>
      <c r="H29">
        <f>Month!H29</f>
        <v>0</v>
      </c>
      <c r="I29">
        <f>Month!I29</f>
        <v>0</v>
      </c>
      <c r="J29">
        <f>Month!J29</f>
        <v>0</v>
      </c>
      <c r="K29">
        <f>Month!K29</f>
        <v>0</v>
      </c>
      <c r="L29">
        <f>Month!L29</f>
        <v>0</v>
      </c>
      <c r="M29">
        <f>Month!M29</f>
        <v>0.35</v>
      </c>
      <c r="N29">
        <f>Month!N29</f>
        <v>0.35</v>
      </c>
      <c r="O29">
        <f>Month!O29</f>
        <v>0.35</v>
      </c>
      <c r="P29">
        <v>1</v>
      </c>
      <c r="Q29">
        <f t="shared" si="0"/>
        <v>1</v>
      </c>
    </row>
    <row r="30" spans="1:17">
      <c r="A30">
        <f>Month!A30</f>
        <v>2018</v>
      </c>
      <c r="B30" t="str">
        <f>Month!B30</f>
        <v>February</v>
      </c>
      <c r="C30" t="str">
        <f>Month!C30</f>
        <v>Finland</v>
      </c>
      <c r="D30">
        <f>Month!D30</f>
        <v>0</v>
      </c>
      <c r="E30">
        <f>Month!E30</f>
        <v>0</v>
      </c>
      <c r="F30">
        <f>Month!F30</f>
        <v>0</v>
      </c>
      <c r="G30">
        <f>Month!G30</f>
        <v>0</v>
      </c>
      <c r="H30">
        <f>Month!H30</f>
        <v>166.79</v>
      </c>
      <c r="I30">
        <f>Month!I30</f>
        <v>0</v>
      </c>
      <c r="J30">
        <f>Month!J30</f>
        <v>0</v>
      </c>
      <c r="K30">
        <f>Month!K30</f>
        <v>0</v>
      </c>
      <c r="L30">
        <f>Month!L30</f>
        <v>0</v>
      </c>
      <c r="M30">
        <f>Month!M30</f>
        <v>0.04</v>
      </c>
      <c r="N30">
        <f>Month!N30</f>
        <v>166.84</v>
      </c>
      <c r="O30">
        <f>Month!O30</f>
        <v>166.84</v>
      </c>
      <c r="P30">
        <v>1</v>
      </c>
      <c r="Q30">
        <f t="shared" si="0"/>
        <v>1</v>
      </c>
    </row>
    <row r="31" spans="1:17">
      <c r="A31">
        <f>Month!A31</f>
        <v>2018</v>
      </c>
      <c r="B31" t="str">
        <f>Month!B31</f>
        <v>February</v>
      </c>
      <c r="C31" t="str">
        <f>Month!C31</f>
        <v>France</v>
      </c>
      <c r="D31">
        <f>Month!D31</f>
        <v>0</v>
      </c>
      <c r="E31">
        <f>Month!E31</f>
        <v>0.36</v>
      </c>
      <c r="F31">
        <f>Month!F31</f>
        <v>0.36</v>
      </c>
      <c r="G31">
        <f>Month!G31</f>
        <v>0.88</v>
      </c>
      <c r="H31">
        <f>Month!H31</f>
        <v>0.03</v>
      </c>
      <c r="I31">
        <f>Month!I31</f>
        <v>2.42</v>
      </c>
      <c r="J31">
        <f>Month!J31</f>
        <v>27.92</v>
      </c>
      <c r="K31">
        <f>Month!K31</f>
        <v>0</v>
      </c>
      <c r="L31">
        <f>Month!L31</f>
        <v>0</v>
      </c>
      <c r="M31">
        <f>Month!M31</f>
        <v>37.159999999999997</v>
      </c>
      <c r="N31">
        <f>Month!N31</f>
        <v>68.41</v>
      </c>
      <c r="O31">
        <f>Month!O31</f>
        <v>68.77</v>
      </c>
      <c r="P31">
        <v>1</v>
      </c>
      <c r="Q31">
        <f t="shared" si="0"/>
        <v>1</v>
      </c>
    </row>
    <row r="32" spans="1:17">
      <c r="A32">
        <f>Month!A32</f>
        <v>2018</v>
      </c>
      <c r="B32" t="str">
        <f>Month!B32</f>
        <v>February</v>
      </c>
      <c r="C32" t="str">
        <f>Month!C32</f>
        <v>Germany</v>
      </c>
      <c r="D32">
        <f>Month!D32</f>
        <v>0</v>
      </c>
      <c r="E32">
        <f>Month!E32</f>
        <v>0.13</v>
      </c>
      <c r="F32">
        <f>Month!F32</f>
        <v>0.13</v>
      </c>
      <c r="G32">
        <f>Month!G32</f>
        <v>0.73</v>
      </c>
      <c r="H32">
        <f>Month!H32</f>
        <v>13.69</v>
      </c>
      <c r="I32">
        <f>Month!I32</f>
        <v>0</v>
      </c>
      <c r="J32">
        <f>Month!J32</f>
        <v>0</v>
      </c>
      <c r="K32">
        <f>Month!K32</f>
        <v>1.99</v>
      </c>
      <c r="L32">
        <f>Month!L32</f>
        <v>0.62</v>
      </c>
      <c r="M32">
        <f>Month!M32</f>
        <v>46.93</v>
      </c>
      <c r="N32">
        <f>Month!N32</f>
        <v>63.97</v>
      </c>
      <c r="O32">
        <f>Month!O32</f>
        <v>64.099999999999994</v>
      </c>
      <c r="P32">
        <v>1</v>
      </c>
      <c r="Q32">
        <f t="shared" si="0"/>
        <v>1</v>
      </c>
    </row>
    <row r="33" spans="1:17">
      <c r="A33">
        <f>Month!A33</f>
        <v>2018</v>
      </c>
      <c r="B33" t="str">
        <f>Month!B33</f>
        <v>February</v>
      </c>
      <c r="C33" t="str">
        <f>Month!C33</f>
        <v>India</v>
      </c>
      <c r="D33">
        <f>Month!D33</f>
        <v>0</v>
      </c>
      <c r="E33">
        <f>Month!E33</f>
        <v>0</v>
      </c>
      <c r="F33">
        <f>Month!F33</f>
        <v>0</v>
      </c>
      <c r="G33">
        <f>Month!G33</f>
        <v>0.02</v>
      </c>
      <c r="H33">
        <f>Month!H33</f>
        <v>0</v>
      </c>
      <c r="I33">
        <f>Month!I33</f>
        <v>128.09</v>
      </c>
      <c r="J33">
        <f>Month!J33</f>
        <v>0</v>
      </c>
      <c r="K33">
        <f>Month!K33</f>
        <v>0</v>
      </c>
      <c r="L33">
        <f>Month!L33</f>
        <v>0</v>
      </c>
      <c r="M33">
        <f>Month!M33</f>
        <v>0.23</v>
      </c>
      <c r="N33">
        <f>Month!N33</f>
        <v>128.34</v>
      </c>
      <c r="O33">
        <f>Month!O33</f>
        <v>128.34</v>
      </c>
      <c r="P33">
        <v>1</v>
      </c>
      <c r="Q33">
        <f t="shared" si="0"/>
        <v>1</v>
      </c>
    </row>
    <row r="34" spans="1:17">
      <c r="A34">
        <f>Month!A34</f>
        <v>2018</v>
      </c>
      <c r="B34" t="str">
        <f>Month!B34</f>
        <v>February</v>
      </c>
      <c r="C34" t="str">
        <f>Month!C34</f>
        <v>Ireland</v>
      </c>
      <c r="D34">
        <f>Month!D34</f>
        <v>0</v>
      </c>
      <c r="E34">
        <f>Month!E34</f>
        <v>30.96</v>
      </c>
      <c r="F34">
        <f>Month!F34</f>
        <v>30.96</v>
      </c>
      <c r="G34">
        <f>Month!G34</f>
        <v>6.37</v>
      </c>
      <c r="H34">
        <f>Month!H34</f>
        <v>19.760000000000002</v>
      </c>
      <c r="I34">
        <f>Month!I34</f>
        <v>0</v>
      </c>
      <c r="J34">
        <f>Month!J34</f>
        <v>0.7</v>
      </c>
      <c r="K34">
        <f>Month!K34</f>
        <v>0.51</v>
      </c>
      <c r="L34">
        <f>Month!L34</f>
        <v>0.11</v>
      </c>
      <c r="M34">
        <f>Month!M34</f>
        <v>4.42</v>
      </c>
      <c r="N34">
        <f>Month!N34</f>
        <v>31.87</v>
      </c>
      <c r="O34">
        <f>Month!O34</f>
        <v>62.83</v>
      </c>
      <c r="P34">
        <v>1</v>
      </c>
      <c r="Q34">
        <f t="shared" si="0"/>
        <v>1</v>
      </c>
    </row>
    <row r="35" spans="1:17">
      <c r="A35">
        <f>Month!A35</f>
        <v>2018</v>
      </c>
      <c r="B35" t="str">
        <f>Month!B35</f>
        <v>February</v>
      </c>
      <c r="C35" t="str">
        <f>Month!C35</f>
        <v>Kuwait</v>
      </c>
      <c r="D35">
        <f>Month!D35</f>
        <v>0</v>
      </c>
      <c r="E35">
        <f>Month!E35</f>
        <v>0</v>
      </c>
      <c r="F35">
        <f>Month!F35</f>
        <v>0</v>
      </c>
      <c r="G35">
        <f>Month!G35</f>
        <v>0</v>
      </c>
      <c r="H35">
        <f>Month!H35</f>
        <v>0</v>
      </c>
      <c r="I35">
        <f>Month!I35</f>
        <v>37.5</v>
      </c>
      <c r="J35">
        <f>Month!J35</f>
        <v>0</v>
      </c>
      <c r="K35">
        <f>Month!K35</f>
        <v>0</v>
      </c>
      <c r="L35">
        <f>Month!L35</f>
        <v>0</v>
      </c>
      <c r="M35">
        <f>Month!M35</f>
        <v>0</v>
      </c>
      <c r="N35">
        <f>Month!N35</f>
        <v>37.5</v>
      </c>
      <c r="O35">
        <f>Month!O35</f>
        <v>37.5</v>
      </c>
      <c r="P35">
        <v>1</v>
      </c>
      <c r="Q35">
        <f t="shared" si="0"/>
        <v>1</v>
      </c>
    </row>
    <row r="36" spans="1:17">
      <c r="A36">
        <f>Month!A36</f>
        <v>2018</v>
      </c>
      <c r="B36" t="str">
        <f>Month!B36</f>
        <v>February</v>
      </c>
      <c r="C36" t="str">
        <f>Month!C36</f>
        <v>Libya</v>
      </c>
      <c r="D36">
        <f>Month!D36</f>
        <v>87.07</v>
      </c>
      <c r="E36">
        <f>Month!E36</f>
        <v>0</v>
      </c>
      <c r="F36">
        <f>Month!F36</f>
        <v>87.07</v>
      </c>
      <c r="G36">
        <f>Month!G36</f>
        <v>0</v>
      </c>
      <c r="H36">
        <f>Month!H36</f>
        <v>0</v>
      </c>
      <c r="I36">
        <f>Month!I36</f>
        <v>0</v>
      </c>
      <c r="J36">
        <f>Month!J36</f>
        <v>0</v>
      </c>
      <c r="K36">
        <f>Month!K36</f>
        <v>0</v>
      </c>
      <c r="L36">
        <f>Month!L36</f>
        <v>0</v>
      </c>
      <c r="M36">
        <f>Month!M36</f>
        <v>0</v>
      </c>
      <c r="N36">
        <f>Month!N36</f>
        <v>0</v>
      </c>
      <c r="O36">
        <f>Month!O36</f>
        <v>87.07</v>
      </c>
      <c r="P36">
        <v>1</v>
      </c>
      <c r="Q36">
        <f t="shared" si="0"/>
        <v>1</v>
      </c>
    </row>
    <row r="37" spans="1:17">
      <c r="A37">
        <f>Month!A37</f>
        <v>2018</v>
      </c>
      <c r="B37" t="str">
        <f>Month!B37</f>
        <v>February</v>
      </c>
      <c r="C37" t="str">
        <f>Month!C37</f>
        <v>Netherlands</v>
      </c>
      <c r="D37">
        <f>Month!D37</f>
        <v>6.83</v>
      </c>
      <c r="E37">
        <f>Month!E37</f>
        <v>116.48</v>
      </c>
      <c r="F37">
        <f>Month!F37</f>
        <v>123.31</v>
      </c>
      <c r="G37">
        <f>Month!G37</f>
        <v>16.989999999999998</v>
      </c>
      <c r="H37">
        <f>Month!H37</f>
        <v>96.11</v>
      </c>
      <c r="I37">
        <f>Month!I37</f>
        <v>186.77</v>
      </c>
      <c r="J37">
        <f>Month!J37</f>
        <v>71.33</v>
      </c>
      <c r="K37">
        <f>Month!K37</f>
        <v>213.75</v>
      </c>
      <c r="L37">
        <f>Month!L37</f>
        <v>0.11</v>
      </c>
      <c r="M37">
        <f>Month!M37</f>
        <v>136.88999999999999</v>
      </c>
      <c r="N37">
        <f>Month!N37</f>
        <v>721.95</v>
      </c>
      <c r="O37">
        <f>Month!O37</f>
        <v>845.26</v>
      </c>
      <c r="P37">
        <v>1</v>
      </c>
      <c r="Q37">
        <f t="shared" si="0"/>
        <v>1</v>
      </c>
    </row>
    <row r="38" spans="1:17">
      <c r="A38">
        <f>Month!A38</f>
        <v>2018</v>
      </c>
      <c r="B38" t="str">
        <f>Month!B38</f>
        <v>February</v>
      </c>
      <c r="C38" t="str">
        <f>Month!C38</f>
        <v>Nigeria</v>
      </c>
      <c r="D38">
        <f>Month!D38</f>
        <v>440.56</v>
      </c>
      <c r="E38">
        <f>Month!E38</f>
        <v>0</v>
      </c>
      <c r="F38">
        <f>Month!F38</f>
        <v>440.56</v>
      </c>
      <c r="G38">
        <f>Month!G38</f>
        <v>0</v>
      </c>
      <c r="H38">
        <f>Month!H38</f>
        <v>0</v>
      </c>
      <c r="I38">
        <f>Month!I38</f>
        <v>0</v>
      </c>
      <c r="J38">
        <f>Month!J38</f>
        <v>0</v>
      </c>
      <c r="K38">
        <f>Month!K38</f>
        <v>0</v>
      </c>
      <c r="L38">
        <f>Month!L38</f>
        <v>0</v>
      </c>
      <c r="M38">
        <f>Month!M38</f>
        <v>0</v>
      </c>
      <c r="N38">
        <f>Month!N38</f>
        <v>0</v>
      </c>
      <c r="O38">
        <f>Month!O38</f>
        <v>440.56</v>
      </c>
      <c r="P38">
        <v>1</v>
      </c>
      <c r="Q38">
        <f t="shared" si="0"/>
        <v>1</v>
      </c>
    </row>
    <row r="39" spans="1:17">
      <c r="A39">
        <f>Month!A39</f>
        <v>2018</v>
      </c>
      <c r="B39" t="str">
        <f>Month!B39</f>
        <v>February</v>
      </c>
      <c r="C39" t="str">
        <f>Month!C39</f>
        <v>Norway</v>
      </c>
      <c r="D39">
        <f>Month!D39</f>
        <v>1201.0899999999999</v>
      </c>
      <c r="E39">
        <f>Month!E39</f>
        <v>0</v>
      </c>
      <c r="F39">
        <f>Month!F39</f>
        <v>1201.0899999999999</v>
      </c>
      <c r="G39">
        <f>Month!G39</f>
        <v>63.68</v>
      </c>
      <c r="H39">
        <f>Month!H39</f>
        <v>47.12</v>
      </c>
      <c r="I39">
        <f>Month!I39</f>
        <v>0</v>
      </c>
      <c r="J39">
        <f>Month!J39</f>
        <v>0</v>
      </c>
      <c r="K39">
        <f>Month!K39</f>
        <v>38.08</v>
      </c>
      <c r="L39">
        <f>Month!L39</f>
        <v>0</v>
      </c>
      <c r="M39">
        <f>Month!M39</f>
        <v>0.01</v>
      </c>
      <c r="N39">
        <f>Month!N39</f>
        <v>148.88999999999999</v>
      </c>
      <c r="O39">
        <f>Month!O39</f>
        <v>1349.98</v>
      </c>
      <c r="P39">
        <v>1</v>
      </c>
      <c r="Q39">
        <f t="shared" si="0"/>
        <v>1</v>
      </c>
    </row>
    <row r="40" spans="1:17">
      <c r="A40">
        <f>Month!A40</f>
        <v>2018</v>
      </c>
      <c r="B40" t="str">
        <f>Month!B40</f>
        <v>February</v>
      </c>
      <c r="C40" t="str">
        <f>Month!C40</f>
        <v>Qatar</v>
      </c>
      <c r="D40">
        <f>Month!D40</f>
        <v>0</v>
      </c>
      <c r="E40">
        <f>Month!E40</f>
        <v>0</v>
      </c>
      <c r="F40">
        <f>Month!F40</f>
        <v>0</v>
      </c>
      <c r="G40">
        <f>Month!G40</f>
        <v>0</v>
      </c>
      <c r="H40">
        <f>Month!H40</f>
        <v>0</v>
      </c>
      <c r="I40">
        <f>Month!I40</f>
        <v>0</v>
      </c>
      <c r="J40">
        <f>Month!J40</f>
        <v>0</v>
      </c>
      <c r="K40">
        <f>Month!K40</f>
        <v>0</v>
      </c>
      <c r="L40">
        <f>Month!L40</f>
        <v>0</v>
      </c>
      <c r="M40">
        <f>Month!M40</f>
        <v>0</v>
      </c>
      <c r="N40">
        <f>Month!N40</f>
        <v>0</v>
      </c>
      <c r="O40">
        <f>Month!O40</f>
        <v>0</v>
      </c>
      <c r="P40">
        <v>1</v>
      </c>
      <c r="Q40">
        <f t="shared" si="0"/>
        <v>1</v>
      </c>
    </row>
    <row r="41" spans="1:17">
      <c r="A41">
        <f>Month!A41</f>
        <v>2018</v>
      </c>
      <c r="B41" t="str">
        <f>Month!B41</f>
        <v>February</v>
      </c>
      <c r="C41" t="str">
        <f>Month!C41</f>
        <v>Russian Federation</v>
      </c>
      <c r="D41">
        <f>Month!D41</f>
        <v>151.51</v>
      </c>
      <c r="E41">
        <f>Month!E41</f>
        <v>34.130000000000003</v>
      </c>
      <c r="F41">
        <f>Month!F41</f>
        <v>185.64</v>
      </c>
      <c r="G41">
        <f>Month!G41</f>
        <v>0</v>
      </c>
      <c r="H41">
        <f>Month!H41</f>
        <v>0</v>
      </c>
      <c r="I41">
        <f>Month!I41</f>
        <v>44.15</v>
      </c>
      <c r="J41">
        <f>Month!J41</f>
        <v>0</v>
      </c>
      <c r="K41">
        <f>Month!K41</f>
        <v>621.51</v>
      </c>
      <c r="L41">
        <f>Month!L41</f>
        <v>50.44</v>
      </c>
      <c r="M41">
        <f>Month!M41</f>
        <v>7.39</v>
      </c>
      <c r="N41">
        <f>Month!N41</f>
        <v>723.5</v>
      </c>
      <c r="O41">
        <f>Month!O41</f>
        <v>909.14</v>
      </c>
      <c r="P41">
        <v>1</v>
      </c>
      <c r="Q41">
        <f t="shared" si="0"/>
        <v>1</v>
      </c>
    </row>
    <row r="42" spans="1:17">
      <c r="A42">
        <f>Month!A42</f>
        <v>2018</v>
      </c>
      <c r="B42" t="str">
        <f>Month!B42</f>
        <v>February</v>
      </c>
      <c r="C42" t="str">
        <f>Month!C42</f>
        <v>Saudi Arabia</v>
      </c>
      <c r="D42">
        <f>Month!D42</f>
        <v>78.099999999999994</v>
      </c>
      <c r="E42">
        <f>Month!E42</f>
        <v>0</v>
      </c>
      <c r="F42">
        <f>Month!F42</f>
        <v>78.099999999999994</v>
      </c>
      <c r="G42">
        <f>Month!G42</f>
        <v>0</v>
      </c>
      <c r="H42">
        <f>Month!H42</f>
        <v>0</v>
      </c>
      <c r="I42">
        <f>Month!I42</f>
        <v>80.87</v>
      </c>
      <c r="J42">
        <f>Month!J42</f>
        <v>0</v>
      </c>
      <c r="K42">
        <f>Month!K42</f>
        <v>91.35</v>
      </c>
      <c r="L42">
        <f>Month!L42</f>
        <v>0</v>
      </c>
      <c r="M42">
        <f>Month!M42</f>
        <v>0</v>
      </c>
      <c r="N42">
        <f>Month!N42</f>
        <v>172.22</v>
      </c>
      <c r="O42">
        <f>Month!O42</f>
        <v>250.32</v>
      </c>
      <c r="P42">
        <v>1</v>
      </c>
      <c r="Q42">
        <f t="shared" si="0"/>
        <v>1</v>
      </c>
    </row>
    <row r="43" spans="1:17">
      <c r="A43">
        <f>Month!A43</f>
        <v>2018</v>
      </c>
      <c r="B43" t="str">
        <f>Month!B43</f>
        <v>February</v>
      </c>
      <c r="C43" t="str">
        <f>Month!C43</f>
        <v>Spain</v>
      </c>
      <c r="D43">
        <f>Month!D43</f>
        <v>0</v>
      </c>
      <c r="E43">
        <f>Month!E43</f>
        <v>0.33</v>
      </c>
      <c r="F43">
        <f>Month!F43</f>
        <v>0.33</v>
      </c>
      <c r="G43">
        <f>Month!G43</f>
        <v>0</v>
      </c>
      <c r="H43">
        <f>Month!H43</f>
        <v>0</v>
      </c>
      <c r="I43">
        <f>Month!I43</f>
        <v>0</v>
      </c>
      <c r="J43">
        <f>Month!J43</f>
        <v>0</v>
      </c>
      <c r="K43">
        <f>Month!K43</f>
        <v>0</v>
      </c>
      <c r="L43">
        <f>Month!L43</f>
        <v>0</v>
      </c>
      <c r="M43">
        <f>Month!M43</f>
        <v>23.97</v>
      </c>
      <c r="N43">
        <f>Month!N43</f>
        <v>23.97</v>
      </c>
      <c r="O43">
        <f>Month!O43</f>
        <v>24.3</v>
      </c>
      <c r="P43">
        <v>1</v>
      </c>
      <c r="Q43">
        <f t="shared" si="0"/>
        <v>1</v>
      </c>
    </row>
    <row r="44" spans="1:17">
      <c r="A44">
        <f>Month!A44</f>
        <v>2018</v>
      </c>
      <c r="B44" t="str">
        <f>Month!B44</f>
        <v>February</v>
      </c>
      <c r="C44" t="str">
        <f>Month!C44</f>
        <v>Sweden</v>
      </c>
      <c r="D44">
        <f>Month!D44</f>
        <v>0</v>
      </c>
      <c r="E44">
        <f>Month!E44</f>
        <v>57.37</v>
      </c>
      <c r="F44">
        <f>Month!F44</f>
        <v>57.37</v>
      </c>
      <c r="G44">
        <f>Month!G44</f>
        <v>0.04</v>
      </c>
      <c r="H44">
        <f>Month!H44</f>
        <v>0.02</v>
      </c>
      <c r="I44">
        <f>Month!I44</f>
        <v>0</v>
      </c>
      <c r="J44">
        <f>Month!J44</f>
        <v>0</v>
      </c>
      <c r="K44">
        <f>Month!K44</f>
        <v>372.98</v>
      </c>
      <c r="L44">
        <f>Month!L44</f>
        <v>0</v>
      </c>
      <c r="M44">
        <f>Month!M44</f>
        <v>7.84</v>
      </c>
      <c r="N44">
        <f>Month!N44</f>
        <v>380.88</v>
      </c>
      <c r="O44">
        <f>Month!O44</f>
        <v>438.25</v>
      </c>
      <c r="P44">
        <v>1</v>
      </c>
      <c r="Q44">
        <f t="shared" si="0"/>
        <v>1</v>
      </c>
    </row>
    <row r="45" spans="1:17">
      <c r="A45">
        <f>Month!A45</f>
        <v>2018</v>
      </c>
      <c r="B45" t="str">
        <f>Month!B45</f>
        <v>February</v>
      </c>
      <c r="C45" t="str">
        <f>Month!C45</f>
        <v>Turkey</v>
      </c>
      <c r="D45">
        <f>Month!D45</f>
        <v>0</v>
      </c>
      <c r="E45">
        <f>Month!E45</f>
        <v>0</v>
      </c>
      <c r="F45">
        <f>Month!F45</f>
        <v>0</v>
      </c>
      <c r="G45">
        <f>Month!G45</f>
        <v>0</v>
      </c>
      <c r="H45">
        <f>Month!H45</f>
        <v>0</v>
      </c>
      <c r="I45">
        <f>Month!I45</f>
        <v>0</v>
      </c>
      <c r="J45">
        <f>Month!J45</f>
        <v>0</v>
      </c>
      <c r="K45">
        <f>Month!K45</f>
        <v>0</v>
      </c>
      <c r="L45">
        <f>Month!L45</f>
        <v>0</v>
      </c>
      <c r="M45">
        <f>Month!M45</f>
        <v>0</v>
      </c>
      <c r="N45">
        <f>Month!N45</f>
        <v>0</v>
      </c>
      <c r="O45">
        <f>Month!O45</f>
        <v>0</v>
      </c>
      <c r="P45">
        <v>1</v>
      </c>
      <c r="Q45">
        <f t="shared" si="0"/>
        <v>1</v>
      </c>
    </row>
    <row r="46" spans="1:17">
      <c r="A46">
        <f>Month!A46</f>
        <v>2018</v>
      </c>
      <c r="B46" t="str">
        <f>Month!B46</f>
        <v>February</v>
      </c>
      <c r="C46" t="str">
        <f>Month!C46</f>
        <v>United Arab Emirates</v>
      </c>
      <c r="D46">
        <f>Month!D46</f>
        <v>0</v>
      </c>
      <c r="E46">
        <f>Month!E46</f>
        <v>0</v>
      </c>
      <c r="F46">
        <f>Month!F46</f>
        <v>0</v>
      </c>
      <c r="G46">
        <f>Month!G46</f>
        <v>0</v>
      </c>
      <c r="H46">
        <f>Month!H46</f>
        <v>0</v>
      </c>
      <c r="I46">
        <f>Month!I46</f>
        <v>254.56</v>
      </c>
      <c r="J46">
        <f>Month!J46</f>
        <v>0</v>
      </c>
      <c r="K46">
        <f>Month!K46</f>
        <v>0</v>
      </c>
      <c r="L46">
        <f>Month!L46</f>
        <v>0</v>
      </c>
      <c r="M46">
        <f>Month!M46</f>
        <v>0.02</v>
      </c>
      <c r="N46">
        <f>Month!N46</f>
        <v>254.58</v>
      </c>
      <c r="O46">
        <f>Month!O46</f>
        <v>254.58</v>
      </c>
      <c r="P46">
        <v>1</v>
      </c>
      <c r="Q46">
        <f t="shared" si="0"/>
        <v>1</v>
      </c>
    </row>
    <row r="47" spans="1:17">
      <c r="A47">
        <f>Month!A47</f>
        <v>2018</v>
      </c>
      <c r="B47" t="str">
        <f>Month!B47</f>
        <v>February</v>
      </c>
      <c r="C47" t="str">
        <f>Month!C47</f>
        <v>United States</v>
      </c>
      <c r="D47">
        <f>Month!D47</f>
        <v>126.99</v>
      </c>
      <c r="E47">
        <f>Month!E47</f>
        <v>115.44</v>
      </c>
      <c r="F47">
        <f>Month!F47</f>
        <v>242.43</v>
      </c>
      <c r="G47">
        <f>Month!G47</f>
        <v>0.03</v>
      </c>
      <c r="H47">
        <f>Month!H47</f>
        <v>0.03</v>
      </c>
      <c r="I47">
        <f>Month!I47</f>
        <v>0</v>
      </c>
      <c r="J47">
        <f>Month!J47</f>
        <v>0</v>
      </c>
      <c r="K47">
        <f>Month!K47</f>
        <v>52.22</v>
      </c>
      <c r="L47">
        <f>Month!L47</f>
        <v>0.01</v>
      </c>
      <c r="M47">
        <f>Month!M47</f>
        <v>40.57</v>
      </c>
      <c r="N47">
        <f>Month!N47</f>
        <v>92.87</v>
      </c>
      <c r="O47">
        <f>Month!O47</f>
        <v>335.3</v>
      </c>
      <c r="P47">
        <v>1</v>
      </c>
      <c r="Q47">
        <f t="shared" si="0"/>
        <v>1</v>
      </c>
    </row>
    <row r="48" spans="1:17">
      <c r="A48">
        <f>Month!A48</f>
        <v>2018</v>
      </c>
      <c r="B48" t="str">
        <f>Month!B48</f>
        <v>February</v>
      </c>
      <c r="C48" t="str">
        <f>Month!C48</f>
        <v>Other</v>
      </c>
      <c r="D48">
        <f>Month!D48</f>
        <v>11.87</v>
      </c>
      <c r="E48">
        <f>Month!E48</f>
        <v>215.94</v>
      </c>
      <c r="F48">
        <f>Month!F48</f>
        <v>227.81</v>
      </c>
      <c r="G48">
        <f>Month!G48</f>
        <v>1.37</v>
      </c>
      <c r="H48">
        <f>Month!H48</f>
        <v>42.64</v>
      </c>
      <c r="I48">
        <f>Month!I48</f>
        <v>59.77</v>
      </c>
      <c r="J48">
        <f>Month!J48</f>
        <v>0</v>
      </c>
      <c r="K48">
        <f>Month!K48</f>
        <v>56.84</v>
      </c>
      <c r="L48">
        <f>Month!L48</f>
        <v>0</v>
      </c>
      <c r="M48">
        <f>Month!M48</f>
        <v>14.36</v>
      </c>
      <c r="N48">
        <f>Month!N48</f>
        <v>174.99</v>
      </c>
      <c r="O48">
        <f>Month!O48</f>
        <v>402.8</v>
      </c>
      <c r="P48">
        <v>1</v>
      </c>
      <c r="Q48">
        <f t="shared" si="0"/>
        <v>1</v>
      </c>
    </row>
    <row r="49" spans="1:17">
      <c r="A49">
        <f>Month!A49</f>
        <v>2018</v>
      </c>
      <c r="B49" t="str">
        <f>Month!B49</f>
        <v>February</v>
      </c>
      <c r="C49" t="str">
        <f>Month!C49</f>
        <v>Total imports</v>
      </c>
      <c r="D49">
        <f>Month!D49</f>
        <v>2104.0100000000002</v>
      </c>
      <c r="E49">
        <f>Month!E49</f>
        <v>624.05999999999995</v>
      </c>
      <c r="F49">
        <f>Month!F49</f>
        <v>2728.07</v>
      </c>
      <c r="G49">
        <f>Month!G49</f>
        <v>95.14</v>
      </c>
      <c r="H49">
        <f>Month!H49</f>
        <v>386.19</v>
      </c>
      <c r="I49">
        <f>Month!I49</f>
        <v>794.13</v>
      </c>
      <c r="J49">
        <f>Month!J49</f>
        <v>99.96</v>
      </c>
      <c r="K49">
        <f>Month!K49</f>
        <v>1484.41</v>
      </c>
      <c r="L49">
        <f>Month!L49</f>
        <v>110.25</v>
      </c>
      <c r="M49">
        <f>Month!M49</f>
        <v>388.36</v>
      </c>
      <c r="N49">
        <f>Month!N49</f>
        <v>3358.45</v>
      </c>
      <c r="O49">
        <f>Month!O49</f>
        <v>6086.52</v>
      </c>
      <c r="P49">
        <v>1</v>
      </c>
      <c r="Q49">
        <f t="shared" si="0"/>
        <v>1</v>
      </c>
    </row>
    <row r="50" spans="1:17">
      <c r="A50">
        <f>Month!A50</f>
        <v>2018</v>
      </c>
      <c r="B50" t="str">
        <f>Month!B50</f>
        <v>March</v>
      </c>
      <c r="C50" t="str">
        <f>Month!C50</f>
        <v>Belgium</v>
      </c>
      <c r="D50">
        <f>Month!D50</f>
        <v>0</v>
      </c>
      <c r="E50">
        <f>Month!E50</f>
        <v>0.14000000000000001</v>
      </c>
      <c r="F50">
        <f>Month!F50</f>
        <v>0.14000000000000001</v>
      </c>
      <c r="G50">
        <f>Month!G50</f>
        <v>9.3699999999999992</v>
      </c>
      <c r="H50">
        <f>Month!H50</f>
        <v>0</v>
      </c>
      <c r="I50">
        <f>Month!I50</f>
        <v>0</v>
      </c>
      <c r="J50">
        <f>Month!J50</f>
        <v>0.03</v>
      </c>
      <c r="K50">
        <f>Month!K50</f>
        <v>34.54</v>
      </c>
      <c r="L50">
        <f>Month!L50</f>
        <v>81.67</v>
      </c>
      <c r="M50">
        <f>Month!M50</f>
        <v>33.159999999999997</v>
      </c>
      <c r="N50">
        <f>Month!N50</f>
        <v>158.77000000000001</v>
      </c>
      <c r="O50">
        <f>Month!O50</f>
        <v>158.91999999999999</v>
      </c>
      <c r="P50">
        <v>1</v>
      </c>
      <c r="Q50">
        <f t="shared" si="0"/>
        <v>1</v>
      </c>
    </row>
    <row r="51" spans="1:17">
      <c r="A51">
        <f>Month!A51</f>
        <v>2018</v>
      </c>
      <c r="B51" t="str">
        <f>Month!B51</f>
        <v>March</v>
      </c>
      <c r="C51" t="str">
        <f>Month!C51</f>
        <v>Canada</v>
      </c>
      <c r="D51">
        <f>Month!D51</f>
        <v>0</v>
      </c>
      <c r="E51">
        <f>Month!E51</f>
        <v>0</v>
      </c>
      <c r="F51">
        <f>Month!F51</f>
        <v>0</v>
      </c>
      <c r="G51">
        <f>Month!G51</f>
        <v>0</v>
      </c>
      <c r="H51">
        <f>Month!H51</f>
        <v>0</v>
      </c>
      <c r="I51">
        <f>Month!I51</f>
        <v>0</v>
      </c>
      <c r="J51">
        <f>Month!J51</f>
        <v>0</v>
      </c>
      <c r="K51">
        <f>Month!K51</f>
        <v>26.25</v>
      </c>
      <c r="L51">
        <f>Month!L51</f>
        <v>0</v>
      </c>
      <c r="M51">
        <f>Month!M51</f>
        <v>0.23</v>
      </c>
      <c r="N51">
        <f>Month!N51</f>
        <v>26.47</v>
      </c>
      <c r="O51">
        <f>Month!O51</f>
        <v>26.47</v>
      </c>
      <c r="P51">
        <v>1</v>
      </c>
      <c r="Q51">
        <f t="shared" si="0"/>
        <v>1</v>
      </c>
    </row>
    <row r="52" spans="1:17">
      <c r="A52">
        <f>Month!A52</f>
        <v>2018</v>
      </c>
      <c r="B52" t="str">
        <f>Month!B52</f>
        <v>March</v>
      </c>
      <c r="C52" t="str">
        <f>Month!C52</f>
        <v>Finland</v>
      </c>
      <c r="D52">
        <f>Month!D52</f>
        <v>0</v>
      </c>
      <c r="E52">
        <f>Month!E52</f>
        <v>3.38</v>
      </c>
      <c r="F52">
        <f>Month!F52</f>
        <v>3.38</v>
      </c>
      <c r="G52">
        <f>Month!G52</f>
        <v>0</v>
      </c>
      <c r="H52">
        <f>Month!H52</f>
        <v>14.91</v>
      </c>
      <c r="I52">
        <f>Month!I52</f>
        <v>0</v>
      </c>
      <c r="J52">
        <f>Month!J52</f>
        <v>0</v>
      </c>
      <c r="K52">
        <f>Month!K52</f>
        <v>0</v>
      </c>
      <c r="L52">
        <f>Month!L52</f>
        <v>0</v>
      </c>
      <c r="M52">
        <f>Month!M52</f>
        <v>0</v>
      </c>
      <c r="N52">
        <f>Month!N52</f>
        <v>14.91</v>
      </c>
      <c r="O52">
        <f>Month!O52</f>
        <v>18.29</v>
      </c>
      <c r="P52">
        <v>1</v>
      </c>
      <c r="Q52">
        <f t="shared" si="0"/>
        <v>1</v>
      </c>
    </row>
    <row r="53" spans="1:17">
      <c r="A53">
        <f>Month!A53</f>
        <v>2018</v>
      </c>
      <c r="B53" t="str">
        <f>Month!B53</f>
        <v>March</v>
      </c>
      <c r="C53" t="str">
        <f>Month!C53</f>
        <v>France</v>
      </c>
      <c r="D53">
        <f>Month!D53</f>
        <v>0</v>
      </c>
      <c r="E53">
        <f>Month!E53</f>
        <v>35.6</v>
      </c>
      <c r="F53">
        <f>Month!F53</f>
        <v>35.6</v>
      </c>
      <c r="G53">
        <f>Month!G53</f>
        <v>0.46</v>
      </c>
      <c r="H53">
        <f>Month!H53</f>
        <v>10.92</v>
      </c>
      <c r="I53">
        <f>Month!I53</f>
        <v>0</v>
      </c>
      <c r="J53">
        <f>Month!J53</f>
        <v>0</v>
      </c>
      <c r="K53">
        <f>Month!K53</f>
        <v>0</v>
      </c>
      <c r="L53">
        <f>Month!L53</f>
        <v>0</v>
      </c>
      <c r="M53">
        <f>Month!M53</f>
        <v>36.82</v>
      </c>
      <c r="N53">
        <f>Month!N53</f>
        <v>48.2</v>
      </c>
      <c r="O53">
        <f>Month!O53</f>
        <v>83.8</v>
      </c>
      <c r="P53">
        <v>1</v>
      </c>
      <c r="Q53">
        <f t="shared" si="0"/>
        <v>1</v>
      </c>
    </row>
    <row r="54" spans="1:17">
      <c r="A54">
        <f>Month!A54</f>
        <v>2018</v>
      </c>
      <c r="B54" t="str">
        <f>Month!B54</f>
        <v>March</v>
      </c>
      <c r="C54" t="str">
        <f>Month!C54</f>
        <v>Germany</v>
      </c>
      <c r="D54">
        <f>Month!D54</f>
        <v>0</v>
      </c>
      <c r="E54">
        <f>Month!E54</f>
        <v>0.14000000000000001</v>
      </c>
      <c r="F54">
        <f>Month!F54</f>
        <v>0.14000000000000001</v>
      </c>
      <c r="G54">
        <f>Month!G54</f>
        <v>0.32</v>
      </c>
      <c r="H54">
        <f>Month!H54</f>
        <v>8.5399999999999991</v>
      </c>
      <c r="I54">
        <f>Month!I54</f>
        <v>0</v>
      </c>
      <c r="J54">
        <f>Month!J54</f>
        <v>0</v>
      </c>
      <c r="K54">
        <f>Month!K54</f>
        <v>2.81</v>
      </c>
      <c r="L54">
        <f>Month!L54</f>
        <v>0.17</v>
      </c>
      <c r="M54">
        <f>Month!M54</f>
        <v>32.799999999999997</v>
      </c>
      <c r="N54">
        <f>Month!N54</f>
        <v>44.63</v>
      </c>
      <c r="O54">
        <f>Month!O54</f>
        <v>44.77</v>
      </c>
      <c r="P54">
        <v>1</v>
      </c>
      <c r="Q54">
        <f t="shared" si="0"/>
        <v>1</v>
      </c>
    </row>
    <row r="55" spans="1:17">
      <c r="A55">
        <f>Month!A55</f>
        <v>2018</v>
      </c>
      <c r="B55" t="str">
        <f>Month!B55</f>
        <v>March</v>
      </c>
      <c r="C55" t="str">
        <f>Month!C55</f>
        <v>India</v>
      </c>
      <c r="D55">
        <f>Month!D55</f>
        <v>0</v>
      </c>
      <c r="E55">
        <f>Month!E55</f>
        <v>0</v>
      </c>
      <c r="F55">
        <f>Month!F55</f>
        <v>0</v>
      </c>
      <c r="G55">
        <f>Month!G55</f>
        <v>0</v>
      </c>
      <c r="H55">
        <f>Month!H55</f>
        <v>0</v>
      </c>
      <c r="I55">
        <f>Month!I55</f>
        <v>139.18</v>
      </c>
      <c r="J55">
        <f>Month!J55</f>
        <v>0</v>
      </c>
      <c r="K55">
        <f>Month!K55</f>
        <v>0</v>
      </c>
      <c r="L55">
        <f>Month!L55</f>
        <v>0</v>
      </c>
      <c r="M55">
        <f>Month!M55</f>
        <v>0.09</v>
      </c>
      <c r="N55">
        <f>Month!N55</f>
        <v>139.27000000000001</v>
      </c>
      <c r="O55">
        <f>Month!O55</f>
        <v>139.27000000000001</v>
      </c>
      <c r="P55">
        <v>1</v>
      </c>
      <c r="Q55">
        <f t="shared" si="0"/>
        <v>1</v>
      </c>
    </row>
    <row r="56" spans="1:17">
      <c r="A56">
        <f>Month!A56</f>
        <v>2018</v>
      </c>
      <c r="B56" t="str">
        <f>Month!B56</f>
        <v>March</v>
      </c>
      <c r="C56" t="str">
        <f>Month!C56</f>
        <v>Ireland</v>
      </c>
      <c r="D56">
        <f>Month!D56</f>
        <v>0</v>
      </c>
      <c r="E56">
        <f>Month!E56</f>
        <v>0.1</v>
      </c>
      <c r="F56">
        <f>Month!F56</f>
        <v>0.1</v>
      </c>
      <c r="G56">
        <f>Month!G56</f>
        <v>1.94</v>
      </c>
      <c r="H56">
        <f>Month!H56</f>
        <v>2.93</v>
      </c>
      <c r="I56">
        <f>Month!I56</f>
        <v>0</v>
      </c>
      <c r="J56">
        <f>Month!J56</f>
        <v>0</v>
      </c>
      <c r="K56">
        <f>Month!K56</f>
        <v>0</v>
      </c>
      <c r="L56">
        <f>Month!L56</f>
        <v>0.02</v>
      </c>
      <c r="M56">
        <f>Month!M56</f>
        <v>4.5199999999999996</v>
      </c>
      <c r="N56">
        <f>Month!N56</f>
        <v>9.41</v>
      </c>
      <c r="O56">
        <f>Month!O56</f>
        <v>9.51</v>
      </c>
      <c r="P56">
        <v>1</v>
      </c>
      <c r="Q56">
        <f t="shared" si="0"/>
        <v>1</v>
      </c>
    </row>
    <row r="57" spans="1:17">
      <c r="A57">
        <f>Month!A57</f>
        <v>2018</v>
      </c>
      <c r="B57" t="str">
        <f>Month!B57</f>
        <v>March</v>
      </c>
      <c r="C57" t="str">
        <f>Month!C57</f>
        <v>Kuwait</v>
      </c>
      <c r="D57">
        <f>Month!D57</f>
        <v>0</v>
      </c>
      <c r="E57">
        <f>Month!E57</f>
        <v>6.23</v>
      </c>
      <c r="F57">
        <f>Month!F57</f>
        <v>6.23</v>
      </c>
      <c r="G57">
        <f>Month!G57</f>
        <v>0</v>
      </c>
      <c r="H57">
        <f>Month!H57</f>
        <v>0</v>
      </c>
      <c r="I57">
        <f>Month!I57</f>
        <v>0</v>
      </c>
      <c r="J57">
        <f>Month!J57</f>
        <v>0</v>
      </c>
      <c r="K57">
        <f>Month!K57</f>
        <v>0</v>
      </c>
      <c r="L57">
        <f>Month!L57</f>
        <v>0</v>
      </c>
      <c r="M57">
        <f>Month!M57</f>
        <v>0</v>
      </c>
      <c r="N57">
        <f>Month!N57</f>
        <v>0</v>
      </c>
      <c r="O57">
        <f>Month!O57</f>
        <v>6.23</v>
      </c>
      <c r="P57">
        <v>1</v>
      </c>
      <c r="Q57">
        <f t="shared" si="0"/>
        <v>1</v>
      </c>
    </row>
    <row r="58" spans="1:17">
      <c r="A58">
        <f>Month!A58</f>
        <v>2018</v>
      </c>
      <c r="B58" t="str">
        <f>Month!B58</f>
        <v>March</v>
      </c>
      <c r="C58" t="str">
        <f>Month!C58</f>
        <v>Libya</v>
      </c>
      <c r="D58">
        <f>Month!D58</f>
        <v>0</v>
      </c>
      <c r="E58">
        <f>Month!E58</f>
        <v>0</v>
      </c>
      <c r="F58">
        <f>Month!F58</f>
        <v>0</v>
      </c>
      <c r="G58">
        <f>Month!G58</f>
        <v>0</v>
      </c>
      <c r="H58">
        <f>Month!H58</f>
        <v>0</v>
      </c>
      <c r="I58">
        <f>Month!I58</f>
        <v>0</v>
      </c>
      <c r="J58">
        <f>Month!J58</f>
        <v>0</v>
      </c>
      <c r="K58">
        <f>Month!K58</f>
        <v>0</v>
      </c>
      <c r="L58">
        <f>Month!L58</f>
        <v>0</v>
      </c>
      <c r="M58">
        <f>Month!M58</f>
        <v>0</v>
      </c>
      <c r="N58">
        <f>Month!N58</f>
        <v>0</v>
      </c>
      <c r="O58">
        <f>Month!O58</f>
        <v>0</v>
      </c>
      <c r="P58">
        <v>1</v>
      </c>
      <c r="Q58">
        <f t="shared" si="0"/>
        <v>1</v>
      </c>
    </row>
    <row r="59" spans="1:17">
      <c r="A59">
        <f>Month!A59</f>
        <v>2018</v>
      </c>
      <c r="B59" t="str">
        <f>Month!B59</f>
        <v>March</v>
      </c>
      <c r="C59" t="str">
        <f>Month!C59</f>
        <v>Netherlands</v>
      </c>
      <c r="D59">
        <f>Month!D59</f>
        <v>0</v>
      </c>
      <c r="E59">
        <f>Month!E59</f>
        <v>100.36</v>
      </c>
      <c r="F59">
        <f>Month!F59</f>
        <v>100.36</v>
      </c>
      <c r="G59">
        <f>Month!G59</f>
        <v>36.64</v>
      </c>
      <c r="H59">
        <f>Month!H59</f>
        <v>106.83</v>
      </c>
      <c r="I59">
        <f>Month!I59</f>
        <v>84.61</v>
      </c>
      <c r="J59">
        <f>Month!J59</f>
        <v>100.42</v>
      </c>
      <c r="K59">
        <f>Month!K59</f>
        <v>194.82</v>
      </c>
      <c r="L59">
        <f>Month!L59</f>
        <v>0.05</v>
      </c>
      <c r="M59">
        <f>Month!M59</f>
        <v>121.13</v>
      </c>
      <c r="N59">
        <f>Month!N59</f>
        <v>644.49</v>
      </c>
      <c r="O59">
        <f>Month!O59</f>
        <v>744.85</v>
      </c>
      <c r="P59">
        <v>1</v>
      </c>
      <c r="Q59">
        <f t="shared" si="0"/>
        <v>1</v>
      </c>
    </row>
    <row r="60" spans="1:17">
      <c r="A60">
        <f>Month!A60</f>
        <v>2018</v>
      </c>
      <c r="B60" t="str">
        <f>Month!B60</f>
        <v>March</v>
      </c>
      <c r="C60" t="str">
        <f>Month!C60</f>
        <v>Nigeria</v>
      </c>
      <c r="D60">
        <f>Month!D60</f>
        <v>376.37</v>
      </c>
      <c r="E60">
        <f>Month!E60</f>
        <v>0</v>
      </c>
      <c r="F60">
        <f>Month!F60</f>
        <v>376.37</v>
      </c>
      <c r="G60">
        <f>Month!G60</f>
        <v>0</v>
      </c>
      <c r="H60">
        <f>Month!H60</f>
        <v>0</v>
      </c>
      <c r="I60">
        <f>Month!I60</f>
        <v>0</v>
      </c>
      <c r="J60">
        <f>Month!J60</f>
        <v>0</v>
      </c>
      <c r="K60">
        <f>Month!K60</f>
        <v>0</v>
      </c>
      <c r="L60">
        <f>Month!L60</f>
        <v>0</v>
      </c>
      <c r="M60">
        <f>Month!M60</f>
        <v>0</v>
      </c>
      <c r="N60">
        <f>Month!N60</f>
        <v>0</v>
      </c>
      <c r="O60">
        <f>Month!O60</f>
        <v>376.37</v>
      </c>
      <c r="P60">
        <v>1</v>
      </c>
      <c r="Q60">
        <f t="shared" si="0"/>
        <v>1</v>
      </c>
    </row>
    <row r="61" spans="1:17">
      <c r="A61">
        <f>Month!A61</f>
        <v>2018</v>
      </c>
      <c r="B61" t="str">
        <f>Month!B61</f>
        <v>March</v>
      </c>
      <c r="C61" t="str">
        <f>Month!C61</f>
        <v>Norway</v>
      </c>
      <c r="D61">
        <f>Month!D61</f>
        <v>1534.69</v>
      </c>
      <c r="E61">
        <f>Month!E61</f>
        <v>0</v>
      </c>
      <c r="F61">
        <f>Month!F61</f>
        <v>1534.69</v>
      </c>
      <c r="G61">
        <f>Month!G61</f>
        <v>25.43</v>
      </c>
      <c r="H61">
        <f>Month!H61</f>
        <v>21.14</v>
      </c>
      <c r="I61">
        <f>Month!I61</f>
        <v>0</v>
      </c>
      <c r="J61">
        <f>Month!J61</f>
        <v>0</v>
      </c>
      <c r="K61">
        <f>Month!K61</f>
        <v>63.2</v>
      </c>
      <c r="L61">
        <f>Month!L61</f>
        <v>0</v>
      </c>
      <c r="M61">
        <f>Month!M61</f>
        <v>22.57</v>
      </c>
      <c r="N61">
        <f>Month!N61</f>
        <v>132.34</v>
      </c>
      <c r="O61">
        <f>Month!O61</f>
        <v>1667.03</v>
      </c>
      <c r="P61">
        <v>1</v>
      </c>
      <c r="Q61">
        <f t="shared" si="0"/>
        <v>1</v>
      </c>
    </row>
    <row r="62" spans="1:17">
      <c r="A62">
        <f>Month!A62</f>
        <v>2018</v>
      </c>
      <c r="B62" t="str">
        <f>Month!B62</f>
        <v>March</v>
      </c>
      <c r="C62" t="str">
        <f>Month!C62</f>
        <v>Qatar</v>
      </c>
      <c r="D62">
        <f>Month!D62</f>
        <v>0</v>
      </c>
      <c r="E62">
        <f>Month!E62</f>
        <v>0</v>
      </c>
      <c r="F62">
        <f>Month!F62</f>
        <v>0</v>
      </c>
      <c r="G62">
        <f>Month!G62</f>
        <v>0</v>
      </c>
      <c r="H62">
        <f>Month!H62</f>
        <v>0</v>
      </c>
      <c r="I62">
        <f>Month!I62</f>
        <v>183.78</v>
      </c>
      <c r="J62">
        <f>Month!J62</f>
        <v>0</v>
      </c>
      <c r="K62">
        <f>Month!K62</f>
        <v>28.47</v>
      </c>
      <c r="L62">
        <f>Month!L62</f>
        <v>0</v>
      </c>
      <c r="M62">
        <f>Month!M62</f>
        <v>0</v>
      </c>
      <c r="N62">
        <f>Month!N62</f>
        <v>212.25</v>
      </c>
      <c r="O62">
        <f>Month!O62</f>
        <v>212.25</v>
      </c>
      <c r="P62">
        <v>1</v>
      </c>
      <c r="Q62">
        <f t="shared" si="0"/>
        <v>1</v>
      </c>
    </row>
    <row r="63" spans="1:17">
      <c r="A63">
        <f>Month!A63</f>
        <v>2018</v>
      </c>
      <c r="B63" t="str">
        <f>Month!B63</f>
        <v>March</v>
      </c>
      <c r="C63" t="str">
        <f>Month!C63</f>
        <v>Russian Federation</v>
      </c>
      <c r="D63">
        <f>Month!D63</f>
        <v>203.02</v>
      </c>
      <c r="E63">
        <f>Month!E63</f>
        <v>108.73</v>
      </c>
      <c r="F63">
        <f>Month!F63</f>
        <v>311.75</v>
      </c>
      <c r="G63">
        <f>Month!G63</f>
        <v>0</v>
      </c>
      <c r="H63">
        <f>Month!H63</f>
        <v>30.08</v>
      </c>
      <c r="I63">
        <f>Month!I63</f>
        <v>30.28</v>
      </c>
      <c r="J63">
        <f>Month!J63</f>
        <v>0</v>
      </c>
      <c r="K63">
        <f>Month!K63</f>
        <v>433.08</v>
      </c>
      <c r="L63">
        <f>Month!L63</f>
        <v>46.51</v>
      </c>
      <c r="M63">
        <f>Month!M63</f>
        <v>0</v>
      </c>
      <c r="N63">
        <f>Month!N63</f>
        <v>539.95000000000005</v>
      </c>
      <c r="O63">
        <f>Month!O63</f>
        <v>851.7</v>
      </c>
      <c r="P63">
        <v>1</v>
      </c>
      <c r="Q63">
        <f t="shared" si="0"/>
        <v>1</v>
      </c>
    </row>
    <row r="64" spans="1:17">
      <c r="A64">
        <f>Month!A64</f>
        <v>2018</v>
      </c>
      <c r="B64" t="str">
        <f>Month!B64</f>
        <v>March</v>
      </c>
      <c r="C64" t="str">
        <f>Month!C64</f>
        <v>Saudi Arabia</v>
      </c>
      <c r="D64">
        <f>Month!D64</f>
        <v>77</v>
      </c>
      <c r="E64">
        <f>Month!E64</f>
        <v>0</v>
      </c>
      <c r="F64">
        <f>Month!F64</f>
        <v>77</v>
      </c>
      <c r="G64">
        <f>Month!G64</f>
        <v>0</v>
      </c>
      <c r="H64">
        <f>Month!H64</f>
        <v>0</v>
      </c>
      <c r="I64">
        <f>Month!I64</f>
        <v>81.790000000000006</v>
      </c>
      <c r="J64">
        <f>Month!J64</f>
        <v>0</v>
      </c>
      <c r="K64">
        <f>Month!K64</f>
        <v>0</v>
      </c>
      <c r="L64">
        <f>Month!L64</f>
        <v>0</v>
      </c>
      <c r="M64">
        <f>Month!M64</f>
        <v>0</v>
      </c>
      <c r="N64">
        <f>Month!N64</f>
        <v>81.790000000000006</v>
      </c>
      <c r="O64">
        <f>Month!O64</f>
        <v>158.79</v>
      </c>
      <c r="P64">
        <v>1</v>
      </c>
      <c r="Q64">
        <f t="shared" si="0"/>
        <v>1</v>
      </c>
    </row>
    <row r="65" spans="1:17">
      <c r="A65">
        <f>Month!A65</f>
        <v>2018</v>
      </c>
      <c r="B65" t="str">
        <f>Month!B65</f>
        <v>March</v>
      </c>
      <c r="C65" t="str">
        <f>Month!C65</f>
        <v>Spain</v>
      </c>
      <c r="D65">
        <f>Month!D65</f>
        <v>0</v>
      </c>
      <c r="E65">
        <f>Month!E65</f>
        <v>0.1</v>
      </c>
      <c r="F65">
        <f>Month!F65</f>
        <v>0.1</v>
      </c>
      <c r="G65">
        <f>Month!G65</f>
        <v>0</v>
      </c>
      <c r="H65">
        <f>Month!H65</f>
        <v>0</v>
      </c>
      <c r="I65">
        <f>Month!I65</f>
        <v>0</v>
      </c>
      <c r="J65">
        <f>Month!J65</f>
        <v>0</v>
      </c>
      <c r="K65">
        <f>Month!K65</f>
        <v>0</v>
      </c>
      <c r="L65">
        <f>Month!L65</f>
        <v>0</v>
      </c>
      <c r="M65">
        <f>Month!M65</f>
        <v>21.67</v>
      </c>
      <c r="N65">
        <f>Month!N65</f>
        <v>21.67</v>
      </c>
      <c r="O65">
        <f>Month!O65</f>
        <v>21.78</v>
      </c>
      <c r="P65">
        <v>1</v>
      </c>
      <c r="Q65">
        <f t="shared" si="0"/>
        <v>1</v>
      </c>
    </row>
    <row r="66" spans="1:17">
      <c r="A66">
        <f>Month!A66</f>
        <v>2018</v>
      </c>
      <c r="B66" t="str">
        <f>Month!B66</f>
        <v>March</v>
      </c>
      <c r="C66" t="str">
        <f>Month!C66</f>
        <v>Sweden</v>
      </c>
      <c r="D66">
        <f>Month!D66</f>
        <v>0</v>
      </c>
      <c r="E66">
        <f>Month!E66</f>
        <v>12.6</v>
      </c>
      <c r="F66">
        <f>Month!F66</f>
        <v>12.6</v>
      </c>
      <c r="G66">
        <f>Month!G66</f>
        <v>6.77</v>
      </c>
      <c r="H66">
        <f>Month!H66</f>
        <v>0</v>
      </c>
      <c r="I66">
        <f>Month!I66</f>
        <v>0</v>
      </c>
      <c r="J66">
        <f>Month!J66</f>
        <v>10.38</v>
      </c>
      <c r="K66">
        <f>Month!K66</f>
        <v>148.41</v>
      </c>
      <c r="L66">
        <f>Month!L66</f>
        <v>0</v>
      </c>
      <c r="M66">
        <f>Month!M66</f>
        <v>11.93</v>
      </c>
      <c r="N66">
        <f>Month!N66</f>
        <v>177.49</v>
      </c>
      <c r="O66">
        <f>Month!O66</f>
        <v>190.09</v>
      </c>
      <c r="P66">
        <v>1</v>
      </c>
      <c r="Q66">
        <f t="shared" si="0"/>
        <v>1</v>
      </c>
    </row>
    <row r="67" spans="1:17">
      <c r="A67">
        <f>Month!A67</f>
        <v>2018</v>
      </c>
      <c r="B67" t="str">
        <f>Month!B67</f>
        <v>March</v>
      </c>
      <c r="C67" t="str">
        <f>Month!C67</f>
        <v>Turkey</v>
      </c>
      <c r="D67">
        <f>Month!D67</f>
        <v>181.48</v>
      </c>
      <c r="E67">
        <f>Month!E67</f>
        <v>0</v>
      </c>
      <c r="F67">
        <f>Month!F67</f>
        <v>181.48</v>
      </c>
      <c r="G67">
        <f>Month!G67</f>
        <v>0</v>
      </c>
      <c r="H67">
        <f>Month!H67</f>
        <v>0</v>
      </c>
      <c r="I67">
        <f>Month!I67</f>
        <v>0</v>
      </c>
      <c r="J67">
        <f>Month!J67</f>
        <v>0</v>
      </c>
      <c r="K67">
        <f>Month!K67</f>
        <v>0</v>
      </c>
      <c r="L67">
        <f>Month!L67</f>
        <v>0</v>
      </c>
      <c r="M67">
        <f>Month!M67</f>
        <v>0</v>
      </c>
      <c r="N67">
        <f>Month!N67</f>
        <v>0</v>
      </c>
      <c r="O67">
        <f>Month!O67</f>
        <v>181.48</v>
      </c>
      <c r="P67">
        <v>1</v>
      </c>
      <c r="Q67">
        <f t="shared" si="0"/>
        <v>1</v>
      </c>
    </row>
    <row r="68" spans="1:17">
      <c r="A68">
        <f>Month!A68</f>
        <v>2018</v>
      </c>
      <c r="B68" t="str">
        <f>Month!B68</f>
        <v>March</v>
      </c>
      <c r="C68" t="str">
        <f>Month!C68</f>
        <v>United Arab Emirates</v>
      </c>
      <c r="D68">
        <f>Month!D68</f>
        <v>0</v>
      </c>
      <c r="E68">
        <f>Month!E68</f>
        <v>0</v>
      </c>
      <c r="F68">
        <f>Month!F68</f>
        <v>0</v>
      </c>
      <c r="G68">
        <f>Month!G68</f>
        <v>0</v>
      </c>
      <c r="H68">
        <f>Month!H68</f>
        <v>0</v>
      </c>
      <c r="I68">
        <f>Month!I68</f>
        <v>0</v>
      </c>
      <c r="J68">
        <f>Month!J68</f>
        <v>0</v>
      </c>
      <c r="K68">
        <f>Month!K68</f>
        <v>0</v>
      </c>
      <c r="L68">
        <f>Month!L68</f>
        <v>0</v>
      </c>
      <c r="M68">
        <f>Month!M68</f>
        <v>0.03</v>
      </c>
      <c r="N68">
        <f>Month!N68</f>
        <v>0.03</v>
      </c>
      <c r="O68">
        <f>Month!O68</f>
        <v>0.03</v>
      </c>
      <c r="P68">
        <v>1</v>
      </c>
      <c r="Q68">
        <f t="shared" si="0"/>
        <v>1</v>
      </c>
    </row>
    <row r="69" spans="1:17">
      <c r="A69">
        <f>Month!A69</f>
        <v>2018</v>
      </c>
      <c r="B69" t="str">
        <f>Month!B69</f>
        <v>March</v>
      </c>
      <c r="C69" t="str">
        <f>Month!C69</f>
        <v>United States</v>
      </c>
      <c r="D69">
        <f>Month!D69</f>
        <v>699.41</v>
      </c>
      <c r="E69">
        <f>Month!E69</f>
        <v>111.5</v>
      </c>
      <c r="F69">
        <f>Month!F69</f>
        <v>810.9</v>
      </c>
      <c r="G69">
        <f>Month!G69</f>
        <v>0</v>
      </c>
      <c r="H69">
        <f>Month!H69</f>
        <v>0.01</v>
      </c>
      <c r="I69">
        <f>Month!I69</f>
        <v>153.63999999999999</v>
      </c>
      <c r="J69">
        <f>Month!J69</f>
        <v>0</v>
      </c>
      <c r="K69">
        <f>Month!K69</f>
        <v>31.25</v>
      </c>
      <c r="L69">
        <f>Month!L69</f>
        <v>0</v>
      </c>
      <c r="M69">
        <f>Month!M69</f>
        <v>25.51</v>
      </c>
      <c r="N69">
        <f>Month!N69</f>
        <v>210.42</v>
      </c>
      <c r="O69">
        <f>Month!O69</f>
        <v>1021.33</v>
      </c>
      <c r="P69">
        <v>1</v>
      </c>
      <c r="Q69">
        <f t="shared" si="0"/>
        <v>1</v>
      </c>
    </row>
    <row r="70" spans="1:17">
      <c r="A70">
        <f>Month!A70</f>
        <v>2018</v>
      </c>
      <c r="B70" t="str">
        <f>Month!B70</f>
        <v>March</v>
      </c>
      <c r="C70" t="str">
        <f>Month!C70</f>
        <v>Other</v>
      </c>
      <c r="D70">
        <f>Month!D70</f>
        <v>398.72</v>
      </c>
      <c r="E70">
        <f>Month!E70</f>
        <v>132.35</v>
      </c>
      <c r="F70">
        <f>Month!F70</f>
        <v>531.05999999999995</v>
      </c>
      <c r="G70">
        <f>Month!G70</f>
        <v>14.83</v>
      </c>
      <c r="H70">
        <f>Month!H70</f>
        <v>17.5</v>
      </c>
      <c r="I70">
        <f>Month!I70</f>
        <v>22.55</v>
      </c>
      <c r="J70">
        <f>Month!J70</f>
        <v>0</v>
      </c>
      <c r="K70">
        <f>Month!K70</f>
        <v>40.75</v>
      </c>
      <c r="L70">
        <f>Month!L70</f>
        <v>14.09</v>
      </c>
      <c r="M70">
        <f>Month!M70</f>
        <v>19.54</v>
      </c>
      <c r="N70">
        <f>Month!N70</f>
        <v>129.27000000000001</v>
      </c>
      <c r="O70">
        <f>Month!O70</f>
        <v>660.34</v>
      </c>
      <c r="P70">
        <v>1</v>
      </c>
      <c r="Q70">
        <f t="shared" si="0"/>
        <v>1</v>
      </c>
    </row>
    <row r="71" spans="1:17">
      <c r="A71">
        <f>Month!A71</f>
        <v>2018</v>
      </c>
      <c r="B71" t="str">
        <f>Month!B71</f>
        <v>March</v>
      </c>
      <c r="C71" t="str">
        <f>Month!C71</f>
        <v>Total imports</v>
      </c>
      <c r="D71">
        <f>Month!D71</f>
        <v>3470.68</v>
      </c>
      <c r="E71">
        <f>Month!E71</f>
        <v>511.23</v>
      </c>
      <c r="F71">
        <f>Month!F71</f>
        <v>3981.92</v>
      </c>
      <c r="G71">
        <f>Month!G71</f>
        <v>95.77</v>
      </c>
      <c r="H71">
        <f>Month!H71</f>
        <v>212.86</v>
      </c>
      <c r="I71">
        <f>Month!I71</f>
        <v>695.83</v>
      </c>
      <c r="J71">
        <f>Month!J71</f>
        <v>110.83</v>
      </c>
      <c r="K71">
        <f>Month!K71</f>
        <v>1003.58</v>
      </c>
      <c r="L71">
        <f>Month!L71</f>
        <v>142.5</v>
      </c>
      <c r="M71">
        <f>Month!M71</f>
        <v>330.02</v>
      </c>
      <c r="N71">
        <f>Month!N71</f>
        <v>2591.38</v>
      </c>
      <c r="O71">
        <f>Month!O71</f>
        <v>6573.3</v>
      </c>
      <c r="P71">
        <v>1</v>
      </c>
      <c r="Q71">
        <f t="shared" ref="Q71:Q134" si="1">VLOOKUP($B71,$V$5:$W$16,2,FALSE)</f>
        <v>1</v>
      </c>
    </row>
    <row r="72" spans="1:17">
      <c r="A72">
        <f>Month!A72</f>
        <v>2018</v>
      </c>
      <c r="B72" t="str">
        <f>Month!B72</f>
        <v>April</v>
      </c>
      <c r="C72" t="str">
        <f>Month!C72</f>
        <v>Belgium</v>
      </c>
      <c r="D72">
        <f>Month!D72</f>
        <v>0</v>
      </c>
      <c r="E72">
        <f>Month!E72</f>
        <v>72.12</v>
      </c>
      <c r="F72">
        <f>Month!F72</f>
        <v>72.12</v>
      </c>
      <c r="G72">
        <f>Month!G72</f>
        <v>0</v>
      </c>
      <c r="H72">
        <f>Month!H72</f>
        <v>0</v>
      </c>
      <c r="I72">
        <f>Month!I72</f>
        <v>0</v>
      </c>
      <c r="J72">
        <f>Month!J72</f>
        <v>0</v>
      </c>
      <c r="K72">
        <f>Month!K72</f>
        <v>131.49</v>
      </c>
      <c r="L72">
        <f>Month!L72</f>
        <v>100.55</v>
      </c>
      <c r="M72">
        <f>Month!M72</f>
        <v>54.27</v>
      </c>
      <c r="N72">
        <f>Month!N72</f>
        <v>286.31</v>
      </c>
      <c r="O72">
        <f>Month!O72</f>
        <v>358.43</v>
      </c>
      <c r="P72">
        <v>2</v>
      </c>
      <c r="Q72">
        <f t="shared" si="1"/>
        <v>2</v>
      </c>
    </row>
    <row r="73" spans="1:17">
      <c r="A73">
        <f>Month!A73</f>
        <v>2018</v>
      </c>
      <c r="B73" t="str">
        <f>Month!B73</f>
        <v>April</v>
      </c>
      <c r="C73" t="str">
        <f>Month!C73</f>
        <v>Canada</v>
      </c>
      <c r="D73">
        <f>Month!D73</f>
        <v>0</v>
      </c>
      <c r="E73">
        <f>Month!E73</f>
        <v>21.29</v>
      </c>
      <c r="F73">
        <f>Month!F73</f>
        <v>21.29</v>
      </c>
      <c r="G73">
        <f>Month!G73</f>
        <v>0</v>
      </c>
      <c r="H73">
        <f>Month!H73</f>
        <v>0</v>
      </c>
      <c r="I73">
        <f>Month!I73</f>
        <v>0</v>
      </c>
      <c r="J73">
        <f>Month!J73</f>
        <v>0</v>
      </c>
      <c r="K73">
        <f>Month!K73</f>
        <v>0</v>
      </c>
      <c r="L73">
        <f>Month!L73</f>
        <v>0</v>
      </c>
      <c r="M73">
        <f>Month!M73</f>
        <v>0</v>
      </c>
      <c r="N73">
        <f>Month!N73</f>
        <v>0</v>
      </c>
      <c r="O73">
        <f>Month!O73</f>
        <v>21.29</v>
      </c>
      <c r="P73">
        <v>2</v>
      </c>
      <c r="Q73">
        <f t="shared" si="1"/>
        <v>2</v>
      </c>
    </row>
    <row r="74" spans="1:17">
      <c r="A74">
        <f>Month!A74</f>
        <v>2018</v>
      </c>
      <c r="B74" t="str">
        <f>Month!B74</f>
        <v>April</v>
      </c>
      <c r="C74" t="str">
        <f>Month!C74</f>
        <v>Finland</v>
      </c>
      <c r="D74">
        <f>Month!D74</f>
        <v>0</v>
      </c>
      <c r="E74">
        <f>Month!E74</f>
        <v>0</v>
      </c>
      <c r="F74">
        <f>Month!F74</f>
        <v>0</v>
      </c>
      <c r="G74">
        <f>Month!G74</f>
        <v>0</v>
      </c>
      <c r="H74">
        <f>Month!H74</f>
        <v>33.33</v>
      </c>
      <c r="I74">
        <f>Month!I74</f>
        <v>0</v>
      </c>
      <c r="J74">
        <f>Month!J74</f>
        <v>0</v>
      </c>
      <c r="K74">
        <f>Month!K74</f>
        <v>6.15</v>
      </c>
      <c r="L74">
        <f>Month!L74</f>
        <v>0</v>
      </c>
      <c r="M74">
        <f>Month!M74</f>
        <v>0</v>
      </c>
      <c r="N74">
        <f>Month!N74</f>
        <v>39.479999999999997</v>
      </c>
      <c r="O74">
        <f>Month!O74</f>
        <v>39.479999999999997</v>
      </c>
      <c r="P74">
        <v>2</v>
      </c>
      <c r="Q74">
        <f t="shared" si="1"/>
        <v>2</v>
      </c>
    </row>
    <row r="75" spans="1:17">
      <c r="A75">
        <f>Month!A75</f>
        <v>2018</v>
      </c>
      <c r="B75" t="str">
        <f>Month!B75</f>
        <v>April</v>
      </c>
      <c r="C75" t="str">
        <f>Month!C75</f>
        <v>France</v>
      </c>
      <c r="D75">
        <f>Month!D75</f>
        <v>0</v>
      </c>
      <c r="E75">
        <f>Month!E75</f>
        <v>25.59</v>
      </c>
      <c r="F75">
        <f>Month!F75</f>
        <v>25.59</v>
      </c>
      <c r="G75">
        <f>Month!G75</f>
        <v>0.87</v>
      </c>
      <c r="H75">
        <f>Month!H75</f>
        <v>0</v>
      </c>
      <c r="I75">
        <f>Month!I75</f>
        <v>0</v>
      </c>
      <c r="J75">
        <f>Month!J75</f>
        <v>11.49</v>
      </c>
      <c r="K75">
        <f>Month!K75</f>
        <v>0</v>
      </c>
      <c r="L75">
        <f>Month!L75</f>
        <v>0</v>
      </c>
      <c r="M75">
        <f>Month!M75</f>
        <v>28.01</v>
      </c>
      <c r="N75">
        <f>Month!N75</f>
        <v>40.380000000000003</v>
      </c>
      <c r="O75">
        <f>Month!O75</f>
        <v>65.959999999999994</v>
      </c>
      <c r="P75">
        <v>2</v>
      </c>
      <c r="Q75">
        <f t="shared" si="1"/>
        <v>2</v>
      </c>
    </row>
    <row r="76" spans="1:17">
      <c r="A76">
        <f>Month!A76</f>
        <v>2018</v>
      </c>
      <c r="B76" t="str">
        <f>Month!B76</f>
        <v>April</v>
      </c>
      <c r="C76" t="str">
        <f>Month!C76</f>
        <v>Germany</v>
      </c>
      <c r="D76">
        <f>Month!D76</f>
        <v>0</v>
      </c>
      <c r="E76">
        <f>Month!E76</f>
        <v>0.13</v>
      </c>
      <c r="F76">
        <f>Month!F76</f>
        <v>0.13</v>
      </c>
      <c r="G76">
        <f>Month!G76</f>
        <v>0.5</v>
      </c>
      <c r="H76">
        <f>Month!H76</f>
        <v>10.49</v>
      </c>
      <c r="I76">
        <f>Month!I76</f>
        <v>0</v>
      </c>
      <c r="J76">
        <f>Month!J76</f>
        <v>0</v>
      </c>
      <c r="K76">
        <f>Month!K76</f>
        <v>10.43</v>
      </c>
      <c r="L76">
        <f>Month!L76</f>
        <v>0.3</v>
      </c>
      <c r="M76">
        <f>Month!M76</f>
        <v>36.19</v>
      </c>
      <c r="N76">
        <f>Month!N76</f>
        <v>57.91</v>
      </c>
      <c r="O76">
        <f>Month!O76</f>
        <v>58.04</v>
      </c>
      <c r="P76">
        <v>2</v>
      </c>
      <c r="Q76">
        <f t="shared" si="1"/>
        <v>2</v>
      </c>
    </row>
    <row r="77" spans="1:17">
      <c r="A77">
        <f>Month!A77</f>
        <v>2018</v>
      </c>
      <c r="B77" t="str">
        <f>Month!B77</f>
        <v>April</v>
      </c>
      <c r="C77" t="str">
        <f>Month!C77</f>
        <v>India</v>
      </c>
      <c r="D77">
        <f>Month!D77</f>
        <v>0</v>
      </c>
      <c r="E77">
        <f>Month!E77</f>
        <v>0</v>
      </c>
      <c r="F77">
        <f>Month!F77</f>
        <v>0</v>
      </c>
      <c r="G77">
        <f>Month!G77</f>
        <v>0</v>
      </c>
      <c r="H77">
        <f>Month!H77</f>
        <v>0</v>
      </c>
      <c r="I77">
        <f>Month!I77</f>
        <v>0</v>
      </c>
      <c r="J77">
        <f>Month!J77</f>
        <v>0</v>
      </c>
      <c r="K77">
        <f>Month!K77</f>
        <v>0</v>
      </c>
      <c r="L77">
        <f>Month!L77</f>
        <v>0</v>
      </c>
      <c r="M77">
        <f>Month!M77</f>
        <v>0</v>
      </c>
      <c r="N77">
        <f>Month!N77</f>
        <v>0</v>
      </c>
      <c r="O77">
        <f>Month!O77</f>
        <v>0</v>
      </c>
      <c r="P77">
        <v>2</v>
      </c>
      <c r="Q77">
        <f t="shared" si="1"/>
        <v>2</v>
      </c>
    </row>
    <row r="78" spans="1:17">
      <c r="A78">
        <f>Month!A78</f>
        <v>2018</v>
      </c>
      <c r="B78" t="str">
        <f>Month!B78</f>
        <v>April</v>
      </c>
      <c r="C78" t="str">
        <f>Month!C78</f>
        <v>Ireland</v>
      </c>
      <c r="D78">
        <f>Month!D78</f>
        <v>0</v>
      </c>
      <c r="E78">
        <f>Month!E78</f>
        <v>0</v>
      </c>
      <c r="F78">
        <f>Month!F78</f>
        <v>0</v>
      </c>
      <c r="G78">
        <f>Month!G78</f>
        <v>4.6399999999999997</v>
      </c>
      <c r="H78">
        <f>Month!H78</f>
        <v>14.78</v>
      </c>
      <c r="I78">
        <f>Month!I78</f>
        <v>0.74</v>
      </c>
      <c r="J78">
        <f>Month!J78</f>
        <v>1.19</v>
      </c>
      <c r="K78">
        <f>Month!K78</f>
        <v>0</v>
      </c>
      <c r="L78">
        <f>Month!L78</f>
        <v>12.28</v>
      </c>
      <c r="M78">
        <f>Month!M78</f>
        <v>3.81</v>
      </c>
      <c r="N78">
        <f>Month!N78</f>
        <v>37.450000000000003</v>
      </c>
      <c r="O78">
        <f>Month!O78</f>
        <v>37.450000000000003</v>
      </c>
      <c r="P78">
        <v>2</v>
      </c>
      <c r="Q78">
        <f t="shared" si="1"/>
        <v>2</v>
      </c>
    </row>
    <row r="79" spans="1:17">
      <c r="A79">
        <f>Month!A79</f>
        <v>2018</v>
      </c>
      <c r="B79" t="str">
        <f>Month!B79</f>
        <v>April</v>
      </c>
      <c r="C79" t="str">
        <f>Month!C79</f>
        <v>Kuwait</v>
      </c>
      <c r="D79">
        <f>Month!D79</f>
        <v>0</v>
      </c>
      <c r="E79">
        <f>Month!E79</f>
        <v>2.33</v>
      </c>
      <c r="F79">
        <f>Month!F79</f>
        <v>2.33</v>
      </c>
      <c r="G79">
        <f>Month!G79</f>
        <v>0</v>
      </c>
      <c r="H79">
        <f>Month!H79</f>
        <v>0</v>
      </c>
      <c r="I79">
        <f>Month!I79</f>
        <v>76.989999999999995</v>
      </c>
      <c r="J79">
        <f>Month!J79</f>
        <v>0</v>
      </c>
      <c r="K79">
        <f>Month!K79</f>
        <v>0</v>
      </c>
      <c r="L79">
        <f>Month!L79</f>
        <v>0</v>
      </c>
      <c r="M79">
        <f>Month!M79</f>
        <v>0</v>
      </c>
      <c r="N79">
        <f>Month!N79</f>
        <v>76.989999999999995</v>
      </c>
      <c r="O79">
        <f>Month!O79</f>
        <v>79.319999999999993</v>
      </c>
      <c r="P79">
        <v>2</v>
      </c>
      <c r="Q79">
        <f t="shared" si="1"/>
        <v>2</v>
      </c>
    </row>
    <row r="80" spans="1:17">
      <c r="A80">
        <f>Month!A80</f>
        <v>2018</v>
      </c>
      <c r="B80" t="str">
        <f>Month!B80</f>
        <v>April</v>
      </c>
      <c r="C80" t="str">
        <f>Month!C80</f>
        <v>Libya</v>
      </c>
      <c r="D80">
        <f>Month!D80</f>
        <v>134.72999999999999</v>
      </c>
      <c r="E80">
        <f>Month!E80</f>
        <v>0</v>
      </c>
      <c r="F80">
        <f>Month!F80</f>
        <v>134.72999999999999</v>
      </c>
      <c r="G80">
        <f>Month!G80</f>
        <v>0</v>
      </c>
      <c r="H80">
        <f>Month!H80</f>
        <v>0</v>
      </c>
      <c r="I80">
        <f>Month!I80</f>
        <v>0</v>
      </c>
      <c r="J80">
        <f>Month!J80</f>
        <v>0</v>
      </c>
      <c r="K80">
        <f>Month!K80</f>
        <v>0</v>
      </c>
      <c r="L80">
        <f>Month!L80</f>
        <v>0</v>
      </c>
      <c r="M80">
        <f>Month!M80</f>
        <v>0</v>
      </c>
      <c r="N80">
        <f>Month!N80</f>
        <v>0</v>
      </c>
      <c r="O80">
        <f>Month!O80</f>
        <v>134.72999999999999</v>
      </c>
      <c r="P80">
        <v>2</v>
      </c>
      <c r="Q80">
        <f t="shared" si="1"/>
        <v>2</v>
      </c>
    </row>
    <row r="81" spans="1:17">
      <c r="A81">
        <f>Month!A81</f>
        <v>2018</v>
      </c>
      <c r="B81" t="str">
        <f>Month!B81</f>
        <v>April</v>
      </c>
      <c r="C81" t="str">
        <f>Month!C81</f>
        <v>Netherlands</v>
      </c>
      <c r="D81">
        <f>Month!D81</f>
        <v>229.73</v>
      </c>
      <c r="E81">
        <f>Month!E81</f>
        <v>113.41</v>
      </c>
      <c r="F81">
        <f>Month!F81</f>
        <v>343.14</v>
      </c>
      <c r="G81">
        <f>Month!G81</f>
        <v>75.45</v>
      </c>
      <c r="H81">
        <f>Month!H81</f>
        <v>283.61</v>
      </c>
      <c r="I81">
        <f>Month!I81</f>
        <v>21.69</v>
      </c>
      <c r="J81">
        <f>Month!J81</f>
        <v>67.53</v>
      </c>
      <c r="K81">
        <f>Month!K81</f>
        <v>235.69</v>
      </c>
      <c r="L81">
        <f>Month!L81</f>
        <v>0</v>
      </c>
      <c r="M81">
        <f>Month!M81</f>
        <v>94</v>
      </c>
      <c r="N81">
        <f>Month!N81</f>
        <v>777.98</v>
      </c>
      <c r="O81">
        <f>Month!O81</f>
        <v>1121.1099999999999</v>
      </c>
      <c r="P81">
        <v>2</v>
      </c>
      <c r="Q81">
        <f t="shared" si="1"/>
        <v>2</v>
      </c>
    </row>
    <row r="82" spans="1:17">
      <c r="A82">
        <f>Month!A82</f>
        <v>2018</v>
      </c>
      <c r="B82" t="str">
        <f>Month!B82</f>
        <v>April</v>
      </c>
      <c r="C82" t="str">
        <f>Month!C82</f>
        <v>Nigeria</v>
      </c>
      <c r="D82">
        <f>Month!D82</f>
        <v>395.45</v>
      </c>
      <c r="E82">
        <f>Month!E82</f>
        <v>0</v>
      </c>
      <c r="F82">
        <f>Month!F82</f>
        <v>395.45</v>
      </c>
      <c r="G82">
        <f>Month!G82</f>
        <v>0</v>
      </c>
      <c r="H82">
        <f>Month!H82</f>
        <v>0</v>
      </c>
      <c r="I82">
        <f>Month!I82</f>
        <v>0</v>
      </c>
      <c r="J82">
        <f>Month!J82</f>
        <v>0</v>
      </c>
      <c r="K82">
        <f>Month!K82</f>
        <v>0</v>
      </c>
      <c r="L82">
        <f>Month!L82</f>
        <v>0</v>
      </c>
      <c r="M82">
        <f>Month!M82</f>
        <v>0</v>
      </c>
      <c r="N82">
        <f>Month!N82</f>
        <v>0</v>
      </c>
      <c r="O82">
        <f>Month!O82</f>
        <v>395.45</v>
      </c>
      <c r="P82">
        <v>2</v>
      </c>
      <c r="Q82">
        <f t="shared" si="1"/>
        <v>2</v>
      </c>
    </row>
    <row r="83" spans="1:17">
      <c r="A83">
        <f>Month!A83</f>
        <v>2018</v>
      </c>
      <c r="B83" t="str">
        <f>Month!B83</f>
        <v>April</v>
      </c>
      <c r="C83" t="str">
        <f>Month!C83</f>
        <v>Norway</v>
      </c>
      <c r="D83">
        <f>Month!D83</f>
        <v>1264.46</v>
      </c>
      <c r="E83">
        <f>Month!E83</f>
        <v>0</v>
      </c>
      <c r="F83">
        <f>Month!F83</f>
        <v>1264.46</v>
      </c>
      <c r="G83">
        <f>Month!G83</f>
        <v>0</v>
      </c>
      <c r="H83">
        <f>Month!H83</f>
        <v>49.64</v>
      </c>
      <c r="I83">
        <f>Month!I83</f>
        <v>0</v>
      </c>
      <c r="J83">
        <f>Month!J83</f>
        <v>0</v>
      </c>
      <c r="K83">
        <f>Month!K83</f>
        <v>28.57</v>
      </c>
      <c r="L83">
        <f>Month!L83</f>
        <v>0</v>
      </c>
      <c r="M83">
        <f>Month!M83</f>
        <v>34.94</v>
      </c>
      <c r="N83">
        <f>Month!N83</f>
        <v>113.15</v>
      </c>
      <c r="O83">
        <f>Month!O83</f>
        <v>1377.61</v>
      </c>
      <c r="P83">
        <v>2</v>
      </c>
      <c r="Q83">
        <f t="shared" si="1"/>
        <v>2</v>
      </c>
    </row>
    <row r="84" spans="1:17">
      <c r="A84">
        <f>Month!A84</f>
        <v>2018</v>
      </c>
      <c r="B84" t="str">
        <f>Month!B84</f>
        <v>April</v>
      </c>
      <c r="C84" t="str">
        <f>Month!C84</f>
        <v>Qatar</v>
      </c>
      <c r="D84">
        <f>Month!D84</f>
        <v>0</v>
      </c>
      <c r="E84">
        <f>Month!E84</f>
        <v>0</v>
      </c>
      <c r="F84">
        <f>Month!F84</f>
        <v>0</v>
      </c>
      <c r="G84">
        <f>Month!G84</f>
        <v>0</v>
      </c>
      <c r="H84">
        <f>Month!H84</f>
        <v>0</v>
      </c>
      <c r="I84">
        <f>Month!I84</f>
        <v>0</v>
      </c>
      <c r="J84">
        <f>Month!J84</f>
        <v>0</v>
      </c>
      <c r="K84">
        <f>Month!K84</f>
        <v>31.25</v>
      </c>
      <c r="L84">
        <f>Month!L84</f>
        <v>0</v>
      </c>
      <c r="M84">
        <f>Month!M84</f>
        <v>0</v>
      </c>
      <c r="N84">
        <f>Month!N84</f>
        <v>31.25</v>
      </c>
      <c r="O84">
        <f>Month!O84</f>
        <v>31.25</v>
      </c>
      <c r="P84">
        <v>2</v>
      </c>
      <c r="Q84">
        <f t="shared" si="1"/>
        <v>2</v>
      </c>
    </row>
    <row r="85" spans="1:17">
      <c r="A85">
        <f>Month!A85</f>
        <v>2018</v>
      </c>
      <c r="B85" t="str">
        <f>Month!B85</f>
        <v>April</v>
      </c>
      <c r="C85" t="str">
        <f>Month!C85</f>
        <v>Russian Federation</v>
      </c>
      <c r="D85">
        <f>Month!D85</f>
        <v>196.56</v>
      </c>
      <c r="E85">
        <f>Month!E85</f>
        <v>55.33</v>
      </c>
      <c r="F85">
        <f>Month!F85</f>
        <v>251.9</v>
      </c>
      <c r="G85">
        <f>Month!G85</f>
        <v>0</v>
      </c>
      <c r="H85">
        <f>Month!H85</f>
        <v>0</v>
      </c>
      <c r="I85">
        <f>Month!I85</f>
        <v>28.68</v>
      </c>
      <c r="J85">
        <f>Month!J85</f>
        <v>0</v>
      </c>
      <c r="K85">
        <f>Month!K85</f>
        <v>440.14</v>
      </c>
      <c r="L85">
        <f>Month!L85</f>
        <v>36.11</v>
      </c>
      <c r="M85">
        <f>Month!M85</f>
        <v>0</v>
      </c>
      <c r="N85">
        <f>Month!N85</f>
        <v>504.92</v>
      </c>
      <c r="O85">
        <f>Month!O85</f>
        <v>756.82</v>
      </c>
      <c r="P85">
        <v>2</v>
      </c>
      <c r="Q85">
        <f t="shared" si="1"/>
        <v>2</v>
      </c>
    </row>
    <row r="86" spans="1:17">
      <c r="A86">
        <f>Month!A86</f>
        <v>2018</v>
      </c>
      <c r="B86" t="str">
        <f>Month!B86</f>
        <v>April</v>
      </c>
      <c r="C86" t="str">
        <f>Month!C86</f>
        <v>Saudi Arabia</v>
      </c>
      <c r="D86">
        <f>Month!D86</f>
        <v>77</v>
      </c>
      <c r="E86">
        <f>Month!E86</f>
        <v>0</v>
      </c>
      <c r="F86">
        <f>Month!F86</f>
        <v>77</v>
      </c>
      <c r="G86">
        <f>Month!G86</f>
        <v>0</v>
      </c>
      <c r="H86">
        <f>Month!H86</f>
        <v>0</v>
      </c>
      <c r="I86">
        <f>Month!I86</f>
        <v>420.52</v>
      </c>
      <c r="J86">
        <f>Month!J86</f>
        <v>0</v>
      </c>
      <c r="K86">
        <f>Month!K86</f>
        <v>30.93</v>
      </c>
      <c r="L86">
        <f>Month!L86</f>
        <v>0</v>
      </c>
      <c r="M86">
        <f>Month!M86</f>
        <v>0</v>
      </c>
      <c r="N86">
        <f>Month!N86</f>
        <v>451.45</v>
      </c>
      <c r="O86">
        <f>Month!O86</f>
        <v>528.45000000000005</v>
      </c>
      <c r="P86">
        <v>2</v>
      </c>
      <c r="Q86">
        <f t="shared" si="1"/>
        <v>2</v>
      </c>
    </row>
    <row r="87" spans="1:17">
      <c r="A87">
        <f>Month!A87</f>
        <v>2018</v>
      </c>
      <c r="B87" t="str">
        <f>Month!B87</f>
        <v>April</v>
      </c>
      <c r="C87" t="str">
        <f>Month!C87</f>
        <v>Spain</v>
      </c>
      <c r="D87">
        <f>Month!D87</f>
        <v>0</v>
      </c>
      <c r="E87">
        <f>Month!E87</f>
        <v>0.2</v>
      </c>
      <c r="F87">
        <f>Month!F87</f>
        <v>0.2</v>
      </c>
      <c r="G87">
        <f>Month!G87</f>
        <v>0</v>
      </c>
      <c r="H87">
        <f>Month!H87</f>
        <v>0</v>
      </c>
      <c r="I87">
        <f>Month!I87</f>
        <v>0</v>
      </c>
      <c r="J87">
        <f>Month!J87</f>
        <v>0</v>
      </c>
      <c r="K87">
        <f>Month!K87</f>
        <v>0</v>
      </c>
      <c r="L87">
        <f>Month!L87</f>
        <v>0</v>
      </c>
      <c r="M87">
        <f>Month!M87</f>
        <v>30.32</v>
      </c>
      <c r="N87">
        <f>Month!N87</f>
        <v>30.32</v>
      </c>
      <c r="O87">
        <f>Month!O87</f>
        <v>30.52</v>
      </c>
      <c r="P87">
        <v>2</v>
      </c>
      <c r="Q87">
        <f t="shared" si="1"/>
        <v>2</v>
      </c>
    </row>
    <row r="88" spans="1:17">
      <c r="A88">
        <f>Month!A88</f>
        <v>2018</v>
      </c>
      <c r="B88" t="str">
        <f>Month!B88</f>
        <v>April</v>
      </c>
      <c r="C88" t="str">
        <f>Month!C88</f>
        <v>Sweden</v>
      </c>
      <c r="D88">
        <f>Month!D88</f>
        <v>0</v>
      </c>
      <c r="E88">
        <f>Month!E88</f>
        <v>51.54</v>
      </c>
      <c r="F88">
        <f>Month!F88</f>
        <v>51.54</v>
      </c>
      <c r="G88">
        <f>Month!G88</f>
        <v>0.05</v>
      </c>
      <c r="H88">
        <f>Month!H88</f>
        <v>0</v>
      </c>
      <c r="I88">
        <f>Month!I88</f>
        <v>0</v>
      </c>
      <c r="J88">
        <f>Month!J88</f>
        <v>9.19</v>
      </c>
      <c r="K88">
        <f>Month!K88</f>
        <v>107.75</v>
      </c>
      <c r="L88">
        <f>Month!L88</f>
        <v>0</v>
      </c>
      <c r="M88">
        <f>Month!M88</f>
        <v>14.14</v>
      </c>
      <c r="N88">
        <f>Month!N88</f>
        <v>131.13</v>
      </c>
      <c r="O88">
        <f>Month!O88</f>
        <v>182.67</v>
      </c>
      <c r="P88">
        <v>2</v>
      </c>
      <c r="Q88">
        <f t="shared" si="1"/>
        <v>2</v>
      </c>
    </row>
    <row r="89" spans="1:17">
      <c r="A89">
        <f>Month!A89</f>
        <v>2018</v>
      </c>
      <c r="B89" t="str">
        <f>Month!B89</f>
        <v>April</v>
      </c>
      <c r="C89" t="str">
        <f>Month!C89</f>
        <v>Turkey</v>
      </c>
      <c r="D89">
        <f>Month!D89</f>
        <v>0.35</v>
      </c>
      <c r="E89">
        <f>Month!E89</f>
        <v>0</v>
      </c>
      <c r="F89">
        <f>Month!F89</f>
        <v>0.35</v>
      </c>
      <c r="G89">
        <f>Month!G89</f>
        <v>0</v>
      </c>
      <c r="H89">
        <f>Month!H89</f>
        <v>0</v>
      </c>
      <c r="I89">
        <f>Month!I89</f>
        <v>0</v>
      </c>
      <c r="J89">
        <f>Month!J89</f>
        <v>0</v>
      </c>
      <c r="K89">
        <f>Month!K89</f>
        <v>0</v>
      </c>
      <c r="L89">
        <f>Month!L89</f>
        <v>0</v>
      </c>
      <c r="M89">
        <f>Month!M89</f>
        <v>0</v>
      </c>
      <c r="N89">
        <f>Month!N89</f>
        <v>0</v>
      </c>
      <c r="O89">
        <f>Month!O89</f>
        <v>0.35</v>
      </c>
      <c r="P89">
        <v>2</v>
      </c>
      <c r="Q89">
        <f t="shared" si="1"/>
        <v>2</v>
      </c>
    </row>
    <row r="90" spans="1:17">
      <c r="A90">
        <f>Month!A90</f>
        <v>2018</v>
      </c>
      <c r="B90" t="str">
        <f>Month!B90</f>
        <v>April</v>
      </c>
      <c r="C90" t="str">
        <f>Month!C90</f>
        <v>United Arab Emirates</v>
      </c>
      <c r="D90">
        <f>Month!D90</f>
        <v>0</v>
      </c>
      <c r="E90">
        <f>Month!E90</f>
        <v>0</v>
      </c>
      <c r="F90">
        <f>Month!F90</f>
        <v>0</v>
      </c>
      <c r="G90">
        <f>Month!G90</f>
        <v>0</v>
      </c>
      <c r="H90">
        <f>Month!H90</f>
        <v>0</v>
      </c>
      <c r="I90">
        <f>Month!I90</f>
        <v>216.5</v>
      </c>
      <c r="J90">
        <f>Month!J90</f>
        <v>0</v>
      </c>
      <c r="K90">
        <f>Month!K90</f>
        <v>0</v>
      </c>
      <c r="L90">
        <f>Month!L90</f>
        <v>0</v>
      </c>
      <c r="M90">
        <f>Month!M90</f>
        <v>0</v>
      </c>
      <c r="N90">
        <f>Month!N90</f>
        <v>216.5</v>
      </c>
      <c r="O90">
        <f>Month!O90</f>
        <v>216.5</v>
      </c>
      <c r="P90">
        <v>2</v>
      </c>
      <c r="Q90">
        <f t="shared" si="1"/>
        <v>2</v>
      </c>
    </row>
    <row r="91" spans="1:17">
      <c r="A91">
        <f>Month!A91</f>
        <v>2018</v>
      </c>
      <c r="B91" t="str">
        <f>Month!B91</f>
        <v>April</v>
      </c>
      <c r="C91" t="str">
        <f>Month!C91</f>
        <v>United States</v>
      </c>
      <c r="D91">
        <f>Month!D91</f>
        <v>1126.1099999999999</v>
      </c>
      <c r="E91">
        <f>Month!E91</f>
        <v>38.89</v>
      </c>
      <c r="F91">
        <f>Month!F91</f>
        <v>1165</v>
      </c>
      <c r="G91">
        <f>Month!G91</f>
        <v>0</v>
      </c>
      <c r="H91">
        <f>Month!H91</f>
        <v>0</v>
      </c>
      <c r="I91">
        <f>Month!I91</f>
        <v>107.14</v>
      </c>
      <c r="J91">
        <f>Month!J91</f>
        <v>0</v>
      </c>
      <c r="K91">
        <f>Month!K91</f>
        <v>188.35</v>
      </c>
      <c r="L91">
        <f>Month!L91</f>
        <v>0</v>
      </c>
      <c r="M91">
        <f>Month!M91</f>
        <v>0</v>
      </c>
      <c r="N91">
        <f>Month!N91</f>
        <v>295.49</v>
      </c>
      <c r="O91">
        <f>Month!O91</f>
        <v>1460.49</v>
      </c>
      <c r="P91">
        <v>2</v>
      </c>
      <c r="Q91">
        <f t="shared" si="1"/>
        <v>2</v>
      </c>
    </row>
    <row r="92" spans="1:17">
      <c r="A92">
        <f>Month!A92</f>
        <v>2018</v>
      </c>
      <c r="B92" t="str">
        <f>Month!B92</f>
        <v>April</v>
      </c>
      <c r="C92" t="str">
        <f>Month!C92</f>
        <v>Other</v>
      </c>
      <c r="D92">
        <f>Month!D92</f>
        <v>422.18</v>
      </c>
      <c r="E92">
        <f>Month!E92</f>
        <v>82.13</v>
      </c>
      <c r="F92">
        <f>Month!F92</f>
        <v>504.31</v>
      </c>
      <c r="G92">
        <f>Month!G92</f>
        <v>0.04</v>
      </c>
      <c r="H92">
        <f>Month!H92</f>
        <v>22.33</v>
      </c>
      <c r="I92">
        <f>Month!I92</f>
        <v>0</v>
      </c>
      <c r="J92">
        <f>Month!J92</f>
        <v>0</v>
      </c>
      <c r="K92">
        <f>Month!K92</f>
        <v>57.06</v>
      </c>
      <c r="L92">
        <f>Month!L92</f>
        <v>0</v>
      </c>
      <c r="M92">
        <f>Month!M92</f>
        <v>20.51</v>
      </c>
      <c r="N92">
        <f>Month!N92</f>
        <v>99.94</v>
      </c>
      <c r="O92">
        <f>Month!O92</f>
        <v>604.25</v>
      </c>
      <c r="P92">
        <v>2</v>
      </c>
      <c r="Q92">
        <f t="shared" si="1"/>
        <v>2</v>
      </c>
    </row>
    <row r="93" spans="1:17">
      <c r="A93">
        <f>Month!A93</f>
        <v>2018</v>
      </c>
      <c r="B93" t="str">
        <f>Month!B93</f>
        <v>April</v>
      </c>
      <c r="C93" t="str">
        <f>Month!C93</f>
        <v>Total imports</v>
      </c>
      <c r="D93">
        <f>Month!D93</f>
        <v>3846.58</v>
      </c>
      <c r="E93">
        <f>Month!E93</f>
        <v>462.95</v>
      </c>
      <c r="F93">
        <f>Month!F93</f>
        <v>4309.53</v>
      </c>
      <c r="G93">
        <f>Month!G93</f>
        <v>81.56</v>
      </c>
      <c r="H93">
        <f>Month!H93</f>
        <v>414.19</v>
      </c>
      <c r="I93">
        <f>Month!I93</f>
        <v>872.27</v>
      </c>
      <c r="J93">
        <f>Month!J93</f>
        <v>89.4</v>
      </c>
      <c r="K93">
        <f>Month!K93</f>
        <v>1267.8</v>
      </c>
      <c r="L93">
        <f>Month!L93</f>
        <v>149.22999999999999</v>
      </c>
      <c r="M93">
        <f>Month!M93</f>
        <v>316.2</v>
      </c>
      <c r="N93">
        <f>Month!N93</f>
        <v>3190.65</v>
      </c>
      <c r="O93">
        <f>Month!O93</f>
        <v>7500.18</v>
      </c>
      <c r="P93">
        <v>2</v>
      </c>
      <c r="Q93">
        <f t="shared" si="1"/>
        <v>2</v>
      </c>
    </row>
    <row r="94" spans="1:17">
      <c r="A94">
        <f>Month!A94</f>
        <v>2018</v>
      </c>
      <c r="B94" t="str">
        <f>Month!B94</f>
        <v>May</v>
      </c>
      <c r="C94" t="str">
        <f>Month!C94</f>
        <v>Belgium</v>
      </c>
      <c r="D94">
        <f>Month!D94</f>
        <v>0</v>
      </c>
      <c r="E94">
        <f>Month!E94</f>
        <v>128.54</v>
      </c>
      <c r="F94">
        <f>Month!F94</f>
        <v>128.54</v>
      </c>
      <c r="G94">
        <f>Month!G94</f>
        <v>0</v>
      </c>
      <c r="H94">
        <f>Month!H94</f>
        <v>0</v>
      </c>
      <c r="I94">
        <f>Month!I94</f>
        <v>0</v>
      </c>
      <c r="J94">
        <f>Month!J94</f>
        <v>0.03</v>
      </c>
      <c r="K94">
        <f>Month!K94</f>
        <v>177.31</v>
      </c>
      <c r="L94">
        <f>Month!L94</f>
        <v>65.77</v>
      </c>
      <c r="M94">
        <f>Month!M94</f>
        <v>12.87</v>
      </c>
      <c r="N94">
        <f>Month!N94</f>
        <v>255.98</v>
      </c>
      <c r="O94">
        <f>Month!O94</f>
        <v>384.52</v>
      </c>
      <c r="P94">
        <v>2</v>
      </c>
      <c r="Q94">
        <f t="shared" si="1"/>
        <v>2</v>
      </c>
    </row>
    <row r="95" spans="1:17">
      <c r="A95">
        <f>Month!A95</f>
        <v>2018</v>
      </c>
      <c r="B95" t="str">
        <f>Month!B95</f>
        <v>May</v>
      </c>
      <c r="C95" t="str">
        <f>Month!C95</f>
        <v>Canada</v>
      </c>
      <c r="D95">
        <f>Month!D95</f>
        <v>83.98</v>
      </c>
      <c r="E95">
        <f>Month!E95</f>
        <v>0</v>
      </c>
      <c r="F95">
        <f>Month!F95</f>
        <v>83.98</v>
      </c>
      <c r="G95">
        <f>Month!G95</f>
        <v>0</v>
      </c>
      <c r="H95">
        <f>Month!H95</f>
        <v>0</v>
      </c>
      <c r="I95">
        <f>Month!I95</f>
        <v>0</v>
      </c>
      <c r="J95">
        <f>Month!J95</f>
        <v>0</v>
      </c>
      <c r="K95">
        <f>Month!K95</f>
        <v>0</v>
      </c>
      <c r="L95">
        <f>Month!L95</f>
        <v>0</v>
      </c>
      <c r="M95">
        <f>Month!M95</f>
        <v>0.16</v>
      </c>
      <c r="N95">
        <f>Month!N95</f>
        <v>0.17</v>
      </c>
      <c r="O95">
        <f>Month!O95</f>
        <v>84.15</v>
      </c>
      <c r="P95">
        <v>2</v>
      </c>
      <c r="Q95">
        <f t="shared" si="1"/>
        <v>2</v>
      </c>
    </row>
    <row r="96" spans="1:17">
      <c r="A96">
        <f>Month!A96</f>
        <v>2018</v>
      </c>
      <c r="B96" t="str">
        <f>Month!B96</f>
        <v>May</v>
      </c>
      <c r="C96" t="str">
        <f>Month!C96</f>
        <v>Finland</v>
      </c>
      <c r="D96">
        <f>Month!D96</f>
        <v>0</v>
      </c>
      <c r="E96">
        <f>Month!E96</f>
        <v>3.12</v>
      </c>
      <c r="F96">
        <f>Month!F96</f>
        <v>3.12</v>
      </c>
      <c r="G96">
        <f>Month!G96</f>
        <v>0</v>
      </c>
      <c r="H96">
        <f>Month!H96</f>
        <v>50.42</v>
      </c>
      <c r="I96">
        <f>Month!I96</f>
        <v>0</v>
      </c>
      <c r="J96">
        <f>Month!J96</f>
        <v>0</v>
      </c>
      <c r="K96">
        <f>Month!K96</f>
        <v>28.35</v>
      </c>
      <c r="L96">
        <f>Month!L96</f>
        <v>0</v>
      </c>
      <c r="M96">
        <f>Month!M96</f>
        <v>0</v>
      </c>
      <c r="N96">
        <f>Month!N96</f>
        <v>78.77</v>
      </c>
      <c r="O96">
        <f>Month!O96</f>
        <v>81.89</v>
      </c>
      <c r="P96">
        <v>2</v>
      </c>
      <c r="Q96">
        <f t="shared" si="1"/>
        <v>2</v>
      </c>
    </row>
    <row r="97" spans="1:17">
      <c r="A97">
        <f>Month!A97</f>
        <v>2018</v>
      </c>
      <c r="B97" t="str">
        <f>Month!B97</f>
        <v>May</v>
      </c>
      <c r="C97" t="str">
        <f>Month!C97</f>
        <v>France</v>
      </c>
      <c r="D97">
        <f>Month!D97</f>
        <v>0</v>
      </c>
      <c r="E97">
        <f>Month!E97</f>
        <v>33.119999999999997</v>
      </c>
      <c r="F97">
        <f>Month!F97</f>
        <v>33.119999999999997</v>
      </c>
      <c r="G97">
        <f>Month!G97</f>
        <v>0.14000000000000001</v>
      </c>
      <c r="H97">
        <f>Month!H97</f>
        <v>8.1199999999999992</v>
      </c>
      <c r="I97">
        <f>Month!I97</f>
        <v>28.35</v>
      </c>
      <c r="J97">
        <f>Month!J97</f>
        <v>0</v>
      </c>
      <c r="K97">
        <f>Month!K97</f>
        <v>0</v>
      </c>
      <c r="L97">
        <f>Month!L97</f>
        <v>0</v>
      </c>
      <c r="M97">
        <f>Month!M97</f>
        <v>27.32</v>
      </c>
      <c r="N97">
        <f>Month!N97</f>
        <v>63.93</v>
      </c>
      <c r="O97">
        <f>Month!O97</f>
        <v>97.05</v>
      </c>
      <c r="P97">
        <v>2</v>
      </c>
      <c r="Q97">
        <f t="shared" si="1"/>
        <v>2</v>
      </c>
    </row>
    <row r="98" spans="1:17">
      <c r="A98">
        <f>Month!A98</f>
        <v>2018</v>
      </c>
      <c r="B98" t="str">
        <f>Month!B98</f>
        <v>May</v>
      </c>
      <c r="C98" t="str">
        <f>Month!C98</f>
        <v>Germany</v>
      </c>
      <c r="D98">
        <f>Month!D98</f>
        <v>0</v>
      </c>
      <c r="E98">
        <f>Month!E98</f>
        <v>0.15</v>
      </c>
      <c r="F98">
        <f>Month!F98</f>
        <v>0.15</v>
      </c>
      <c r="G98">
        <f>Month!G98</f>
        <v>0.15</v>
      </c>
      <c r="H98">
        <f>Month!H98</f>
        <v>8.19</v>
      </c>
      <c r="I98">
        <f>Month!I98</f>
        <v>0</v>
      </c>
      <c r="J98">
        <f>Month!J98</f>
        <v>0</v>
      </c>
      <c r="K98">
        <f>Month!K98</f>
        <v>0.05</v>
      </c>
      <c r="L98">
        <f>Month!L98</f>
        <v>0.21</v>
      </c>
      <c r="M98">
        <f>Month!M98</f>
        <v>50.24</v>
      </c>
      <c r="N98">
        <f>Month!N98</f>
        <v>58.83</v>
      </c>
      <c r="O98">
        <f>Month!O98</f>
        <v>58.98</v>
      </c>
      <c r="P98">
        <v>2</v>
      </c>
      <c r="Q98">
        <f t="shared" si="1"/>
        <v>2</v>
      </c>
    </row>
    <row r="99" spans="1:17">
      <c r="A99">
        <f>Month!A99</f>
        <v>2018</v>
      </c>
      <c r="B99" t="str">
        <f>Month!B99</f>
        <v>May</v>
      </c>
      <c r="C99" t="str">
        <f>Month!C99</f>
        <v>India</v>
      </c>
      <c r="D99">
        <f>Month!D99</f>
        <v>0</v>
      </c>
      <c r="E99">
        <f>Month!E99</f>
        <v>0</v>
      </c>
      <c r="F99">
        <f>Month!F99</f>
        <v>0</v>
      </c>
      <c r="G99">
        <f>Month!G99</f>
        <v>0</v>
      </c>
      <c r="H99">
        <f>Month!H99</f>
        <v>0</v>
      </c>
      <c r="I99">
        <f>Month!I99</f>
        <v>111.19</v>
      </c>
      <c r="J99">
        <f>Month!J99</f>
        <v>0</v>
      </c>
      <c r="K99">
        <f>Month!K99</f>
        <v>0</v>
      </c>
      <c r="L99">
        <f>Month!L99</f>
        <v>0</v>
      </c>
      <c r="M99">
        <f>Month!M99</f>
        <v>0.19</v>
      </c>
      <c r="N99">
        <f>Month!N99</f>
        <v>111.38</v>
      </c>
      <c r="O99">
        <f>Month!O99</f>
        <v>111.38</v>
      </c>
      <c r="P99">
        <v>2</v>
      </c>
      <c r="Q99">
        <f t="shared" si="1"/>
        <v>2</v>
      </c>
    </row>
    <row r="100" spans="1:17">
      <c r="A100">
        <f>Month!A100</f>
        <v>2018</v>
      </c>
      <c r="B100" t="str">
        <f>Month!B100</f>
        <v>May</v>
      </c>
      <c r="C100" t="str">
        <f>Month!C100</f>
        <v>Ireland</v>
      </c>
      <c r="D100">
        <f>Month!D100</f>
        <v>0</v>
      </c>
      <c r="E100">
        <f>Month!E100</f>
        <v>0</v>
      </c>
      <c r="F100">
        <f>Month!F100</f>
        <v>0</v>
      </c>
      <c r="G100">
        <f>Month!G100</f>
        <v>0.9</v>
      </c>
      <c r="H100">
        <f>Month!H100</f>
        <v>0</v>
      </c>
      <c r="I100">
        <f>Month!I100</f>
        <v>0</v>
      </c>
      <c r="J100">
        <f>Month!J100</f>
        <v>1.79</v>
      </c>
      <c r="K100">
        <f>Month!K100</f>
        <v>0</v>
      </c>
      <c r="L100">
        <f>Month!L100</f>
        <v>0.04</v>
      </c>
      <c r="M100">
        <f>Month!M100</f>
        <v>10.71</v>
      </c>
      <c r="N100">
        <f>Month!N100</f>
        <v>13.44</v>
      </c>
      <c r="O100">
        <f>Month!O100</f>
        <v>13.44</v>
      </c>
      <c r="P100">
        <v>2</v>
      </c>
      <c r="Q100">
        <f t="shared" si="1"/>
        <v>2</v>
      </c>
    </row>
    <row r="101" spans="1:17">
      <c r="A101">
        <f>Month!A101</f>
        <v>2018</v>
      </c>
      <c r="B101" t="str">
        <f>Month!B101</f>
        <v>May</v>
      </c>
      <c r="C101" t="str">
        <f>Month!C101</f>
        <v>Kuwait</v>
      </c>
      <c r="D101">
        <f>Month!D101</f>
        <v>0</v>
      </c>
      <c r="E101">
        <f>Month!E101</f>
        <v>0</v>
      </c>
      <c r="F101">
        <f>Month!F101</f>
        <v>0</v>
      </c>
      <c r="G101">
        <f>Month!G101</f>
        <v>0</v>
      </c>
      <c r="H101">
        <f>Month!H101</f>
        <v>0</v>
      </c>
      <c r="I101">
        <f>Month!I101</f>
        <v>81.03</v>
      </c>
      <c r="J101">
        <f>Month!J101</f>
        <v>0</v>
      </c>
      <c r="K101">
        <f>Month!K101</f>
        <v>0</v>
      </c>
      <c r="L101">
        <f>Month!L101</f>
        <v>0</v>
      </c>
      <c r="M101">
        <f>Month!M101</f>
        <v>0</v>
      </c>
      <c r="N101">
        <f>Month!N101</f>
        <v>81.03</v>
      </c>
      <c r="O101">
        <f>Month!O101</f>
        <v>81.03</v>
      </c>
      <c r="P101">
        <v>2</v>
      </c>
      <c r="Q101">
        <f t="shared" si="1"/>
        <v>2</v>
      </c>
    </row>
    <row r="102" spans="1:17">
      <c r="A102">
        <f>Month!A102</f>
        <v>2018</v>
      </c>
      <c r="B102" t="str">
        <f>Month!B102</f>
        <v>May</v>
      </c>
      <c r="C102" t="str">
        <f>Month!C102</f>
        <v>Libya</v>
      </c>
      <c r="D102">
        <f>Month!D102</f>
        <v>295.7</v>
      </c>
      <c r="E102">
        <f>Month!E102</f>
        <v>15.13</v>
      </c>
      <c r="F102">
        <f>Month!F102</f>
        <v>310.83</v>
      </c>
      <c r="G102">
        <f>Month!G102</f>
        <v>0</v>
      </c>
      <c r="H102">
        <f>Month!H102</f>
        <v>0</v>
      </c>
      <c r="I102">
        <f>Month!I102</f>
        <v>0</v>
      </c>
      <c r="J102">
        <f>Month!J102</f>
        <v>0</v>
      </c>
      <c r="K102">
        <f>Month!K102</f>
        <v>0</v>
      </c>
      <c r="L102">
        <f>Month!L102</f>
        <v>0</v>
      </c>
      <c r="M102">
        <f>Month!M102</f>
        <v>0</v>
      </c>
      <c r="N102">
        <f>Month!N102</f>
        <v>0</v>
      </c>
      <c r="O102">
        <f>Month!O102</f>
        <v>310.83</v>
      </c>
      <c r="P102">
        <v>2</v>
      </c>
      <c r="Q102">
        <f t="shared" si="1"/>
        <v>2</v>
      </c>
    </row>
    <row r="103" spans="1:17">
      <c r="A103">
        <f>Month!A103</f>
        <v>2018</v>
      </c>
      <c r="B103" t="str">
        <f>Month!B103</f>
        <v>May</v>
      </c>
      <c r="C103" t="str">
        <f>Month!C103</f>
        <v>Netherlands</v>
      </c>
      <c r="D103">
        <f>Month!D103</f>
        <v>1.1200000000000001</v>
      </c>
      <c r="E103">
        <f>Month!E103</f>
        <v>54</v>
      </c>
      <c r="F103">
        <f>Month!F103</f>
        <v>55.12</v>
      </c>
      <c r="G103">
        <f>Month!G103</f>
        <v>0.77</v>
      </c>
      <c r="H103">
        <f>Month!H103</f>
        <v>174.15</v>
      </c>
      <c r="I103">
        <f>Month!I103</f>
        <v>53.45</v>
      </c>
      <c r="J103">
        <f>Month!J103</f>
        <v>39.590000000000003</v>
      </c>
      <c r="K103">
        <f>Month!K103</f>
        <v>338.99</v>
      </c>
      <c r="L103">
        <f>Month!L103</f>
        <v>0</v>
      </c>
      <c r="M103">
        <f>Month!M103</f>
        <v>59.87</v>
      </c>
      <c r="N103">
        <f>Month!N103</f>
        <v>666.83</v>
      </c>
      <c r="O103">
        <f>Month!O103</f>
        <v>721.95</v>
      </c>
      <c r="P103">
        <v>2</v>
      </c>
      <c r="Q103">
        <f t="shared" si="1"/>
        <v>2</v>
      </c>
    </row>
    <row r="104" spans="1:17">
      <c r="A104">
        <f>Month!A104</f>
        <v>2018</v>
      </c>
      <c r="B104" t="str">
        <f>Month!B104</f>
        <v>May</v>
      </c>
      <c r="C104" t="str">
        <f>Month!C104</f>
        <v>Nigeria</v>
      </c>
      <c r="D104">
        <f>Month!D104</f>
        <v>384.85</v>
      </c>
      <c r="E104">
        <f>Month!E104</f>
        <v>0</v>
      </c>
      <c r="F104">
        <f>Month!F104</f>
        <v>384.85</v>
      </c>
      <c r="G104">
        <f>Month!G104</f>
        <v>0</v>
      </c>
      <c r="H104">
        <f>Month!H104</f>
        <v>0</v>
      </c>
      <c r="I104">
        <f>Month!I104</f>
        <v>0</v>
      </c>
      <c r="J104">
        <f>Month!J104</f>
        <v>0</v>
      </c>
      <c r="K104">
        <f>Month!K104</f>
        <v>0</v>
      </c>
      <c r="L104">
        <f>Month!L104</f>
        <v>0</v>
      </c>
      <c r="M104">
        <f>Month!M104</f>
        <v>0</v>
      </c>
      <c r="N104">
        <f>Month!N104</f>
        <v>0</v>
      </c>
      <c r="O104">
        <f>Month!O104</f>
        <v>384.85</v>
      </c>
      <c r="P104">
        <v>2</v>
      </c>
      <c r="Q104">
        <f t="shared" si="1"/>
        <v>2</v>
      </c>
    </row>
    <row r="105" spans="1:17">
      <c r="A105">
        <f>Month!A105</f>
        <v>2018</v>
      </c>
      <c r="B105" t="str">
        <f>Month!B105</f>
        <v>May</v>
      </c>
      <c r="C105" t="str">
        <f>Month!C105</f>
        <v>Norway</v>
      </c>
      <c r="D105">
        <f>Month!D105</f>
        <v>1394.44</v>
      </c>
      <c r="E105">
        <f>Month!E105</f>
        <v>0</v>
      </c>
      <c r="F105">
        <f>Month!F105</f>
        <v>1394.44</v>
      </c>
      <c r="G105">
        <f>Month!G105</f>
        <v>44.97</v>
      </c>
      <c r="H105">
        <f>Month!H105</f>
        <v>32.67</v>
      </c>
      <c r="I105">
        <f>Month!I105</f>
        <v>0</v>
      </c>
      <c r="J105">
        <f>Month!J105</f>
        <v>0</v>
      </c>
      <c r="K105">
        <f>Month!K105</f>
        <v>22.38</v>
      </c>
      <c r="L105">
        <f>Month!L105</f>
        <v>0</v>
      </c>
      <c r="M105">
        <f>Month!M105</f>
        <v>0</v>
      </c>
      <c r="N105">
        <f>Month!N105</f>
        <v>100.03</v>
      </c>
      <c r="O105">
        <f>Month!O105</f>
        <v>1494.47</v>
      </c>
      <c r="P105">
        <v>2</v>
      </c>
      <c r="Q105">
        <f t="shared" si="1"/>
        <v>2</v>
      </c>
    </row>
    <row r="106" spans="1:17">
      <c r="A106">
        <f>Month!A106</f>
        <v>2018</v>
      </c>
      <c r="B106" t="str">
        <f>Month!B106</f>
        <v>May</v>
      </c>
      <c r="C106" t="str">
        <f>Month!C106</f>
        <v>Qatar</v>
      </c>
      <c r="D106">
        <f>Month!D106</f>
        <v>0</v>
      </c>
      <c r="E106">
        <f>Month!E106</f>
        <v>0</v>
      </c>
      <c r="F106">
        <f>Month!F106</f>
        <v>0</v>
      </c>
      <c r="G106">
        <f>Month!G106</f>
        <v>0</v>
      </c>
      <c r="H106">
        <f>Month!H106</f>
        <v>0</v>
      </c>
      <c r="I106">
        <f>Month!I106</f>
        <v>0</v>
      </c>
      <c r="J106">
        <f>Month!J106</f>
        <v>0</v>
      </c>
      <c r="K106">
        <f>Month!K106</f>
        <v>39.67</v>
      </c>
      <c r="L106">
        <f>Month!L106</f>
        <v>0</v>
      </c>
      <c r="M106">
        <f>Month!M106</f>
        <v>0</v>
      </c>
      <c r="N106">
        <f>Month!N106</f>
        <v>39.67</v>
      </c>
      <c r="O106">
        <f>Month!O106</f>
        <v>39.67</v>
      </c>
      <c r="P106">
        <v>2</v>
      </c>
      <c r="Q106">
        <f t="shared" si="1"/>
        <v>2</v>
      </c>
    </row>
    <row r="107" spans="1:17">
      <c r="A107">
        <f>Month!A107</f>
        <v>2018</v>
      </c>
      <c r="B107" t="str">
        <f>Month!B107</f>
        <v>May</v>
      </c>
      <c r="C107" t="str">
        <f>Month!C107</f>
        <v>Russian Federation</v>
      </c>
      <c r="D107">
        <f>Month!D107</f>
        <v>106.8</v>
      </c>
      <c r="E107">
        <f>Month!E107</f>
        <v>222.44</v>
      </c>
      <c r="F107">
        <f>Month!F107</f>
        <v>329.23</v>
      </c>
      <c r="G107">
        <f>Month!G107</f>
        <v>20.37</v>
      </c>
      <c r="H107">
        <f>Month!H107</f>
        <v>23.27</v>
      </c>
      <c r="I107">
        <f>Month!I107</f>
        <v>49.71</v>
      </c>
      <c r="J107">
        <f>Month!J107</f>
        <v>0</v>
      </c>
      <c r="K107">
        <f>Month!K107</f>
        <v>533.30999999999995</v>
      </c>
      <c r="L107">
        <f>Month!L107</f>
        <v>28.52</v>
      </c>
      <c r="M107">
        <f>Month!M107</f>
        <v>15.51</v>
      </c>
      <c r="N107">
        <f>Month!N107</f>
        <v>670.69</v>
      </c>
      <c r="O107">
        <f>Month!O107</f>
        <v>999.92</v>
      </c>
      <c r="P107">
        <v>2</v>
      </c>
      <c r="Q107">
        <f t="shared" si="1"/>
        <v>2</v>
      </c>
    </row>
    <row r="108" spans="1:17">
      <c r="A108">
        <f>Month!A108</f>
        <v>2018</v>
      </c>
      <c r="B108" t="str">
        <f>Month!B108</f>
        <v>May</v>
      </c>
      <c r="C108" t="str">
        <f>Month!C108</f>
        <v>Saudi Arabia</v>
      </c>
      <c r="D108">
        <f>Month!D108</f>
        <v>51.79</v>
      </c>
      <c r="E108">
        <f>Month!E108</f>
        <v>0</v>
      </c>
      <c r="F108">
        <f>Month!F108</f>
        <v>51.79</v>
      </c>
      <c r="G108">
        <f>Month!G108</f>
        <v>0</v>
      </c>
      <c r="H108">
        <f>Month!H108</f>
        <v>0</v>
      </c>
      <c r="I108">
        <f>Month!I108</f>
        <v>95.02</v>
      </c>
      <c r="J108">
        <f>Month!J108</f>
        <v>0</v>
      </c>
      <c r="K108">
        <f>Month!K108</f>
        <v>0</v>
      </c>
      <c r="L108">
        <f>Month!L108</f>
        <v>0</v>
      </c>
      <c r="M108">
        <f>Month!M108</f>
        <v>0</v>
      </c>
      <c r="N108">
        <f>Month!N108</f>
        <v>95.02</v>
      </c>
      <c r="O108">
        <f>Month!O108</f>
        <v>146.81</v>
      </c>
      <c r="P108">
        <v>2</v>
      </c>
      <c r="Q108">
        <f t="shared" si="1"/>
        <v>2</v>
      </c>
    </row>
    <row r="109" spans="1:17">
      <c r="A109">
        <f>Month!A109</f>
        <v>2018</v>
      </c>
      <c r="B109" t="str">
        <f>Month!B109</f>
        <v>May</v>
      </c>
      <c r="C109" t="str">
        <f>Month!C109</f>
        <v>Spain</v>
      </c>
      <c r="D109">
        <f>Month!D109</f>
        <v>0</v>
      </c>
      <c r="E109">
        <f>Month!E109</f>
        <v>0.16</v>
      </c>
      <c r="F109">
        <f>Month!F109</f>
        <v>0.16</v>
      </c>
      <c r="G109">
        <f>Month!G109</f>
        <v>0</v>
      </c>
      <c r="H109">
        <f>Month!H109</f>
        <v>0</v>
      </c>
      <c r="I109">
        <f>Month!I109</f>
        <v>0</v>
      </c>
      <c r="J109">
        <f>Month!J109</f>
        <v>0</v>
      </c>
      <c r="K109">
        <f>Month!K109</f>
        <v>0</v>
      </c>
      <c r="L109">
        <f>Month!L109</f>
        <v>0</v>
      </c>
      <c r="M109">
        <f>Month!M109</f>
        <v>31.8</v>
      </c>
      <c r="N109">
        <f>Month!N109</f>
        <v>31.8</v>
      </c>
      <c r="O109">
        <f>Month!O109</f>
        <v>31.95</v>
      </c>
      <c r="P109">
        <v>2</v>
      </c>
      <c r="Q109">
        <f t="shared" si="1"/>
        <v>2</v>
      </c>
    </row>
    <row r="110" spans="1:17">
      <c r="A110">
        <f>Month!A110</f>
        <v>2018</v>
      </c>
      <c r="B110" t="str">
        <f>Month!B110</f>
        <v>May</v>
      </c>
      <c r="C110" t="str">
        <f>Month!C110</f>
        <v>Sweden</v>
      </c>
      <c r="D110">
        <f>Month!D110</f>
        <v>0</v>
      </c>
      <c r="E110">
        <f>Month!E110</f>
        <v>76.77</v>
      </c>
      <c r="F110">
        <f>Month!F110</f>
        <v>76.77</v>
      </c>
      <c r="G110">
        <f>Month!G110</f>
        <v>0.01</v>
      </c>
      <c r="H110">
        <f>Month!H110</f>
        <v>0.01</v>
      </c>
      <c r="I110">
        <f>Month!I110</f>
        <v>0</v>
      </c>
      <c r="J110">
        <f>Month!J110</f>
        <v>0</v>
      </c>
      <c r="K110">
        <f>Month!K110</f>
        <v>99.72</v>
      </c>
      <c r="L110">
        <f>Month!L110</f>
        <v>21.15</v>
      </c>
      <c r="M110">
        <f>Month!M110</f>
        <v>42.44</v>
      </c>
      <c r="N110">
        <f>Month!N110</f>
        <v>163.32</v>
      </c>
      <c r="O110">
        <f>Month!O110</f>
        <v>240.09</v>
      </c>
      <c r="P110">
        <v>2</v>
      </c>
      <c r="Q110">
        <f t="shared" si="1"/>
        <v>2</v>
      </c>
    </row>
    <row r="111" spans="1:17">
      <c r="A111">
        <f>Month!A111</f>
        <v>2018</v>
      </c>
      <c r="B111" t="str">
        <f>Month!B111</f>
        <v>May</v>
      </c>
      <c r="C111" t="str">
        <f>Month!C111</f>
        <v>Turkey</v>
      </c>
      <c r="D111">
        <f>Month!D111</f>
        <v>0</v>
      </c>
      <c r="E111">
        <f>Month!E111</f>
        <v>0</v>
      </c>
      <c r="F111">
        <f>Month!F111</f>
        <v>0</v>
      </c>
      <c r="G111">
        <f>Month!G111</f>
        <v>0</v>
      </c>
      <c r="H111">
        <f>Month!H111</f>
        <v>24.64</v>
      </c>
      <c r="I111">
        <f>Month!I111</f>
        <v>0</v>
      </c>
      <c r="J111">
        <f>Month!J111</f>
        <v>0</v>
      </c>
      <c r="K111">
        <f>Month!K111</f>
        <v>0</v>
      </c>
      <c r="L111">
        <f>Month!L111</f>
        <v>0</v>
      </c>
      <c r="M111">
        <f>Month!M111</f>
        <v>39.54</v>
      </c>
      <c r="N111">
        <f>Month!N111</f>
        <v>64.19</v>
      </c>
      <c r="O111">
        <f>Month!O111</f>
        <v>64.19</v>
      </c>
      <c r="P111">
        <v>2</v>
      </c>
      <c r="Q111">
        <f t="shared" si="1"/>
        <v>2</v>
      </c>
    </row>
    <row r="112" spans="1:17">
      <c r="A112">
        <f>Month!A112</f>
        <v>2018</v>
      </c>
      <c r="B112" t="str">
        <f>Month!B112</f>
        <v>May</v>
      </c>
      <c r="C112" t="str">
        <f>Month!C112</f>
        <v>United Arab Emirates</v>
      </c>
      <c r="D112">
        <f>Month!D112</f>
        <v>0</v>
      </c>
      <c r="E112">
        <f>Month!E112</f>
        <v>0</v>
      </c>
      <c r="F112">
        <f>Month!F112</f>
        <v>0</v>
      </c>
      <c r="G112">
        <f>Month!G112</f>
        <v>0</v>
      </c>
      <c r="H112">
        <f>Month!H112</f>
        <v>0</v>
      </c>
      <c r="I112">
        <f>Month!I112</f>
        <v>214.92</v>
      </c>
      <c r="J112">
        <f>Month!J112</f>
        <v>0</v>
      </c>
      <c r="K112">
        <f>Month!K112</f>
        <v>0</v>
      </c>
      <c r="L112">
        <f>Month!L112</f>
        <v>0</v>
      </c>
      <c r="M112">
        <f>Month!M112</f>
        <v>0.1</v>
      </c>
      <c r="N112">
        <f>Month!N112</f>
        <v>215.02</v>
      </c>
      <c r="O112">
        <f>Month!O112</f>
        <v>215.02</v>
      </c>
      <c r="P112">
        <v>2</v>
      </c>
      <c r="Q112">
        <f t="shared" si="1"/>
        <v>2</v>
      </c>
    </row>
    <row r="113" spans="1:17">
      <c r="A113">
        <f>Month!A113</f>
        <v>2018</v>
      </c>
      <c r="B113" t="str">
        <f>Month!B113</f>
        <v>May</v>
      </c>
      <c r="C113" t="str">
        <f>Month!C113</f>
        <v>United States</v>
      </c>
      <c r="D113">
        <f>Month!D113</f>
        <v>663.18</v>
      </c>
      <c r="E113">
        <f>Month!E113</f>
        <v>0</v>
      </c>
      <c r="F113">
        <f>Month!F113</f>
        <v>663.18</v>
      </c>
      <c r="G113">
        <f>Month!G113</f>
        <v>0</v>
      </c>
      <c r="H113">
        <f>Month!H113</f>
        <v>0.02</v>
      </c>
      <c r="I113">
        <f>Month!I113</f>
        <v>107.86</v>
      </c>
      <c r="J113">
        <f>Month!J113</f>
        <v>0</v>
      </c>
      <c r="K113">
        <f>Month!K113</f>
        <v>78.62</v>
      </c>
      <c r="L113">
        <f>Month!L113</f>
        <v>0</v>
      </c>
      <c r="M113">
        <f>Month!M113</f>
        <v>64.13</v>
      </c>
      <c r="N113">
        <f>Month!N113</f>
        <v>250.64</v>
      </c>
      <c r="O113">
        <f>Month!O113</f>
        <v>913.83</v>
      </c>
      <c r="P113">
        <v>2</v>
      </c>
      <c r="Q113">
        <f t="shared" si="1"/>
        <v>2</v>
      </c>
    </row>
    <row r="114" spans="1:17">
      <c r="A114">
        <f>Month!A114</f>
        <v>2018</v>
      </c>
      <c r="B114" t="str">
        <f>Month!B114</f>
        <v>May</v>
      </c>
      <c r="C114" t="str">
        <f>Month!C114</f>
        <v>Other</v>
      </c>
      <c r="D114">
        <f>Month!D114</f>
        <v>929.23</v>
      </c>
      <c r="E114">
        <f>Month!E114</f>
        <v>66.17</v>
      </c>
      <c r="F114">
        <f>Month!F114</f>
        <v>995.39</v>
      </c>
      <c r="G114">
        <f>Month!G114</f>
        <v>0.51</v>
      </c>
      <c r="H114">
        <f>Month!H114</f>
        <v>16.95</v>
      </c>
      <c r="I114">
        <f>Month!I114</f>
        <v>14.31</v>
      </c>
      <c r="J114">
        <f>Month!J114</f>
        <v>0</v>
      </c>
      <c r="K114">
        <f>Month!K114</f>
        <v>74.75</v>
      </c>
      <c r="L114">
        <f>Month!L114</f>
        <v>0</v>
      </c>
      <c r="M114">
        <f>Month!M114</f>
        <v>35.799999999999997</v>
      </c>
      <c r="N114">
        <f>Month!N114</f>
        <v>142.33000000000001</v>
      </c>
      <c r="O114">
        <f>Month!O114</f>
        <v>1137.72</v>
      </c>
      <c r="P114">
        <v>2</v>
      </c>
      <c r="Q114">
        <f t="shared" si="1"/>
        <v>2</v>
      </c>
    </row>
    <row r="115" spans="1:17">
      <c r="A115">
        <f>Month!A115</f>
        <v>2018</v>
      </c>
      <c r="B115" t="str">
        <f>Month!B115</f>
        <v>May</v>
      </c>
      <c r="C115" t="str">
        <f>Month!C115</f>
        <v>Total imports</v>
      </c>
      <c r="D115">
        <f>Month!D115</f>
        <v>3911.1</v>
      </c>
      <c r="E115">
        <f>Month!E115</f>
        <v>599.59</v>
      </c>
      <c r="F115">
        <f>Month!F115</f>
        <v>4510.68</v>
      </c>
      <c r="G115">
        <f>Month!G115</f>
        <v>67.83</v>
      </c>
      <c r="H115">
        <f>Month!H115</f>
        <v>338.44</v>
      </c>
      <c r="I115">
        <f>Month!I115</f>
        <v>755.84</v>
      </c>
      <c r="J115">
        <f>Month!J115</f>
        <v>41.41</v>
      </c>
      <c r="K115">
        <f>Month!K115</f>
        <v>1393.16</v>
      </c>
      <c r="L115">
        <f>Month!L115</f>
        <v>115.7</v>
      </c>
      <c r="M115">
        <f>Month!M115</f>
        <v>390.68</v>
      </c>
      <c r="N115">
        <f>Month!N115</f>
        <v>3103.06</v>
      </c>
      <c r="O115">
        <f>Month!O115</f>
        <v>7613.75</v>
      </c>
      <c r="P115">
        <v>2</v>
      </c>
      <c r="Q115">
        <f t="shared" si="1"/>
        <v>2</v>
      </c>
    </row>
    <row r="116" spans="1:17">
      <c r="A116">
        <f>Month!A116</f>
        <v>2018</v>
      </c>
      <c r="B116" t="str">
        <f>Month!B116</f>
        <v>June</v>
      </c>
      <c r="C116" t="str">
        <f>Month!C116</f>
        <v>Belgium</v>
      </c>
      <c r="D116">
        <f>Month!D116</f>
        <v>0</v>
      </c>
      <c r="E116">
        <f>Month!E116</f>
        <v>57.13</v>
      </c>
      <c r="F116">
        <f>Month!F116</f>
        <v>57.13</v>
      </c>
      <c r="G116">
        <f>Month!G116</f>
        <v>0</v>
      </c>
      <c r="H116">
        <f>Month!H116</f>
        <v>0</v>
      </c>
      <c r="I116">
        <f>Month!I116</f>
        <v>0</v>
      </c>
      <c r="J116">
        <f>Month!J116</f>
        <v>0</v>
      </c>
      <c r="K116">
        <f>Month!K116</f>
        <v>61.73</v>
      </c>
      <c r="L116">
        <f>Month!L116</f>
        <v>171.36</v>
      </c>
      <c r="M116">
        <f>Month!M116</f>
        <v>21.73</v>
      </c>
      <c r="N116">
        <f>Month!N116</f>
        <v>254.82</v>
      </c>
      <c r="O116">
        <f>Month!O116</f>
        <v>311.94</v>
      </c>
      <c r="P116">
        <v>2</v>
      </c>
      <c r="Q116">
        <f t="shared" si="1"/>
        <v>2</v>
      </c>
    </row>
    <row r="117" spans="1:17">
      <c r="A117">
        <f>Month!A117</f>
        <v>2018</v>
      </c>
      <c r="B117" t="str">
        <f>Month!B117</f>
        <v>June</v>
      </c>
      <c r="C117" t="str">
        <f>Month!C117</f>
        <v>Canada</v>
      </c>
      <c r="D117">
        <f>Month!D117</f>
        <v>215.92</v>
      </c>
      <c r="E117">
        <f>Month!E117</f>
        <v>0</v>
      </c>
      <c r="F117">
        <f>Month!F117</f>
        <v>215.92</v>
      </c>
      <c r="G117">
        <f>Month!G117</f>
        <v>0</v>
      </c>
      <c r="H117">
        <f>Month!H117</f>
        <v>0</v>
      </c>
      <c r="I117">
        <f>Month!I117</f>
        <v>0</v>
      </c>
      <c r="J117">
        <f>Month!J117</f>
        <v>0</v>
      </c>
      <c r="K117">
        <f>Month!K117</f>
        <v>12.97</v>
      </c>
      <c r="L117">
        <f>Month!L117</f>
        <v>0</v>
      </c>
      <c r="M117">
        <f>Month!M117</f>
        <v>0.17</v>
      </c>
      <c r="N117">
        <f>Month!N117</f>
        <v>13.13</v>
      </c>
      <c r="O117">
        <f>Month!O117</f>
        <v>229.05</v>
      </c>
      <c r="P117">
        <v>2</v>
      </c>
      <c r="Q117">
        <f t="shared" si="1"/>
        <v>2</v>
      </c>
    </row>
    <row r="118" spans="1:17">
      <c r="A118">
        <f>Month!A118</f>
        <v>2018</v>
      </c>
      <c r="B118" t="str">
        <f>Month!B118</f>
        <v>June</v>
      </c>
      <c r="C118" t="str">
        <f>Month!C118</f>
        <v>Finland</v>
      </c>
      <c r="D118">
        <f>Month!D118</f>
        <v>0</v>
      </c>
      <c r="E118">
        <f>Month!E118</f>
        <v>0</v>
      </c>
      <c r="F118">
        <f>Month!F118</f>
        <v>0</v>
      </c>
      <c r="G118">
        <f>Month!G118</f>
        <v>0</v>
      </c>
      <c r="H118">
        <f>Month!H118</f>
        <v>117.37</v>
      </c>
      <c r="I118">
        <f>Month!I118</f>
        <v>0</v>
      </c>
      <c r="J118">
        <f>Month!J118</f>
        <v>0</v>
      </c>
      <c r="K118">
        <f>Month!K118</f>
        <v>54.59</v>
      </c>
      <c r="L118">
        <f>Month!L118</f>
        <v>0</v>
      </c>
      <c r="M118">
        <f>Month!M118</f>
        <v>0.01</v>
      </c>
      <c r="N118">
        <f>Month!N118</f>
        <v>171.97</v>
      </c>
      <c r="O118">
        <f>Month!O118</f>
        <v>171.97</v>
      </c>
      <c r="P118">
        <v>2</v>
      </c>
      <c r="Q118">
        <f t="shared" si="1"/>
        <v>2</v>
      </c>
    </row>
    <row r="119" spans="1:17">
      <c r="A119">
        <f>Month!A119</f>
        <v>2018</v>
      </c>
      <c r="B119" t="str">
        <f>Month!B119</f>
        <v>June</v>
      </c>
      <c r="C119" t="str">
        <f>Month!C119</f>
        <v>France</v>
      </c>
      <c r="D119">
        <f>Month!D119</f>
        <v>0</v>
      </c>
      <c r="E119">
        <f>Month!E119</f>
        <v>35.47</v>
      </c>
      <c r="F119">
        <f>Month!F119</f>
        <v>35.47</v>
      </c>
      <c r="G119">
        <f>Month!G119</f>
        <v>1.06</v>
      </c>
      <c r="H119">
        <f>Month!H119</f>
        <v>0</v>
      </c>
      <c r="I119">
        <f>Month!I119</f>
        <v>0</v>
      </c>
      <c r="J119">
        <f>Month!J119</f>
        <v>0</v>
      </c>
      <c r="K119">
        <f>Month!K119</f>
        <v>0</v>
      </c>
      <c r="L119">
        <f>Month!L119</f>
        <v>0</v>
      </c>
      <c r="M119">
        <f>Month!M119</f>
        <v>9.1300000000000008</v>
      </c>
      <c r="N119">
        <f>Month!N119</f>
        <v>10.19</v>
      </c>
      <c r="O119">
        <f>Month!O119</f>
        <v>45.66</v>
      </c>
      <c r="P119">
        <v>2</v>
      </c>
      <c r="Q119">
        <f t="shared" si="1"/>
        <v>2</v>
      </c>
    </row>
    <row r="120" spans="1:17">
      <c r="A120">
        <f>Month!A120</f>
        <v>2018</v>
      </c>
      <c r="B120" t="str">
        <f>Month!B120</f>
        <v>June</v>
      </c>
      <c r="C120" t="str">
        <f>Month!C120</f>
        <v>Germany</v>
      </c>
      <c r="D120">
        <f>Month!D120</f>
        <v>0</v>
      </c>
      <c r="E120">
        <f>Month!E120</f>
        <v>0.23</v>
      </c>
      <c r="F120">
        <f>Month!F120</f>
        <v>0.23</v>
      </c>
      <c r="G120">
        <f>Month!G120</f>
        <v>0.53</v>
      </c>
      <c r="H120">
        <f>Month!H120</f>
        <v>0</v>
      </c>
      <c r="I120">
        <f>Month!I120</f>
        <v>0</v>
      </c>
      <c r="J120">
        <f>Month!J120</f>
        <v>0</v>
      </c>
      <c r="K120">
        <f>Month!K120</f>
        <v>2.64</v>
      </c>
      <c r="L120">
        <f>Month!L120</f>
        <v>0.28999999999999998</v>
      </c>
      <c r="M120">
        <f>Month!M120</f>
        <v>34.840000000000003</v>
      </c>
      <c r="N120">
        <f>Month!N120</f>
        <v>38.31</v>
      </c>
      <c r="O120">
        <f>Month!O120</f>
        <v>38.54</v>
      </c>
      <c r="P120">
        <v>2</v>
      </c>
      <c r="Q120">
        <f t="shared" si="1"/>
        <v>2</v>
      </c>
    </row>
    <row r="121" spans="1:17">
      <c r="A121">
        <f>Month!A121</f>
        <v>2018</v>
      </c>
      <c r="B121" t="str">
        <f>Month!B121</f>
        <v>June</v>
      </c>
      <c r="C121" t="str">
        <f>Month!C121</f>
        <v>India</v>
      </c>
      <c r="D121">
        <f>Month!D121</f>
        <v>0</v>
      </c>
      <c r="E121">
        <f>Month!E121</f>
        <v>0</v>
      </c>
      <c r="F121">
        <f>Month!F121</f>
        <v>0</v>
      </c>
      <c r="G121">
        <f>Month!G121</f>
        <v>0</v>
      </c>
      <c r="H121">
        <f>Month!H121</f>
        <v>0</v>
      </c>
      <c r="I121">
        <f>Month!I121</f>
        <v>13.75</v>
      </c>
      <c r="J121">
        <f>Month!J121</f>
        <v>0</v>
      </c>
      <c r="K121">
        <f>Month!K121</f>
        <v>0</v>
      </c>
      <c r="L121">
        <f>Month!L121</f>
        <v>0</v>
      </c>
      <c r="M121">
        <f>Month!M121</f>
        <v>0.01</v>
      </c>
      <c r="N121">
        <f>Month!N121</f>
        <v>13.76</v>
      </c>
      <c r="O121">
        <f>Month!O121</f>
        <v>13.76</v>
      </c>
      <c r="P121">
        <v>2</v>
      </c>
      <c r="Q121">
        <f t="shared" si="1"/>
        <v>2</v>
      </c>
    </row>
    <row r="122" spans="1:17">
      <c r="A122">
        <f>Month!A122</f>
        <v>2018</v>
      </c>
      <c r="B122" t="str">
        <f>Month!B122</f>
        <v>June</v>
      </c>
      <c r="C122" t="str">
        <f>Month!C122</f>
        <v>Ireland</v>
      </c>
      <c r="D122">
        <f>Month!D122</f>
        <v>0</v>
      </c>
      <c r="E122">
        <f>Month!E122</f>
        <v>34.979999999999997</v>
      </c>
      <c r="F122">
        <f>Month!F122</f>
        <v>34.979999999999997</v>
      </c>
      <c r="G122">
        <f>Month!G122</f>
        <v>1.87</v>
      </c>
      <c r="H122">
        <f>Month!H122</f>
        <v>15.84</v>
      </c>
      <c r="I122">
        <f>Month!I122</f>
        <v>80.28</v>
      </c>
      <c r="J122">
        <f>Month!J122</f>
        <v>0.59</v>
      </c>
      <c r="K122">
        <f>Month!K122</f>
        <v>0</v>
      </c>
      <c r="L122">
        <f>Month!L122</f>
        <v>0.03</v>
      </c>
      <c r="M122">
        <f>Month!M122</f>
        <v>7.28</v>
      </c>
      <c r="N122">
        <f>Month!N122</f>
        <v>105.89</v>
      </c>
      <c r="O122">
        <f>Month!O122</f>
        <v>140.87</v>
      </c>
      <c r="P122">
        <v>2</v>
      </c>
      <c r="Q122">
        <f t="shared" si="1"/>
        <v>2</v>
      </c>
    </row>
    <row r="123" spans="1:17">
      <c r="A123">
        <f>Month!A123</f>
        <v>2018</v>
      </c>
      <c r="B123" t="str">
        <f>Month!B123</f>
        <v>June</v>
      </c>
      <c r="C123" t="str">
        <f>Month!C123</f>
        <v>Kuwait</v>
      </c>
      <c r="D123">
        <f>Month!D123</f>
        <v>0</v>
      </c>
      <c r="E123">
        <f>Month!E123</f>
        <v>0</v>
      </c>
      <c r="F123">
        <f>Month!F123</f>
        <v>0</v>
      </c>
      <c r="G123">
        <f>Month!G123</f>
        <v>0</v>
      </c>
      <c r="H123">
        <f>Month!H123</f>
        <v>0</v>
      </c>
      <c r="I123">
        <f>Month!I123</f>
        <v>0</v>
      </c>
      <c r="J123">
        <f>Month!J123</f>
        <v>0</v>
      </c>
      <c r="K123">
        <f>Month!K123</f>
        <v>0</v>
      </c>
      <c r="L123">
        <f>Month!L123</f>
        <v>0</v>
      </c>
      <c r="M123">
        <f>Month!M123</f>
        <v>0</v>
      </c>
      <c r="N123">
        <f>Month!N123</f>
        <v>0</v>
      </c>
      <c r="O123">
        <f>Month!O123</f>
        <v>0</v>
      </c>
      <c r="P123">
        <v>2</v>
      </c>
      <c r="Q123">
        <f t="shared" si="1"/>
        <v>2</v>
      </c>
    </row>
    <row r="124" spans="1:17">
      <c r="A124">
        <f>Month!A124</f>
        <v>2018</v>
      </c>
      <c r="B124" t="str">
        <f>Month!B124</f>
        <v>June</v>
      </c>
      <c r="C124" t="str">
        <f>Month!C124</f>
        <v>Libya</v>
      </c>
      <c r="D124">
        <f>Month!D124</f>
        <v>0</v>
      </c>
      <c r="E124">
        <f>Month!E124</f>
        <v>0</v>
      </c>
      <c r="F124">
        <f>Month!F124</f>
        <v>0</v>
      </c>
      <c r="G124">
        <f>Month!G124</f>
        <v>0</v>
      </c>
      <c r="H124">
        <f>Month!H124</f>
        <v>0</v>
      </c>
      <c r="I124">
        <f>Month!I124</f>
        <v>0</v>
      </c>
      <c r="J124">
        <f>Month!J124</f>
        <v>0</v>
      </c>
      <c r="K124">
        <f>Month!K124</f>
        <v>0</v>
      </c>
      <c r="L124">
        <f>Month!L124</f>
        <v>0</v>
      </c>
      <c r="M124">
        <f>Month!M124</f>
        <v>0</v>
      </c>
      <c r="N124">
        <f>Month!N124</f>
        <v>0</v>
      </c>
      <c r="O124">
        <f>Month!O124</f>
        <v>0</v>
      </c>
      <c r="P124">
        <v>2</v>
      </c>
      <c r="Q124">
        <f t="shared" si="1"/>
        <v>2</v>
      </c>
    </row>
    <row r="125" spans="1:17">
      <c r="A125">
        <f>Month!A125</f>
        <v>2018</v>
      </c>
      <c r="B125" t="str">
        <f>Month!B125</f>
        <v>June</v>
      </c>
      <c r="C125" t="str">
        <f>Month!C125</f>
        <v>Netherlands</v>
      </c>
      <c r="D125">
        <f>Month!D125</f>
        <v>0</v>
      </c>
      <c r="E125">
        <f>Month!E125</f>
        <v>75.180000000000007</v>
      </c>
      <c r="F125">
        <f>Month!F125</f>
        <v>75.180000000000007</v>
      </c>
      <c r="G125">
        <f>Month!G125</f>
        <v>0.06</v>
      </c>
      <c r="H125">
        <f>Month!H125</f>
        <v>87.99</v>
      </c>
      <c r="I125">
        <f>Month!I125</f>
        <v>43.91</v>
      </c>
      <c r="J125">
        <f>Month!J125</f>
        <v>12.49</v>
      </c>
      <c r="K125">
        <f>Month!K125</f>
        <v>177.85</v>
      </c>
      <c r="L125">
        <f>Month!L125</f>
        <v>0</v>
      </c>
      <c r="M125">
        <f>Month!M125</f>
        <v>81.319999999999993</v>
      </c>
      <c r="N125">
        <f>Month!N125</f>
        <v>403.62</v>
      </c>
      <c r="O125">
        <f>Month!O125</f>
        <v>478.8</v>
      </c>
      <c r="P125">
        <v>2</v>
      </c>
      <c r="Q125">
        <f t="shared" si="1"/>
        <v>2</v>
      </c>
    </row>
    <row r="126" spans="1:17">
      <c r="A126">
        <f>Month!A126</f>
        <v>2018</v>
      </c>
      <c r="B126" t="str">
        <f>Month!B126</f>
        <v>June</v>
      </c>
      <c r="C126" t="str">
        <f>Month!C126</f>
        <v>Nigeria</v>
      </c>
      <c r="D126">
        <f>Month!D126</f>
        <v>383.6</v>
      </c>
      <c r="E126">
        <f>Month!E126</f>
        <v>0</v>
      </c>
      <c r="F126">
        <f>Month!F126</f>
        <v>383.6</v>
      </c>
      <c r="G126">
        <f>Month!G126</f>
        <v>0</v>
      </c>
      <c r="H126">
        <f>Month!H126</f>
        <v>0</v>
      </c>
      <c r="I126">
        <f>Month!I126</f>
        <v>0</v>
      </c>
      <c r="J126">
        <f>Month!J126</f>
        <v>0</v>
      </c>
      <c r="K126">
        <f>Month!K126</f>
        <v>0</v>
      </c>
      <c r="L126">
        <f>Month!L126</f>
        <v>0</v>
      </c>
      <c r="M126">
        <f>Month!M126</f>
        <v>0</v>
      </c>
      <c r="N126">
        <f>Month!N126</f>
        <v>0</v>
      </c>
      <c r="O126">
        <f>Month!O126</f>
        <v>383.6</v>
      </c>
      <c r="P126">
        <v>2</v>
      </c>
      <c r="Q126">
        <f t="shared" si="1"/>
        <v>2</v>
      </c>
    </row>
    <row r="127" spans="1:17">
      <c r="A127">
        <f>Month!A127</f>
        <v>2018</v>
      </c>
      <c r="B127" t="str">
        <f>Month!B127</f>
        <v>June</v>
      </c>
      <c r="C127" t="str">
        <f>Month!C127</f>
        <v>Norway</v>
      </c>
      <c r="D127">
        <f>Month!D127</f>
        <v>1762.81</v>
      </c>
      <c r="E127">
        <f>Month!E127</f>
        <v>0</v>
      </c>
      <c r="F127">
        <f>Month!F127</f>
        <v>1762.81</v>
      </c>
      <c r="G127">
        <f>Month!G127</f>
        <v>17.25</v>
      </c>
      <c r="H127">
        <f>Month!H127</f>
        <v>54.99</v>
      </c>
      <c r="I127">
        <f>Month!I127</f>
        <v>0</v>
      </c>
      <c r="J127">
        <f>Month!J127</f>
        <v>0</v>
      </c>
      <c r="K127">
        <f>Month!K127</f>
        <v>11.87</v>
      </c>
      <c r="L127">
        <f>Month!L127</f>
        <v>0</v>
      </c>
      <c r="M127">
        <f>Month!M127</f>
        <v>18.88</v>
      </c>
      <c r="N127">
        <f>Month!N127</f>
        <v>103</v>
      </c>
      <c r="O127">
        <f>Month!O127</f>
        <v>1865.82</v>
      </c>
      <c r="P127">
        <v>2</v>
      </c>
      <c r="Q127">
        <f t="shared" si="1"/>
        <v>2</v>
      </c>
    </row>
    <row r="128" spans="1:17">
      <c r="A128">
        <f>Month!A128</f>
        <v>2018</v>
      </c>
      <c r="B128" t="str">
        <f>Month!B128</f>
        <v>June</v>
      </c>
      <c r="C128" t="str">
        <f>Month!C128</f>
        <v>Qatar</v>
      </c>
      <c r="D128">
        <f>Month!D128</f>
        <v>0</v>
      </c>
      <c r="E128">
        <f>Month!E128</f>
        <v>0</v>
      </c>
      <c r="F128">
        <f>Month!F128</f>
        <v>0</v>
      </c>
      <c r="G128">
        <f>Month!G128</f>
        <v>0</v>
      </c>
      <c r="H128">
        <f>Month!H128</f>
        <v>0</v>
      </c>
      <c r="I128">
        <f>Month!I128</f>
        <v>0</v>
      </c>
      <c r="J128">
        <f>Month!J128</f>
        <v>0</v>
      </c>
      <c r="K128">
        <f>Month!K128</f>
        <v>34.950000000000003</v>
      </c>
      <c r="L128">
        <f>Month!L128</f>
        <v>0</v>
      </c>
      <c r="M128">
        <f>Month!M128</f>
        <v>0</v>
      </c>
      <c r="N128">
        <f>Month!N128</f>
        <v>34.950000000000003</v>
      </c>
      <c r="O128">
        <f>Month!O128</f>
        <v>34.950000000000003</v>
      </c>
      <c r="P128">
        <v>2</v>
      </c>
      <c r="Q128">
        <f t="shared" si="1"/>
        <v>2</v>
      </c>
    </row>
    <row r="129" spans="1:17">
      <c r="A129">
        <f>Month!A129</f>
        <v>2018</v>
      </c>
      <c r="B129" t="str">
        <f>Month!B129</f>
        <v>June</v>
      </c>
      <c r="C129" t="str">
        <f>Month!C129</f>
        <v>Russian Federation</v>
      </c>
      <c r="D129">
        <f>Month!D129</f>
        <v>308.14</v>
      </c>
      <c r="E129">
        <f>Month!E129</f>
        <v>30.06</v>
      </c>
      <c r="F129">
        <f>Month!F129</f>
        <v>338.2</v>
      </c>
      <c r="G129">
        <f>Month!G129</f>
        <v>10.35</v>
      </c>
      <c r="H129">
        <f>Month!H129</f>
        <v>0</v>
      </c>
      <c r="I129">
        <f>Month!I129</f>
        <v>70.099999999999994</v>
      </c>
      <c r="J129">
        <f>Month!J129</f>
        <v>10.82</v>
      </c>
      <c r="K129">
        <f>Month!K129</f>
        <v>602.80999999999995</v>
      </c>
      <c r="L129">
        <f>Month!L129</f>
        <v>38.549999999999997</v>
      </c>
      <c r="M129">
        <f>Month!M129</f>
        <v>8.84</v>
      </c>
      <c r="N129">
        <f>Month!N129</f>
        <v>741.47</v>
      </c>
      <c r="O129">
        <f>Month!O129</f>
        <v>1079.6600000000001</v>
      </c>
      <c r="P129">
        <v>2</v>
      </c>
      <c r="Q129">
        <f t="shared" si="1"/>
        <v>2</v>
      </c>
    </row>
    <row r="130" spans="1:17">
      <c r="A130">
        <f>Month!A130</f>
        <v>2018</v>
      </c>
      <c r="B130" t="str">
        <f>Month!B130</f>
        <v>June</v>
      </c>
      <c r="C130" t="str">
        <f>Month!C130</f>
        <v>Saudi Arabia</v>
      </c>
      <c r="D130">
        <f>Month!D130</f>
        <v>0</v>
      </c>
      <c r="E130">
        <f>Month!E130</f>
        <v>0</v>
      </c>
      <c r="F130">
        <f>Month!F130</f>
        <v>0</v>
      </c>
      <c r="G130">
        <f>Month!G130</f>
        <v>0</v>
      </c>
      <c r="H130">
        <f>Month!H130</f>
        <v>0</v>
      </c>
      <c r="I130">
        <f>Month!I130</f>
        <v>65.61</v>
      </c>
      <c r="J130">
        <f>Month!J130</f>
        <v>0</v>
      </c>
      <c r="K130">
        <f>Month!K130</f>
        <v>0</v>
      </c>
      <c r="L130">
        <f>Month!L130</f>
        <v>0</v>
      </c>
      <c r="M130">
        <f>Month!M130</f>
        <v>0</v>
      </c>
      <c r="N130">
        <f>Month!N130</f>
        <v>65.61</v>
      </c>
      <c r="O130">
        <f>Month!O130</f>
        <v>65.61</v>
      </c>
      <c r="P130">
        <v>2</v>
      </c>
      <c r="Q130">
        <f t="shared" si="1"/>
        <v>2</v>
      </c>
    </row>
    <row r="131" spans="1:17">
      <c r="A131">
        <f>Month!A131</f>
        <v>2018</v>
      </c>
      <c r="B131" t="str">
        <f>Month!B131</f>
        <v>June</v>
      </c>
      <c r="C131" t="str">
        <f>Month!C131</f>
        <v>Spain</v>
      </c>
      <c r="D131">
        <f>Month!D131</f>
        <v>0</v>
      </c>
      <c r="E131">
        <f>Month!E131</f>
        <v>29.6</v>
      </c>
      <c r="F131">
        <f>Month!F131</f>
        <v>29.6</v>
      </c>
      <c r="G131">
        <f>Month!G131</f>
        <v>0</v>
      </c>
      <c r="H131">
        <f>Month!H131</f>
        <v>0</v>
      </c>
      <c r="I131">
        <f>Month!I131</f>
        <v>0</v>
      </c>
      <c r="J131">
        <f>Month!J131</f>
        <v>0</v>
      </c>
      <c r="K131">
        <f>Month!K131</f>
        <v>0</v>
      </c>
      <c r="L131">
        <f>Month!L131</f>
        <v>0</v>
      </c>
      <c r="M131">
        <f>Month!M131</f>
        <v>32.4</v>
      </c>
      <c r="N131">
        <f>Month!N131</f>
        <v>32.4</v>
      </c>
      <c r="O131">
        <f>Month!O131</f>
        <v>62</v>
      </c>
      <c r="P131">
        <v>2</v>
      </c>
      <c r="Q131">
        <f t="shared" si="1"/>
        <v>2</v>
      </c>
    </row>
    <row r="132" spans="1:17">
      <c r="A132">
        <f>Month!A132</f>
        <v>2018</v>
      </c>
      <c r="B132" t="str">
        <f>Month!B132</f>
        <v>June</v>
      </c>
      <c r="C132" t="str">
        <f>Month!C132</f>
        <v>Sweden</v>
      </c>
      <c r="D132">
        <f>Month!D132</f>
        <v>0</v>
      </c>
      <c r="E132">
        <f>Month!E132</f>
        <v>90.1</v>
      </c>
      <c r="F132">
        <f>Month!F132</f>
        <v>90.1</v>
      </c>
      <c r="G132">
        <f>Month!G132</f>
        <v>0</v>
      </c>
      <c r="H132">
        <f>Month!H132</f>
        <v>51.27</v>
      </c>
      <c r="I132">
        <f>Month!I132</f>
        <v>0</v>
      </c>
      <c r="J132">
        <f>Month!J132</f>
        <v>0</v>
      </c>
      <c r="K132">
        <f>Month!K132</f>
        <v>147.44999999999999</v>
      </c>
      <c r="L132">
        <f>Month!L132</f>
        <v>0</v>
      </c>
      <c r="M132">
        <f>Month!M132</f>
        <v>72.540000000000006</v>
      </c>
      <c r="N132">
        <f>Month!N132</f>
        <v>271.25</v>
      </c>
      <c r="O132">
        <f>Month!O132</f>
        <v>361.35</v>
      </c>
      <c r="P132">
        <v>2</v>
      </c>
      <c r="Q132">
        <f t="shared" si="1"/>
        <v>2</v>
      </c>
    </row>
    <row r="133" spans="1:17">
      <c r="A133">
        <f>Month!A133</f>
        <v>2018</v>
      </c>
      <c r="B133" t="str">
        <f>Month!B133</f>
        <v>June</v>
      </c>
      <c r="C133" t="str">
        <f>Month!C133</f>
        <v>Turkey</v>
      </c>
      <c r="D133">
        <f>Month!D133</f>
        <v>0</v>
      </c>
      <c r="E133">
        <f>Month!E133</f>
        <v>0</v>
      </c>
      <c r="F133">
        <f>Month!F133</f>
        <v>0</v>
      </c>
      <c r="G133">
        <f>Month!G133</f>
        <v>0</v>
      </c>
      <c r="H133">
        <f>Month!H133</f>
        <v>0</v>
      </c>
      <c r="I133">
        <f>Month!I133</f>
        <v>0</v>
      </c>
      <c r="J133">
        <f>Month!J133</f>
        <v>0</v>
      </c>
      <c r="K133">
        <f>Month!K133</f>
        <v>0</v>
      </c>
      <c r="L133">
        <f>Month!L133</f>
        <v>0</v>
      </c>
      <c r="M133">
        <f>Month!M133</f>
        <v>0</v>
      </c>
      <c r="N133">
        <f>Month!N133</f>
        <v>0</v>
      </c>
      <c r="O133">
        <f>Month!O133</f>
        <v>0</v>
      </c>
      <c r="P133">
        <v>2</v>
      </c>
      <c r="Q133">
        <f t="shared" si="1"/>
        <v>2</v>
      </c>
    </row>
    <row r="134" spans="1:17">
      <c r="A134">
        <f>Month!A134</f>
        <v>2018</v>
      </c>
      <c r="B134" t="str">
        <f>Month!B134</f>
        <v>June</v>
      </c>
      <c r="C134" t="str">
        <f>Month!C134</f>
        <v>United Arab Emirates</v>
      </c>
      <c r="D134">
        <f>Month!D134</f>
        <v>0</v>
      </c>
      <c r="E134">
        <f>Month!E134</f>
        <v>0</v>
      </c>
      <c r="F134">
        <f>Month!F134</f>
        <v>0</v>
      </c>
      <c r="G134">
        <f>Month!G134</f>
        <v>0</v>
      </c>
      <c r="H134">
        <f>Month!H134</f>
        <v>0</v>
      </c>
      <c r="I134">
        <f>Month!I134</f>
        <v>196.72</v>
      </c>
      <c r="J134">
        <f>Month!J134</f>
        <v>0</v>
      </c>
      <c r="K134">
        <f>Month!K134</f>
        <v>0</v>
      </c>
      <c r="L134">
        <f>Month!L134</f>
        <v>0</v>
      </c>
      <c r="M134">
        <f>Month!M134</f>
        <v>0.03</v>
      </c>
      <c r="N134">
        <f>Month!N134</f>
        <v>196.75</v>
      </c>
      <c r="O134">
        <f>Month!O134</f>
        <v>196.75</v>
      </c>
      <c r="P134">
        <v>2</v>
      </c>
      <c r="Q134">
        <f t="shared" si="1"/>
        <v>2</v>
      </c>
    </row>
    <row r="135" spans="1:17">
      <c r="A135">
        <f>Month!A135</f>
        <v>2018</v>
      </c>
      <c r="B135" t="str">
        <f>Month!B135</f>
        <v>June</v>
      </c>
      <c r="C135" t="str">
        <f>Month!C135</f>
        <v>United States</v>
      </c>
      <c r="D135">
        <f>Month!D135</f>
        <v>545.96</v>
      </c>
      <c r="E135">
        <f>Month!E135</f>
        <v>0</v>
      </c>
      <c r="F135">
        <f>Month!F135</f>
        <v>545.96</v>
      </c>
      <c r="G135">
        <f>Month!G135</f>
        <v>0.03</v>
      </c>
      <c r="H135">
        <f>Month!H135</f>
        <v>0.06</v>
      </c>
      <c r="I135">
        <f>Month!I135</f>
        <v>100.44</v>
      </c>
      <c r="J135">
        <f>Month!J135</f>
        <v>0</v>
      </c>
      <c r="K135">
        <f>Month!K135</f>
        <v>182.47</v>
      </c>
      <c r="L135">
        <f>Month!L135</f>
        <v>0</v>
      </c>
      <c r="M135">
        <f>Month!M135</f>
        <v>85.52</v>
      </c>
      <c r="N135">
        <f>Month!N135</f>
        <v>368.52</v>
      </c>
      <c r="O135">
        <f>Month!O135</f>
        <v>914.48</v>
      </c>
      <c r="P135">
        <v>2</v>
      </c>
      <c r="Q135">
        <f t="shared" ref="Q135:Q198" si="2">VLOOKUP($B135,$V$5:$W$16,2,FALSE)</f>
        <v>2</v>
      </c>
    </row>
    <row r="136" spans="1:17">
      <c r="A136">
        <f>Month!A136</f>
        <v>2018</v>
      </c>
      <c r="B136" t="str">
        <f>Month!B136</f>
        <v>June</v>
      </c>
      <c r="C136" t="str">
        <f>Month!C136</f>
        <v>Other</v>
      </c>
      <c r="D136">
        <f>Month!D136</f>
        <v>773.58</v>
      </c>
      <c r="E136">
        <f>Month!E136</f>
        <v>140.29</v>
      </c>
      <c r="F136">
        <f>Month!F136</f>
        <v>913.88</v>
      </c>
      <c r="G136">
        <f>Month!G136</f>
        <v>72.97</v>
      </c>
      <c r="H136">
        <f>Month!H136</f>
        <v>22.8</v>
      </c>
      <c r="I136">
        <f>Month!I136</f>
        <v>65.760000000000005</v>
      </c>
      <c r="J136">
        <f>Month!J136</f>
        <v>0</v>
      </c>
      <c r="K136">
        <f>Month!K136</f>
        <v>5.18</v>
      </c>
      <c r="L136">
        <f>Month!L136</f>
        <v>0</v>
      </c>
      <c r="M136">
        <f>Month!M136</f>
        <v>16.8</v>
      </c>
      <c r="N136">
        <f>Month!N136</f>
        <v>183.52</v>
      </c>
      <c r="O136">
        <f>Month!O136</f>
        <v>1097.3900000000001</v>
      </c>
      <c r="P136">
        <v>2</v>
      </c>
      <c r="Q136">
        <f t="shared" si="2"/>
        <v>2</v>
      </c>
    </row>
    <row r="137" spans="1:17">
      <c r="A137">
        <f>Month!A137</f>
        <v>2018</v>
      </c>
      <c r="B137" t="str">
        <f>Month!B137</f>
        <v>June</v>
      </c>
      <c r="C137" t="str">
        <f>Month!C137</f>
        <v>Total imports</v>
      </c>
      <c r="D137">
        <f>Month!D137</f>
        <v>3990.02</v>
      </c>
      <c r="E137">
        <f>Month!E137</f>
        <v>493.04</v>
      </c>
      <c r="F137">
        <f>Month!F137</f>
        <v>4483.05</v>
      </c>
      <c r="G137">
        <f>Month!G137</f>
        <v>104.13</v>
      </c>
      <c r="H137">
        <f>Month!H137</f>
        <v>350.32</v>
      </c>
      <c r="I137">
        <f>Month!I137</f>
        <v>636.58000000000004</v>
      </c>
      <c r="J137">
        <f>Month!J137</f>
        <v>23.9</v>
      </c>
      <c r="K137">
        <f>Month!K137</f>
        <v>1294.52</v>
      </c>
      <c r="L137">
        <f>Month!L137</f>
        <v>210.23</v>
      </c>
      <c r="M137">
        <f>Month!M137</f>
        <v>389.48</v>
      </c>
      <c r="N137">
        <f>Month!N137</f>
        <v>3009.15</v>
      </c>
      <c r="O137">
        <f>Month!O137</f>
        <v>7492.2</v>
      </c>
      <c r="P137">
        <v>2</v>
      </c>
      <c r="Q137">
        <f t="shared" si="2"/>
        <v>2</v>
      </c>
    </row>
    <row r="138" spans="1:17">
      <c r="A138">
        <f>Month!A138</f>
        <v>2018</v>
      </c>
      <c r="B138" t="str">
        <f>Month!B138</f>
        <v>July</v>
      </c>
      <c r="C138" t="str">
        <f>Month!C138</f>
        <v>Belgium</v>
      </c>
      <c r="D138">
        <f>Month!D138</f>
        <v>0</v>
      </c>
      <c r="E138">
        <f>Month!E138</f>
        <v>51.34</v>
      </c>
      <c r="F138">
        <f>Month!F138</f>
        <v>51.34</v>
      </c>
      <c r="G138">
        <f>Month!G138</f>
        <v>0.02</v>
      </c>
      <c r="H138">
        <f>Month!H138</f>
        <v>0</v>
      </c>
      <c r="I138">
        <f>Month!I138</f>
        <v>0</v>
      </c>
      <c r="J138">
        <f>Month!J138</f>
        <v>0.03</v>
      </c>
      <c r="K138">
        <f>Month!K138</f>
        <v>80.989999999999995</v>
      </c>
      <c r="L138">
        <f>Month!L138</f>
        <v>36.909999999999997</v>
      </c>
      <c r="M138">
        <f>Month!M138</f>
        <v>17.760000000000002</v>
      </c>
      <c r="N138">
        <f>Month!N138</f>
        <v>135.71</v>
      </c>
      <c r="O138">
        <f>Month!O138</f>
        <v>187.05</v>
      </c>
      <c r="P138">
        <v>3</v>
      </c>
      <c r="Q138">
        <f t="shared" si="2"/>
        <v>3</v>
      </c>
    </row>
    <row r="139" spans="1:17">
      <c r="A139">
        <f>Month!A139</f>
        <v>2018</v>
      </c>
      <c r="B139" t="str">
        <f>Month!B139</f>
        <v>July</v>
      </c>
      <c r="C139" t="str">
        <f>Month!C139</f>
        <v>Canada</v>
      </c>
      <c r="D139">
        <f>Month!D139</f>
        <v>290.61</v>
      </c>
      <c r="E139">
        <f>Month!E139</f>
        <v>0</v>
      </c>
      <c r="F139">
        <f>Month!F139</f>
        <v>290.61</v>
      </c>
      <c r="G139">
        <f>Month!G139</f>
        <v>0</v>
      </c>
      <c r="H139">
        <f>Month!H139</f>
        <v>0</v>
      </c>
      <c r="I139">
        <f>Month!I139</f>
        <v>0</v>
      </c>
      <c r="J139">
        <f>Month!J139</f>
        <v>0</v>
      </c>
      <c r="K139">
        <f>Month!K139</f>
        <v>0</v>
      </c>
      <c r="L139">
        <f>Month!L139</f>
        <v>0</v>
      </c>
      <c r="M139">
        <f>Month!M139</f>
        <v>0.32</v>
      </c>
      <c r="N139">
        <f>Month!N139</f>
        <v>0.32</v>
      </c>
      <c r="O139">
        <f>Month!O139</f>
        <v>290.93</v>
      </c>
      <c r="P139">
        <v>3</v>
      </c>
      <c r="Q139">
        <f t="shared" si="2"/>
        <v>3</v>
      </c>
    </row>
    <row r="140" spans="1:17">
      <c r="A140">
        <f>Month!A140</f>
        <v>2018</v>
      </c>
      <c r="B140" t="str">
        <f>Month!B140</f>
        <v>July</v>
      </c>
      <c r="C140" t="str">
        <f>Month!C140</f>
        <v>Finland</v>
      </c>
      <c r="D140">
        <f>Month!D140</f>
        <v>0</v>
      </c>
      <c r="E140">
        <f>Month!E140</f>
        <v>1.23</v>
      </c>
      <c r="F140">
        <f>Month!F140</f>
        <v>1.23</v>
      </c>
      <c r="G140">
        <f>Month!G140</f>
        <v>0</v>
      </c>
      <c r="H140">
        <f>Month!H140</f>
        <v>36.130000000000003</v>
      </c>
      <c r="I140">
        <f>Month!I140</f>
        <v>0</v>
      </c>
      <c r="J140">
        <f>Month!J140</f>
        <v>0</v>
      </c>
      <c r="K140">
        <f>Month!K140</f>
        <v>47.27</v>
      </c>
      <c r="L140">
        <f>Month!L140</f>
        <v>6.82</v>
      </c>
      <c r="M140">
        <f>Month!M140</f>
        <v>0</v>
      </c>
      <c r="N140">
        <f>Month!N140</f>
        <v>90.23</v>
      </c>
      <c r="O140">
        <f>Month!O140</f>
        <v>91.46</v>
      </c>
      <c r="P140">
        <v>3</v>
      </c>
      <c r="Q140">
        <f t="shared" si="2"/>
        <v>3</v>
      </c>
    </row>
    <row r="141" spans="1:17">
      <c r="A141">
        <f>Month!A141</f>
        <v>2018</v>
      </c>
      <c r="B141" t="str">
        <f>Month!B141</f>
        <v>July</v>
      </c>
      <c r="C141" t="str">
        <f>Month!C141</f>
        <v>France</v>
      </c>
      <c r="D141">
        <f>Month!D141</f>
        <v>0</v>
      </c>
      <c r="E141">
        <f>Month!E141</f>
        <v>50.95</v>
      </c>
      <c r="F141">
        <f>Month!F141</f>
        <v>50.95</v>
      </c>
      <c r="G141">
        <f>Month!G141</f>
        <v>6.34</v>
      </c>
      <c r="H141">
        <f>Month!H141</f>
        <v>0</v>
      </c>
      <c r="I141">
        <f>Month!I141</f>
        <v>0</v>
      </c>
      <c r="J141">
        <f>Month!J141</f>
        <v>0</v>
      </c>
      <c r="K141">
        <f>Month!K141</f>
        <v>0</v>
      </c>
      <c r="L141">
        <f>Month!L141</f>
        <v>0</v>
      </c>
      <c r="M141">
        <f>Month!M141</f>
        <v>22.89</v>
      </c>
      <c r="N141">
        <f>Month!N141</f>
        <v>29.23</v>
      </c>
      <c r="O141">
        <f>Month!O141</f>
        <v>80.180000000000007</v>
      </c>
      <c r="P141">
        <v>3</v>
      </c>
      <c r="Q141">
        <f t="shared" si="2"/>
        <v>3</v>
      </c>
    </row>
    <row r="142" spans="1:17">
      <c r="A142">
        <f>Month!A142</f>
        <v>2018</v>
      </c>
      <c r="B142" t="str">
        <f>Month!B142</f>
        <v>July</v>
      </c>
      <c r="C142" t="str">
        <f>Month!C142</f>
        <v>Germany</v>
      </c>
      <c r="D142">
        <f>Month!D142</f>
        <v>0</v>
      </c>
      <c r="E142">
        <f>Month!E142</f>
        <v>24.73</v>
      </c>
      <c r="F142">
        <f>Month!F142</f>
        <v>24.73</v>
      </c>
      <c r="G142">
        <f>Month!G142</f>
        <v>1.59</v>
      </c>
      <c r="H142">
        <f>Month!H142</f>
        <v>0</v>
      </c>
      <c r="I142">
        <f>Month!I142</f>
        <v>0</v>
      </c>
      <c r="J142">
        <f>Month!J142</f>
        <v>0</v>
      </c>
      <c r="K142">
        <f>Month!K142</f>
        <v>5.86</v>
      </c>
      <c r="L142">
        <f>Month!L142</f>
        <v>0.09</v>
      </c>
      <c r="M142">
        <f>Month!M142</f>
        <v>33.880000000000003</v>
      </c>
      <c r="N142">
        <f>Month!N142</f>
        <v>41.42</v>
      </c>
      <c r="O142">
        <f>Month!O142</f>
        <v>66.150000000000006</v>
      </c>
      <c r="P142">
        <v>3</v>
      </c>
      <c r="Q142">
        <f t="shared" si="2"/>
        <v>3</v>
      </c>
    </row>
    <row r="143" spans="1:17">
      <c r="A143">
        <f>Month!A143</f>
        <v>2018</v>
      </c>
      <c r="B143" t="str">
        <f>Month!B143</f>
        <v>July</v>
      </c>
      <c r="C143" t="str">
        <f>Month!C143</f>
        <v>India</v>
      </c>
      <c r="D143">
        <f>Month!D143</f>
        <v>0</v>
      </c>
      <c r="E143">
        <f>Month!E143</f>
        <v>0</v>
      </c>
      <c r="F143">
        <f>Month!F143</f>
        <v>0</v>
      </c>
      <c r="G143">
        <f>Month!G143</f>
        <v>0.1</v>
      </c>
      <c r="H143">
        <f>Month!H143</f>
        <v>0</v>
      </c>
      <c r="I143">
        <f>Month!I143</f>
        <v>83.02</v>
      </c>
      <c r="J143">
        <f>Month!J143</f>
        <v>0</v>
      </c>
      <c r="K143">
        <f>Month!K143</f>
        <v>0</v>
      </c>
      <c r="L143">
        <f>Month!L143</f>
        <v>0</v>
      </c>
      <c r="M143">
        <f>Month!M143</f>
        <v>0.23</v>
      </c>
      <c r="N143">
        <f>Month!N143</f>
        <v>83.35</v>
      </c>
      <c r="O143">
        <f>Month!O143</f>
        <v>83.35</v>
      </c>
      <c r="P143">
        <v>3</v>
      </c>
      <c r="Q143">
        <f t="shared" si="2"/>
        <v>3</v>
      </c>
    </row>
    <row r="144" spans="1:17">
      <c r="A144">
        <f>Month!A144</f>
        <v>2018</v>
      </c>
      <c r="B144" t="str">
        <f>Month!B144</f>
        <v>July</v>
      </c>
      <c r="C144" t="str">
        <f>Month!C144</f>
        <v>Ireland</v>
      </c>
      <c r="D144">
        <f>Month!D144</f>
        <v>0</v>
      </c>
      <c r="E144">
        <f>Month!E144</f>
        <v>75.78</v>
      </c>
      <c r="F144">
        <f>Month!F144</f>
        <v>75.78</v>
      </c>
      <c r="G144">
        <f>Month!G144</f>
        <v>12.35</v>
      </c>
      <c r="H144">
        <f>Month!H144</f>
        <v>11.73</v>
      </c>
      <c r="I144">
        <f>Month!I144</f>
        <v>1.45</v>
      </c>
      <c r="J144">
        <f>Month!J144</f>
        <v>0</v>
      </c>
      <c r="K144">
        <f>Month!K144</f>
        <v>0</v>
      </c>
      <c r="L144">
        <f>Month!L144</f>
        <v>0.01</v>
      </c>
      <c r="M144">
        <f>Month!M144</f>
        <v>1.18</v>
      </c>
      <c r="N144">
        <f>Month!N144</f>
        <v>26.72</v>
      </c>
      <c r="O144">
        <f>Month!O144</f>
        <v>102.5</v>
      </c>
      <c r="P144">
        <v>3</v>
      </c>
      <c r="Q144">
        <f t="shared" si="2"/>
        <v>3</v>
      </c>
    </row>
    <row r="145" spans="1:17">
      <c r="A145">
        <f>Month!A145</f>
        <v>2018</v>
      </c>
      <c r="B145" t="str">
        <f>Month!B145</f>
        <v>July</v>
      </c>
      <c r="C145" t="str">
        <f>Month!C145</f>
        <v>Kuwait</v>
      </c>
      <c r="D145">
        <f>Month!D145</f>
        <v>0</v>
      </c>
      <c r="E145">
        <f>Month!E145</f>
        <v>0</v>
      </c>
      <c r="F145">
        <f>Month!F145</f>
        <v>0</v>
      </c>
      <c r="G145">
        <f>Month!G145</f>
        <v>0</v>
      </c>
      <c r="H145">
        <f>Month!H145</f>
        <v>0</v>
      </c>
      <c r="I145">
        <f>Month!I145</f>
        <v>106.18</v>
      </c>
      <c r="J145">
        <f>Month!J145</f>
        <v>0</v>
      </c>
      <c r="K145">
        <f>Month!K145</f>
        <v>0</v>
      </c>
      <c r="L145">
        <f>Month!L145</f>
        <v>0</v>
      </c>
      <c r="M145">
        <f>Month!M145</f>
        <v>0</v>
      </c>
      <c r="N145">
        <f>Month!N145</f>
        <v>106.18</v>
      </c>
      <c r="O145">
        <f>Month!O145</f>
        <v>106.18</v>
      </c>
      <c r="P145">
        <v>3</v>
      </c>
      <c r="Q145">
        <f t="shared" si="2"/>
        <v>3</v>
      </c>
    </row>
    <row r="146" spans="1:17">
      <c r="A146">
        <f>Month!A146</f>
        <v>2018</v>
      </c>
      <c r="B146" t="str">
        <f>Month!B146</f>
        <v>July</v>
      </c>
      <c r="C146" t="str">
        <f>Month!C146</f>
        <v>Libya</v>
      </c>
      <c r="D146">
        <f>Month!D146</f>
        <v>0</v>
      </c>
      <c r="E146">
        <f>Month!E146</f>
        <v>0</v>
      </c>
      <c r="F146">
        <f>Month!F146</f>
        <v>0</v>
      </c>
      <c r="G146">
        <f>Month!G146</f>
        <v>0</v>
      </c>
      <c r="H146">
        <f>Month!H146</f>
        <v>0</v>
      </c>
      <c r="I146">
        <f>Month!I146</f>
        <v>0</v>
      </c>
      <c r="J146">
        <f>Month!J146</f>
        <v>0</v>
      </c>
      <c r="K146">
        <f>Month!K146</f>
        <v>0</v>
      </c>
      <c r="L146">
        <f>Month!L146</f>
        <v>0</v>
      </c>
      <c r="M146">
        <f>Month!M146</f>
        <v>0</v>
      </c>
      <c r="N146">
        <f>Month!N146</f>
        <v>0</v>
      </c>
      <c r="O146">
        <f>Month!O146</f>
        <v>0</v>
      </c>
      <c r="P146">
        <v>3</v>
      </c>
      <c r="Q146">
        <f t="shared" si="2"/>
        <v>3</v>
      </c>
    </row>
    <row r="147" spans="1:17">
      <c r="A147">
        <f>Month!A147</f>
        <v>2018</v>
      </c>
      <c r="B147" t="str">
        <f>Month!B147</f>
        <v>July</v>
      </c>
      <c r="C147" t="str">
        <f>Month!C147</f>
        <v>Netherlands</v>
      </c>
      <c r="D147">
        <f>Month!D147</f>
        <v>0</v>
      </c>
      <c r="E147">
        <f>Month!E147</f>
        <v>26.47</v>
      </c>
      <c r="F147">
        <f>Month!F147</f>
        <v>26.47</v>
      </c>
      <c r="G147">
        <f>Month!G147</f>
        <v>0.04</v>
      </c>
      <c r="H147">
        <f>Month!H147</f>
        <v>117.77</v>
      </c>
      <c r="I147">
        <f>Month!I147</f>
        <v>57.57</v>
      </c>
      <c r="J147">
        <f>Month!J147</f>
        <v>11.83</v>
      </c>
      <c r="K147">
        <f>Month!K147</f>
        <v>307.23</v>
      </c>
      <c r="L147">
        <f>Month!L147</f>
        <v>3.94</v>
      </c>
      <c r="M147">
        <f>Month!M147</f>
        <v>114.29</v>
      </c>
      <c r="N147">
        <f>Month!N147</f>
        <v>612.66999999999996</v>
      </c>
      <c r="O147">
        <f>Month!O147</f>
        <v>639.14</v>
      </c>
      <c r="P147">
        <v>3</v>
      </c>
      <c r="Q147">
        <f t="shared" si="2"/>
        <v>3</v>
      </c>
    </row>
    <row r="148" spans="1:17">
      <c r="A148">
        <f>Month!A148</f>
        <v>2018</v>
      </c>
      <c r="B148" t="str">
        <f>Month!B148</f>
        <v>July</v>
      </c>
      <c r="C148" t="str">
        <f>Month!C148</f>
        <v>Nigeria</v>
      </c>
      <c r="D148">
        <f>Month!D148</f>
        <v>239.07</v>
      </c>
      <c r="E148">
        <f>Month!E148</f>
        <v>0</v>
      </c>
      <c r="F148">
        <f>Month!F148</f>
        <v>239.07</v>
      </c>
      <c r="G148">
        <f>Month!G148</f>
        <v>0</v>
      </c>
      <c r="H148">
        <f>Month!H148</f>
        <v>0</v>
      </c>
      <c r="I148">
        <f>Month!I148</f>
        <v>0</v>
      </c>
      <c r="J148">
        <f>Month!J148</f>
        <v>0</v>
      </c>
      <c r="K148">
        <f>Month!K148</f>
        <v>0</v>
      </c>
      <c r="L148">
        <f>Month!L148</f>
        <v>0</v>
      </c>
      <c r="M148">
        <f>Month!M148</f>
        <v>0</v>
      </c>
      <c r="N148">
        <f>Month!N148</f>
        <v>0</v>
      </c>
      <c r="O148">
        <f>Month!O148</f>
        <v>239.07</v>
      </c>
      <c r="P148">
        <v>3</v>
      </c>
      <c r="Q148">
        <f t="shared" si="2"/>
        <v>3</v>
      </c>
    </row>
    <row r="149" spans="1:17">
      <c r="A149">
        <f>Month!A149</f>
        <v>2018</v>
      </c>
      <c r="B149" t="str">
        <f>Month!B149</f>
        <v>July</v>
      </c>
      <c r="C149" t="str">
        <f>Month!C149</f>
        <v>Norway</v>
      </c>
      <c r="D149">
        <f>Month!D149</f>
        <v>1372.03</v>
      </c>
      <c r="E149">
        <f>Month!E149</f>
        <v>0</v>
      </c>
      <c r="F149">
        <f>Month!F149</f>
        <v>1372.03</v>
      </c>
      <c r="G149">
        <f>Month!G149</f>
        <v>53.18</v>
      </c>
      <c r="H149">
        <f>Month!H149</f>
        <v>33.67</v>
      </c>
      <c r="I149">
        <f>Month!I149</f>
        <v>0</v>
      </c>
      <c r="J149">
        <f>Month!J149</f>
        <v>0</v>
      </c>
      <c r="K149">
        <f>Month!K149</f>
        <v>35.74</v>
      </c>
      <c r="L149">
        <f>Month!L149</f>
        <v>0</v>
      </c>
      <c r="M149">
        <f>Month!M149</f>
        <v>16.88</v>
      </c>
      <c r="N149">
        <f>Month!N149</f>
        <v>139.47</v>
      </c>
      <c r="O149">
        <f>Month!O149</f>
        <v>1511.5</v>
      </c>
      <c r="P149">
        <v>3</v>
      </c>
      <c r="Q149">
        <f t="shared" si="2"/>
        <v>3</v>
      </c>
    </row>
    <row r="150" spans="1:17">
      <c r="A150">
        <f>Month!A150</f>
        <v>2018</v>
      </c>
      <c r="B150" t="str">
        <f>Month!B150</f>
        <v>July</v>
      </c>
      <c r="C150" t="str">
        <f>Month!C150</f>
        <v>Qatar</v>
      </c>
      <c r="D150">
        <f>Month!D150</f>
        <v>0</v>
      </c>
      <c r="E150">
        <f>Month!E150</f>
        <v>0</v>
      </c>
      <c r="F150">
        <f>Month!F150</f>
        <v>0</v>
      </c>
      <c r="G150">
        <f>Month!G150</f>
        <v>0</v>
      </c>
      <c r="H150">
        <f>Month!H150</f>
        <v>0</v>
      </c>
      <c r="I150">
        <f>Month!I150</f>
        <v>39.64</v>
      </c>
      <c r="J150">
        <f>Month!J150</f>
        <v>0</v>
      </c>
      <c r="K150">
        <f>Month!K150</f>
        <v>37.479999999999997</v>
      </c>
      <c r="L150">
        <f>Month!L150</f>
        <v>0</v>
      </c>
      <c r="M150">
        <f>Month!M150</f>
        <v>0</v>
      </c>
      <c r="N150">
        <f>Month!N150</f>
        <v>77.12</v>
      </c>
      <c r="O150">
        <f>Month!O150</f>
        <v>77.12</v>
      </c>
      <c r="P150">
        <v>3</v>
      </c>
      <c r="Q150">
        <f t="shared" si="2"/>
        <v>3</v>
      </c>
    </row>
    <row r="151" spans="1:17">
      <c r="A151">
        <f>Month!A151</f>
        <v>2018</v>
      </c>
      <c r="B151" t="str">
        <f>Month!B151</f>
        <v>July</v>
      </c>
      <c r="C151" t="str">
        <f>Month!C151</f>
        <v>Russian Federation</v>
      </c>
      <c r="D151">
        <f>Month!D151</f>
        <v>238.33</v>
      </c>
      <c r="E151">
        <f>Month!E151</f>
        <v>87.23</v>
      </c>
      <c r="F151">
        <f>Month!F151</f>
        <v>325.56</v>
      </c>
      <c r="G151">
        <f>Month!G151</f>
        <v>0</v>
      </c>
      <c r="H151">
        <f>Month!H151</f>
        <v>0</v>
      </c>
      <c r="I151">
        <f>Month!I151</f>
        <v>97.85</v>
      </c>
      <c r="J151">
        <f>Month!J151</f>
        <v>0</v>
      </c>
      <c r="K151">
        <f>Month!K151</f>
        <v>789</v>
      </c>
      <c r="L151">
        <f>Month!L151</f>
        <v>30.27</v>
      </c>
      <c r="M151">
        <f>Month!M151</f>
        <v>5.18</v>
      </c>
      <c r="N151">
        <f>Month!N151</f>
        <v>922.3</v>
      </c>
      <c r="O151">
        <f>Month!O151</f>
        <v>1247.8599999999999</v>
      </c>
      <c r="P151">
        <v>3</v>
      </c>
      <c r="Q151">
        <f t="shared" si="2"/>
        <v>3</v>
      </c>
    </row>
    <row r="152" spans="1:17">
      <c r="A152">
        <f>Month!A152</f>
        <v>2018</v>
      </c>
      <c r="B152" t="str">
        <f>Month!B152</f>
        <v>July</v>
      </c>
      <c r="C152" t="str">
        <f>Month!C152</f>
        <v>Saudi Arabia</v>
      </c>
      <c r="D152">
        <f>Month!D152</f>
        <v>0</v>
      </c>
      <c r="E152">
        <f>Month!E152</f>
        <v>0</v>
      </c>
      <c r="F152">
        <f>Month!F152</f>
        <v>0</v>
      </c>
      <c r="G152">
        <f>Month!G152</f>
        <v>0</v>
      </c>
      <c r="H152">
        <f>Month!H152</f>
        <v>0</v>
      </c>
      <c r="I152">
        <f>Month!I152</f>
        <v>126.46</v>
      </c>
      <c r="J152">
        <f>Month!J152</f>
        <v>0</v>
      </c>
      <c r="K152">
        <f>Month!K152</f>
        <v>0</v>
      </c>
      <c r="L152">
        <f>Month!L152</f>
        <v>0</v>
      </c>
      <c r="M152">
        <f>Month!M152</f>
        <v>0</v>
      </c>
      <c r="N152">
        <f>Month!N152</f>
        <v>126.46</v>
      </c>
      <c r="O152">
        <f>Month!O152</f>
        <v>126.46</v>
      </c>
      <c r="P152">
        <v>3</v>
      </c>
      <c r="Q152">
        <f t="shared" si="2"/>
        <v>3</v>
      </c>
    </row>
    <row r="153" spans="1:17">
      <c r="A153">
        <f>Month!A153</f>
        <v>2018</v>
      </c>
      <c r="B153" t="str">
        <f>Month!B153</f>
        <v>July</v>
      </c>
      <c r="C153" t="str">
        <f>Month!C153</f>
        <v>Spain</v>
      </c>
      <c r="D153">
        <f>Month!D153</f>
        <v>0</v>
      </c>
      <c r="E153">
        <f>Month!E153</f>
        <v>0.06</v>
      </c>
      <c r="F153">
        <f>Month!F153</f>
        <v>0.06</v>
      </c>
      <c r="G153">
        <f>Month!G153</f>
        <v>0</v>
      </c>
      <c r="H153">
        <f>Month!H153</f>
        <v>0</v>
      </c>
      <c r="I153">
        <f>Month!I153</f>
        <v>0</v>
      </c>
      <c r="J153">
        <f>Month!J153</f>
        <v>0</v>
      </c>
      <c r="K153">
        <f>Month!K153</f>
        <v>0</v>
      </c>
      <c r="L153">
        <f>Month!L153</f>
        <v>0</v>
      </c>
      <c r="M153">
        <f>Month!M153</f>
        <v>42.17</v>
      </c>
      <c r="N153">
        <f>Month!N153</f>
        <v>42.17</v>
      </c>
      <c r="O153">
        <f>Month!O153</f>
        <v>42.23</v>
      </c>
      <c r="P153">
        <v>3</v>
      </c>
      <c r="Q153">
        <f t="shared" si="2"/>
        <v>3</v>
      </c>
    </row>
    <row r="154" spans="1:17">
      <c r="A154">
        <f>Month!A154</f>
        <v>2018</v>
      </c>
      <c r="B154" t="str">
        <f>Month!B154</f>
        <v>July</v>
      </c>
      <c r="C154" t="str">
        <f>Month!C154</f>
        <v>Sweden</v>
      </c>
      <c r="D154">
        <f>Month!D154</f>
        <v>0</v>
      </c>
      <c r="E154">
        <f>Month!E154</f>
        <v>215.22</v>
      </c>
      <c r="F154">
        <f>Month!F154</f>
        <v>215.22</v>
      </c>
      <c r="G154">
        <f>Month!G154</f>
        <v>0.08</v>
      </c>
      <c r="H154">
        <f>Month!H154</f>
        <v>63.79</v>
      </c>
      <c r="I154">
        <f>Month!I154</f>
        <v>0</v>
      </c>
      <c r="J154">
        <f>Month!J154</f>
        <v>0</v>
      </c>
      <c r="K154">
        <f>Month!K154</f>
        <v>12.57</v>
      </c>
      <c r="L154">
        <f>Month!L154</f>
        <v>0</v>
      </c>
      <c r="M154">
        <f>Month!M154</f>
        <v>55.45</v>
      </c>
      <c r="N154">
        <f>Month!N154</f>
        <v>131.88</v>
      </c>
      <c r="O154">
        <f>Month!O154</f>
        <v>347.1</v>
      </c>
      <c r="P154">
        <v>3</v>
      </c>
      <c r="Q154">
        <f t="shared" si="2"/>
        <v>3</v>
      </c>
    </row>
    <row r="155" spans="1:17">
      <c r="A155">
        <f>Month!A155</f>
        <v>2018</v>
      </c>
      <c r="B155" t="str">
        <f>Month!B155</f>
        <v>July</v>
      </c>
      <c r="C155" t="str">
        <f>Month!C155</f>
        <v>Turkey</v>
      </c>
      <c r="D155">
        <f>Month!D155</f>
        <v>90.79</v>
      </c>
      <c r="E155">
        <f>Month!E155</f>
        <v>0</v>
      </c>
      <c r="F155">
        <f>Month!F155</f>
        <v>90.79</v>
      </c>
      <c r="G155">
        <f>Month!G155</f>
        <v>0</v>
      </c>
      <c r="H155">
        <f>Month!H155</f>
        <v>0</v>
      </c>
      <c r="I155">
        <f>Month!I155</f>
        <v>0</v>
      </c>
      <c r="J155">
        <f>Month!J155</f>
        <v>0</v>
      </c>
      <c r="K155">
        <f>Month!K155</f>
        <v>0</v>
      </c>
      <c r="L155">
        <f>Month!L155</f>
        <v>0</v>
      </c>
      <c r="M155">
        <f>Month!M155</f>
        <v>0</v>
      </c>
      <c r="N155">
        <f>Month!N155</f>
        <v>0</v>
      </c>
      <c r="O155">
        <f>Month!O155</f>
        <v>90.79</v>
      </c>
      <c r="P155">
        <v>3</v>
      </c>
      <c r="Q155">
        <f t="shared" si="2"/>
        <v>3</v>
      </c>
    </row>
    <row r="156" spans="1:17">
      <c r="A156">
        <f>Month!A156</f>
        <v>2018</v>
      </c>
      <c r="B156" t="str">
        <f>Month!B156</f>
        <v>July</v>
      </c>
      <c r="C156" t="str">
        <f>Month!C156</f>
        <v>United Arab Emirates</v>
      </c>
      <c r="D156">
        <f>Month!D156</f>
        <v>0</v>
      </c>
      <c r="E156">
        <f>Month!E156</f>
        <v>0</v>
      </c>
      <c r="F156">
        <f>Month!F156</f>
        <v>0</v>
      </c>
      <c r="G156">
        <f>Month!G156</f>
        <v>0</v>
      </c>
      <c r="H156">
        <f>Month!H156</f>
        <v>0</v>
      </c>
      <c r="I156">
        <f>Month!I156</f>
        <v>196.49</v>
      </c>
      <c r="J156">
        <f>Month!J156</f>
        <v>0</v>
      </c>
      <c r="K156">
        <f>Month!K156</f>
        <v>0</v>
      </c>
      <c r="L156">
        <f>Month!L156</f>
        <v>0</v>
      </c>
      <c r="M156">
        <f>Month!M156</f>
        <v>0</v>
      </c>
      <c r="N156">
        <f>Month!N156</f>
        <v>196.49</v>
      </c>
      <c r="O156">
        <f>Month!O156</f>
        <v>196.49</v>
      </c>
      <c r="P156">
        <v>3</v>
      </c>
      <c r="Q156">
        <f t="shared" si="2"/>
        <v>3</v>
      </c>
    </row>
    <row r="157" spans="1:17">
      <c r="A157">
        <f>Month!A157</f>
        <v>2018</v>
      </c>
      <c r="B157" t="str">
        <f>Month!B157</f>
        <v>July</v>
      </c>
      <c r="C157" t="str">
        <f>Month!C157</f>
        <v>United States</v>
      </c>
      <c r="D157">
        <f>Month!D157</f>
        <v>414.34</v>
      </c>
      <c r="E157">
        <f>Month!E157</f>
        <v>0</v>
      </c>
      <c r="F157">
        <f>Month!F157</f>
        <v>414.34</v>
      </c>
      <c r="G157">
        <f>Month!G157</f>
        <v>0.19</v>
      </c>
      <c r="H157">
        <f>Month!H157</f>
        <v>0.01</v>
      </c>
      <c r="I157">
        <f>Month!I157</f>
        <v>46.4</v>
      </c>
      <c r="J157">
        <f>Month!J157</f>
        <v>0</v>
      </c>
      <c r="K157">
        <f>Month!K157</f>
        <v>206.82</v>
      </c>
      <c r="L157">
        <f>Month!L157</f>
        <v>8.73</v>
      </c>
      <c r="M157">
        <f>Month!M157</f>
        <v>6.62</v>
      </c>
      <c r="N157">
        <f>Month!N157</f>
        <v>268.77999999999997</v>
      </c>
      <c r="O157">
        <f>Month!O157</f>
        <v>683.11</v>
      </c>
      <c r="P157">
        <v>3</v>
      </c>
      <c r="Q157">
        <f t="shared" si="2"/>
        <v>3</v>
      </c>
    </row>
    <row r="158" spans="1:17">
      <c r="A158">
        <f>Month!A158</f>
        <v>2018</v>
      </c>
      <c r="B158" t="str">
        <f>Month!B158</f>
        <v>July</v>
      </c>
      <c r="C158" t="str">
        <f>Month!C158</f>
        <v>Other</v>
      </c>
      <c r="D158">
        <f>Month!D158</f>
        <v>1006.31</v>
      </c>
      <c r="E158">
        <f>Month!E158</f>
        <v>54.94</v>
      </c>
      <c r="F158">
        <f>Month!F158</f>
        <v>1061.25</v>
      </c>
      <c r="G158">
        <f>Month!G158</f>
        <v>4.8899999999999997</v>
      </c>
      <c r="H158">
        <f>Month!H158</f>
        <v>20.92</v>
      </c>
      <c r="I158">
        <f>Month!I158</f>
        <v>133.61000000000001</v>
      </c>
      <c r="J158">
        <f>Month!J158</f>
        <v>0</v>
      </c>
      <c r="K158">
        <f>Month!K158</f>
        <v>2.81</v>
      </c>
      <c r="L158">
        <f>Month!L158</f>
        <v>0</v>
      </c>
      <c r="M158">
        <f>Month!M158</f>
        <v>7.19</v>
      </c>
      <c r="N158">
        <f>Month!N158</f>
        <v>169.42</v>
      </c>
      <c r="O158">
        <f>Month!O158</f>
        <v>1230.67</v>
      </c>
      <c r="P158">
        <v>3</v>
      </c>
      <c r="Q158">
        <f t="shared" si="2"/>
        <v>3</v>
      </c>
    </row>
    <row r="159" spans="1:17">
      <c r="A159">
        <f>Month!A159</f>
        <v>2018</v>
      </c>
      <c r="B159" t="str">
        <f>Month!B159</f>
        <v>July</v>
      </c>
      <c r="C159" t="str">
        <f>Month!C159</f>
        <v>Total imports</v>
      </c>
      <c r="D159">
        <f>Month!D159</f>
        <v>3651.48</v>
      </c>
      <c r="E159">
        <f>Month!E159</f>
        <v>587.97</v>
      </c>
      <c r="F159">
        <f>Month!F159</f>
        <v>4239.4399999999996</v>
      </c>
      <c r="G159">
        <f>Month!G159</f>
        <v>78.77</v>
      </c>
      <c r="H159">
        <f>Month!H159</f>
        <v>284.02999999999997</v>
      </c>
      <c r="I159">
        <f>Month!I159</f>
        <v>888.67</v>
      </c>
      <c r="J159">
        <f>Month!J159</f>
        <v>11.86</v>
      </c>
      <c r="K159">
        <f>Month!K159</f>
        <v>1525.76</v>
      </c>
      <c r="L159">
        <f>Month!L159</f>
        <v>86.77</v>
      </c>
      <c r="M159">
        <f>Month!M159</f>
        <v>324.02999999999997</v>
      </c>
      <c r="N159">
        <f>Month!N159</f>
        <v>3199.9</v>
      </c>
      <c r="O159">
        <f>Month!O159</f>
        <v>7439.34</v>
      </c>
      <c r="P159">
        <v>3</v>
      </c>
      <c r="Q159">
        <f t="shared" si="2"/>
        <v>3</v>
      </c>
    </row>
    <row r="160" spans="1:17">
      <c r="A160">
        <f>Month!A160</f>
        <v>2018</v>
      </c>
      <c r="B160" t="str">
        <f>Month!B160</f>
        <v>August</v>
      </c>
      <c r="C160" t="str">
        <f>Month!C160</f>
        <v>Belgium</v>
      </c>
      <c r="D160">
        <f>Month!D160</f>
        <v>0</v>
      </c>
      <c r="E160">
        <f>Month!E160</f>
        <v>97.34</v>
      </c>
      <c r="F160">
        <f>Month!F160</f>
        <v>97.34</v>
      </c>
      <c r="G160">
        <f>Month!G160</f>
        <v>0</v>
      </c>
      <c r="H160">
        <f>Month!H160</f>
        <v>0</v>
      </c>
      <c r="I160">
        <f>Month!I160</f>
        <v>28.97</v>
      </c>
      <c r="J160">
        <f>Month!J160</f>
        <v>0.04</v>
      </c>
      <c r="K160">
        <f>Month!K160</f>
        <v>105</v>
      </c>
      <c r="L160">
        <f>Month!L160</f>
        <v>152.16999999999999</v>
      </c>
      <c r="M160">
        <f>Month!M160</f>
        <v>104.23</v>
      </c>
      <c r="N160">
        <f>Month!N160</f>
        <v>390.41</v>
      </c>
      <c r="O160">
        <f>Month!O160</f>
        <v>487.75</v>
      </c>
      <c r="P160">
        <v>3</v>
      </c>
      <c r="Q160">
        <f t="shared" si="2"/>
        <v>3</v>
      </c>
    </row>
    <row r="161" spans="1:17">
      <c r="A161">
        <f>Month!A161</f>
        <v>2018</v>
      </c>
      <c r="B161" t="str">
        <f>Month!B161</f>
        <v>August</v>
      </c>
      <c r="C161" t="str">
        <f>Month!C161</f>
        <v>Canada</v>
      </c>
      <c r="D161">
        <f>Month!D161</f>
        <v>0</v>
      </c>
      <c r="E161">
        <f>Month!E161</f>
        <v>0</v>
      </c>
      <c r="F161">
        <f>Month!F161</f>
        <v>0</v>
      </c>
      <c r="G161">
        <f>Month!G161</f>
        <v>0</v>
      </c>
      <c r="H161">
        <f>Month!H161</f>
        <v>0</v>
      </c>
      <c r="I161">
        <f>Month!I161</f>
        <v>0</v>
      </c>
      <c r="J161">
        <f>Month!J161</f>
        <v>0</v>
      </c>
      <c r="K161">
        <f>Month!K161</f>
        <v>0</v>
      </c>
      <c r="L161">
        <f>Month!L161</f>
        <v>0</v>
      </c>
      <c r="M161">
        <f>Month!M161</f>
        <v>0.24</v>
      </c>
      <c r="N161">
        <f>Month!N161</f>
        <v>0.25</v>
      </c>
      <c r="O161">
        <f>Month!O161</f>
        <v>0.25</v>
      </c>
      <c r="P161">
        <v>3</v>
      </c>
      <c r="Q161">
        <f t="shared" si="2"/>
        <v>3</v>
      </c>
    </row>
    <row r="162" spans="1:17">
      <c r="A162">
        <f>Month!A162</f>
        <v>2018</v>
      </c>
      <c r="B162" t="str">
        <f>Month!B162</f>
        <v>August</v>
      </c>
      <c r="C162" t="str">
        <f>Month!C162</f>
        <v>Finland</v>
      </c>
      <c r="D162">
        <f>Month!D162</f>
        <v>0</v>
      </c>
      <c r="E162">
        <f>Month!E162</f>
        <v>4.22</v>
      </c>
      <c r="F162">
        <f>Month!F162</f>
        <v>4.22</v>
      </c>
      <c r="G162">
        <f>Month!G162</f>
        <v>0</v>
      </c>
      <c r="H162">
        <f>Month!H162</f>
        <v>44.58</v>
      </c>
      <c r="I162">
        <f>Month!I162</f>
        <v>0</v>
      </c>
      <c r="J162">
        <f>Month!J162</f>
        <v>0</v>
      </c>
      <c r="K162">
        <f>Month!K162</f>
        <v>21.77</v>
      </c>
      <c r="L162">
        <f>Month!L162</f>
        <v>0</v>
      </c>
      <c r="M162">
        <f>Month!M162</f>
        <v>0</v>
      </c>
      <c r="N162">
        <f>Month!N162</f>
        <v>66.349999999999994</v>
      </c>
      <c r="O162">
        <f>Month!O162</f>
        <v>70.569999999999993</v>
      </c>
      <c r="P162">
        <v>3</v>
      </c>
      <c r="Q162">
        <f t="shared" si="2"/>
        <v>3</v>
      </c>
    </row>
    <row r="163" spans="1:17">
      <c r="A163">
        <f>Month!A163</f>
        <v>2018</v>
      </c>
      <c r="B163" t="str">
        <f>Month!B163</f>
        <v>August</v>
      </c>
      <c r="C163" t="str">
        <f>Month!C163</f>
        <v>France</v>
      </c>
      <c r="D163">
        <f>Month!D163</f>
        <v>0</v>
      </c>
      <c r="E163">
        <f>Month!E163</f>
        <v>16.760000000000002</v>
      </c>
      <c r="F163">
        <f>Month!F163</f>
        <v>16.760000000000002</v>
      </c>
      <c r="G163">
        <f>Month!G163</f>
        <v>14.03</v>
      </c>
      <c r="H163">
        <f>Month!H163</f>
        <v>0</v>
      </c>
      <c r="I163">
        <f>Month!I163</f>
        <v>0</v>
      </c>
      <c r="J163">
        <f>Month!J163</f>
        <v>0</v>
      </c>
      <c r="K163">
        <f>Month!K163</f>
        <v>12.05</v>
      </c>
      <c r="L163">
        <f>Month!L163</f>
        <v>0</v>
      </c>
      <c r="M163">
        <f>Month!M163</f>
        <v>44.05</v>
      </c>
      <c r="N163">
        <f>Month!N163</f>
        <v>70.12</v>
      </c>
      <c r="O163">
        <f>Month!O163</f>
        <v>86.88</v>
      </c>
      <c r="P163">
        <v>3</v>
      </c>
      <c r="Q163">
        <f t="shared" si="2"/>
        <v>3</v>
      </c>
    </row>
    <row r="164" spans="1:17">
      <c r="A164">
        <f>Month!A164</f>
        <v>2018</v>
      </c>
      <c r="B164" t="str">
        <f>Month!B164</f>
        <v>August</v>
      </c>
      <c r="C164" t="str">
        <f>Month!C164</f>
        <v>Germany</v>
      </c>
      <c r="D164">
        <f>Month!D164</f>
        <v>0</v>
      </c>
      <c r="E164">
        <f>Month!E164</f>
        <v>22.83</v>
      </c>
      <c r="F164">
        <f>Month!F164</f>
        <v>22.83</v>
      </c>
      <c r="G164">
        <f>Month!G164</f>
        <v>4.3600000000000003</v>
      </c>
      <c r="H164">
        <f>Month!H164</f>
        <v>0</v>
      </c>
      <c r="I164">
        <f>Month!I164</f>
        <v>0</v>
      </c>
      <c r="J164">
        <f>Month!J164</f>
        <v>0</v>
      </c>
      <c r="K164">
        <f>Month!K164</f>
        <v>0.01</v>
      </c>
      <c r="L164">
        <f>Month!L164</f>
        <v>0.26</v>
      </c>
      <c r="M164">
        <f>Month!M164</f>
        <v>19.420000000000002</v>
      </c>
      <c r="N164">
        <f>Month!N164</f>
        <v>24.04</v>
      </c>
      <c r="O164">
        <f>Month!O164</f>
        <v>46.87</v>
      </c>
      <c r="P164">
        <v>3</v>
      </c>
      <c r="Q164">
        <f t="shared" si="2"/>
        <v>3</v>
      </c>
    </row>
    <row r="165" spans="1:17">
      <c r="A165">
        <f>Month!A165</f>
        <v>2018</v>
      </c>
      <c r="B165" t="str">
        <f>Month!B165</f>
        <v>August</v>
      </c>
      <c r="C165" t="str">
        <f>Month!C165</f>
        <v>India</v>
      </c>
      <c r="D165">
        <f>Month!D165</f>
        <v>0</v>
      </c>
      <c r="E165">
        <f>Month!E165</f>
        <v>0</v>
      </c>
      <c r="F165">
        <f>Month!F165</f>
        <v>0</v>
      </c>
      <c r="G165">
        <f>Month!G165</f>
        <v>0</v>
      </c>
      <c r="H165">
        <f>Month!H165</f>
        <v>0</v>
      </c>
      <c r="I165">
        <f>Month!I165</f>
        <v>0</v>
      </c>
      <c r="J165">
        <f>Month!J165</f>
        <v>0</v>
      </c>
      <c r="K165">
        <f>Month!K165</f>
        <v>0</v>
      </c>
      <c r="L165">
        <f>Month!L165</f>
        <v>0</v>
      </c>
      <c r="M165">
        <f>Month!M165</f>
        <v>0.16</v>
      </c>
      <c r="N165">
        <f>Month!N165</f>
        <v>0.16</v>
      </c>
      <c r="O165">
        <f>Month!O165</f>
        <v>0.16</v>
      </c>
      <c r="P165">
        <v>3</v>
      </c>
      <c r="Q165">
        <f t="shared" si="2"/>
        <v>3</v>
      </c>
    </row>
    <row r="166" spans="1:17">
      <c r="A166">
        <f>Month!A166</f>
        <v>2018</v>
      </c>
      <c r="B166" t="str">
        <f>Month!B166</f>
        <v>August</v>
      </c>
      <c r="C166" t="str">
        <f>Month!C166</f>
        <v>Ireland</v>
      </c>
      <c r="D166">
        <f>Month!D166</f>
        <v>0</v>
      </c>
      <c r="E166">
        <f>Month!E166</f>
        <v>35.770000000000003</v>
      </c>
      <c r="F166">
        <f>Month!F166</f>
        <v>35.770000000000003</v>
      </c>
      <c r="G166">
        <f>Month!G166</f>
        <v>28.42</v>
      </c>
      <c r="H166">
        <f>Month!H166</f>
        <v>8.35</v>
      </c>
      <c r="I166">
        <f>Month!I166</f>
        <v>0.93</v>
      </c>
      <c r="J166">
        <f>Month!J166</f>
        <v>0</v>
      </c>
      <c r="K166">
        <f>Month!K166</f>
        <v>0</v>
      </c>
      <c r="L166">
        <f>Month!L166</f>
        <v>0.05</v>
      </c>
      <c r="M166">
        <f>Month!M166</f>
        <v>0.88</v>
      </c>
      <c r="N166">
        <f>Month!N166</f>
        <v>38.619999999999997</v>
      </c>
      <c r="O166">
        <f>Month!O166</f>
        <v>74.39</v>
      </c>
      <c r="P166">
        <v>3</v>
      </c>
      <c r="Q166">
        <f t="shared" si="2"/>
        <v>3</v>
      </c>
    </row>
    <row r="167" spans="1:17">
      <c r="A167">
        <f>Month!A167</f>
        <v>2018</v>
      </c>
      <c r="B167" t="str">
        <f>Month!B167</f>
        <v>August</v>
      </c>
      <c r="C167" t="str">
        <f>Month!C167</f>
        <v>Kuwait</v>
      </c>
      <c r="D167">
        <f>Month!D167</f>
        <v>0</v>
      </c>
      <c r="E167">
        <f>Month!E167</f>
        <v>2.33</v>
      </c>
      <c r="F167">
        <f>Month!F167</f>
        <v>2.33</v>
      </c>
      <c r="G167">
        <f>Month!G167</f>
        <v>0</v>
      </c>
      <c r="H167">
        <f>Month!H167</f>
        <v>0</v>
      </c>
      <c r="I167">
        <f>Month!I167</f>
        <v>118.84</v>
      </c>
      <c r="J167">
        <f>Month!J167</f>
        <v>0</v>
      </c>
      <c r="K167">
        <f>Month!K167</f>
        <v>0</v>
      </c>
      <c r="L167">
        <f>Month!L167</f>
        <v>0</v>
      </c>
      <c r="M167">
        <f>Month!M167</f>
        <v>0</v>
      </c>
      <c r="N167">
        <f>Month!N167</f>
        <v>118.84</v>
      </c>
      <c r="O167">
        <f>Month!O167</f>
        <v>121.17</v>
      </c>
      <c r="P167">
        <v>3</v>
      </c>
      <c r="Q167">
        <f t="shared" si="2"/>
        <v>3</v>
      </c>
    </row>
    <row r="168" spans="1:17">
      <c r="A168">
        <f>Month!A168</f>
        <v>2018</v>
      </c>
      <c r="B168" t="str">
        <f>Month!B168</f>
        <v>August</v>
      </c>
      <c r="C168" t="str">
        <f>Month!C168</f>
        <v>Libya</v>
      </c>
      <c r="D168">
        <f>Month!D168</f>
        <v>0</v>
      </c>
      <c r="E168">
        <f>Month!E168</f>
        <v>0</v>
      </c>
      <c r="F168">
        <f>Month!F168</f>
        <v>0</v>
      </c>
      <c r="G168">
        <f>Month!G168</f>
        <v>0</v>
      </c>
      <c r="H168">
        <f>Month!H168</f>
        <v>0</v>
      </c>
      <c r="I168">
        <f>Month!I168</f>
        <v>0</v>
      </c>
      <c r="J168">
        <f>Month!J168</f>
        <v>0</v>
      </c>
      <c r="K168">
        <f>Month!K168</f>
        <v>0</v>
      </c>
      <c r="L168">
        <f>Month!L168</f>
        <v>0</v>
      </c>
      <c r="M168">
        <f>Month!M168</f>
        <v>0</v>
      </c>
      <c r="N168">
        <f>Month!N168</f>
        <v>0</v>
      </c>
      <c r="O168">
        <f>Month!O168</f>
        <v>0</v>
      </c>
      <c r="P168">
        <v>3</v>
      </c>
      <c r="Q168">
        <f t="shared" si="2"/>
        <v>3</v>
      </c>
    </row>
    <row r="169" spans="1:17">
      <c r="A169">
        <f>Month!A169</f>
        <v>2018</v>
      </c>
      <c r="B169" t="str">
        <f>Month!B169</f>
        <v>August</v>
      </c>
      <c r="C169" t="str">
        <f>Month!C169</f>
        <v>Netherlands</v>
      </c>
      <c r="D169">
        <f>Month!D169</f>
        <v>0</v>
      </c>
      <c r="E169">
        <f>Month!E169</f>
        <v>29.31</v>
      </c>
      <c r="F169">
        <f>Month!F169</f>
        <v>29.31</v>
      </c>
      <c r="G169">
        <f>Month!G169</f>
        <v>0.95</v>
      </c>
      <c r="H169">
        <f>Month!H169</f>
        <v>50.99</v>
      </c>
      <c r="I169">
        <f>Month!I169</f>
        <v>38.840000000000003</v>
      </c>
      <c r="J169">
        <f>Month!J169</f>
        <v>7.38</v>
      </c>
      <c r="K169">
        <f>Month!K169</f>
        <v>203.69</v>
      </c>
      <c r="L169">
        <f>Month!L169</f>
        <v>0</v>
      </c>
      <c r="M169">
        <f>Month!M169</f>
        <v>45.16</v>
      </c>
      <c r="N169">
        <f>Month!N169</f>
        <v>347.02</v>
      </c>
      <c r="O169">
        <f>Month!O169</f>
        <v>376.32</v>
      </c>
      <c r="P169">
        <v>3</v>
      </c>
      <c r="Q169">
        <f t="shared" si="2"/>
        <v>3</v>
      </c>
    </row>
    <row r="170" spans="1:17">
      <c r="A170">
        <f>Month!A170</f>
        <v>2018</v>
      </c>
      <c r="B170" t="str">
        <f>Month!B170</f>
        <v>August</v>
      </c>
      <c r="C170" t="str">
        <f>Month!C170</f>
        <v>Nigeria</v>
      </c>
      <c r="D170">
        <f>Month!D170</f>
        <v>743.34</v>
      </c>
      <c r="E170">
        <f>Month!E170</f>
        <v>0</v>
      </c>
      <c r="F170">
        <f>Month!F170</f>
        <v>743.34</v>
      </c>
      <c r="G170">
        <f>Month!G170</f>
        <v>0</v>
      </c>
      <c r="H170">
        <f>Month!H170</f>
        <v>0</v>
      </c>
      <c r="I170">
        <f>Month!I170</f>
        <v>0</v>
      </c>
      <c r="J170">
        <f>Month!J170</f>
        <v>0</v>
      </c>
      <c r="K170">
        <f>Month!K170</f>
        <v>0</v>
      </c>
      <c r="L170">
        <f>Month!L170</f>
        <v>0</v>
      </c>
      <c r="M170">
        <f>Month!M170</f>
        <v>0</v>
      </c>
      <c r="N170">
        <f>Month!N170</f>
        <v>0</v>
      </c>
      <c r="O170">
        <f>Month!O170</f>
        <v>743.34</v>
      </c>
      <c r="P170">
        <v>3</v>
      </c>
      <c r="Q170">
        <f t="shared" si="2"/>
        <v>3</v>
      </c>
    </row>
    <row r="171" spans="1:17">
      <c r="A171">
        <f>Month!A171</f>
        <v>2018</v>
      </c>
      <c r="B171" t="str">
        <f>Month!B171</f>
        <v>August</v>
      </c>
      <c r="C171" t="str">
        <f>Month!C171</f>
        <v>Norway</v>
      </c>
      <c r="D171">
        <f>Month!D171</f>
        <v>2004.12</v>
      </c>
      <c r="E171">
        <f>Month!E171</f>
        <v>0</v>
      </c>
      <c r="F171">
        <f>Month!F171</f>
        <v>2004.12</v>
      </c>
      <c r="G171">
        <f>Month!G171</f>
        <v>0</v>
      </c>
      <c r="H171">
        <f>Month!H171</f>
        <v>42.21</v>
      </c>
      <c r="I171">
        <f>Month!I171</f>
        <v>0</v>
      </c>
      <c r="J171">
        <f>Month!J171</f>
        <v>0</v>
      </c>
      <c r="K171">
        <f>Month!K171</f>
        <v>10.81</v>
      </c>
      <c r="L171">
        <f>Month!L171</f>
        <v>0</v>
      </c>
      <c r="M171">
        <f>Month!M171</f>
        <v>27.21</v>
      </c>
      <c r="N171">
        <f>Month!N171</f>
        <v>80.22</v>
      </c>
      <c r="O171">
        <f>Month!O171</f>
        <v>2084.34</v>
      </c>
      <c r="P171">
        <v>3</v>
      </c>
      <c r="Q171">
        <f t="shared" si="2"/>
        <v>3</v>
      </c>
    </row>
    <row r="172" spans="1:17">
      <c r="A172">
        <f>Month!A172</f>
        <v>2018</v>
      </c>
      <c r="B172" t="str">
        <f>Month!B172</f>
        <v>August</v>
      </c>
      <c r="C172" t="str">
        <f>Month!C172</f>
        <v>Qatar</v>
      </c>
      <c r="D172">
        <f>Month!D172</f>
        <v>0</v>
      </c>
      <c r="E172">
        <f>Month!E172</f>
        <v>0</v>
      </c>
      <c r="F172">
        <f>Month!F172</f>
        <v>0</v>
      </c>
      <c r="G172">
        <f>Month!G172</f>
        <v>0</v>
      </c>
      <c r="H172">
        <f>Month!H172</f>
        <v>0</v>
      </c>
      <c r="I172">
        <f>Month!I172</f>
        <v>0</v>
      </c>
      <c r="J172">
        <f>Month!J172</f>
        <v>0</v>
      </c>
      <c r="K172">
        <f>Month!K172</f>
        <v>31.07</v>
      </c>
      <c r="L172">
        <f>Month!L172</f>
        <v>0</v>
      </c>
      <c r="M172">
        <f>Month!M172</f>
        <v>0</v>
      </c>
      <c r="N172">
        <f>Month!N172</f>
        <v>31.07</v>
      </c>
      <c r="O172">
        <f>Month!O172</f>
        <v>31.07</v>
      </c>
      <c r="P172">
        <v>3</v>
      </c>
      <c r="Q172">
        <f t="shared" si="2"/>
        <v>3</v>
      </c>
    </row>
    <row r="173" spans="1:17">
      <c r="A173">
        <f>Month!A173</f>
        <v>2018</v>
      </c>
      <c r="B173" t="str">
        <f>Month!B173</f>
        <v>August</v>
      </c>
      <c r="C173" t="str">
        <f>Month!C173</f>
        <v>Russian Federation</v>
      </c>
      <c r="D173">
        <f>Month!D173</f>
        <v>96.71</v>
      </c>
      <c r="E173">
        <f>Month!E173</f>
        <v>44.02</v>
      </c>
      <c r="F173">
        <f>Month!F173</f>
        <v>140.72999999999999</v>
      </c>
      <c r="G173">
        <f>Month!G173</f>
        <v>0</v>
      </c>
      <c r="H173">
        <f>Month!H173</f>
        <v>0</v>
      </c>
      <c r="I173">
        <f>Month!I173</f>
        <v>87.16</v>
      </c>
      <c r="J173">
        <f>Month!J173</f>
        <v>0</v>
      </c>
      <c r="K173">
        <f>Month!K173</f>
        <v>392.01</v>
      </c>
      <c r="L173">
        <f>Month!L173</f>
        <v>89.2</v>
      </c>
      <c r="M173">
        <f>Month!M173</f>
        <v>0.89</v>
      </c>
      <c r="N173">
        <f>Month!N173</f>
        <v>569.25</v>
      </c>
      <c r="O173">
        <f>Month!O173</f>
        <v>709.98</v>
      </c>
      <c r="P173">
        <v>3</v>
      </c>
      <c r="Q173">
        <f t="shared" si="2"/>
        <v>3</v>
      </c>
    </row>
    <row r="174" spans="1:17">
      <c r="A174">
        <f>Month!A174</f>
        <v>2018</v>
      </c>
      <c r="B174" t="str">
        <f>Month!B174</f>
        <v>August</v>
      </c>
      <c r="C174" t="str">
        <f>Month!C174</f>
        <v>Saudi Arabia</v>
      </c>
      <c r="D174">
        <f>Month!D174</f>
        <v>104.22</v>
      </c>
      <c r="E174">
        <f>Month!E174</f>
        <v>0</v>
      </c>
      <c r="F174">
        <f>Month!F174</f>
        <v>104.22</v>
      </c>
      <c r="G174">
        <f>Month!G174</f>
        <v>0</v>
      </c>
      <c r="H174">
        <f>Month!H174</f>
        <v>0</v>
      </c>
      <c r="I174">
        <f>Month!I174</f>
        <v>256.85000000000002</v>
      </c>
      <c r="J174">
        <f>Month!J174</f>
        <v>0</v>
      </c>
      <c r="K174">
        <f>Month!K174</f>
        <v>0</v>
      </c>
      <c r="L174">
        <f>Month!L174</f>
        <v>0</v>
      </c>
      <c r="M174">
        <f>Month!M174</f>
        <v>0</v>
      </c>
      <c r="N174">
        <f>Month!N174</f>
        <v>256.85000000000002</v>
      </c>
      <c r="O174">
        <f>Month!O174</f>
        <v>361.07</v>
      </c>
      <c r="P174">
        <v>3</v>
      </c>
      <c r="Q174">
        <f t="shared" si="2"/>
        <v>3</v>
      </c>
    </row>
    <row r="175" spans="1:17">
      <c r="A175">
        <f>Month!A175</f>
        <v>2018</v>
      </c>
      <c r="B175" t="str">
        <f>Month!B175</f>
        <v>August</v>
      </c>
      <c r="C175" t="str">
        <f>Month!C175</f>
        <v>Spain</v>
      </c>
      <c r="D175">
        <f>Month!D175</f>
        <v>201.35</v>
      </c>
      <c r="E175">
        <f>Month!E175</f>
        <v>0.14000000000000001</v>
      </c>
      <c r="F175">
        <f>Month!F175</f>
        <v>201.49</v>
      </c>
      <c r="G175">
        <f>Month!G175</f>
        <v>0</v>
      </c>
      <c r="H175">
        <f>Month!H175</f>
        <v>0</v>
      </c>
      <c r="I175">
        <f>Month!I175</f>
        <v>0</v>
      </c>
      <c r="J175">
        <f>Month!J175</f>
        <v>0</v>
      </c>
      <c r="K175">
        <f>Month!K175</f>
        <v>0</v>
      </c>
      <c r="L175">
        <f>Month!L175</f>
        <v>0</v>
      </c>
      <c r="M175">
        <f>Month!M175</f>
        <v>48.3</v>
      </c>
      <c r="N175">
        <f>Month!N175</f>
        <v>48.3</v>
      </c>
      <c r="O175">
        <f>Month!O175</f>
        <v>249.79</v>
      </c>
      <c r="P175">
        <v>3</v>
      </c>
      <c r="Q175">
        <f t="shared" si="2"/>
        <v>3</v>
      </c>
    </row>
    <row r="176" spans="1:17">
      <c r="A176">
        <f>Month!A176</f>
        <v>2018</v>
      </c>
      <c r="B176" t="str">
        <f>Month!B176</f>
        <v>August</v>
      </c>
      <c r="C176" t="str">
        <f>Month!C176</f>
        <v>Sweden</v>
      </c>
      <c r="D176">
        <f>Month!D176</f>
        <v>0</v>
      </c>
      <c r="E176">
        <f>Month!E176</f>
        <v>228.99</v>
      </c>
      <c r="F176">
        <f>Month!F176</f>
        <v>228.99</v>
      </c>
      <c r="G176">
        <f>Month!G176</f>
        <v>0.25</v>
      </c>
      <c r="H176">
        <f>Month!H176</f>
        <v>22.78</v>
      </c>
      <c r="I176">
        <f>Month!I176</f>
        <v>0</v>
      </c>
      <c r="J176">
        <f>Month!J176</f>
        <v>0</v>
      </c>
      <c r="K176">
        <f>Month!K176</f>
        <v>71.84</v>
      </c>
      <c r="L176">
        <f>Month!L176</f>
        <v>0</v>
      </c>
      <c r="M176">
        <f>Month!M176</f>
        <v>89.24</v>
      </c>
      <c r="N176">
        <f>Month!N176</f>
        <v>184.11</v>
      </c>
      <c r="O176">
        <f>Month!O176</f>
        <v>413.1</v>
      </c>
      <c r="P176">
        <v>3</v>
      </c>
      <c r="Q176">
        <f t="shared" si="2"/>
        <v>3</v>
      </c>
    </row>
    <row r="177" spans="1:17">
      <c r="A177">
        <f>Month!A177</f>
        <v>2018</v>
      </c>
      <c r="B177" t="str">
        <f>Month!B177</f>
        <v>August</v>
      </c>
      <c r="C177" t="str">
        <f>Month!C177</f>
        <v>Turkey</v>
      </c>
      <c r="D177">
        <f>Month!D177</f>
        <v>0.12</v>
      </c>
      <c r="E177">
        <f>Month!E177</f>
        <v>0</v>
      </c>
      <c r="F177">
        <f>Month!F177</f>
        <v>0.12</v>
      </c>
      <c r="G177">
        <f>Month!G177</f>
        <v>0</v>
      </c>
      <c r="H177">
        <f>Month!H177</f>
        <v>0</v>
      </c>
      <c r="I177">
        <f>Month!I177</f>
        <v>0</v>
      </c>
      <c r="J177">
        <f>Month!J177</f>
        <v>0</v>
      </c>
      <c r="K177">
        <f>Month!K177</f>
        <v>0</v>
      </c>
      <c r="L177">
        <f>Month!L177</f>
        <v>0</v>
      </c>
      <c r="M177">
        <f>Month!M177</f>
        <v>0</v>
      </c>
      <c r="N177">
        <f>Month!N177</f>
        <v>0</v>
      </c>
      <c r="O177">
        <f>Month!O177</f>
        <v>0.12</v>
      </c>
      <c r="P177">
        <v>3</v>
      </c>
      <c r="Q177">
        <f t="shared" si="2"/>
        <v>3</v>
      </c>
    </row>
    <row r="178" spans="1:17">
      <c r="A178">
        <f>Month!A178</f>
        <v>2018</v>
      </c>
      <c r="B178" t="str">
        <f>Month!B178</f>
        <v>August</v>
      </c>
      <c r="C178" t="str">
        <f>Month!C178</f>
        <v>United Arab Emirates</v>
      </c>
      <c r="D178">
        <f>Month!D178</f>
        <v>0</v>
      </c>
      <c r="E178">
        <f>Month!E178</f>
        <v>0</v>
      </c>
      <c r="F178">
        <f>Month!F178</f>
        <v>0</v>
      </c>
      <c r="G178">
        <f>Month!G178</f>
        <v>0.59</v>
      </c>
      <c r="H178">
        <f>Month!H178</f>
        <v>0</v>
      </c>
      <c r="I178">
        <f>Month!I178</f>
        <v>58.78</v>
      </c>
      <c r="J178">
        <f>Month!J178</f>
        <v>0</v>
      </c>
      <c r="K178">
        <f>Month!K178</f>
        <v>0</v>
      </c>
      <c r="L178">
        <f>Month!L178</f>
        <v>0</v>
      </c>
      <c r="M178">
        <f>Month!M178</f>
        <v>0.03</v>
      </c>
      <c r="N178">
        <f>Month!N178</f>
        <v>59.4</v>
      </c>
      <c r="O178">
        <f>Month!O178</f>
        <v>59.4</v>
      </c>
      <c r="P178">
        <v>3</v>
      </c>
      <c r="Q178">
        <f t="shared" si="2"/>
        <v>3</v>
      </c>
    </row>
    <row r="179" spans="1:17">
      <c r="A179">
        <f>Month!A179</f>
        <v>2018</v>
      </c>
      <c r="B179" t="str">
        <f>Month!B179</f>
        <v>August</v>
      </c>
      <c r="C179" t="str">
        <f>Month!C179</f>
        <v>United States</v>
      </c>
      <c r="D179">
        <f>Month!D179</f>
        <v>524.80999999999995</v>
      </c>
      <c r="E179">
        <f>Month!E179</f>
        <v>0</v>
      </c>
      <c r="F179">
        <f>Month!F179</f>
        <v>524.80999999999995</v>
      </c>
      <c r="G179">
        <f>Month!G179</f>
        <v>3.31</v>
      </c>
      <c r="H179">
        <f>Month!H179</f>
        <v>0.02</v>
      </c>
      <c r="I179">
        <f>Month!I179</f>
        <v>41.17</v>
      </c>
      <c r="J179">
        <f>Month!J179</f>
        <v>0</v>
      </c>
      <c r="K179">
        <f>Month!K179</f>
        <v>195.17</v>
      </c>
      <c r="L179">
        <f>Month!L179</f>
        <v>0</v>
      </c>
      <c r="M179">
        <f>Month!M179</f>
        <v>2.59</v>
      </c>
      <c r="N179">
        <f>Month!N179</f>
        <v>242.27</v>
      </c>
      <c r="O179">
        <f>Month!O179</f>
        <v>767.08</v>
      </c>
      <c r="P179">
        <v>3</v>
      </c>
      <c r="Q179">
        <f t="shared" si="2"/>
        <v>3</v>
      </c>
    </row>
    <row r="180" spans="1:17">
      <c r="A180">
        <f>Month!A180</f>
        <v>2018</v>
      </c>
      <c r="B180" t="str">
        <f>Month!B180</f>
        <v>August</v>
      </c>
      <c r="C180" t="str">
        <f>Month!C180</f>
        <v>Other</v>
      </c>
      <c r="D180">
        <f>Month!D180</f>
        <v>537.34</v>
      </c>
      <c r="E180">
        <f>Month!E180</f>
        <v>143.28</v>
      </c>
      <c r="F180">
        <f>Month!F180</f>
        <v>680.61</v>
      </c>
      <c r="G180">
        <f>Month!G180</f>
        <v>8.44</v>
      </c>
      <c r="H180">
        <f>Month!H180</f>
        <v>3.55</v>
      </c>
      <c r="I180">
        <f>Month!I180</f>
        <v>225.42</v>
      </c>
      <c r="J180">
        <f>Month!J180</f>
        <v>0</v>
      </c>
      <c r="K180">
        <f>Month!K180</f>
        <v>18.899999999999999</v>
      </c>
      <c r="L180">
        <f>Month!L180</f>
        <v>0</v>
      </c>
      <c r="M180">
        <f>Month!M180</f>
        <v>33.15</v>
      </c>
      <c r="N180">
        <f>Month!N180</f>
        <v>289.45999999999998</v>
      </c>
      <c r="O180">
        <f>Month!O180</f>
        <v>970.07</v>
      </c>
      <c r="P180">
        <v>3</v>
      </c>
      <c r="Q180">
        <f t="shared" si="2"/>
        <v>3</v>
      </c>
    </row>
    <row r="181" spans="1:17">
      <c r="A181">
        <f>Month!A181</f>
        <v>2018</v>
      </c>
      <c r="B181" t="str">
        <f>Month!B181</f>
        <v>August</v>
      </c>
      <c r="C181" t="str">
        <f>Month!C181</f>
        <v>Total imports</v>
      </c>
      <c r="D181">
        <f>Month!D181</f>
        <v>4212</v>
      </c>
      <c r="E181">
        <f>Month!E181</f>
        <v>624.98</v>
      </c>
      <c r="F181">
        <f>Month!F181</f>
        <v>4836.9799999999996</v>
      </c>
      <c r="G181">
        <f>Month!G181</f>
        <v>60.34</v>
      </c>
      <c r="H181">
        <f>Month!H181</f>
        <v>172.49</v>
      </c>
      <c r="I181">
        <f>Month!I181</f>
        <v>856.96</v>
      </c>
      <c r="J181">
        <f>Month!J181</f>
        <v>7.42</v>
      </c>
      <c r="K181">
        <f>Month!K181</f>
        <v>1062.33</v>
      </c>
      <c r="L181">
        <f>Month!L181</f>
        <v>241.67</v>
      </c>
      <c r="M181">
        <f>Month!M181</f>
        <v>415.54</v>
      </c>
      <c r="N181">
        <f>Month!N181</f>
        <v>2816.75</v>
      </c>
      <c r="O181">
        <f>Month!O181</f>
        <v>7653.73</v>
      </c>
      <c r="P181">
        <v>3</v>
      </c>
      <c r="Q181">
        <f t="shared" si="2"/>
        <v>3</v>
      </c>
    </row>
    <row r="182" spans="1:17">
      <c r="A182">
        <f>Month!A182</f>
        <v>2018</v>
      </c>
      <c r="B182" t="str">
        <f>Month!B182</f>
        <v>September</v>
      </c>
      <c r="C182" t="str">
        <f>Month!C182</f>
        <v>Belgium</v>
      </c>
      <c r="D182">
        <f>Month!D182</f>
        <v>0</v>
      </c>
      <c r="E182">
        <f>Month!E182</f>
        <v>32.869999999999997</v>
      </c>
      <c r="F182">
        <f>Month!F182</f>
        <v>32.869999999999997</v>
      </c>
      <c r="G182">
        <f>Month!G182</f>
        <v>0</v>
      </c>
      <c r="H182">
        <f>Month!H182</f>
        <v>0</v>
      </c>
      <c r="I182">
        <f>Month!I182</f>
        <v>13.66</v>
      </c>
      <c r="J182">
        <f>Month!J182</f>
        <v>0.05</v>
      </c>
      <c r="K182">
        <f>Month!K182</f>
        <v>106.51</v>
      </c>
      <c r="L182">
        <f>Month!L182</f>
        <v>246.55</v>
      </c>
      <c r="M182">
        <f>Month!M182</f>
        <v>51.18</v>
      </c>
      <c r="N182">
        <f>Month!N182</f>
        <v>417.94</v>
      </c>
      <c r="O182">
        <f>Month!O182</f>
        <v>450.81</v>
      </c>
      <c r="P182">
        <v>3</v>
      </c>
      <c r="Q182">
        <f t="shared" si="2"/>
        <v>3</v>
      </c>
    </row>
    <row r="183" spans="1:17">
      <c r="A183">
        <f>Month!A183</f>
        <v>2018</v>
      </c>
      <c r="B183" t="str">
        <f>Month!B183</f>
        <v>September</v>
      </c>
      <c r="C183" t="str">
        <f>Month!C183</f>
        <v>Canada</v>
      </c>
      <c r="D183">
        <f>Month!D183</f>
        <v>85.8</v>
      </c>
      <c r="E183">
        <f>Month!E183</f>
        <v>0</v>
      </c>
      <c r="F183">
        <f>Month!F183</f>
        <v>85.8</v>
      </c>
      <c r="G183">
        <f>Month!G183</f>
        <v>0</v>
      </c>
      <c r="H183">
        <f>Month!H183</f>
        <v>0</v>
      </c>
      <c r="I183">
        <f>Month!I183</f>
        <v>0</v>
      </c>
      <c r="J183">
        <f>Month!J183</f>
        <v>0</v>
      </c>
      <c r="K183">
        <f>Month!K183</f>
        <v>0</v>
      </c>
      <c r="L183">
        <f>Month!L183</f>
        <v>0</v>
      </c>
      <c r="M183">
        <f>Month!M183</f>
        <v>0.13</v>
      </c>
      <c r="N183">
        <f>Month!N183</f>
        <v>0.13</v>
      </c>
      <c r="O183">
        <f>Month!O183</f>
        <v>85.93</v>
      </c>
      <c r="P183">
        <v>3</v>
      </c>
      <c r="Q183">
        <f t="shared" si="2"/>
        <v>3</v>
      </c>
    </row>
    <row r="184" spans="1:17">
      <c r="A184">
        <f>Month!A184</f>
        <v>2018</v>
      </c>
      <c r="B184" t="str">
        <f>Month!B184</f>
        <v>September</v>
      </c>
      <c r="C184" t="str">
        <f>Month!C184</f>
        <v>Finland</v>
      </c>
      <c r="D184">
        <f>Month!D184</f>
        <v>0</v>
      </c>
      <c r="E184">
        <f>Month!E184</f>
        <v>0</v>
      </c>
      <c r="F184">
        <f>Month!F184</f>
        <v>0</v>
      </c>
      <c r="G184">
        <f>Month!G184</f>
        <v>0</v>
      </c>
      <c r="H184">
        <f>Month!H184</f>
        <v>74.28</v>
      </c>
      <c r="I184">
        <f>Month!I184</f>
        <v>0</v>
      </c>
      <c r="J184">
        <f>Month!J184</f>
        <v>0</v>
      </c>
      <c r="K184">
        <f>Month!K184</f>
        <v>51.11</v>
      </c>
      <c r="L184">
        <f>Month!L184</f>
        <v>0</v>
      </c>
      <c r="M184">
        <f>Month!M184</f>
        <v>0</v>
      </c>
      <c r="N184">
        <f>Month!N184</f>
        <v>125.39</v>
      </c>
      <c r="O184">
        <f>Month!O184</f>
        <v>125.39</v>
      </c>
      <c r="P184">
        <v>3</v>
      </c>
      <c r="Q184">
        <f t="shared" si="2"/>
        <v>3</v>
      </c>
    </row>
    <row r="185" spans="1:17">
      <c r="A185">
        <f>Month!A185</f>
        <v>2018</v>
      </c>
      <c r="B185" t="str">
        <f>Month!B185</f>
        <v>September</v>
      </c>
      <c r="C185" t="str">
        <f>Month!C185</f>
        <v>France</v>
      </c>
      <c r="D185">
        <f>Month!D185</f>
        <v>0</v>
      </c>
      <c r="E185">
        <f>Month!E185</f>
        <v>43.58</v>
      </c>
      <c r="F185">
        <f>Month!F185</f>
        <v>43.58</v>
      </c>
      <c r="G185">
        <f>Month!G185</f>
        <v>0.06</v>
      </c>
      <c r="H185">
        <f>Month!H185</f>
        <v>0</v>
      </c>
      <c r="I185">
        <f>Month!I185</f>
        <v>0</v>
      </c>
      <c r="J185">
        <f>Month!J185</f>
        <v>18.46</v>
      </c>
      <c r="K185">
        <f>Month!K185</f>
        <v>0</v>
      </c>
      <c r="L185">
        <f>Month!L185</f>
        <v>0</v>
      </c>
      <c r="M185">
        <f>Month!M185</f>
        <v>63.69</v>
      </c>
      <c r="N185">
        <f>Month!N185</f>
        <v>82.21</v>
      </c>
      <c r="O185">
        <f>Month!O185</f>
        <v>125.79</v>
      </c>
      <c r="P185">
        <v>3</v>
      </c>
      <c r="Q185">
        <f t="shared" si="2"/>
        <v>3</v>
      </c>
    </row>
    <row r="186" spans="1:17">
      <c r="A186">
        <f>Month!A186</f>
        <v>2018</v>
      </c>
      <c r="B186" t="str">
        <f>Month!B186</f>
        <v>September</v>
      </c>
      <c r="C186" t="str">
        <f>Month!C186</f>
        <v>Germany</v>
      </c>
      <c r="D186">
        <f>Month!D186</f>
        <v>0</v>
      </c>
      <c r="E186">
        <f>Month!E186</f>
        <v>25.09</v>
      </c>
      <c r="F186">
        <f>Month!F186</f>
        <v>25.09</v>
      </c>
      <c r="G186">
        <f>Month!G186</f>
        <v>0.08</v>
      </c>
      <c r="H186">
        <f>Month!H186</f>
        <v>0</v>
      </c>
      <c r="I186">
        <f>Month!I186</f>
        <v>0</v>
      </c>
      <c r="J186">
        <f>Month!J186</f>
        <v>0</v>
      </c>
      <c r="K186">
        <f>Month!K186</f>
        <v>0.09</v>
      </c>
      <c r="L186">
        <f>Month!L186</f>
        <v>1.24</v>
      </c>
      <c r="M186">
        <f>Month!M186</f>
        <v>15.04</v>
      </c>
      <c r="N186">
        <f>Month!N186</f>
        <v>16.46</v>
      </c>
      <c r="O186">
        <f>Month!O186</f>
        <v>41.55</v>
      </c>
      <c r="P186">
        <v>3</v>
      </c>
      <c r="Q186">
        <f t="shared" si="2"/>
        <v>3</v>
      </c>
    </row>
    <row r="187" spans="1:17">
      <c r="A187">
        <f>Month!A187</f>
        <v>2018</v>
      </c>
      <c r="B187" t="str">
        <f>Month!B187</f>
        <v>September</v>
      </c>
      <c r="C187" t="str">
        <f>Month!C187</f>
        <v>India</v>
      </c>
      <c r="D187">
        <f>Month!D187</f>
        <v>0</v>
      </c>
      <c r="E187">
        <f>Month!E187</f>
        <v>0</v>
      </c>
      <c r="F187">
        <f>Month!F187</f>
        <v>0</v>
      </c>
      <c r="G187">
        <f>Month!G187</f>
        <v>0.06</v>
      </c>
      <c r="H187">
        <f>Month!H187</f>
        <v>0</v>
      </c>
      <c r="I187">
        <f>Month!I187</f>
        <v>64.489999999999995</v>
      </c>
      <c r="J187">
        <f>Month!J187</f>
        <v>0</v>
      </c>
      <c r="K187">
        <f>Month!K187</f>
        <v>0</v>
      </c>
      <c r="L187">
        <f>Month!L187</f>
        <v>0</v>
      </c>
      <c r="M187">
        <f>Month!M187</f>
        <v>0.14000000000000001</v>
      </c>
      <c r="N187">
        <f>Month!N187</f>
        <v>64.680000000000007</v>
      </c>
      <c r="O187">
        <f>Month!O187</f>
        <v>64.680000000000007</v>
      </c>
      <c r="P187">
        <v>3</v>
      </c>
      <c r="Q187">
        <f t="shared" si="2"/>
        <v>3</v>
      </c>
    </row>
    <row r="188" spans="1:17">
      <c r="A188">
        <f>Month!A188</f>
        <v>2018</v>
      </c>
      <c r="B188" t="str">
        <f>Month!B188</f>
        <v>September</v>
      </c>
      <c r="C188" t="str">
        <f>Month!C188</f>
        <v>Ireland</v>
      </c>
      <c r="D188">
        <f>Month!D188</f>
        <v>0</v>
      </c>
      <c r="E188">
        <f>Month!E188</f>
        <v>53.94</v>
      </c>
      <c r="F188">
        <f>Month!F188</f>
        <v>53.94</v>
      </c>
      <c r="G188">
        <f>Month!G188</f>
        <v>5.47</v>
      </c>
      <c r="H188">
        <f>Month!H188</f>
        <v>20.5</v>
      </c>
      <c r="I188">
        <f>Month!I188</f>
        <v>1.34</v>
      </c>
      <c r="J188">
        <f>Month!J188</f>
        <v>0</v>
      </c>
      <c r="K188">
        <f>Month!K188</f>
        <v>0</v>
      </c>
      <c r="L188">
        <f>Month!L188</f>
        <v>0.15</v>
      </c>
      <c r="M188">
        <f>Month!M188</f>
        <v>6.72</v>
      </c>
      <c r="N188">
        <f>Month!N188</f>
        <v>34.19</v>
      </c>
      <c r="O188">
        <f>Month!O188</f>
        <v>88.13</v>
      </c>
      <c r="P188">
        <v>3</v>
      </c>
      <c r="Q188">
        <f t="shared" si="2"/>
        <v>3</v>
      </c>
    </row>
    <row r="189" spans="1:17">
      <c r="A189">
        <f>Month!A189</f>
        <v>2018</v>
      </c>
      <c r="B189" t="str">
        <f>Month!B189</f>
        <v>September</v>
      </c>
      <c r="C189" t="str">
        <f>Month!C189</f>
        <v>Kuwait</v>
      </c>
      <c r="D189">
        <f>Month!D189</f>
        <v>0</v>
      </c>
      <c r="E189">
        <f>Month!E189</f>
        <v>1.28</v>
      </c>
      <c r="F189">
        <f>Month!F189</f>
        <v>1.28</v>
      </c>
      <c r="G189">
        <f>Month!G189</f>
        <v>0</v>
      </c>
      <c r="H189">
        <f>Month!H189</f>
        <v>0</v>
      </c>
      <c r="I189">
        <f>Month!I189</f>
        <v>41.25</v>
      </c>
      <c r="J189">
        <f>Month!J189</f>
        <v>0</v>
      </c>
      <c r="K189">
        <f>Month!K189</f>
        <v>0</v>
      </c>
      <c r="L189">
        <f>Month!L189</f>
        <v>0</v>
      </c>
      <c r="M189">
        <f>Month!M189</f>
        <v>0</v>
      </c>
      <c r="N189">
        <f>Month!N189</f>
        <v>41.25</v>
      </c>
      <c r="O189">
        <f>Month!O189</f>
        <v>42.53</v>
      </c>
      <c r="P189">
        <v>3</v>
      </c>
      <c r="Q189">
        <f t="shared" si="2"/>
        <v>3</v>
      </c>
    </row>
    <row r="190" spans="1:17">
      <c r="A190">
        <f>Month!A190</f>
        <v>2018</v>
      </c>
      <c r="B190" t="str">
        <f>Month!B190</f>
        <v>September</v>
      </c>
      <c r="C190" t="str">
        <f>Month!C190</f>
        <v>Libya</v>
      </c>
      <c r="D190">
        <f>Month!D190</f>
        <v>263.79000000000002</v>
      </c>
      <c r="E190">
        <f>Month!E190</f>
        <v>0</v>
      </c>
      <c r="F190">
        <f>Month!F190</f>
        <v>263.79000000000002</v>
      </c>
      <c r="G190">
        <f>Month!G190</f>
        <v>0</v>
      </c>
      <c r="H190">
        <f>Month!H190</f>
        <v>0</v>
      </c>
      <c r="I190">
        <f>Month!I190</f>
        <v>0</v>
      </c>
      <c r="J190">
        <f>Month!J190</f>
        <v>0</v>
      </c>
      <c r="K190">
        <f>Month!K190</f>
        <v>0</v>
      </c>
      <c r="L190">
        <f>Month!L190</f>
        <v>0</v>
      </c>
      <c r="M190">
        <f>Month!M190</f>
        <v>0</v>
      </c>
      <c r="N190">
        <f>Month!N190</f>
        <v>0</v>
      </c>
      <c r="O190">
        <f>Month!O190</f>
        <v>263.79000000000002</v>
      </c>
      <c r="P190">
        <v>3</v>
      </c>
      <c r="Q190">
        <f t="shared" si="2"/>
        <v>3</v>
      </c>
    </row>
    <row r="191" spans="1:17">
      <c r="A191">
        <f>Month!A191</f>
        <v>2018</v>
      </c>
      <c r="B191" t="str">
        <f>Month!B191</f>
        <v>September</v>
      </c>
      <c r="C191" t="str">
        <f>Month!C191</f>
        <v>Netherlands</v>
      </c>
      <c r="D191">
        <f>Month!D191</f>
        <v>0</v>
      </c>
      <c r="E191">
        <f>Month!E191</f>
        <v>55.42</v>
      </c>
      <c r="F191">
        <f>Month!F191</f>
        <v>55.42</v>
      </c>
      <c r="G191">
        <f>Month!G191</f>
        <v>0.02</v>
      </c>
      <c r="H191">
        <f>Month!H191</f>
        <v>51.05</v>
      </c>
      <c r="I191">
        <f>Month!I191</f>
        <v>107.28</v>
      </c>
      <c r="J191">
        <f>Month!J191</f>
        <v>11.75</v>
      </c>
      <c r="K191">
        <f>Month!K191</f>
        <v>230.9</v>
      </c>
      <c r="L191">
        <f>Month!L191</f>
        <v>56.15</v>
      </c>
      <c r="M191">
        <f>Month!M191</f>
        <v>78.760000000000005</v>
      </c>
      <c r="N191">
        <f>Month!N191</f>
        <v>535.89</v>
      </c>
      <c r="O191">
        <f>Month!O191</f>
        <v>591.32000000000005</v>
      </c>
      <c r="P191">
        <v>3</v>
      </c>
      <c r="Q191">
        <f t="shared" si="2"/>
        <v>3</v>
      </c>
    </row>
    <row r="192" spans="1:17">
      <c r="A192">
        <f>Month!A192</f>
        <v>2018</v>
      </c>
      <c r="B192" t="str">
        <f>Month!B192</f>
        <v>September</v>
      </c>
      <c r="C192" t="str">
        <f>Month!C192</f>
        <v>Nigeria</v>
      </c>
      <c r="D192">
        <f>Month!D192</f>
        <v>589.29</v>
      </c>
      <c r="E192">
        <f>Month!E192</f>
        <v>0</v>
      </c>
      <c r="F192">
        <f>Month!F192</f>
        <v>589.29</v>
      </c>
      <c r="G192">
        <f>Month!G192</f>
        <v>0</v>
      </c>
      <c r="H192">
        <f>Month!H192</f>
        <v>0</v>
      </c>
      <c r="I192">
        <f>Month!I192</f>
        <v>0</v>
      </c>
      <c r="J192">
        <f>Month!J192</f>
        <v>0</v>
      </c>
      <c r="K192">
        <f>Month!K192</f>
        <v>0</v>
      </c>
      <c r="L192">
        <f>Month!L192</f>
        <v>0</v>
      </c>
      <c r="M192">
        <f>Month!M192</f>
        <v>0</v>
      </c>
      <c r="N192">
        <f>Month!N192</f>
        <v>0</v>
      </c>
      <c r="O192">
        <f>Month!O192</f>
        <v>589.29</v>
      </c>
      <c r="P192">
        <v>3</v>
      </c>
      <c r="Q192">
        <f t="shared" si="2"/>
        <v>3</v>
      </c>
    </row>
    <row r="193" spans="1:17">
      <c r="A193">
        <f>Month!A193</f>
        <v>2018</v>
      </c>
      <c r="B193" t="str">
        <f>Month!B193</f>
        <v>September</v>
      </c>
      <c r="C193" t="str">
        <f>Month!C193</f>
        <v>Norway</v>
      </c>
      <c r="D193">
        <f>Month!D193</f>
        <v>1189.32</v>
      </c>
      <c r="E193">
        <f>Month!E193</f>
        <v>0</v>
      </c>
      <c r="F193">
        <f>Month!F193</f>
        <v>1189.32</v>
      </c>
      <c r="G193">
        <f>Month!G193</f>
        <v>0</v>
      </c>
      <c r="H193">
        <f>Month!H193</f>
        <v>100.59</v>
      </c>
      <c r="I193">
        <f>Month!I193</f>
        <v>0</v>
      </c>
      <c r="J193">
        <f>Month!J193</f>
        <v>0</v>
      </c>
      <c r="K193">
        <f>Month!K193</f>
        <v>9.5299999999999994</v>
      </c>
      <c r="L193">
        <f>Month!L193</f>
        <v>0</v>
      </c>
      <c r="M193">
        <f>Month!M193</f>
        <v>23.28</v>
      </c>
      <c r="N193">
        <f>Month!N193</f>
        <v>133.4</v>
      </c>
      <c r="O193">
        <f>Month!O193</f>
        <v>1322.72</v>
      </c>
      <c r="P193">
        <v>3</v>
      </c>
      <c r="Q193">
        <f t="shared" si="2"/>
        <v>3</v>
      </c>
    </row>
    <row r="194" spans="1:17">
      <c r="A194">
        <f>Month!A194</f>
        <v>2018</v>
      </c>
      <c r="B194" t="str">
        <f>Month!B194</f>
        <v>September</v>
      </c>
      <c r="C194" t="str">
        <f>Month!C194</f>
        <v>Qatar</v>
      </c>
      <c r="D194">
        <f>Month!D194</f>
        <v>0</v>
      </c>
      <c r="E194">
        <f>Month!E194</f>
        <v>0</v>
      </c>
      <c r="F194">
        <f>Month!F194</f>
        <v>0</v>
      </c>
      <c r="G194">
        <f>Month!G194</f>
        <v>0</v>
      </c>
      <c r="H194">
        <f>Month!H194</f>
        <v>0</v>
      </c>
      <c r="I194">
        <f>Month!I194</f>
        <v>0</v>
      </c>
      <c r="J194">
        <f>Month!J194</f>
        <v>0</v>
      </c>
      <c r="K194">
        <f>Month!K194</f>
        <v>32.71</v>
      </c>
      <c r="L194">
        <f>Month!L194</f>
        <v>0</v>
      </c>
      <c r="M194">
        <f>Month!M194</f>
        <v>0.52</v>
      </c>
      <c r="N194">
        <f>Month!N194</f>
        <v>33.229999999999997</v>
      </c>
      <c r="O194">
        <f>Month!O194</f>
        <v>33.229999999999997</v>
      </c>
      <c r="P194">
        <v>3</v>
      </c>
      <c r="Q194">
        <f t="shared" si="2"/>
        <v>3</v>
      </c>
    </row>
    <row r="195" spans="1:17">
      <c r="A195">
        <f>Month!A195</f>
        <v>2018</v>
      </c>
      <c r="B195" t="str">
        <f>Month!B195</f>
        <v>September</v>
      </c>
      <c r="C195" t="str">
        <f>Month!C195</f>
        <v>Russian Federation</v>
      </c>
      <c r="D195">
        <f>Month!D195</f>
        <v>97.03</v>
      </c>
      <c r="E195">
        <f>Month!E195</f>
        <v>123.35</v>
      </c>
      <c r="F195">
        <f>Month!F195</f>
        <v>220.38</v>
      </c>
      <c r="G195">
        <f>Month!G195</f>
        <v>45.49</v>
      </c>
      <c r="H195">
        <f>Month!H195</f>
        <v>0</v>
      </c>
      <c r="I195">
        <f>Month!I195</f>
        <v>63.25</v>
      </c>
      <c r="J195">
        <f>Month!J195</f>
        <v>0</v>
      </c>
      <c r="K195">
        <f>Month!K195</f>
        <v>407.14</v>
      </c>
      <c r="L195">
        <f>Month!L195</f>
        <v>0</v>
      </c>
      <c r="M195">
        <f>Month!M195</f>
        <v>3.43</v>
      </c>
      <c r="N195">
        <f>Month!N195</f>
        <v>519.29999999999995</v>
      </c>
      <c r="O195">
        <f>Month!O195</f>
        <v>739.68</v>
      </c>
      <c r="P195">
        <v>3</v>
      </c>
      <c r="Q195">
        <f t="shared" si="2"/>
        <v>3</v>
      </c>
    </row>
    <row r="196" spans="1:17">
      <c r="A196">
        <f>Month!A196</f>
        <v>2018</v>
      </c>
      <c r="B196" t="str">
        <f>Month!B196</f>
        <v>September</v>
      </c>
      <c r="C196" t="str">
        <f>Month!C196</f>
        <v>Saudi Arabia</v>
      </c>
      <c r="D196">
        <f>Month!D196</f>
        <v>150.9</v>
      </c>
      <c r="E196">
        <f>Month!E196</f>
        <v>0</v>
      </c>
      <c r="F196">
        <f>Month!F196</f>
        <v>150.9</v>
      </c>
      <c r="G196">
        <f>Month!G196</f>
        <v>0</v>
      </c>
      <c r="H196">
        <f>Month!H196</f>
        <v>0</v>
      </c>
      <c r="I196">
        <f>Month!I196</f>
        <v>168.12</v>
      </c>
      <c r="J196">
        <f>Month!J196</f>
        <v>0</v>
      </c>
      <c r="K196">
        <f>Month!K196</f>
        <v>0</v>
      </c>
      <c r="L196">
        <f>Month!L196</f>
        <v>0</v>
      </c>
      <c r="M196">
        <f>Month!M196</f>
        <v>0</v>
      </c>
      <c r="N196">
        <f>Month!N196</f>
        <v>168.12</v>
      </c>
      <c r="O196">
        <f>Month!O196</f>
        <v>319.02</v>
      </c>
      <c r="P196">
        <v>3</v>
      </c>
      <c r="Q196">
        <f t="shared" si="2"/>
        <v>3</v>
      </c>
    </row>
    <row r="197" spans="1:17">
      <c r="A197">
        <f>Month!A197</f>
        <v>2018</v>
      </c>
      <c r="B197" t="str">
        <f>Month!B197</f>
        <v>September</v>
      </c>
      <c r="C197" t="str">
        <f>Month!C197</f>
        <v>Spain</v>
      </c>
      <c r="D197">
        <f>Month!D197</f>
        <v>0</v>
      </c>
      <c r="E197">
        <f>Month!E197</f>
        <v>0.02</v>
      </c>
      <c r="F197">
        <f>Month!F197</f>
        <v>0.02</v>
      </c>
      <c r="G197">
        <f>Month!G197</f>
        <v>0</v>
      </c>
      <c r="H197">
        <f>Month!H197</f>
        <v>31.95</v>
      </c>
      <c r="I197">
        <f>Month!I197</f>
        <v>0</v>
      </c>
      <c r="J197">
        <f>Month!J197</f>
        <v>0</v>
      </c>
      <c r="K197">
        <f>Month!K197</f>
        <v>0</v>
      </c>
      <c r="L197">
        <f>Month!L197</f>
        <v>0</v>
      </c>
      <c r="M197">
        <f>Month!M197</f>
        <v>31.56</v>
      </c>
      <c r="N197">
        <f>Month!N197</f>
        <v>63.51</v>
      </c>
      <c r="O197">
        <f>Month!O197</f>
        <v>63.53</v>
      </c>
      <c r="P197">
        <v>3</v>
      </c>
      <c r="Q197">
        <f t="shared" si="2"/>
        <v>3</v>
      </c>
    </row>
    <row r="198" spans="1:17">
      <c r="A198">
        <f>Month!A198</f>
        <v>2018</v>
      </c>
      <c r="B198" t="str">
        <f>Month!B198</f>
        <v>September</v>
      </c>
      <c r="C198" t="str">
        <f>Month!C198</f>
        <v>Sweden</v>
      </c>
      <c r="D198">
        <f>Month!D198</f>
        <v>0</v>
      </c>
      <c r="E198">
        <f>Month!E198</f>
        <v>164.81</v>
      </c>
      <c r="F198">
        <f>Month!F198</f>
        <v>164.81</v>
      </c>
      <c r="G198">
        <f>Month!G198</f>
        <v>0.09</v>
      </c>
      <c r="H198">
        <f>Month!H198</f>
        <v>38.39</v>
      </c>
      <c r="I198">
        <f>Month!I198</f>
        <v>0</v>
      </c>
      <c r="J198">
        <f>Month!J198</f>
        <v>0</v>
      </c>
      <c r="K198">
        <f>Month!K198</f>
        <v>51.9</v>
      </c>
      <c r="L198">
        <f>Month!L198</f>
        <v>110.55</v>
      </c>
      <c r="M198">
        <f>Month!M198</f>
        <v>34.67</v>
      </c>
      <c r="N198">
        <f>Month!N198</f>
        <v>235.59</v>
      </c>
      <c r="O198">
        <f>Month!O198</f>
        <v>400.41</v>
      </c>
      <c r="P198">
        <v>3</v>
      </c>
      <c r="Q198">
        <f t="shared" si="2"/>
        <v>3</v>
      </c>
    </row>
    <row r="199" spans="1:17">
      <c r="A199">
        <f>Month!A199</f>
        <v>2018</v>
      </c>
      <c r="B199" t="str">
        <f>Month!B199</f>
        <v>September</v>
      </c>
      <c r="C199" t="str">
        <f>Month!C199</f>
        <v>Turkey</v>
      </c>
      <c r="D199">
        <f>Month!D199</f>
        <v>0</v>
      </c>
      <c r="E199">
        <f>Month!E199</f>
        <v>0</v>
      </c>
      <c r="F199">
        <f>Month!F199</f>
        <v>0</v>
      </c>
      <c r="G199">
        <f>Month!G199</f>
        <v>0</v>
      </c>
      <c r="H199">
        <f>Month!H199</f>
        <v>0</v>
      </c>
      <c r="I199">
        <f>Month!I199</f>
        <v>0</v>
      </c>
      <c r="J199">
        <f>Month!J199</f>
        <v>0</v>
      </c>
      <c r="K199">
        <f>Month!K199</f>
        <v>0</v>
      </c>
      <c r="L199">
        <f>Month!L199</f>
        <v>0</v>
      </c>
      <c r="M199">
        <f>Month!M199</f>
        <v>0</v>
      </c>
      <c r="N199">
        <f>Month!N199</f>
        <v>0</v>
      </c>
      <c r="O199">
        <f>Month!O199</f>
        <v>0</v>
      </c>
      <c r="P199">
        <v>3</v>
      </c>
      <c r="Q199">
        <f t="shared" ref="Q199:Q262" si="3">VLOOKUP($B199,$V$5:$W$16,2,FALSE)</f>
        <v>3</v>
      </c>
    </row>
    <row r="200" spans="1:17">
      <c r="A200">
        <f>Month!A200</f>
        <v>2018</v>
      </c>
      <c r="B200" t="str">
        <f>Month!B200</f>
        <v>September</v>
      </c>
      <c r="C200" t="str">
        <f>Month!C200</f>
        <v>United Arab Emirates</v>
      </c>
      <c r="D200">
        <f>Month!D200</f>
        <v>0</v>
      </c>
      <c r="E200">
        <f>Month!E200</f>
        <v>0</v>
      </c>
      <c r="F200">
        <f>Month!F200</f>
        <v>0</v>
      </c>
      <c r="G200">
        <f>Month!G200</f>
        <v>0</v>
      </c>
      <c r="H200">
        <f>Month!H200</f>
        <v>0</v>
      </c>
      <c r="I200">
        <f>Month!I200</f>
        <v>68.099999999999994</v>
      </c>
      <c r="J200">
        <f>Month!J200</f>
        <v>0</v>
      </c>
      <c r="K200">
        <f>Month!K200</f>
        <v>0</v>
      </c>
      <c r="L200">
        <f>Month!L200</f>
        <v>0</v>
      </c>
      <c r="M200">
        <f>Month!M200</f>
        <v>0</v>
      </c>
      <c r="N200">
        <f>Month!N200</f>
        <v>68.099999999999994</v>
      </c>
      <c r="O200">
        <f>Month!O200</f>
        <v>68.099999999999994</v>
      </c>
      <c r="P200">
        <v>3</v>
      </c>
      <c r="Q200">
        <f t="shared" si="3"/>
        <v>3</v>
      </c>
    </row>
    <row r="201" spans="1:17">
      <c r="A201">
        <f>Month!A201</f>
        <v>2018</v>
      </c>
      <c r="B201" t="str">
        <f>Month!B201</f>
        <v>September</v>
      </c>
      <c r="C201" t="str">
        <f>Month!C201</f>
        <v>United States</v>
      </c>
      <c r="D201">
        <f>Month!D201</f>
        <v>864.32</v>
      </c>
      <c r="E201">
        <f>Month!E201</f>
        <v>15.37</v>
      </c>
      <c r="F201">
        <f>Month!F201</f>
        <v>879.69</v>
      </c>
      <c r="G201">
        <f>Month!G201</f>
        <v>0</v>
      </c>
      <c r="H201">
        <f>Month!H201</f>
        <v>0.03</v>
      </c>
      <c r="I201">
        <f>Month!I201</f>
        <v>63.51</v>
      </c>
      <c r="J201">
        <f>Month!J201</f>
        <v>0</v>
      </c>
      <c r="K201">
        <f>Month!K201</f>
        <v>40.67</v>
      </c>
      <c r="L201">
        <f>Month!L201</f>
        <v>0.01</v>
      </c>
      <c r="M201">
        <f>Month!M201</f>
        <v>10.57</v>
      </c>
      <c r="N201">
        <f>Month!N201</f>
        <v>114.8</v>
      </c>
      <c r="O201">
        <f>Month!O201</f>
        <v>994.49</v>
      </c>
      <c r="P201">
        <v>3</v>
      </c>
      <c r="Q201">
        <f t="shared" si="3"/>
        <v>3</v>
      </c>
    </row>
    <row r="202" spans="1:17">
      <c r="A202">
        <f>Month!A202</f>
        <v>2018</v>
      </c>
      <c r="B202" t="str">
        <f>Month!B202</f>
        <v>September</v>
      </c>
      <c r="C202" t="str">
        <f>Month!C202</f>
        <v>Other</v>
      </c>
      <c r="D202">
        <f>Month!D202</f>
        <v>761.76</v>
      </c>
      <c r="E202">
        <f>Month!E202</f>
        <v>102.27</v>
      </c>
      <c r="F202">
        <f>Month!F202</f>
        <v>864.03</v>
      </c>
      <c r="G202">
        <f>Month!G202</f>
        <v>1.95</v>
      </c>
      <c r="H202">
        <f>Month!H202</f>
        <v>0</v>
      </c>
      <c r="I202">
        <f>Month!I202</f>
        <v>162.81</v>
      </c>
      <c r="J202">
        <f>Month!J202</f>
        <v>0</v>
      </c>
      <c r="K202">
        <f>Month!K202</f>
        <v>4.7699999999999996</v>
      </c>
      <c r="L202">
        <f>Month!L202</f>
        <v>0</v>
      </c>
      <c r="M202">
        <f>Month!M202</f>
        <v>11.97</v>
      </c>
      <c r="N202">
        <f>Month!N202</f>
        <v>181.51</v>
      </c>
      <c r="O202">
        <f>Month!O202</f>
        <v>1045.54</v>
      </c>
      <c r="P202">
        <v>3</v>
      </c>
      <c r="Q202">
        <f t="shared" si="3"/>
        <v>3</v>
      </c>
    </row>
    <row r="203" spans="1:17">
      <c r="A203">
        <f>Month!A203</f>
        <v>2018</v>
      </c>
      <c r="B203" t="str">
        <f>Month!B203</f>
        <v>September</v>
      </c>
      <c r="C203" t="str">
        <f>Month!C203</f>
        <v>Total imports</v>
      </c>
      <c r="D203">
        <f>Month!D203</f>
        <v>4002.21</v>
      </c>
      <c r="E203">
        <f>Month!E203</f>
        <v>618.02</v>
      </c>
      <c r="F203">
        <f>Month!F203</f>
        <v>4620.22</v>
      </c>
      <c r="G203">
        <f>Month!G203</f>
        <v>53.23</v>
      </c>
      <c r="H203">
        <f>Month!H203</f>
        <v>316.79000000000002</v>
      </c>
      <c r="I203">
        <f>Month!I203</f>
        <v>753.79</v>
      </c>
      <c r="J203">
        <f>Month!J203</f>
        <v>30.25</v>
      </c>
      <c r="K203">
        <f>Month!K203</f>
        <v>935.32</v>
      </c>
      <c r="L203">
        <f>Month!L203</f>
        <v>414.65</v>
      </c>
      <c r="M203">
        <f>Month!M203</f>
        <v>331.66</v>
      </c>
      <c r="N203">
        <f>Month!N203</f>
        <v>2835.71</v>
      </c>
      <c r="O203">
        <f>Month!O203</f>
        <v>7455.93</v>
      </c>
      <c r="P203">
        <v>3</v>
      </c>
      <c r="Q203">
        <f t="shared" si="3"/>
        <v>3</v>
      </c>
    </row>
    <row r="204" spans="1:17">
      <c r="A204">
        <f>Month!A204</f>
        <v>2018</v>
      </c>
      <c r="B204" t="str">
        <f>Month!B204</f>
        <v>October</v>
      </c>
      <c r="C204" t="str">
        <f>Month!C204</f>
        <v>Belgium</v>
      </c>
      <c r="D204">
        <f>Month!D204</f>
        <v>0</v>
      </c>
      <c r="E204">
        <f>Month!E204</f>
        <v>50.8</v>
      </c>
      <c r="F204">
        <f>Month!F204</f>
        <v>50.8</v>
      </c>
      <c r="G204">
        <f>Month!G204</f>
        <v>0.4</v>
      </c>
      <c r="H204">
        <f>Month!H204</f>
        <v>7.36</v>
      </c>
      <c r="I204">
        <f>Month!I204</f>
        <v>0</v>
      </c>
      <c r="J204">
        <f>Month!J204</f>
        <v>0</v>
      </c>
      <c r="K204">
        <f>Month!K204</f>
        <v>271.12</v>
      </c>
      <c r="L204">
        <f>Month!L204</f>
        <v>101.22</v>
      </c>
      <c r="M204">
        <f>Month!M204</f>
        <v>93.6</v>
      </c>
      <c r="N204">
        <f>Month!N204</f>
        <v>473.69</v>
      </c>
      <c r="O204">
        <f>Month!O204</f>
        <v>524.5</v>
      </c>
      <c r="P204">
        <v>4</v>
      </c>
      <c r="Q204">
        <f t="shared" si="3"/>
        <v>4</v>
      </c>
    </row>
    <row r="205" spans="1:17">
      <c r="A205">
        <f>Month!A205</f>
        <v>2018</v>
      </c>
      <c r="B205" t="str">
        <f>Month!B205</f>
        <v>October</v>
      </c>
      <c r="C205" t="str">
        <f>Month!C205</f>
        <v>Canada</v>
      </c>
      <c r="D205">
        <f>Month!D205</f>
        <v>0</v>
      </c>
      <c r="E205">
        <f>Month!E205</f>
        <v>0</v>
      </c>
      <c r="F205">
        <f>Month!F205</f>
        <v>0</v>
      </c>
      <c r="G205">
        <f>Month!G205</f>
        <v>0</v>
      </c>
      <c r="H205">
        <f>Month!H205</f>
        <v>0</v>
      </c>
      <c r="I205">
        <f>Month!I205</f>
        <v>0</v>
      </c>
      <c r="J205">
        <f>Month!J205</f>
        <v>0</v>
      </c>
      <c r="K205">
        <f>Month!K205</f>
        <v>0</v>
      </c>
      <c r="L205">
        <f>Month!L205</f>
        <v>0</v>
      </c>
      <c r="M205">
        <f>Month!M205</f>
        <v>0.16</v>
      </c>
      <c r="N205">
        <f>Month!N205</f>
        <v>0.16</v>
      </c>
      <c r="O205">
        <f>Month!O205</f>
        <v>0.16</v>
      </c>
      <c r="P205">
        <v>4</v>
      </c>
      <c r="Q205">
        <f t="shared" si="3"/>
        <v>4</v>
      </c>
    </row>
    <row r="206" spans="1:17">
      <c r="A206">
        <f>Month!A206</f>
        <v>2018</v>
      </c>
      <c r="B206" t="str">
        <f>Month!B206</f>
        <v>October</v>
      </c>
      <c r="C206" t="str">
        <f>Month!C206</f>
        <v>Finland</v>
      </c>
      <c r="D206">
        <f>Month!D206</f>
        <v>0</v>
      </c>
      <c r="E206">
        <f>Month!E206</f>
        <v>0</v>
      </c>
      <c r="F206">
        <f>Month!F206</f>
        <v>0</v>
      </c>
      <c r="G206">
        <f>Month!G206</f>
        <v>0</v>
      </c>
      <c r="H206">
        <f>Month!H206</f>
        <v>35.89</v>
      </c>
      <c r="I206">
        <f>Month!I206</f>
        <v>0</v>
      </c>
      <c r="J206">
        <f>Month!J206</f>
        <v>0</v>
      </c>
      <c r="K206">
        <f>Month!K206</f>
        <v>27</v>
      </c>
      <c r="L206">
        <f>Month!L206</f>
        <v>0</v>
      </c>
      <c r="M206">
        <f>Month!M206</f>
        <v>0.01</v>
      </c>
      <c r="N206">
        <f>Month!N206</f>
        <v>62.89</v>
      </c>
      <c r="O206">
        <f>Month!O206</f>
        <v>62.89</v>
      </c>
      <c r="P206">
        <v>4</v>
      </c>
      <c r="Q206">
        <f t="shared" si="3"/>
        <v>4</v>
      </c>
    </row>
    <row r="207" spans="1:17">
      <c r="A207">
        <f>Month!A207</f>
        <v>2018</v>
      </c>
      <c r="B207" t="str">
        <f>Month!B207</f>
        <v>October</v>
      </c>
      <c r="C207" t="str">
        <f>Month!C207</f>
        <v>France</v>
      </c>
      <c r="D207">
        <f>Month!D207</f>
        <v>0</v>
      </c>
      <c r="E207">
        <f>Month!E207</f>
        <v>16.8</v>
      </c>
      <c r="F207">
        <f>Month!F207</f>
        <v>16.8</v>
      </c>
      <c r="G207">
        <f>Month!G207</f>
        <v>0.02</v>
      </c>
      <c r="H207">
        <f>Month!H207</f>
        <v>12.14</v>
      </c>
      <c r="I207">
        <f>Month!I207</f>
        <v>97.24</v>
      </c>
      <c r="J207">
        <f>Month!J207</f>
        <v>0</v>
      </c>
      <c r="K207">
        <f>Month!K207</f>
        <v>29.31</v>
      </c>
      <c r="L207">
        <f>Month!L207</f>
        <v>0</v>
      </c>
      <c r="M207">
        <f>Month!M207</f>
        <v>46.72</v>
      </c>
      <c r="N207">
        <f>Month!N207</f>
        <v>185.43</v>
      </c>
      <c r="O207">
        <f>Month!O207</f>
        <v>202.23</v>
      </c>
      <c r="P207">
        <v>4</v>
      </c>
      <c r="Q207">
        <f t="shared" si="3"/>
        <v>4</v>
      </c>
    </row>
    <row r="208" spans="1:17">
      <c r="A208">
        <f>Month!A208</f>
        <v>2018</v>
      </c>
      <c r="B208" t="str">
        <f>Month!B208</f>
        <v>October</v>
      </c>
      <c r="C208" t="str">
        <f>Month!C208</f>
        <v>Germany</v>
      </c>
      <c r="D208">
        <f>Month!D208</f>
        <v>0</v>
      </c>
      <c r="E208">
        <f>Month!E208</f>
        <v>21.34</v>
      </c>
      <c r="F208">
        <f>Month!F208</f>
        <v>21.34</v>
      </c>
      <c r="G208">
        <f>Month!G208</f>
        <v>0.99</v>
      </c>
      <c r="H208">
        <f>Month!H208</f>
        <v>0</v>
      </c>
      <c r="I208">
        <f>Month!I208</f>
        <v>0</v>
      </c>
      <c r="J208">
        <f>Month!J208</f>
        <v>0</v>
      </c>
      <c r="K208">
        <f>Month!K208</f>
        <v>5.51</v>
      </c>
      <c r="L208">
        <f>Month!L208</f>
        <v>0.24</v>
      </c>
      <c r="M208">
        <f>Month!M208</f>
        <v>56.73</v>
      </c>
      <c r="N208">
        <f>Month!N208</f>
        <v>63.47</v>
      </c>
      <c r="O208">
        <f>Month!O208</f>
        <v>84.81</v>
      </c>
      <c r="P208">
        <v>4</v>
      </c>
      <c r="Q208">
        <f t="shared" si="3"/>
        <v>4</v>
      </c>
    </row>
    <row r="209" spans="1:17">
      <c r="A209">
        <f>Month!A209</f>
        <v>2018</v>
      </c>
      <c r="B209" t="str">
        <f>Month!B209</f>
        <v>October</v>
      </c>
      <c r="C209" t="str">
        <f>Month!C209</f>
        <v>India</v>
      </c>
      <c r="D209">
        <f>Month!D209</f>
        <v>0</v>
      </c>
      <c r="E209">
        <f>Month!E209</f>
        <v>0</v>
      </c>
      <c r="F209">
        <f>Month!F209</f>
        <v>0</v>
      </c>
      <c r="G209">
        <f>Month!G209</f>
        <v>0</v>
      </c>
      <c r="H209">
        <f>Month!H209</f>
        <v>0</v>
      </c>
      <c r="I209">
        <f>Month!I209</f>
        <v>60.31</v>
      </c>
      <c r="J209">
        <f>Month!J209</f>
        <v>0</v>
      </c>
      <c r="K209">
        <f>Month!K209</f>
        <v>0</v>
      </c>
      <c r="L209">
        <f>Month!L209</f>
        <v>0</v>
      </c>
      <c r="M209">
        <f>Month!M209</f>
        <v>0.11</v>
      </c>
      <c r="N209">
        <f>Month!N209</f>
        <v>60.41</v>
      </c>
      <c r="O209">
        <f>Month!O209</f>
        <v>60.41</v>
      </c>
      <c r="P209">
        <v>4</v>
      </c>
      <c r="Q209">
        <f t="shared" si="3"/>
        <v>4</v>
      </c>
    </row>
    <row r="210" spans="1:17">
      <c r="A210">
        <f>Month!A210</f>
        <v>2018</v>
      </c>
      <c r="B210" t="str">
        <f>Month!B210</f>
        <v>October</v>
      </c>
      <c r="C210" t="str">
        <f>Month!C210</f>
        <v>Ireland</v>
      </c>
      <c r="D210">
        <f>Month!D210</f>
        <v>0</v>
      </c>
      <c r="E210">
        <f>Month!E210</f>
        <v>37.65</v>
      </c>
      <c r="F210">
        <f>Month!F210</f>
        <v>37.65</v>
      </c>
      <c r="G210">
        <f>Month!G210</f>
        <v>1.54</v>
      </c>
      <c r="H210">
        <f>Month!H210</f>
        <v>6.84</v>
      </c>
      <c r="I210">
        <f>Month!I210</f>
        <v>64.989999999999995</v>
      </c>
      <c r="J210">
        <f>Month!J210</f>
        <v>0</v>
      </c>
      <c r="K210">
        <f>Month!K210</f>
        <v>0.39</v>
      </c>
      <c r="L210">
        <f>Month!L210</f>
        <v>0.04</v>
      </c>
      <c r="M210">
        <f>Month!M210</f>
        <v>1.51</v>
      </c>
      <c r="N210">
        <f>Month!N210</f>
        <v>75.319999999999993</v>
      </c>
      <c r="O210">
        <f>Month!O210</f>
        <v>112.97</v>
      </c>
      <c r="P210">
        <v>4</v>
      </c>
      <c r="Q210">
        <f t="shared" si="3"/>
        <v>4</v>
      </c>
    </row>
    <row r="211" spans="1:17">
      <c r="A211">
        <f>Month!A211</f>
        <v>2018</v>
      </c>
      <c r="B211" t="str">
        <f>Month!B211</f>
        <v>October</v>
      </c>
      <c r="C211" t="str">
        <f>Month!C211</f>
        <v>Kuwait</v>
      </c>
      <c r="D211">
        <f>Month!D211</f>
        <v>0</v>
      </c>
      <c r="E211">
        <f>Month!E211</f>
        <v>3.35</v>
      </c>
      <c r="F211">
        <f>Month!F211</f>
        <v>3.35</v>
      </c>
      <c r="G211">
        <f>Month!G211</f>
        <v>0</v>
      </c>
      <c r="H211">
        <f>Month!H211</f>
        <v>0</v>
      </c>
      <c r="I211">
        <f>Month!I211</f>
        <v>0</v>
      </c>
      <c r="J211">
        <f>Month!J211</f>
        <v>0</v>
      </c>
      <c r="K211">
        <f>Month!K211</f>
        <v>0</v>
      </c>
      <c r="L211">
        <f>Month!L211</f>
        <v>0</v>
      </c>
      <c r="M211">
        <f>Month!M211</f>
        <v>0</v>
      </c>
      <c r="N211">
        <f>Month!N211</f>
        <v>0</v>
      </c>
      <c r="O211">
        <f>Month!O211</f>
        <v>3.35</v>
      </c>
      <c r="P211">
        <v>4</v>
      </c>
      <c r="Q211">
        <f t="shared" si="3"/>
        <v>4</v>
      </c>
    </row>
    <row r="212" spans="1:17">
      <c r="A212">
        <f>Month!A212</f>
        <v>2018</v>
      </c>
      <c r="B212" t="str">
        <f>Month!B212</f>
        <v>October</v>
      </c>
      <c r="C212" t="str">
        <f>Month!C212</f>
        <v>Libya</v>
      </c>
      <c r="D212">
        <f>Month!D212</f>
        <v>95.43</v>
      </c>
      <c r="E212">
        <f>Month!E212</f>
        <v>0</v>
      </c>
      <c r="F212">
        <f>Month!F212</f>
        <v>95.43</v>
      </c>
      <c r="G212">
        <f>Month!G212</f>
        <v>0</v>
      </c>
      <c r="H212">
        <f>Month!H212</f>
        <v>0</v>
      </c>
      <c r="I212">
        <f>Month!I212</f>
        <v>0</v>
      </c>
      <c r="J212">
        <f>Month!J212</f>
        <v>0</v>
      </c>
      <c r="K212">
        <f>Month!K212</f>
        <v>0</v>
      </c>
      <c r="L212">
        <f>Month!L212</f>
        <v>0</v>
      </c>
      <c r="M212">
        <f>Month!M212</f>
        <v>0</v>
      </c>
      <c r="N212">
        <f>Month!N212</f>
        <v>0</v>
      </c>
      <c r="O212">
        <f>Month!O212</f>
        <v>95.43</v>
      </c>
      <c r="P212">
        <v>4</v>
      </c>
      <c r="Q212">
        <f t="shared" si="3"/>
        <v>4</v>
      </c>
    </row>
    <row r="213" spans="1:17">
      <c r="A213">
        <f>Month!A213</f>
        <v>2018</v>
      </c>
      <c r="B213" t="str">
        <f>Month!B213</f>
        <v>October</v>
      </c>
      <c r="C213" t="str">
        <f>Month!C213</f>
        <v>Netherlands</v>
      </c>
      <c r="D213">
        <f>Month!D213</f>
        <v>6.87</v>
      </c>
      <c r="E213">
        <f>Month!E213</f>
        <v>95.56</v>
      </c>
      <c r="F213">
        <f>Month!F213</f>
        <v>102.43</v>
      </c>
      <c r="G213">
        <f>Month!G213</f>
        <v>3.31</v>
      </c>
      <c r="H213">
        <f>Month!H213</f>
        <v>54.44</v>
      </c>
      <c r="I213">
        <f>Month!I213</f>
        <v>106.77</v>
      </c>
      <c r="J213">
        <f>Month!J213</f>
        <v>47.25</v>
      </c>
      <c r="K213">
        <f>Month!K213</f>
        <v>259.95</v>
      </c>
      <c r="L213">
        <f>Month!L213</f>
        <v>0.01</v>
      </c>
      <c r="M213">
        <f>Month!M213</f>
        <v>86.96</v>
      </c>
      <c r="N213">
        <f>Month!N213</f>
        <v>558.67999999999995</v>
      </c>
      <c r="O213">
        <f>Month!O213</f>
        <v>661.11</v>
      </c>
      <c r="P213">
        <v>4</v>
      </c>
      <c r="Q213">
        <f t="shared" si="3"/>
        <v>4</v>
      </c>
    </row>
    <row r="214" spans="1:17">
      <c r="A214">
        <f>Month!A214</f>
        <v>2018</v>
      </c>
      <c r="B214" t="str">
        <f>Month!B214</f>
        <v>October</v>
      </c>
      <c r="C214" t="str">
        <f>Month!C214</f>
        <v>Nigeria</v>
      </c>
      <c r="D214">
        <f>Month!D214</f>
        <v>718.95</v>
      </c>
      <c r="E214">
        <f>Month!E214</f>
        <v>0</v>
      </c>
      <c r="F214">
        <f>Month!F214</f>
        <v>718.95</v>
      </c>
      <c r="G214">
        <f>Month!G214</f>
        <v>0</v>
      </c>
      <c r="H214">
        <f>Month!H214</f>
        <v>0</v>
      </c>
      <c r="I214">
        <f>Month!I214</f>
        <v>0</v>
      </c>
      <c r="J214">
        <f>Month!J214</f>
        <v>0</v>
      </c>
      <c r="K214">
        <f>Month!K214</f>
        <v>0</v>
      </c>
      <c r="L214">
        <f>Month!L214</f>
        <v>0</v>
      </c>
      <c r="M214">
        <f>Month!M214</f>
        <v>0</v>
      </c>
      <c r="N214">
        <f>Month!N214</f>
        <v>0</v>
      </c>
      <c r="O214">
        <f>Month!O214</f>
        <v>718.95</v>
      </c>
      <c r="P214">
        <v>4</v>
      </c>
      <c r="Q214">
        <f t="shared" si="3"/>
        <v>4</v>
      </c>
    </row>
    <row r="215" spans="1:17">
      <c r="A215">
        <f>Month!A215</f>
        <v>2018</v>
      </c>
      <c r="B215" t="str">
        <f>Month!B215</f>
        <v>October</v>
      </c>
      <c r="C215" t="str">
        <f>Month!C215</f>
        <v>Norway</v>
      </c>
      <c r="D215">
        <f>Month!D215</f>
        <v>1463.27</v>
      </c>
      <c r="E215">
        <f>Month!E215</f>
        <v>0</v>
      </c>
      <c r="F215">
        <f>Month!F215</f>
        <v>1463.27</v>
      </c>
      <c r="G215">
        <f>Month!G215</f>
        <v>36.229999999999997</v>
      </c>
      <c r="H215">
        <f>Month!H215</f>
        <v>32.76</v>
      </c>
      <c r="I215">
        <f>Month!I215</f>
        <v>0</v>
      </c>
      <c r="J215">
        <f>Month!J215</f>
        <v>0</v>
      </c>
      <c r="K215">
        <f>Month!K215</f>
        <v>0</v>
      </c>
      <c r="L215">
        <f>Month!L215</f>
        <v>0</v>
      </c>
      <c r="M215">
        <f>Month!M215</f>
        <v>34.69</v>
      </c>
      <c r="N215">
        <f>Month!N215</f>
        <v>103.68</v>
      </c>
      <c r="O215">
        <f>Month!O215</f>
        <v>1566.95</v>
      </c>
      <c r="P215">
        <v>4</v>
      </c>
      <c r="Q215">
        <f t="shared" si="3"/>
        <v>4</v>
      </c>
    </row>
    <row r="216" spans="1:17">
      <c r="A216">
        <f>Month!A216</f>
        <v>2018</v>
      </c>
      <c r="B216" t="str">
        <f>Month!B216</f>
        <v>October</v>
      </c>
      <c r="C216" t="str">
        <f>Month!C216</f>
        <v>Qatar</v>
      </c>
      <c r="D216">
        <f>Month!D216</f>
        <v>0</v>
      </c>
      <c r="E216">
        <f>Month!E216</f>
        <v>0</v>
      </c>
      <c r="F216">
        <f>Month!F216</f>
        <v>0</v>
      </c>
      <c r="G216">
        <f>Month!G216</f>
        <v>0</v>
      </c>
      <c r="H216">
        <f>Month!H216</f>
        <v>0</v>
      </c>
      <c r="I216">
        <f>Month!I216</f>
        <v>0</v>
      </c>
      <c r="J216">
        <f>Month!J216</f>
        <v>0</v>
      </c>
      <c r="K216">
        <f>Month!K216</f>
        <v>35.94</v>
      </c>
      <c r="L216">
        <f>Month!L216</f>
        <v>0</v>
      </c>
      <c r="M216">
        <f>Month!M216</f>
        <v>0</v>
      </c>
      <c r="N216">
        <f>Month!N216</f>
        <v>35.94</v>
      </c>
      <c r="O216">
        <f>Month!O216</f>
        <v>35.94</v>
      </c>
      <c r="P216">
        <v>4</v>
      </c>
      <c r="Q216">
        <f t="shared" si="3"/>
        <v>4</v>
      </c>
    </row>
    <row r="217" spans="1:17">
      <c r="A217">
        <f>Month!A217</f>
        <v>2018</v>
      </c>
      <c r="B217" t="str">
        <f>Month!B217</f>
        <v>October</v>
      </c>
      <c r="C217" t="str">
        <f>Month!C217</f>
        <v>Russian Federation</v>
      </c>
      <c r="D217">
        <f>Month!D217</f>
        <v>300.39999999999998</v>
      </c>
      <c r="E217">
        <f>Month!E217</f>
        <v>0</v>
      </c>
      <c r="F217">
        <f>Month!F217</f>
        <v>300.39999999999998</v>
      </c>
      <c r="G217">
        <f>Month!G217</f>
        <v>38.21</v>
      </c>
      <c r="H217">
        <f>Month!H217</f>
        <v>0</v>
      </c>
      <c r="I217">
        <f>Month!I217</f>
        <v>64.25</v>
      </c>
      <c r="J217">
        <f>Month!J217</f>
        <v>0</v>
      </c>
      <c r="K217">
        <f>Month!K217</f>
        <v>262.7</v>
      </c>
      <c r="L217">
        <f>Month!L217</f>
        <v>57.74</v>
      </c>
      <c r="M217">
        <f>Month!M217</f>
        <v>14.73</v>
      </c>
      <c r="N217">
        <f>Month!N217</f>
        <v>437.62</v>
      </c>
      <c r="O217">
        <f>Month!O217</f>
        <v>738.02</v>
      </c>
      <c r="P217">
        <v>4</v>
      </c>
      <c r="Q217">
        <f t="shared" si="3"/>
        <v>4</v>
      </c>
    </row>
    <row r="218" spans="1:17">
      <c r="A218">
        <f>Month!A218</f>
        <v>2018</v>
      </c>
      <c r="B218" t="str">
        <f>Month!B218</f>
        <v>October</v>
      </c>
      <c r="C218" t="str">
        <f>Month!C218</f>
        <v>Saudi Arabia</v>
      </c>
      <c r="D218">
        <f>Month!D218</f>
        <v>170.32</v>
      </c>
      <c r="E218">
        <f>Month!E218</f>
        <v>0</v>
      </c>
      <c r="F218">
        <f>Month!F218</f>
        <v>170.32</v>
      </c>
      <c r="G218">
        <f>Month!G218</f>
        <v>0</v>
      </c>
      <c r="H218">
        <f>Month!H218</f>
        <v>0</v>
      </c>
      <c r="I218">
        <f>Month!I218</f>
        <v>135.24</v>
      </c>
      <c r="J218">
        <f>Month!J218</f>
        <v>0</v>
      </c>
      <c r="K218">
        <f>Month!K218</f>
        <v>41.28</v>
      </c>
      <c r="L218">
        <f>Month!L218</f>
        <v>0</v>
      </c>
      <c r="M218">
        <f>Month!M218</f>
        <v>0</v>
      </c>
      <c r="N218">
        <f>Month!N218</f>
        <v>176.52</v>
      </c>
      <c r="O218">
        <f>Month!O218</f>
        <v>346.84</v>
      </c>
      <c r="P218">
        <v>4</v>
      </c>
      <c r="Q218">
        <f t="shared" si="3"/>
        <v>4</v>
      </c>
    </row>
    <row r="219" spans="1:17">
      <c r="A219">
        <f>Month!A219</f>
        <v>2018</v>
      </c>
      <c r="B219" t="str">
        <f>Month!B219</f>
        <v>October</v>
      </c>
      <c r="C219" t="str">
        <f>Month!C219</f>
        <v>Spain</v>
      </c>
      <c r="D219">
        <f>Month!D219</f>
        <v>0</v>
      </c>
      <c r="E219">
        <f>Month!E219</f>
        <v>0.13</v>
      </c>
      <c r="F219">
        <f>Month!F219</f>
        <v>0.13</v>
      </c>
      <c r="G219">
        <f>Month!G219</f>
        <v>0</v>
      </c>
      <c r="H219">
        <f>Month!H219</f>
        <v>15.96</v>
      </c>
      <c r="I219">
        <f>Month!I219</f>
        <v>0</v>
      </c>
      <c r="J219">
        <f>Month!J219</f>
        <v>0</v>
      </c>
      <c r="K219">
        <f>Month!K219</f>
        <v>0</v>
      </c>
      <c r="L219">
        <f>Month!L219</f>
        <v>0</v>
      </c>
      <c r="M219">
        <f>Month!M219</f>
        <v>57.53</v>
      </c>
      <c r="N219">
        <f>Month!N219</f>
        <v>73.489999999999995</v>
      </c>
      <c r="O219">
        <f>Month!O219</f>
        <v>73.62</v>
      </c>
      <c r="P219">
        <v>4</v>
      </c>
      <c r="Q219">
        <f t="shared" si="3"/>
        <v>4</v>
      </c>
    </row>
    <row r="220" spans="1:17">
      <c r="A220">
        <f>Month!A220</f>
        <v>2018</v>
      </c>
      <c r="B220" t="str">
        <f>Month!B220</f>
        <v>October</v>
      </c>
      <c r="C220" t="str">
        <f>Month!C220</f>
        <v>Sweden</v>
      </c>
      <c r="D220">
        <f>Month!D220</f>
        <v>0</v>
      </c>
      <c r="E220">
        <f>Month!E220</f>
        <v>147.21</v>
      </c>
      <c r="F220">
        <f>Month!F220</f>
        <v>147.21</v>
      </c>
      <c r="G220">
        <f>Month!G220</f>
        <v>0.04</v>
      </c>
      <c r="H220">
        <f>Month!H220</f>
        <v>0</v>
      </c>
      <c r="I220">
        <f>Month!I220</f>
        <v>0</v>
      </c>
      <c r="J220">
        <f>Month!J220</f>
        <v>0</v>
      </c>
      <c r="K220">
        <f>Month!K220</f>
        <v>10.29</v>
      </c>
      <c r="L220">
        <f>Month!L220</f>
        <v>0</v>
      </c>
      <c r="M220">
        <f>Month!M220</f>
        <v>0.54</v>
      </c>
      <c r="N220">
        <f>Month!N220</f>
        <v>10.87</v>
      </c>
      <c r="O220">
        <f>Month!O220</f>
        <v>158.08000000000001</v>
      </c>
      <c r="P220">
        <v>4</v>
      </c>
      <c r="Q220">
        <f t="shared" si="3"/>
        <v>4</v>
      </c>
    </row>
    <row r="221" spans="1:17">
      <c r="A221">
        <f>Month!A221</f>
        <v>2018</v>
      </c>
      <c r="B221" t="str">
        <f>Month!B221</f>
        <v>October</v>
      </c>
      <c r="C221" t="str">
        <f>Month!C221</f>
        <v>Turkey</v>
      </c>
      <c r="D221">
        <f>Month!D221</f>
        <v>0</v>
      </c>
      <c r="E221">
        <f>Month!E221</f>
        <v>0</v>
      </c>
      <c r="F221">
        <f>Month!F221</f>
        <v>0</v>
      </c>
      <c r="G221">
        <f>Month!G221</f>
        <v>0</v>
      </c>
      <c r="H221">
        <f>Month!H221</f>
        <v>0</v>
      </c>
      <c r="I221">
        <f>Month!I221</f>
        <v>0</v>
      </c>
      <c r="J221">
        <f>Month!J221</f>
        <v>0</v>
      </c>
      <c r="K221">
        <f>Month!K221</f>
        <v>0</v>
      </c>
      <c r="L221">
        <f>Month!L221</f>
        <v>0</v>
      </c>
      <c r="M221">
        <f>Month!M221</f>
        <v>0.01</v>
      </c>
      <c r="N221">
        <f>Month!N221</f>
        <v>0.01</v>
      </c>
      <c r="O221">
        <f>Month!O221</f>
        <v>0.01</v>
      </c>
      <c r="P221">
        <v>4</v>
      </c>
      <c r="Q221">
        <f t="shared" si="3"/>
        <v>4</v>
      </c>
    </row>
    <row r="222" spans="1:17">
      <c r="A222">
        <f>Month!A222</f>
        <v>2018</v>
      </c>
      <c r="B222" t="str">
        <f>Month!B222</f>
        <v>October</v>
      </c>
      <c r="C222" t="str">
        <f>Month!C222</f>
        <v>United Arab Emirates</v>
      </c>
      <c r="D222">
        <f>Month!D222</f>
        <v>0</v>
      </c>
      <c r="E222">
        <f>Month!E222</f>
        <v>0</v>
      </c>
      <c r="F222">
        <f>Month!F222</f>
        <v>0</v>
      </c>
      <c r="G222">
        <f>Month!G222</f>
        <v>0</v>
      </c>
      <c r="H222">
        <f>Month!H222</f>
        <v>0</v>
      </c>
      <c r="I222">
        <f>Month!I222</f>
        <v>25.83</v>
      </c>
      <c r="J222">
        <f>Month!J222</f>
        <v>0</v>
      </c>
      <c r="K222">
        <f>Month!K222</f>
        <v>0</v>
      </c>
      <c r="L222">
        <f>Month!L222</f>
        <v>0</v>
      </c>
      <c r="M222">
        <f>Month!M222</f>
        <v>0.09</v>
      </c>
      <c r="N222">
        <f>Month!N222</f>
        <v>25.92</v>
      </c>
      <c r="O222">
        <f>Month!O222</f>
        <v>25.92</v>
      </c>
      <c r="P222">
        <v>4</v>
      </c>
      <c r="Q222">
        <f t="shared" si="3"/>
        <v>4</v>
      </c>
    </row>
    <row r="223" spans="1:17">
      <c r="A223">
        <f>Month!A223</f>
        <v>2018</v>
      </c>
      <c r="B223" t="str">
        <f>Month!B223</f>
        <v>October</v>
      </c>
      <c r="C223" t="str">
        <f>Month!C223</f>
        <v>United States</v>
      </c>
      <c r="D223">
        <f>Month!D223</f>
        <v>729.34</v>
      </c>
      <c r="E223">
        <f>Month!E223</f>
        <v>0</v>
      </c>
      <c r="F223">
        <f>Month!F223</f>
        <v>729.34</v>
      </c>
      <c r="G223">
        <f>Month!G223</f>
        <v>0.06</v>
      </c>
      <c r="H223">
        <f>Month!H223</f>
        <v>0</v>
      </c>
      <c r="I223">
        <f>Month!I223</f>
        <v>74.099999999999994</v>
      </c>
      <c r="J223">
        <f>Month!J223</f>
        <v>0</v>
      </c>
      <c r="K223">
        <f>Month!K223</f>
        <v>5.42</v>
      </c>
      <c r="L223">
        <f>Month!L223</f>
        <v>0</v>
      </c>
      <c r="M223">
        <f>Month!M223</f>
        <v>23.73</v>
      </c>
      <c r="N223">
        <f>Month!N223</f>
        <v>103.31</v>
      </c>
      <c r="O223">
        <f>Month!O223</f>
        <v>832.65</v>
      </c>
      <c r="P223">
        <v>4</v>
      </c>
      <c r="Q223">
        <f t="shared" si="3"/>
        <v>4</v>
      </c>
    </row>
    <row r="224" spans="1:17">
      <c r="A224">
        <f>Month!A224</f>
        <v>2018</v>
      </c>
      <c r="B224" t="str">
        <f>Month!B224</f>
        <v>October</v>
      </c>
      <c r="C224" t="str">
        <f>Month!C224</f>
        <v>Other</v>
      </c>
      <c r="D224">
        <f>Month!D224</f>
        <v>586.54</v>
      </c>
      <c r="E224">
        <f>Month!E224</f>
        <v>155.76</v>
      </c>
      <c r="F224">
        <f>Month!F224</f>
        <v>742.3</v>
      </c>
      <c r="G224">
        <f>Month!G224</f>
        <v>0.44</v>
      </c>
      <c r="H224">
        <f>Month!H224</f>
        <v>0</v>
      </c>
      <c r="I224">
        <f>Month!I224</f>
        <v>127.23</v>
      </c>
      <c r="J224">
        <f>Month!J224</f>
        <v>0</v>
      </c>
      <c r="K224">
        <f>Month!K224</f>
        <v>30.72</v>
      </c>
      <c r="L224">
        <f>Month!L224</f>
        <v>0</v>
      </c>
      <c r="M224">
        <f>Month!M224</f>
        <v>23.27</v>
      </c>
      <c r="N224">
        <f>Month!N224</f>
        <v>181.67</v>
      </c>
      <c r="O224">
        <f>Month!O224</f>
        <v>923.97</v>
      </c>
      <c r="P224">
        <v>4</v>
      </c>
      <c r="Q224">
        <f t="shared" si="3"/>
        <v>4</v>
      </c>
    </row>
    <row r="225" spans="1:17">
      <c r="A225">
        <f>Month!A225</f>
        <v>2018</v>
      </c>
      <c r="B225" t="str">
        <f>Month!B225</f>
        <v>October</v>
      </c>
      <c r="C225" t="str">
        <f>Month!C225</f>
        <v>Total imports</v>
      </c>
      <c r="D225">
        <f>Month!D225</f>
        <v>4071.13</v>
      </c>
      <c r="E225">
        <f>Month!E225</f>
        <v>528.6</v>
      </c>
      <c r="F225">
        <f>Month!F225</f>
        <v>4599.7299999999996</v>
      </c>
      <c r="G225">
        <f>Month!G225</f>
        <v>81.23</v>
      </c>
      <c r="H225">
        <f>Month!H225</f>
        <v>165.39</v>
      </c>
      <c r="I225">
        <f>Month!I225</f>
        <v>755.96</v>
      </c>
      <c r="J225">
        <f>Month!J225</f>
        <v>47.25</v>
      </c>
      <c r="K225">
        <f>Month!K225</f>
        <v>979.64</v>
      </c>
      <c r="L225">
        <f>Month!L225</f>
        <v>159.25</v>
      </c>
      <c r="M225">
        <f>Month!M225</f>
        <v>440.36</v>
      </c>
      <c r="N225">
        <f>Month!N225</f>
        <v>2629.08</v>
      </c>
      <c r="O225">
        <f>Month!O225</f>
        <v>7228.82</v>
      </c>
      <c r="P225">
        <v>4</v>
      </c>
      <c r="Q225">
        <f t="shared" si="3"/>
        <v>4</v>
      </c>
    </row>
    <row r="226" spans="1:17">
      <c r="A226">
        <f>Month!A226</f>
        <v>2018</v>
      </c>
      <c r="B226" t="str">
        <f>Month!B226</f>
        <v>November</v>
      </c>
      <c r="C226" t="str">
        <f>Month!C226</f>
        <v>Belgium</v>
      </c>
      <c r="D226">
        <f>Month!D226</f>
        <v>0</v>
      </c>
      <c r="E226">
        <f>Month!E226</f>
        <v>48.2</v>
      </c>
      <c r="F226">
        <f>Month!F226</f>
        <v>48.2</v>
      </c>
      <c r="G226">
        <f>Month!G226</f>
        <v>12.99</v>
      </c>
      <c r="H226">
        <f>Month!H226</f>
        <v>6.98</v>
      </c>
      <c r="I226">
        <f>Month!I226</f>
        <v>0</v>
      </c>
      <c r="J226">
        <f>Month!J226</f>
        <v>0.02</v>
      </c>
      <c r="K226">
        <f>Month!K226</f>
        <v>78.83</v>
      </c>
      <c r="L226">
        <f>Month!L226</f>
        <v>93.77</v>
      </c>
      <c r="M226">
        <f>Month!M226</f>
        <v>34.630000000000003</v>
      </c>
      <c r="N226">
        <f>Month!N226</f>
        <v>227.22</v>
      </c>
      <c r="O226">
        <f>Month!O226</f>
        <v>275.43</v>
      </c>
      <c r="P226">
        <v>4</v>
      </c>
      <c r="Q226">
        <f t="shared" si="3"/>
        <v>4</v>
      </c>
    </row>
    <row r="227" spans="1:17">
      <c r="A227">
        <f>Month!A227</f>
        <v>2018</v>
      </c>
      <c r="B227" t="str">
        <f>Month!B227</f>
        <v>November</v>
      </c>
      <c r="C227" t="str">
        <f>Month!C227</f>
        <v>Canada</v>
      </c>
      <c r="D227">
        <f>Month!D227</f>
        <v>0</v>
      </c>
      <c r="E227">
        <f>Month!E227</f>
        <v>0</v>
      </c>
      <c r="F227">
        <f>Month!F227</f>
        <v>0</v>
      </c>
      <c r="G227">
        <f>Month!G227</f>
        <v>0</v>
      </c>
      <c r="H227">
        <f>Month!H227</f>
        <v>0</v>
      </c>
      <c r="I227">
        <f>Month!I227</f>
        <v>0</v>
      </c>
      <c r="J227">
        <f>Month!J227</f>
        <v>0</v>
      </c>
      <c r="K227">
        <f>Month!K227</f>
        <v>0.15</v>
      </c>
      <c r="L227">
        <f>Month!L227</f>
        <v>0</v>
      </c>
      <c r="M227">
        <f>Month!M227</f>
        <v>0.17</v>
      </c>
      <c r="N227">
        <f>Month!N227</f>
        <v>0.32</v>
      </c>
      <c r="O227">
        <f>Month!O227</f>
        <v>0.32</v>
      </c>
      <c r="P227">
        <v>4</v>
      </c>
      <c r="Q227">
        <f t="shared" si="3"/>
        <v>4</v>
      </c>
    </row>
    <row r="228" spans="1:17">
      <c r="A228">
        <f>Month!A228</f>
        <v>2018</v>
      </c>
      <c r="B228" t="str">
        <f>Month!B228</f>
        <v>November</v>
      </c>
      <c r="C228" t="str">
        <f>Month!C228</f>
        <v>Finland</v>
      </c>
      <c r="D228">
        <f>Month!D228</f>
        <v>0</v>
      </c>
      <c r="E228">
        <f>Month!E228</f>
        <v>3.05</v>
      </c>
      <c r="F228">
        <f>Month!F228</f>
        <v>3.05</v>
      </c>
      <c r="G228">
        <f>Month!G228</f>
        <v>0</v>
      </c>
      <c r="H228">
        <f>Month!H228</f>
        <v>87.8</v>
      </c>
      <c r="I228">
        <f>Month!I228</f>
        <v>0</v>
      </c>
      <c r="J228">
        <f>Month!J228</f>
        <v>0</v>
      </c>
      <c r="K228">
        <f>Month!K228</f>
        <v>71.53</v>
      </c>
      <c r="L228">
        <f>Month!L228</f>
        <v>0</v>
      </c>
      <c r="M228">
        <f>Month!M228</f>
        <v>0</v>
      </c>
      <c r="N228">
        <f>Month!N228</f>
        <v>159.33000000000001</v>
      </c>
      <c r="O228">
        <f>Month!O228</f>
        <v>162.37</v>
      </c>
      <c r="P228">
        <v>4</v>
      </c>
      <c r="Q228">
        <f t="shared" si="3"/>
        <v>4</v>
      </c>
    </row>
    <row r="229" spans="1:17">
      <c r="A229">
        <f>Month!A229</f>
        <v>2018</v>
      </c>
      <c r="B229" t="str">
        <f>Month!B229</f>
        <v>November</v>
      </c>
      <c r="C229" t="str">
        <f>Month!C229</f>
        <v>France</v>
      </c>
      <c r="D229">
        <f>Month!D229</f>
        <v>0</v>
      </c>
      <c r="E229">
        <f>Month!E229</f>
        <v>16.61</v>
      </c>
      <c r="F229">
        <f>Month!F229</f>
        <v>16.61</v>
      </c>
      <c r="G229">
        <f>Month!G229</f>
        <v>0.17</v>
      </c>
      <c r="H229">
        <f>Month!H229</f>
        <v>0</v>
      </c>
      <c r="I229">
        <f>Month!I229</f>
        <v>0</v>
      </c>
      <c r="J229">
        <f>Month!J229</f>
        <v>0.01</v>
      </c>
      <c r="K229">
        <f>Month!K229</f>
        <v>0</v>
      </c>
      <c r="L229">
        <f>Month!L229</f>
        <v>0</v>
      </c>
      <c r="M229">
        <f>Month!M229</f>
        <v>55.3</v>
      </c>
      <c r="N229">
        <f>Month!N229</f>
        <v>55.48</v>
      </c>
      <c r="O229">
        <f>Month!O229</f>
        <v>72.09</v>
      </c>
      <c r="P229">
        <v>4</v>
      </c>
      <c r="Q229">
        <f t="shared" si="3"/>
        <v>4</v>
      </c>
    </row>
    <row r="230" spans="1:17">
      <c r="A230">
        <f>Month!A230</f>
        <v>2018</v>
      </c>
      <c r="B230" t="str">
        <f>Month!B230</f>
        <v>November</v>
      </c>
      <c r="C230" t="str">
        <f>Month!C230</f>
        <v>Germany</v>
      </c>
      <c r="D230">
        <f>Month!D230</f>
        <v>0</v>
      </c>
      <c r="E230">
        <f>Month!E230</f>
        <v>23.42</v>
      </c>
      <c r="F230">
        <f>Month!F230</f>
        <v>23.42</v>
      </c>
      <c r="G230">
        <f>Month!G230</f>
        <v>2.5099999999999998</v>
      </c>
      <c r="H230">
        <f>Month!H230</f>
        <v>0</v>
      </c>
      <c r="I230">
        <f>Month!I230</f>
        <v>0</v>
      </c>
      <c r="J230">
        <f>Month!J230</f>
        <v>0</v>
      </c>
      <c r="K230">
        <f>Month!K230</f>
        <v>4.74</v>
      </c>
      <c r="L230">
        <f>Month!L230</f>
        <v>0.27</v>
      </c>
      <c r="M230">
        <f>Month!M230</f>
        <v>20.41</v>
      </c>
      <c r="N230">
        <f>Month!N230</f>
        <v>27.92</v>
      </c>
      <c r="O230">
        <f>Month!O230</f>
        <v>51.34</v>
      </c>
      <c r="P230">
        <v>4</v>
      </c>
      <c r="Q230">
        <f t="shared" si="3"/>
        <v>4</v>
      </c>
    </row>
    <row r="231" spans="1:17">
      <c r="A231">
        <f>Month!A231</f>
        <v>2018</v>
      </c>
      <c r="B231" t="str">
        <f>Month!B231</f>
        <v>November</v>
      </c>
      <c r="C231" t="str">
        <f>Month!C231</f>
        <v>India</v>
      </c>
      <c r="D231">
        <f>Month!D231</f>
        <v>0</v>
      </c>
      <c r="E231">
        <f>Month!E231</f>
        <v>0</v>
      </c>
      <c r="F231">
        <f>Month!F231</f>
        <v>0</v>
      </c>
      <c r="G231">
        <f>Month!G231</f>
        <v>0.14000000000000001</v>
      </c>
      <c r="H231">
        <f>Month!H231</f>
        <v>0</v>
      </c>
      <c r="I231">
        <f>Month!I231</f>
        <v>119.59</v>
      </c>
      <c r="J231">
        <f>Month!J231</f>
        <v>0</v>
      </c>
      <c r="K231">
        <f>Month!K231</f>
        <v>0</v>
      </c>
      <c r="L231">
        <f>Month!L231</f>
        <v>0</v>
      </c>
      <c r="M231">
        <f>Month!M231</f>
        <v>7.0000000000000007E-2</v>
      </c>
      <c r="N231">
        <f>Month!N231</f>
        <v>119.79</v>
      </c>
      <c r="O231">
        <f>Month!O231</f>
        <v>119.79</v>
      </c>
      <c r="P231">
        <v>4</v>
      </c>
      <c r="Q231">
        <f t="shared" si="3"/>
        <v>4</v>
      </c>
    </row>
    <row r="232" spans="1:17">
      <c r="A232">
        <f>Month!A232</f>
        <v>2018</v>
      </c>
      <c r="B232" t="str">
        <f>Month!B232</f>
        <v>November</v>
      </c>
      <c r="C232" t="str">
        <f>Month!C232</f>
        <v>Ireland</v>
      </c>
      <c r="D232">
        <f>Month!D232</f>
        <v>0</v>
      </c>
      <c r="E232">
        <f>Month!E232</f>
        <v>35.369999999999997</v>
      </c>
      <c r="F232">
        <f>Month!F232</f>
        <v>35.369999999999997</v>
      </c>
      <c r="G232">
        <f>Month!G232</f>
        <v>11.98</v>
      </c>
      <c r="H232">
        <f>Month!H232</f>
        <v>11.16</v>
      </c>
      <c r="I232">
        <f>Month!I232</f>
        <v>0.11</v>
      </c>
      <c r="J232">
        <f>Month!J232</f>
        <v>0</v>
      </c>
      <c r="K232">
        <f>Month!K232</f>
        <v>7.0000000000000007E-2</v>
      </c>
      <c r="L232">
        <f>Month!L232</f>
        <v>0.03</v>
      </c>
      <c r="M232">
        <f>Month!M232</f>
        <v>0.89</v>
      </c>
      <c r="N232">
        <f>Month!N232</f>
        <v>24.24</v>
      </c>
      <c r="O232">
        <f>Month!O232</f>
        <v>59.61</v>
      </c>
      <c r="P232">
        <v>4</v>
      </c>
      <c r="Q232">
        <f t="shared" si="3"/>
        <v>4</v>
      </c>
    </row>
    <row r="233" spans="1:17">
      <c r="A233">
        <f>Month!A233</f>
        <v>2018</v>
      </c>
      <c r="B233" t="str">
        <f>Month!B233</f>
        <v>November</v>
      </c>
      <c r="C233" t="str">
        <f>Month!C233</f>
        <v>Kuwait</v>
      </c>
      <c r="D233">
        <f>Month!D233</f>
        <v>0</v>
      </c>
      <c r="E233">
        <f>Month!E233</f>
        <v>0</v>
      </c>
      <c r="F233">
        <f>Month!F233</f>
        <v>0</v>
      </c>
      <c r="G233">
        <f>Month!G233</f>
        <v>0</v>
      </c>
      <c r="H233">
        <f>Month!H233</f>
        <v>0</v>
      </c>
      <c r="I233">
        <f>Month!I233</f>
        <v>146.75</v>
      </c>
      <c r="J233">
        <f>Month!J233</f>
        <v>0</v>
      </c>
      <c r="K233">
        <f>Month!K233</f>
        <v>0</v>
      </c>
      <c r="L233">
        <f>Month!L233</f>
        <v>0</v>
      </c>
      <c r="M233">
        <f>Month!M233</f>
        <v>0</v>
      </c>
      <c r="N233">
        <f>Month!N233</f>
        <v>146.75</v>
      </c>
      <c r="O233">
        <f>Month!O233</f>
        <v>146.75</v>
      </c>
      <c r="P233">
        <v>4</v>
      </c>
      <c r="Q233">
        <f t="shared" si="3"/>
        <v>4</v>
      </c>
    </row>
    <row r="234" spans="1:17">
      <c r="A234">
        <f>Month!A234</f>
        <v>2018</v>
      </c>
      <c r="B234" t="str">
        <f>Month!B234</f>
        <v>November</v>
      </c>
      <c r="C234" t="str">
        <f>Month!C234</f>
        <v>Libya</v>
      </c>
      <c r="D234">
        <f>Month!D234</f>
        <v>79.78</v>
      </c>
      <c r="E234">
        <f>Month!E234</f>
        <v>0</v>
      </c>
      <c r="F234">
        <f>Month!F234</f>
        <v>79.78</v>
      </c>
      <c r="G234">
        <f>Month!G234</f>
        <v>0</v>
      </c>
      <c r="H234">
        <f>Month!H234</f>
        <v>0</v>
      </c>
      <c r="I234">
        <f>Month!I234</f>
        <v>0</v>
      </c>
      <c r="J234">
        <f>Month!J234</f>
        <v>0</v>
      </c>
      <c r="K234">
        <f>Month!K234</f>
        <v>0</v>
      </c>
      <c r="L234">
        <f>Month!L234</f>
        <v>0</v>
      </c>
      <c r="M234">
        <f>Month!M234</f>
        <v>0</v>
      </c>
      <c r="N234">
        <f>Month!N234</f>
        <v>0</v>
      </c>
      <c r="O234">
        <f>Month!O234</f>
        <v>79.78</v>
      </c>
      <c r="P234">
        <v>4</v>
      </c>
      <c r="Q234">
        <f t="shared" si="3"/>
        <v>4</v>
      </c>
    </row>
    <row r="235" spans="1:17">
      <c r="A235">
        <f>Month!A235</f>
        <v>2018</v>
      </c>
      <c r="B235" t="str">
        <f>Month!B235</f>
        <v>November</v>
      </c>
      <c r="C235" t="str">
        <f>Month!C235</f>
        <v>Netherlands</v>
      </c>
      <c r="D235">
        <f>Month!D235</f>
        <v>0</v>
      </c>
      <c r="E235">
        <f>Month!E235</f>
        <v>26.42</v>
      </c>
      <c r="F235">
        <f>Month!F235</f>
        <v>26.42</v>
      </c>
      <c r="G235">
        <f>Month!G235</f>
        <v>0.03</v>
      </c>
      <c r="H235">
        <f>Month!H235</f>
        <v>65.41</v>
      </c>
      <c r="I235">
        <f>Month!I235</f>
        <v>96.55</v>
      </c>
      <c r="J235">
        <f>Month!J235</f>
        <v>36.17</v>
      </c>
      <c r="K235">
        <f>Month!K235</f>
        <v>174.65</v>
      </c>
      <c r="L235">
        <f>Month!L235</f>
        <v>0</v>
      </c>
      <c r="M235">
        <f>Month!M235</f>
        <v>68.319999999999993</v>
      </c>
      <c r="N235">
        <f>Month!N235</f>
        <v>441.14</v>
      </c>
      <c r="O235">
        <f>Month!O235</f>
        <v>467.56</v>
      </c>
      <c r="P235">
        <v>4</v>
      </c>
      <c r="Q235">
        <f t="shared" si="3"/>
        <v>4</v>
      </c>
    </row>
    <row r="236" spans="1:17">
      <c r="A236">
        <f>Month!A236</f>
        <v>2018</v>
      </c>
      <c r="B236" t="str">
        <f>Month!B236</f>
        <v>November</v>
      </c>
      <c r="C236" t="str">
        <f>Month!C236</f>
        <v>Nigeria</v>
      </c>
      <c r="D236">
        <f>Month!D236</f>
        <v>725.49</v>
      </c>
      <c r="E236">
        <f>Month!E236</f>
        <v>0</v>
      </c>
      <c r="F236">
        <f>Month!F236</f>
        <v>725.49</v>
      </c>
      <c r="G236">
        <f>Month!G236</f>
        <v>0</v>
      </c>
      <c r="H236">
        <f>Month!H236</f>
        <v>0</v>
      </c>
      <c r="I236">
        <f>Month!I236</f>
        <v>0</v>
      </c>
      <c r="J236">
        <f>Month!J236</f>
        <v>0</v>
      </c>
      <c r="K236">
        <f>Month!K236</f>
        <v>0</v>
      </c>
      <c r="L236">
        <f>Month!L236</f>
        <v>0</v>
      </c>
      <c r="M236">
        <f>Month!M236</f>
        <v>0</v>
      </c>
      <c r="N236">
        <f>Month!N236</f>
        <v>0</v>
      </c>
      <c r="O236">
        <f>Month!O236</f>
        <v>725.49</v>
      </c>
      <c r="P236">
        <v>4</v>
      </c>
      <c r="Q236">
        <f t="shared" si="3"/>
        <v>4</v>
      </c>
    </row>
    <row r="237" spans="1:17">
      <c r="A237">
        <f>Month!A237</f>
        <v>2018</v>
      </c>
      <c r="B237" t="str">
        <f>Month!B237</f>
        <v>November</v>
      </c>
      <c r="C237" t="str">
        <f>Month!C237</f>
        <v>Norway</v>
      </c>
      <c r="D237">
        <f>Month!D237</f>
        <v>1354.26</v>
      </c>
      <c r="E237">
        <f>Month!E237</f>
        <v>0</v>
      </c>
      <c r="F237">
        <f>Month!F237</f>
        <v>1354.26</v>
      </c>
      <c r="G237">
        <f>Month!G237</f>
        <v>45.86</v>
      </c>
      <c r="H237">
        <f>Month!H237</f>
        <v>40.83</v>
      </c>
      <c r="I237">
        <f>Month!I237</f>
        <v>0</v>
      </c>
      <c r="J237">
        <f>Month!J237</f>
        <v>0</v>
      </c>
      <c r="K237">
        <f>Month!K237</f>
        <v>10.44</v>
      </c>
      <c r="L237">
        <f>Month!L237</f>
        <v>0</v>
      </c>
      <c r="M237">
        <f>Month!M237</f>
        <v>18.97</v>
      </c>
      <c r="N237">
        <f>Month!N237</f>
        <v>116.1</v>
      </c>
      <c r="O237">
        <f>Month!O237</f>
        <v>1470.36</v>
      </c>
      <c r="P237">
        <v>4</v>
      </c>
      <c r="Q237">
        <f t="shared" si="3"/>
        <v>4</v>
      </c>
    </row>
    <row r="238" spans="1:17">
      <c r="A238">
        <f>Month!A238</f>
        <v>2018</v>
      </c>
      <c r="B238" t="str">
        <f>Month!B238</f>
        <v>November</v>
      </c>
      <c r="C238" t="str">
        <f>Month!C238</f>
        <v>Qatar</v>
      </c>
      <c r="D238">
        <f>Month!D238</f>
        <v>0</v>
      </c>
      <c r="E238">
        <f>Month!E238</f>
        <v>0</v>
      </c>
      <c r="F238">
        <f>Month!F238</f>
        <v>0</v>
      </c>
      <c r="G238">
        <f>Month!G238</f>
        <v>0</v>
      </c>
      <c r="H238">
        <f>Month!H238</f>
        <v>0</v>
      </c>
      <c r="I238">
        <f>Month!I238</f>
        <v>39.17</v>
      </c>
      <c r="J238">
        <f>Month!J238</f>
        <v>0</v>
      </c>
      <c r="K238">
        <f>Month!K238</f>
        <v>32.53</v>
      </c>
      <c r="L238">
        <f>Month!L238</f>
        <v>0</v>
      </c>
      <c r="M238">
        <f>Month!M238</f>
        <v>0</v>
      </c>
      <c r="N238">
        <f>Month!N238</f>
        <v>71.7</v>
      </c>
      <c r="O238">
        <f>Month!O238</f>
        <v>71.7</v>
      </c>
      <c r="P238">
        <v>4</v>
      </c>
      <c r="Q238">
        <f t="shared" si="3"/>
        <v>4</v>
      </c>
    </row>
    <row r="239" spans="1:17">
      <c r="A239">
        <f>Month!A239</f>
        <v>2018</v>
      </c>
      <c r="B239" t="str">
        <f>Month!B239</f>
        <v>November</v>
      </c>
      <c r="C239" t="str">
        <f>Month!C239</f>
        <v>Russian Federation</v>
      </c>
      <c r="D239">
        <f>Month!D239</f>
        <v>91.88</v>
      </c>
      <c r="E239">
        <f>Month!E239</f>
        <v>78.930000000000007</v>
      </c>
      <c r="F239">
        <f>Month!F239</f>
        <v>170.8</v>
      </c>
      <c r="G239">
        <f>Month!G239</f>
        <v>0</v>
      </c>
      <c r="H239">
        <f>Month!H239</f>
        <v>0</v>
      </c>
      <c r="I239">
        <f>Month!I239</f>
        <v>23.17</v>
      </c>
      <c r="J239">
        <f>Month!J239</f>
        <v>0</v>
      </c>
      <c r="K239">
        <f>Month!K239</f>
        <v>312.19</v>
      </c>
      <c r="L239">
        <f>Month!L239</f>
        <v>54.98</v>
      </c>
      <c r="M239">
        <f>Month!M239</f>
        <v>1.41</v>
      </c>
      <c r="N239">
        <f>Month!N239</f>
        <v>391.75</v>
      </c>
      <c r="O239">
        <f>Month!O239</f>
        <v>562.55999999999995</v>
      </c>
      <c r="P239">
        <v>4</v>
      </c>
      <c r="Q239">
        <f t="shared" si="3"/>
        <v>4</v>
      </c>
    </row>
    <row r="240" spans="1:17">
      <c r="A240">
        <f>Month!A240</f>
        <v>2018</v>
      </c>
      <c r="B240" t="str">
        <f>Month!B240</f>
        <v>November</v>
      </c>
      <c r="C240" t="str">
        <f>Month!C240</f>
        <v>Saudi Arabia</v>
      </c>
      <c r="D240">
        <f>Month!D240</f>
        <v>256.41000000000003</v>
      </c>
      <c r="E240">
        <f>Month!E240</f>
        <v>0</v>
      </c>
      <c r="F240">
        <f>Month!F240</f>
        <v>256.41000000000003</v>
      </c>
      <c r="G240">
        <f>Month!G240</f>
        <v>0</v>
      </c>
      <c r="H240">
        <f>Month!H240</f>
        <v>0</v>
      </c>
      <c r="I240">
        <f>Month!I240</f>
        <v>320.5</v>
      </c>
      <c r="J240">
        <f>Month!J240</f>
        <v>0</v>
      </c>
      <c r="K240">
        <f>Month!K240</f>
        <v>0</v>
      </c>
      <c r="L240">
        <f>Month!L240</f>
        <v>0</v>
      </c>
      <c r="M240">
        <f>Month!M240</f>
        <v>0</v>
      </c>
      <c r="N240">
        <f>Month!N240</f>
        <v>320.5</v>
      </c>
      <c r="O240">
        <f>Month!O240</f>
        <v>576.91</v>
      </c>
      <c r="P240">
        <v>4</v>
      </c>
      <c r="Q240">
        <f t="shared" si="3"/>
        <v>4</v>
      </c>
    </row>
    <row r="241" spans="1:17">
      <c r="A241">
        <f>Month!A241</f>
        <v>2018</v>
      </c>
      <c r="B241" t="str">
        <f>Month!B241</f>
        <v>November</v>
      </c>
      <c r="C241" t="str">
        <f>Month!C241</f>
        <v>Spain</v>
      </c>
      <c r="D241">
        <f>Month!D241</f>
        <v>0</v>
      </c>
      <c r="E241">
        <f>Month!E241</f>
        <v>0.04</v>
      </c>
      <c r="F241">
        <f>Month!F241</f>
        <v>0.04</v>
      </c>
      <c r="G241">
        <f>Month!G241</f>
        <v>0</v>
      </c>
      <c r="H241">
        <f>Month!H241</f>
        <v>0</v>
      </c>
      <c r="I241">
        <f>Month!I241</f>
        <v>0</v>
      </c>
      <c r="J241">
        <f>Month!J241</f>
        <v>31.71</v>
      </c>
      <c r="K241">
        <f>Month!K241</f>
        <v>0</v>
      </c>
      <c r="L241">
        <f>Month!L241</f>
        <v>0</v>
      </c>
      <c r="M241">
        <f>Month!M241</f>
        <v>33.92</v>
      </c>
      <c r="N241">
        <f>Month!N241</f>
        <v>65.63</v>
      </c>
      <c r="O241">
        <f>Month!O241</f>
        <v>65.67</v>
      </c>
      <c r="P241">
        <v>4</v>
      </c>
      <c r="Q241">
        <f t="shared" si="3"/>
        <v>4</v>
      </c>
    </row>
    <row r="242" spans="1:17">
      <c r="A242">
        <f>Month!A242</f>
        <v>2018</v>
      </c>
      <c r="B242" t="str">
        <f>Month!B242</f>
        <v>November</v>
      </c>
      <c r="C242" t="str">
        <f>Month!C242</f>
        <v>Sweden</v>
      </c>
      <c r="D242">
        <f>Month!D242</f>
        <v>0</v>
      </c>
      <c r="E242">
        <f>Month!E242</f>
        <v>155.38999999999999</v>
      </c>
      <c r="F242">
        <f>Month!F242</f>
        <v>155.38999999999999</v>
      </c>
      <c r="G242">
        <f>Month!G242</f>
        <v>0.03</v>
      </c>
      <c r="H242">
        <f>Month!H242</f>
        <v>31.25</v>
      </c>
      <c r="I242">
        <f>Month!I242</f>
        <v>0</v>
      </c>
      <c r="J242">
        <f>Month!J242</f>
        <v>0</v>
      </c>
      <c r="K242">
        <f>Month!K242</f>
        <v>55.75</v>
      </c>
      <c r="L242">
        <f>Month!L242</f>
        <v>0</v>
      </c>
      <c r="M242">
        <f>Month!M242</f>
        <v>46.41</v>
      </c>
      <c r="N242">
        <f>Month!N242</f>
        <v>133.44</v>
      </c>
      <c r="O242">
        <f>Month!O242</f>
        <v>288.83</v>
      </c>
      <c r="P242">
        <v>4</v>
      </c>
      <c r="Q242">
        <f t="shared" si="3"/>
        <v>4</v>
      </c>
    </row>
    <row r="243" spans="1:17">
      <c r="A243">
        <f>Month!A243</f>
        <v>2018</v>
      </c>
      <c r="B243" t="str">
        <f>Month!B243</f>
        <v>November</v>
      </c>
      <c r="C243" t="str">
        <f>Month!C243</f>
        <v>Turkey</v>
      </c>
      <c r="D243">
        <f>Month!D243</f>
        <v>94.74</v>
      </c>
      <c r="E243">
        <f>Month!E243</f>
        <v>0</v>
      </c>
      <c r="F243">
        <f>Month!F243</f>
        <v>94.74</v>
      </c>
      <c r="G243">
        <f>Month!G243</f>
        <v>0</v>
      </c>
      <c r="H243">
        <f>Month!H243</f>
        <v>0</v>
      </c>
      <c r="I243">
        <f>Month!I243</f>
        <v>0</v>
      </c>
      <c r="J243">
        <f>Month!J243</f>
        <v>0</v>
      </c>
      <c r="K243">
        <f>Month!K243</f>
        <v>0</v>
      </c>
      <c r="L243">
        <f>Month!L243</f>
        <v>0</v>
      </c>
      <c r="M243">
        <f>Month!M243</f>
        <v>0.01</v>
      </c>
      <c r="N243">
        <f>Month!N243</f>
        <v>0.01</v>
      </c>
      <c r="O243">
        <f>Month!O243</f>
        <v>94.74</v>
      </c>
      <c r="P243">
        <v>4</v>
      </c>
      <c r="Q243">
        <f t="shared" si="3"/>
        <v>4</v>
      </c>
    </row>
    <row r="244" spans="1:17">
      <c r="A244">
        <f>Month!A244</f>
        <v>2018</v>
      </c>
      <c r="B244" t="str">
        <f>Month!B244</f>
        <v>November</v>
      </c>
      <c r="C244" t="str">
        <f>Month!C244</f>
        <v>United Arab Emirates</v>
      </c>
      <c r="D244">
        <f>Month!D244</f>
        <v>0</v>
      </c>
      <c r="E244">
        <f>Month!E244</f>
        <v>0</v>
      </c>
      <c r="F244">
        <f>Month!F244</f>
        <v>0</v>
      </c>
      <c r="G244">
        <f>Month!G244</f>
        <v>0</v>
      </c>
      <c r="H244">
        <f>Month!H244</f>
        <v>0</v>
      </c>
      <c r="I244">
        <f>Month!I244</f>
        <v>98.16</v>
      </c>
      <c r="J244">
        <f>Month!J244</f>
        <v>0</v>
      </c>
      <c r="K244">
        <f>Month!K244</f>
        <v>0</v>
      </c>
      <c r="L244">
        <f>Month!L244</f>
        <v>0</v>
      </c>
      <c r="M244">
        <f>Month!M244</f>
        <v>0.05</v>
      </c>
      <c r="N244">
        <f>Month!N244</f>
        <v>98.21</v>
      </c>
      <c r="O244">
        <f>Month!O244</f>
        <v>98.21</v>
      </c>
      <c r="P244">
        <v>4</v>
      </c>
      <c r="Q244">
        <f t="shared" si="3"/>
        <v>4</v>
      </c>
    </row>
    <row r="245" spans="1:17">
      <c r="A245">
        <f>Month!A245</f>
        <v>2018</v>
      </c>
      <c r="B245" t="str">
        <f>Month!B245</f>
        <v>November</v>
      </c>
      <c r="C245" t="str">
        <f>Month!C245</f>
        <v>United States</v>
      </c>
      <c r="D245">
        <f>Month!D245</f>
        <v>593.08000000000004</v>
      </c>
      <c r="E245">
        <f>Month!E245</f>
        <v>0</v>
      </c>
      <c r="F245">
        <f>Month!F245</f>
        <v>593.08000000000004</v>
      </c>
      <c r="G245">
        <f>Month!G245</f>
        <v>0</v>
      </c>
      <c r="H245">
        <f>Month!H245</f>
        <v>0.01</v>
      </c>
      <c r="I245">
        <f>Month!I245</f>
        <v>74.3</v>
      </c>
      <c r="J245">
        <f>Month!J245</f>
        <v>0.15</v>
      </c>
      <c r="K245">
        <f>Month!K245</f>
        <v>113.34</v>
      </c>
      <c r="L245">
        <f>Month!L245</f>
        <v>0</v>
      </c>
      <c r="M245">
        <f>Month!M245</f>
        <v>68.239999999999995</v>
      </c>
      <c r="N245">
        <f>Month!N245</f>
        <v>256.04000000000002</v>
      </c>
      <c r="O245">
        <f>Month!O245</f>
        <v>849.12</v>
      </c>
      <c r="P245">
        <v>4</v>
      </c>
      <c r="Q245">
        <f t="shared" si="3"/>
        <v>4</v>
      </c>
    </row>
    <row r="246" spans="1:17">
      <c r="A246">
        <f>Month!A246</f>
        <v>2018</v>
      </c>
      <c r="B246" t="str">
        <f>Month!B246</f>
        <v>November</v>
      </c>
      <c r="C246" t="str">
        <f>Month!C246</f>
        <v>Other</v>
      </c>
      <c r="D246">
        <f>Month!D246</f>
        <v>692.3</v>
      </c>
      <c r="E246">
        <f>Month!E246</f>
        <v>87.23</v>
      </c>
      <c r="F246">
        <f>Month!F246</f>
        <v>779.53</v>
      </c>
      <c r="G246">
        <f>Month!G246</f>
        <v>1.95</v>
      </c>
      <c r="H246">
        <f>Month!H246</f>
        <v>13.52</v>
      </c>
      <c r="I246">
        <f>Month!I246</f>
        <v>0</v>
      </c>
      <c r="J246">
        <f>Month!J246</f>
        <v>9.9499999999999993</v>
      </c>
      <c r="K246">
        <f>Month!K246</f>
        <v>33.479999999999997</v>
      </c>
      <c r="L246">
        <f>Month!L246</f>
        <v>5.91</v>
      </c>
      <c r="M246">
        <f>Month!M246</f>
        <v>23.7</v>
      </c>
      <c r="N246">
        <f>Month!N246</f>
        <v>88.5</v>
      </c>
      <c r="O246">
        <f>Month!O246</f>
        <v>868.03</v>
      </c>
      <c r="P246">
        <v>4</v>
      </c>
      <c r="Q246">
        <f t="shared" si="3"/>
        <v>4</v>
      </c>
    </row>
    <row r="247" spans="1:17">
      <c r="A247">
        <f>Month!A247</f>
        <v>2018</v>
      </c>
      <c r="B247" t="str">
        <f>Month!B247</f>
        <v>November</v>
      </c>
      <c r="C247" t="str">
        <f>Month!C247</f>
        <v>Total imports</v>
      </c>
      <c r="D247">
        <f>Month!D247</f>
        <v>3887.93</v>
      </c>
      <c r="E247">
        <f>Month!E247</f>
        <v>474.66</v>
      </c>
      <c r="F247">
        <f>Month!F247</f>
        <v>4362.59</v>
      </c>
      <c r="G247">
        <f>Month!G247</f>
        <v>75.650000000000006</v>
      </c>
      <c r="H247">
        <f>Month!H247</f>
        <v>256.95999999999998</v>
      </c>
      <c r="I247">
        <f>Month!I247</f>
        <v>918.3</v>
      </c>
      <c r="J247">
        <f>Month!J247</f>
        <v>78</v>
      </c>
      <c r="K247">
        <f>Month!K247</f>
        <v>887.69</v>
      </c>
      <c r="L247">
        <f>Month!L247</f>
        <v>154.96</v>
      </c>
      <c r="M247">
        <f>Month!M247</f>
        <v>372.49</v>
      </c>
      <c r="N247">
        <f>Month!N247</f>
        <v>2744.06</v>
      </c>
      <c r="O247">
        <f>Month!O247</f>
        <v>7106.65</v>
      </c>
      <c r="P247">
        <v>4</v>
      </c>
      <c r="Q247">
        <f t="shared" si="3"/>
        <v>4</v>
      </c>
    </row>
    <row r="248" spans="1:17">
      <c r="A248">
        <f>Month!A248</f>
        <v>2018</v>
      </c>
      <c r="B248" t="str">
        <f>Month!B248</f>
        <v>December</v>
      </c>
      <c r="C248" t="str">
        <f>Month!C248</f>
        <v>Belgium</v>
      </c>
      <c r="D248">
        <f>Month!D248</f>
        <v>0</v>
      </c>
      <c r="E248">
        <f>Month!E248</f>
        <v>127.45</v>
      </c>
      <c r="F248">
        <f>Month!F248</f>
        <v>127.45</v>
      </c>
      <c r="G248">
        <f>Month!G248</f>
        <v>0</v>
      </c>
      <c r="H248">
        <f>Month!H248</f>
        <v>4.32</v>
      </c>
      <c r="I248">
        <f>Month!I248</f>
        <v>13.93</v>
      </c>
      <c r="J248">
        <f>Month!J248</f>
        <v>16.239999999999998</v>
      </c>
      <c r="K248">
        <f>Month!K248</f>
        <v>67.16</v>
      </c>
      <c r="L248">
        <f>Month!L248</f>
        <v>125.38</v>
      </c>
      <c r="M248">
        <f>Month!M248</f>
        <v>24.38</v>
      </c>
      <c r="N248">
        <f>Month!N248</f>
        <v>251.41</v>
      </c>
      <c r="O248">
        <f>Month!O248</f>
        <v>378.86</v>
      </c>
      <c r="P248">
        <v>4</v>
      </c>
      <c r="Q248">
        <f t="shared" si="3"/>
        <v>4</v>
      </c>
    </row>
    <row r="249" spans="1:17">
      <c r="A249">
        <f>Month!A249</f>
        <v>2018</v>
      </c>
      <c r="B249" t="str">
        <f>Month!B249</f>
        <v>December</v>
      </c>
      <c r="C249" t="str">
        <f>Month!C249</f>
        <v>Canada</v>
      </c>
      <c r="D249">
        <f>Month!D249</f>
        <v>169.25</v>
      </c>
      <c r="E249">
        <f>Month!E249</f>
        <v>0</v>
      </c>
      <c r="F249">
        <f>Month!F249</f>
        <v>169.25</v>
      </c>
      <c r="G249">
        <f>Month!G249</f>
        <v>0</v>
      </c>
      <c r="H249">
        <f>Month!H249</f>
        <v>0</v>
      </c>
      <c r="I249">
        <f>Month!I249</f>
        <v>0</v>
      </c>
      <c r="J249">
        <f>Month!J249</f>
        <v>0</v>
      </c>
      <c r="K249">
        <f>Month!K249</f>
        <v>0</v>
      </c>
      <c r="L249">
        <f>Month!L249</f>
        <v>0</v>
      </c>
      <c r="M249">
        <f>Month!M249</f>
        <v>0.08</v>
      </c>
      <c r="N249">
        <f>Month!N249</f>
        <v>0.08</v>
      </c>
      <c r="O249">
        <f>Month!O249</f>
        <v>169.33</v>
      </c>
      <c r="P249">
        <v>4</v>
      </c>
      <c r="Q249">
        <f t="shared" si="3"/>
        <v>4</v>
      </c>
    </row>
    <row r="250" spans="1:17">
      <c r="A250">
        <f>Month!A250</f>
        <v>2018</v>
      </c>
      <c r="B250" t="str">
        <f>Month!B250</f>
        <v>December</v>
      </c>
      <c r="C250" t="str">
        <f>Month!C250</f>
        <v>Finland</v>
      </c>
      <c r="D250">
        <f>Month!D250</f>
        <v>0</v>
      </c>
      <c r="E250">
        <f>Month!E250</f>
        <v>0</v>
      </c>
      <c r="F250">
        <f>Month!F250</f>
        <v>0</v>
      </c>
      <c r="G250">
        <f>Month!G250</f>
        <v>0</v>
      </c>
      <c r="H250">
        <f>Month!H250</f>
        <v>54.25</v>
      </c>
      <c r="I250">
        <f>Month!I250</f>
        <v>0</v>
      </c>
      <c r="J250">
        <f>Month!J250</f>
        <v>0</v>
      </c>
      <c r="K250">
        <f>Month!K250</f>
        <v>0</v>
      </c>
      <c r="L250">
        <f>Month!L250</f>
        <v>0</v>
      </c>
      <c r="M250">
        <f>Month!M250</f>
        <v>0</v>
      </c>
      <c r="N250">
        <f>Month!N250</f>
        <v>54.25</v>
      </c>
      <c r="O250">
        <f>Month!O250</f>
        <v>54.25</v>
      </c>
      <c r="P250">
        <v>4</v>
      </c>
      <c r="Q250">
        <f t="shared" si="3"/>
        <v>4</v>
      </c>
    </row>
    <row r="251" spans="1:17">
      <c r="A251">
        <f>Month!A251</f>
        <v>2018</v>
      </c>
      <c r="B251" t="str">
        <f>Month!B251</f>
        <v>December</v>
      </c>
      <c r="C251" t="str">
        <f>Month!C251</f>
        <v>France</v>
      </c>
      <c r="D251">
        <f>Month!D251</f>
        <v>0</v>
      </c>
      <c r="E251">
        <f>Month!E251</f>
        <v>11.29</v>
      </c>
      <c r="F251">
        <f>Month!F251</f>
        <v>11.29</v>
      </c>
      <c r="G251">
        <f>Month!G251</f>
        <v>0.01</v>
      </c>
      <c r="H251">
        <f>Month!H251</f>
        <v>19.8</v>
      </c>
      <c r="I251">
        <f>Month!I251</f>
        <v>0</v>
      </c>
      <c r="J251">
        <f>Month!J251</f>
        <v>0</v>
      </c>
      <c r="K251">
        <f>Month!K251</f>
        <v>14.44</v>
      </c>
      <c r="L251">
        <f>Month!L251</f>
        <v>0</v>
      </c>
      <c r="M251">
        <f>Month!M251</f>
        <v>93.19</v>
      </c>
      <c r="N251">
        <f>Month!N251</f>
        <v>127.45</v>
      </c>
      <c r="O251">
        <f>Month!O251</f>
        <v>138.72999999999999</v>
      </c>
      <c r="P251">
        <v>4</v>
      </c>
      <c r="Q251">
        <f t="shared" si="3"/>
        <v>4</v>
      </c>
    </row>
    <row r="252" spans="1:17">
      <c r="A252">
        <f>Month!A252</f>
        <v>2018</v>
      </c>
      <c r="B252" t="str">
        <f>Month!B252</f>
        <v>December</v>
      </c>
      <c r="C252" t="str">
        <f>Month!C252</f>
        <v>Germany</v>
      </c>
      <c r="D252">
        <f>Month!D252</f>
        <v>0</v>
      </c>
      <c r="E252">
        <f>Month!E252</f>
        <v>22.57</v>
      </c>
      <c r="F252">
        <f>Month!F252</f>
        <v>22.57</v>
      </c>
      <c r="G252">
        <f>Month!G252</f>
        <v>0.17</v>
      </c>
      <c r="H252">
        <f>Month!H252</f>
        <v>0</v>
      </c>
      <c r="I252">
        <f>Month!I252</f>
        <v>0</v>
      </c>
      <c r="J252">
        <f>Month!J252</f>
        <v>0</v>
      </c>
      <c r="K252">
        <f>Month!K252</f>
        <v>8.85</v>
      </c>
      <c r="L252">
        <f>Month!L252</f>
        <v>0.27</v>
      </c>
      <c r="M252">
        <f>Month!M252</f>
        <v>31.06</v>
      </c>
      <c r="N252">
        <f>Month!N252</f>
        <v>40.35</v>
      </c>
      <c r="O252">
        <f>Month!O252</f>
        <v>62.92</v>
      </c>
      <c r="P252">
        <v>4</v>
      </c>
      <c r="Q252">
        <f t="shared" si="3"/>
        <v>4</v>
      </c>
    </row>
    <row r="253" spans="1:17">
      <c r="A253">
        <f>Month!A253</f>
        <v>2018</v>
      </c>
      <c r="B253" t="str">
        <f>Month!B253</f>
        <v>December</v>
      </c>
      <c r="C253" t="str">
        <f>Month!C253</f>
        <v>India</v>
      </c>
      <c r="D253">
        <f>Month!D253</f>
        <v>0</v>
      </c>
      <c r="E253">
        <f>Month!E253</f>
        <v>0</v>
      </c>
      <c r="F253">
        <f>Month!F253</f>
        <v>0</v>
      </c>
      <c r="G253">
        <f>Month!G253</f>
        <v>0</v>
      </c>
      <c r="H253">
        <f>Month!H253</f>
        <v>0</v>
      </c>
      <c r="I253">
        <f>Month!I253</f>
        <v>53.1</v>
      </c>
      <c r="J253">
        <f>Month!J253</f>
        <v>0</v>
      </c>
      <c r="K253">
        <f>Month!K253</f>
        <v>0</v>
      </c>
      <c r="L253">
        <f>Month!L253</f>
        <v>0</v>
      </c>
      <c r="M253">
        <f>Month!M253</f>
        <v>0.08</v>
      </c>
      <c r="N253">
        <f>Month!N253</f>
        <v>53.18</v>
      </c>
      <c r="O253">
        <f>Month!O253</f>
        <v>53.18</v>
      </c>
      <c r="P253">
        <v>4</v>
      </c>
      <c r="Q253">
        <f t="shared" si="3"/>
        <v>4</v>
      </c>
    </row>
    <row r="254" spans="1:17">
      <c r="A254">
        <f>Month!A254</f>
        <v>2018</v>
      </c>
      <c r="B254" t="str">
        <f>Month!B254</f>
        <v>December</v>
      </c>
      <c r="C254" t="str">
        <f>Month!C254</f>
        <v>Ireland</v>
      </c>
      <c r="D254">
        <f>Month!D254</f>
        <v>0</v>
      </c>
      <c r="E254">
        <f>Month!E254</f>
        <v>98.37</v>
      </c>
      <c r="F254">
        <f>Month!F254</f>
        <v>98.37</v>
      </c>
      <c r="G254">
        <f>Month!G254</f>
        <v>1.25</v>
      </c>
      <c r="H254">
        <f>Month!H254</f>
        <v>15.72</v>
      </c>
      <c r="I254">
        <f>Month!I254</f>
        <v>0</v>
      </c>
      <c r="J254">
        <f>Month!J254</f>
        <v>0</v>
      </c>
      <c r="K254">
        <f>Month!K254</f>
        <v>0</v>
      </c>
      <c r="L254">
        <f>Month!L254</f>
        <v>0.04</v>
      </c>
      <c r="M254">
        <f>Month!M254</f>
        <v>1.52</v>
      </c>
      <c r="N254">
        <f>Month!N254</f>
        <v>18.52</v>
      </c>
      <c r="O254">
        <f>Month!O254</f>
        <v>116.89</v>
      </c>
      <c r="P254">
        <v>4</v>
      </c>
      <c r="Q254">
        <f t="shared" si="3"/>
        <v>4</v>
      </c>
    </row>
    <row r="255" spans="1:17">
      <c r="A255">
        <f>Month!A255</f>
        <v>2018</v>
      </c>
      <c r="B255" t="str">
        <f>Month!B255</f>
        <v>December</v>
      </c>
      <c r="C255" t="str">
        <f>Month!C255</f>
        <v>Kuwait</v>
      </c>
      <c r="D255">
        <f>Month!D255</f>
        <v>0</v>
      </c>
      <c r="E255">
        <f>Month!E255</f>
        <v>1.04</v>
      </c>
      <c r="F255">
        <f>Month!F255</f>
        <v>1.04</v>
      </c>
      <c r="G255">
        <f>Month!G255</f>
        <v>0</v>
      </c>
      <c r="H255">
        <f>Month!H255</f>
        <v>0</v>
      </c>
      <c r="I255">
        <f>Month!I255</f>
        <v>72.040000000000006</v>
      </c>
      <c r="J255">
        <f>Month!J255</f>
        <v>0</v>
      </c>
      <c r="K255">
        <f>Month!K255</f>
        <v>0</v>
      </c>
      <c r="L255">
        <f>Month!L255</f>
        <v>0</v>
      </c>
      <c r="M255">
        <f>Month!M255</f>
        <v>0</v>
      </c>
      <c r="N255">
        <f>Month!N255</f>
        <v>72.040000000000006</v>
      </c>
      <c r="O255">
        <f>Month!O255</f>
        <v>73.08</v>
      </c>
      <c r="P255">
        <v>4</v>
      </c>
      <c r="Q255">
        <f t="shared" si="3"/>
        <v>4</v>
      </c>
    </row>
    <row r="256" spans="1:17">
      <c r="A256">
        <f>Month!A256</f>
        <v>2018</v>
      </c>
      <c r="B256" t="str">
        <f>Month!B256</f>
        <v>December</v>
      </c>
      <c r="C256" t="str">
        <f>Month!C256</f>
        <v>Libya</v>
      </c>
      <c r="D256">
        <f>Month!D256</f>
        <v>81.45</v>
      </c>
      <c r="E256">
        <f>Month!E256</f>
        <v>0</v>
      </c>
      <c r="F256">
        <f>Month!F256</f>
        <v>81.45</v>
      </c>
      <c r="G256">
        <f>Month!G256</f>
        <v>0</v>
      </c>
      <c r="H256">
        <f>Month!H256</f>
        <v>0</v>
      </c>
      <c r="I256">
        <f>Month!I256</f>
        <v>0</v>
      </c>
      <c r="J256">
        <f>Month!J256</f>
        <v>0</v>
      </c>
      <c r="K256">
        <f>Month!K256</f>
        <v>0</v>
      </c>
      <c r="L256">
        <f>Month!L256</f>
        <v>0</v>
      </c>
      <c r="M256">
        <f>Month!M256</f>
        <v>0</v>
      </c>
      <c r="N256">
        <f>Month!N256</f>
        <v>0</v>
      </c>
      <c r="O256">
        <f>Month!O256</f>
        <v>81.45</v>
      </c>
      <c r="P256">
        <v>4</v>
      </c>
      <c r="Q256">
        <f t="shared" si="3"/>
        <v>4</v>
      </c>
    </row>
    <row r="257" spans="1:17">
      <c r="A257">
        <f>Month!A257</f>
        <v>2018</v>
      </c>
      <c r="B257" t="str">
        <f>Month!B257</f>
        <v>December</v>
      </c>
      <c r="C257" t="str">
        <f>Month!C257</f>
        <v>Netherlands</v>
      </c>
      <c r="D257">
        <f>Month!D257</f>
        <v>0</v>
      </c>
      <c r="E257">
        <f>Month!E257</f>
        <v>105.79</v>
      </c>
      <c r="F257">
        <f>Month!F257</f>
        <v>105.79</v>
      </c>
      <c r="G257">
        <f>Month!G257</f>
        <v>0</v>
      </c>
      <c r="H257">
        <f>Month!H257</f>
        <v>64.959999999999994</v>
      </c>
      <c r="I257">
        <f>Month!I257</f>
        <v>81.45</v>
      </c>
      <c r="J257">
        <f>Month!J257</f>
        <v>59.28</v>
      </c>
      <c r="K257">
        <f>Month!K257</f>
        <v>172.62</v>
      </c>
      <c r="L257">
        <f>Month!L257</f>
        <v>0</v>
      </c>
      <c r="M257">
        <f>Month!M257</f>
        <v>47.29</v>
      </c>
      <c r="N257">
        <f>Month!N257</f>
        <v>425.61</v>
      </c>
      <c r="O257">
        <f>Month!O257</f>
        <v>531.4</v>
      </c>
      <c r="P257">
        <v>4</v>
      </c>
      <c r="Q257">
        <f t="shared" si="3"/>
        <v>4</v>
      </c>
    </row>
    <row r="258" spans="1:17">
      <c r="A258">
        <f>Month!A258</f>
        <v>2018</v>
      </c>
      <c r="B258" t="str">
        <f>Month!B258</f>
        <v>December</v>
      </c>
      <c r="C258" t="str">
        <f>Month!C258</f>
        <v>Nigeria</v>
      </c>
      <c r="D258">
        <f>Month!D258</f>
        <v>244.75</v>
      </c>
      <c r="E258">
        <f>Month!E258</f>
        <v>0</v>
      </c>
      <c r="F258">
        <f>Month!F258</f>
        <v>244.75</v>
      </c>
      <c r="G258">
        <f>Month!G258</f>
        <v>0</v>
      </c>
      <c r="H258">
        <f>Month!H258</f>
        <v>0</v>
      </c>
      <c r="I258">
        <f>Month!I258</f>
        <v>0</v>
      </c>
      <c r="J258">
        <f>Month!J258</f>
        <v>0</v>
      </c>
      <c r="K258">
        <f>Month!K258</f>
        <v>0</v>
      </c>
      <c r="L258">
        <f>Month!L258</f>
        <v>0</v>
      </c>
      <c r="M258">
        <f>Month!M258</f>
        <v>0</v>
      </c>
      <c r="N258">
        <f>Month!N258</f>
        <v>0</v>
      </c>
      <c r="O258">
        <f>Month!O258</f>
        <v>244.75</v>
      </c>
      <c r="P258">
        <v>4</v>
      </c>
      <c r="Q258">
        <f t="shared" si="3"/>
        <v>4</v>
      </c>
    </row>
    <row r="259" spans="1:17">
      <c r="A259">
        <f>Month!A259</f>
        <v>2018</v>
      </c>
      <c r="B259" t="str">
        <f>Month!B259</f>
        <v>December</v>
      </c>
      <c r="C259" t="str">
        <f>Month!C259</f>
        <v>Norway</v>
      </c>
      <c r="D259">
        <f>Month!D259</f>
        <v>2130.88</v>
      </c>
      <c r="E259">
        <f>Month!E259</f>
        <v>0</v>
      </c>
      <c r="F259">
        <f>Month!F259</f>
        <v>2130.88</v>
      </c>
      <c r="G259">
        <f>Month!G259</f>
        <v>37.56</v>
      </c>
      <c r="H259">
        <f>Month!H259</f>
        <v>25.36</v>
      </c>
      <c r="I259">
        <f>Month!I259</f>
        <v>0</v>
      </c>
      <c r="J259">
        <f>Month!J259</f>
        <v>0</v>
      </c>
      <c r="K259">
        <f>Month!K259</f>
        <v>38.130000000000003</v>
      </c>
      <c r="L259">
        <f>Month!L259</f>
        <v>0</v>
      </c>
      <c r="M259">
        <f>Month!M259</f>
        <v>15.14</v>
      </c>
      <c r="N259">
        <f>Month!N259</f>
        <v>116.19</v>
      </c>
      <c r="O259">
        <f>Month!O259</f>
        <v>2247.08</v>
      </c>
      <c r="P259">
        <v>4</v>
      </c>
      <c r="Q259">
        <f t="shared" si="3"/>
        <v>4</v>
      </c>
    </row>
    <row r="260" spans="1:17">
      <c r="A260">
        <f>Month!A260</f>
        <v>2018</v>
      </c>
      <c r="B260" t="str">
        <f>Month!B260</f>
        <v>December</v>
      </c>
      <c r="C260" t="str">
        <f>Month!C260</f>
        <v>Qatar</v>
      </c>
      <c r="D260">
        <f>Month!D260</f>
        <v>0</v>
      </c>
      <c r="E260">
        <f>Month!E260</f>
        <v>0</v>
      </c>
      <c r="F260">
        <f>Month!F260</f>
        <v>0</v>
      </c>
      <c r="G260">
        <f>Month!G260</f>
        <v>0</v>
      </c>
      <c r="H260">
        <f>Month!H260</f>
        <v>0</v>
      </c>
      <c r="I260">
        <f>Month!I260</f>
        <v>37.26</v>
      </c>
      <c r="J260">
        <f>Month!J260</f>
        <v>0</v>
      </c>
      <c r="K260">
        <f>Month!K260</f>
        <v>99.82</v>
      </c>
      <c r="L260">
        <f>Month!L260</f>
        <v>0</v>
      </c>
      <c r="M260">
        <f>Month!M260</f>
        <v>0</v>
      </c>
      <c r="N260">
        <f>Month!N260</f>
        <v>137.09</v>
      </c>
      <c r="O260">
        <f>Month!O260</f>
        <v>137.09</v>
      </c>
      <c r="P260">
        <v>4</v>
      </c>
      <c r="Q260">
        <f t="shared" si="3"/>
        <v>4</v>
      </c>
    </row>
    <row r="261" spans="1:17">
      <c r="A261">
        <f>Month!A261</f>
        <v>2018</v>
      </c>
      <c r="B261" t="str">
        <f>Month!B261</f>
        <v>December</v>
      </c>
      <c r="C261" t="str">
        <f>Month!C261</f>
        <v>Russian Federation</v>
      </c>
      <c r="D261">
        <f>Month!D261</f>
        <v>210.54</v>
      </c>
      <c r="E261">
        <f>Month!E261</f>
        <v>57.52</v>
      </c>
      <c r="F261">
        <f>Month!F261</f>
        <v>268.06</v>
      </c>
      <c r="G261">
        <f>Month!G261</f>
        <v>30.93</v>
      </c>
      <c r="H261">
        <f>Month!H261</f>
        <v>0</v>
      </c>
      <c r="I261">
        <f>Month!I261</f>
        <v>13.98</v>
      </c>
      <c r="J261">
        <f>Month!J261</f>
        <v>0</v>
      </c>
      <c r="K261">
        <f>Month!K261</f>
        <v>413.73</v>
      </c>
      <c r="L261">
        <f>Month!L261</f>
        <v>74.86</v>
      </c>
      <c r="M261">
        <f>Month!M261</f>
        <v>1.94</v>
      </c>
      <c r="N261">
        <f>Month!N261</f>
        <v>535.44000000000005</v>
      </c>
      <c r="O261">
        <f>Month!O261</f>
        <v>803.51</v>
      </c>
      <c r="P261">
        <v>4</v>
      </c>
      <c r="Q261">
        <f t="shared" si="3"/>
        <v>4</v>
      </c>
    </row>
    <row r="262" spans="1:17">
      <c r="A262">
        <f>Month!A262</f>
        <v>2018</v>
      </c>
      <c r="B262" t="str">
        <f>Month!B262</f>
        <v>December</v>
      </c>
      <c r="C262" t="str">
        <f>Month!C262</f>
        <v>Saudi Arabia</v>
      </c>
      <c r="D262">
        <f>Month!D262</f>
        <v>111.66</v>
      </c>
      <c r="E262">
        <f>Month!E262</f>
        <v>0</v>
      </c>
      <c r="F262">
        <f>Month!F262</f>
        <v>111.66</v>
      </c>
      <c r="G262">
        <f>Month!G262</f>
        <v>0</v>
      </c>
      <c r="H262">
        <f>Month!H262</f>
        <v>0</v>
      </c>
      <c r="I262">
        <f>Month!I262</f>
        <v>184.13</v>
      </c>
      <c r="J262">
        <f>Month!J262</f>
        <v>0</v>
      </c>
      <c r="K262">
        <f>Month!K262</f>
        <v>0</v>
      </c>
      <c r="L262">
        <f>Month!L262</f>
        <v>0</v>
      </c>
      <c r="M262">
        <f>Month!M262</f>
        <v>0</v>
      </c>
      <c r="N262">
        <f>Month!N262</f>
        <v>184.13</v>
      </c>
      <c r="O262">
        <f>Month!O262</f>
        <v>295.79000000000002</v>
      </c>
      <c r="P262">
        <v>4</v>
      </c>
      <c r="Q262">
        <f t="shared" si="3"/>
        <v>4</v>
      </c>
    </row>
    <row r="263" spans="1:17">
      <c r="A263">
        <f>Month!A263</f>
        <v>2018</v>
      </c>
      <c r="B263" t="str">
        <f>Month!B263</f>
        <v>December</v>
      </c>
      <c r="C263" t="str">
        <f>Month!C263</f>
        <v>Spain</v>
      </c>
      <c r="D263">
        <f>Month!D263</f>
        <v>0</v>
      </c>
      <c r="E263">
        <f>Month!E263</f>
        <v>0</v>
      </c>
      <c r="F263">
        <f>Month!F263</f>
        <v>0</v>
      </c>
      <c r="G263">
        <f>Month!G263</f>
        <v>0</v>
      </c>
      <c r="H263">
        <f>Month!H263</f>
        <v>0</v>
      </c>
      <c r="I263">
        <f>Month!I263</f>
        <v>0</v>
      </c>
      <c r="J263">
        <f>Month!J263</f>
        <v>0</v>
      </c>
      <c r="K263">
        <f>Month!K263</f>
        <v>0</v>
      </c>
      <c r="L263">
        <f>Month!L263</f>
        <v>0</v>
      </c>
      <c r="M263">
        <f>Month!M263</f>
        <v>26.14</v>
      </c>
      <c r="N263">
        <f>Month!N263</f>
        <v>26.14</v>
      </c>
      <c r="O263">
        <f>Month!O263</f>
        <v>26.14</v>
      </c>
      <c r="P263">
        <v>4</v>
      </c>
      <c r="Q263">
        <f t="shared" ref="Q263:Q326" si="4">VLOOKUP($B263,$V$5:$W$16,2,FALSE)</f>
        <v>4</v>
      </c>
    </row>
    <row r="264" spans="1:17">
      <c r="A264">
        <f>Month!A264</f>
        <v>2018</v>
      </c>
      <c r="B264" t="str">
        <f>Month!B264</f>
        <v>December</v>
      </c>
      <c r="C264" t="str">
        <f>Month!C264</f>
        <v>Sweden</v>
      </c>
      <c r="D264">
        <f>Month!D264</f>
        <v>0</v>
      </c>
      <c r="E264">
        <f>Month!E264</f>
        <v>116.53</v>
      </c>
      <c r="F264">
        <f>Month!F264</f>
        <v>116.53</v>
      </c>
      <c r="G264">
        <f>Month!G264</f>
        <v>0.01</v>
      </c>
      <c r="H264">
        <f>Month!H264</f>
        <v>28.66</v>
      </c>
      <c r="I264">
        <f>Month!I264</f>
        <v>0</v>
      </c>
      <c r="J264">
        <f>Month!J264</f>
        <v>0</v>
      </c>
      <c r="K264">
        <f>Month!K264</f>
        <v>181.2</v>
      </c>
      <c r="L264">
        <f>Month!L264</f>
        <v>37.700000000000003</v>
      </c>
      <c r="M264">
        <f>Month!M264</f>
        <v>44.87</v>
      </c>
      <c r="N264">
        <f>Month!N264</f>
        <v>292.43</v>
      </c>
      <c r="O264">
        <f>Month!O264</f>
        <v>408.96</v>
      </c>
      <c r="P264">
        <v>4</v>
      </c>
      <c r="Q264">
        <f t="shared" si="4"/>
        <v>4</v>
      </c>
    </row>
    <row r="265" spans="1:17">
      <c r="A265">
        <f>Month!A265</f>
        <v>2018</v>
      </c>
      <c r="B265" t="str">
        <f>Month!B265</f>
        <v>December</v>
      </c>
      <c r="C265" t="str">
        <f>Month!C265</f>
        <v>Turkey</v>
      </c>
      <c r="D265">
        <f>Month!D265</f>
        <v>0</v>
      </c>
      <c r="E265">
        <f>Month!E265</f>
        <v>0</v>
      </c>
      <c r="F265">
        <f>Month!F265</f>
        <v>0</v>
      </c>
      <c r="G265">
        <f>Month!G265</f>
        <v>0</v>
      </c>
      <c r="H265">
        <f>Month!H265</f>
        <v>0</v>
      </c>
      <c r="I265">
        <f>Month!I265</f>
        <v>0</v>
      </c>
      <c r="J265">
        <f>Month!J265</f>
        <v>0</v>
      </c>
      <c r="K265">
        <f>Month!K265</f>
        <v>0</v>
      </c>
      <c r="L265">
        <f>Month!L265</f>
        <v>0</v>
      </c>
      <c r="M265">
        <f>Month!M265</f>
        <v>0</v>
      </c>
      <c r="N265">
        <f>Month!N265</f>
        <v>0</v>
      </c>
      <c r="O265">
        <f>Month!O265</f>
        <v>0</v>
      </c>
      <c r="P265">
        <v>4</v>
      </c>
      <c r="Q265">
        <f t="shared" si="4"/>
        <v>4</v>
      </c>
    </row>
    <row r="266" spans="1:17">
      <c r="A266">
        <f>Month!A266</f>
        <v>2018</v>
      </c>
      <c r="B266" t="str">
        <f>Month!B266</f>
        <v>December</v>
      </c>
      <c r="C266" t="str">
        <f>Month!C266</f>
        <v>United Arab Emirates</v>
      </c>
      <c r="D266">
        <f>Month!D266</f>
        <v>0</v>
      </c>
      <c r="E266">
        <f>Month!E266</f>
        <v>0</v>
      </c>
      <c r="F266">
        <f>Month!F266</f>
        <v>0</v>
      </c>
      <c r="G266">
        <f>Month!G266</f>
        <v>0</v>
      </c>
      <c r="H266">
        <f>Month!H266</f>
        <v>0</v>
      </c>
      <c r="I266">
        <f>Month!I266</f>
        <v>125.28</v>
      </c>
      <c r="J266">
        <f>Month!J266</f>
        <v>0</v>
      </c>
      <c r="K266">
        <f>Month!K266</f>
        <v>0</v>
      </c>
      <c r="L266">
        <f>Month!L266</f>
        <v>0</v>
      </c>
      <c r="M266">
        <f>Month!M266</f>
        <v>0</v>
      </c>
      <c r="N266">
        <f>Month!N266</f>
        <v>125.28</v>
      </c>
      <c r="O266">
        <f>Month!O266</f>
        <v>125.28</v>
      </c>
      <c r="P266">
        <v>4</v>
      </c>
      <c r="Q266">
        <f t="shared" si="4"/>
        <v>4</v>
      </c>
    </row>
    <row r="267" spans="1:17">
      <c r="A267">
        <f>Month!A267</f>
        <v>2018</v>
      </c>
      <c r="B267" t="str">
        <f>Month!B267</f>
        <v>December</v>
      </c>
      <c r="C267" t="str">
        <f>Month!C267</f>
        <v>United States</v>
      </c>
      <c r="D267">
        <f>Month!D267</f>
        <v>855.85</v>
      </c>
      <c r="E267">
        <f>Month!E267</f>
        <v>0</v>
      </c>
      <c r="F267">
        <f>Month!F267</f>
        <v>855.85</v>
      </c>
      <c r="G267">
        <f>Month!G267</f>
        <v>0</v>
      </c>
      <c r="H267">
        <f>Month!H267</f>
        <v>0.01</v>
      </c>
      <c r="I267">
        <f>Month!I267</f>
        <v>0</v>
      </c>
      <c r="J267">
        <f>Month!J267</f>
        <v>0</v>
      </c>
      <c r="K267">
        <f>Month!K267</f>
        <v>198.76</v>
      </c>
      <c r="L267">
        <f>Month!L267</f>
        <v>0</v>
      </c>
      <c r="M267">
        <f>Month!M267</f>
        <v>49.68</v>
      </c>
      <c r="N267">
        <f>Month!N267</f>
        <v>248.45</v>
      </c>
      <c r="O267">
        <f>Month!O267</f>
        <v>1104.3</v>
      </c>
      <c r="P267">
        <v>4</v>
      </c>
      <c r="Q267">
        <f t="shared" si="4"/>
        <v>4</v>
      </c>
    </row>
    <row r="268" spans="1:17">
      <c r="A268">
        <f>Month!A268</f>
        <v>2018</v>
      </c>
      <c r="B268" t="str">
        <f>Month!B268</f>
        <v>December</v>
      </c>
      <c r="C268" t="str">
        <f>Month!C268</f>
        <v>Other</v>
      </c>
      <c r="D268">
        <f>Month!D268</f>
        <v>621.5</v>
      </c>
      <c r="E268">
        <f>Month!E268</f>
        <v>72.75</v>
      </c>
      <c r="F268">
        <f>Month!F268</f>
        <v>694.26</v>
      </c>
      <c r="G268">
        <f>Month!G268</f>
        <v>35.81</v>
      </c>
      <c r="H268">
        <f>Month!H268</f>
        <v>9.06</v>
      </c>
      <c r="I268">
        <f>Month!I268</f>
        <v>0</v>
      </c>
      <c r="J268">
        <f>Month!J268</f>
        <v>0</v>
      </c>
      <c r="K268">
        <f>Month!K268</f>
        <v>6.19</v>
      </c>
      <c r="L268">
        <f>Month!L268</f>
        <v>0</v>
      </c>
      <c r="M268">
        <f>Month!M268</f>
        <v>19.32</v>
      </c>
      <c r="N268">
        <f>Month!N268</f>
        <v>70.37</v>
      </c>
      <c r="O268">
        <f>Month!O268</f>
        <v>764.62</v>
      </c>
      <c r="P268">
        <v>4</v>
      </c>
      <c r="Q268">
        <f t="shared" si="4"/>
        <v>4</v>
      </c>
    </row>
    <row r="269" spans="1:17">
      <c r="A269">
        <f>Month!A269</f>
        <v>2018</v>
      </c>
      <c r="B269" t="str">
        <f>Month!B269</f>
        <v>December</v>
      </c>
      <c r="C269" t="str">
        <f>Month!C269</f>
        <v>Total imports</v>
      </c>
      <c r="D269">
        <f>Month!D269</f>
        <v>4425.8900000000003</v>
      </c>
      <c r="E269">
        <f>Month!E269</f>
        <v>613.29999999999995</v>
      </c>
      <c r="F269">
        <f>Month!F269</f>
        <v>5039.1899999999996</v>
      </c>
      <c r="G269">
        <f>Month!G269</f>
        <v>105.73</v>
      </c>
      <c r="H269">
        <f>Month!H269</f>
        <v>222.15</v>
      </c>
      <c r="I269">
        <f>Month!I269</f>
        <v>581.16999999999996</v>
      </c>
      <c r="J269">
        <f>Month!J269</f>
        <v>75.52</v>
      </c>
      <c r="K269">
        <f>Month!K269</f>
        <v>1200.9100000000001</v>
      </c>
      <c r="L269">
        <f>Month!L269</f>
        <v>238.25</v>
      </c>
      <c r="M269">
        <f>Month!M269</f>
        <v>354.68</v>
      </c>
      <c r="N269">
        <f>Month!N269</f>
        <v>2778.42</v>
      </c>
      <c r="O269">
        <f>Month!O269</f>
        <v>7817.61</v>
      </c>
      <c r="P269">
        <v>4</v>
      </c>
      <c r="Q269">
        <f t="shared" si="4"/>
        <v>4</v>
      </c>
    </row>
    <row r="270" spans="1:17">
      <c r="A270">
        <f>Month!A270</f>
        <v>2019</v>
      </c>
      <c r="B270" t="str">
        <f>Month!B270</f>
        <v>January</v>
      </c>
      <c r="C270" t="str">
        <f>Month!C270</f>
        <v>Belgium</v>
      </c>
      <c r="D270">
        <f>Month!D270</f>
        <v>22.49</v>
      </c>
      <c r="E270">
        <f>Month!E270</f>
        <v>133.13999999999999</v>
      </c>
      <c r="F270">
        <f>Month!F270</f>
        <v>155.62</v>
      </c>
      <c r="G270">
        <f>Month!G270</f>
        <v>0</v>
      </c>
      <c r="H270">
        <f>Month!H270</f>
        <v>0</v>
      </c>
      <c r="I270">
        <f>Month!I270</f>
        <v>0</v>
      </c>
      <c r="J270">
        <f>Month!J270</f>
        <v>0.03</v>
      </c>
      <c r="K270">
        <f>Month!K270</f>
        <v>42.42</v>
      </c>
      <c r="L270">
        <f>Month!L270</f>
        <v>25.9</v>
      </c>
      <c r="M270">
        <f>Month!M270</f>
        <v>12.01</v>
      </c>
      <c r="N270">
        <f>Month!N270</f>
        <v>80.36</v>
      </c>
      <c r="O270">
        <f>Month!O270</f>
        <v>235.99</v>
      </c>
      <c r="P270">
        <v>1</v>
      </c>
      <c r="Q270">
        <f t="shared" si="4"/>
        <v>1</v>
      </c>
    </row>
    <row r="271" spans="1:17">
      <c r="A271">
        <f>Month!A271</f>
        <v>2019</v>
      </c>
      <c r="B271" t="str">
        <f>Month!B271</f>
        <v>January</v>
      </c>
      <c r="C271" t="str">
        <f>Month!C271</f>
        <v>Canada</v>
      </c>
      <c r="D271">
        <f>Month!D271</f>
        <v>84.73</v>
      </c>
      <c r="E271">
        <f>Month!E271</f>
        <v>0</v>
      </c>
      <c r="F271">
        <f>Month!F271</f>
        <v>84.73</v>
      </c>
      <c r="G271">
        <f>Month!G271</f>
        <v>0</v>
      </c>
      <c r="H271">
        <f>Month!H271</f>
        <v>0</v>
      </c>
      <c r="I271">
        <f>Month!I271</f>
        <v>0</v>
      </c>
      <c r="J271">
        <f>Month!J271</f>
        <v>0</v>
      </c>
      <c r="K271">
        <f>Month!K271</f>
        <v>0</v>
      </c>
      <c r="L271">
        <f>Month!L271</f>
        <v>0</v>
      </c>
      <c r="M271">
        <f>Month!M271</f>
        <v>0.23</v>
      </c>
      <c r="N271">
        <f>Month!N271</f>
        <v>0.23</v>
      </c>
      <c r="O271">
        <f>Month!O271</f>
        <v>84.96</v>
      </c>
      <c r="P271">
        <v>1</v>
      </c>
      <c r="Q271">
        <f t="shared" si="4"/>
        <v>1</v>
      </c>
    </row>
    <row r="272" spans="1:17">
      <c r="A272">
        <f>Month!A272</f>
        <v>2019</v>
      </c>
      <c r="B272" t="str">
        <f>Month!B272</f>
        <v>January</v>
      </c>
      <c r="C272" t="str">
        <f>Month!C272</f>
        <v>Finland</v>
      </c>
      <c r="D272">
        <f>Month!D272</f>
        <v>0</v>
      </c>
      <c r="E272">
        <f>Month!E272</f>
        <v>3.16</v>
      </c>
      <c r="F272">
        <f>Month!F272</f>
        <v>3.16</v>
      </c>
      <c r="G272">
        <f>Month!G272</f>
        <v>0</v>
      </c>
      <c r="H272">
        <f>Month!H272</f>
        <v>64.8</v>
      </c>
      <c r="I272">
        <f>Month!I272</f>
        <v>0</v>
      </c>
      <c r="J272">
        <f>Month!J272</f>
        <v>0</v>
      </c>
      <c r="K272">
        <f>Month!K272</f>
        <v>0</v>
      </c>
      <c r="L272">
        <f>Month!L272</f>
        <v>0</v>
      </c>
      <c r="M272">
        <f>Month!M272</f>
        <v>0</v>
      </c>
      <c r="N272">
        <f>Month!N272</f>
        <v>64.8</v>
      </c>
      <c r="O272">
        <f>Month!O272</f>
        <v>67.959999999999994</v>
      </c>
      <c r="P272">
        <v>1</v>
      </c>
      <c r="Q272">
        <f t="shared" si="4"/>
        <v>1</v>
      </c>
    </row>
    <row r="273" spans="1:17">
      <c r="A273">
        <f>Month!A273</f>
        <v>2019</v>
      </c>
      <c r="B273" t="str">
        <f>Month!B273</f>
        <v>January</v>
      </c>
      <c r="C273" t="str">
        <f>Month!C273</f>
        <v>France</v>
      </c>
      <c r="D273">
        <f>Month!D273</f>
        <v>0</v>
      </c>
      <c r="E273">
        <f>Month!E273</f>
        <v>29.78</v>
      </c>
      <c r="F273">
        <f>Month!F273</f>
        <v>29.78</v>
      </c>
      <c r="G273">
        <f>Month!G273</f>
        <v>0.38</v>
      </c>
      <c r="H273">
        <f>Month!H273</f>
        <v>24.46</v>
      </c>
      <c r="I273">
        <f>Month!I273</f>
        <v>20.45</v>
      </c>
      <c r="J273">
        <f>Month!J273</f>
        <v>10.64</v>
      </c>
      <c r="K273">
        <f>Month!K273</f>
        <v>13.12</v>
      </c>
      <c r="L273">
        <f>Month!L273</f>
        <v>0</v>
      </c>
      <c r="M273">
        <f>Month!M273</f>
        <v>44.38</v>
      </c>
      <c r="N273">
        <f>Month!N273</f>
        <v>113.43</v>
      </c>
      <c r="O273">
        <f>Month!O273</f>
        <v>143.22</v>
      </c>
      <c r="P273">
        <v>1</v>
      </c>
      <c r="Q273">
        <f t="shared" si="4"/>
        <v>1</v>
      </c>
    </row>
    <row r="274" spans="1:17">
      <c r="A274">
        <f>Month!A274</f>
        <v>2019</v>
      </c>
      <c r="B274" t="str">
        <f>Month!B274</f>
        <v>January</v>
      </c>
      <c r="C274" t="str">
        <f>Month!C274</f>
        <v>Germany</v>
      </c>
      <c r="D274">
        <f>Month!D274</f>
        <v>0</v>
      </c>
      <c r="E274">
        <f>Month!E274</f>
        <v>12.27</v>
      </c>
      <c r="F274">
        <f>Month!F274</f>
        <v>12.27</v>
      </c>
      <c r="G274">
        <f>Month!G274</f>
        <v>0.15</v>
      </c>
      <c r="H274">
        <f>Month!H274</f>
        <v>11.71</v>
      </c>
      <c r="I274">
        <f>Month!I274</f>
        <v>0</v>
      </c>
      <c r="J274">
        <f>Month!J274</f>
        <v>0</v>
      </c>
      <c r="K274">
        <f>Month!K274</f>
        <v>0.42</v>
      </c>
      <c r="L274">
        <f>Month!L274</f>
        <v>0.11</v>
      </c>
      <c r="M274">
        <f>Month!M274</f>
        <v>33.729999999999997</v>
      </c>
      <c r="N274">
        <f>Month!N274</f>
        <v>46.13</v>
      </c>
      <c r="O274">
        <f>Month!O274</f>
        <v>58.4</v>
      </c>
      <c r="P274">
        <v>1</v>
      </c>
      <c r="Q274">
        <f t="shared" si="4"/>
        <v>1</v>
      </c>
    </row>
    <row r="275" spans="1:17">
      <c r="A275">
        <f>Month!A275</f>
        <v>2019</v>
      </c>
      <c r="B275" t="str">
        <f>Month!B275</f>
        <v>January</v>
      </c>
      <c r="C275" t="str">
        <f>Month!C275</f>
        <v>India</v>
      </c>
      <c r="D275">
        <f>Month!D275</f>
        <v>0</v>
      </c>
      <c r="E275">
        <f>Month!E275</f>
        <v>0</v>
      </c>
      <c r="F275">
        <f>Month!F275</f>
        <v>0</v>
      </c>
      <c r="G275">
        <f>Month!G275</f>
        <v>0</v>
      </c>
      <c r="H275">
        <f>Month!H275</f>
        <v>0</v>
      </c>
      <c r="I275">
        <f>Month!I275</f>
        <v>170.41</v>
      </c>
      <c r="J275">
        <f>Month!J275</f>
        <v>0</v>
      </c>
      <c r="K275">
        <f>Month!K275</f>
        <v>0</v>
      </c>
      <c r="L275">
        <f>Month!L275</f>
        <v>0</v>
      </c>
      <c r="M275">
        <f>Month!M275</f>
        <v>0.14000000000000001</v>
      </c>
      <c r="N275">
        <f>Month!N275</f>
        <v>170.55</v>
      </c>
      <c r="O275">
        <f>Month!O275</f>
        <v>170.55</v>
      </c>
      <c r="P275">
        <v>1</v>
      </c>
      <c r="Q275">
        <f t="shared" si="4"/>
        <v>1</v>
      </c>
    </row>
    <row r="276" spans="1:17">
      <c r="A276">
        <f>Month!A276</f>
        <v>2019</v>
      </c>
      <c r="B276" t="str">
        <f>Month!B276</f>
        <v>January</v>
      </c>
      <c r="C276" t="str">
        <f>Month!C276</f>
        <v>Ireland</v>
      </c>
      <c r="D276">
        <f>Month!D276</f>
        <v>0</v>
      </c>
      <c r="E276">
        <f>Month!E276</f>
        <v>35.049999999999997</v>
      </c>
      <c r="F276">
        <f>Month!F276</f>
        <v>35.049999999999997</v>
      </c>
      <c r="G276">
        <f>Month!G276</f>
        <v>0.82</v>
      </c>
      <c r="H276">
        <f>Month!H276</f>
        <v>11.97</v>
      </c>
      <c r="I276">
        <f>Month!I276</f>
        <v>0.04</v>
      </c>
      <c r="J276">
        <f>Month!J276</f>
        <v>0</v>
      </c>
      <c r="K276">
        <f>Month!K276</f>
        <v>12.69</v>
      </c>
      <c r="L276">
        <f>Month!L276</f>
        <v>0.02</v>
      </c>
      <c r="M276">
        <f>Month!M276</f>
        <v>0.3</v>
      </c>
      <c r="N276">
        <f>Month!N276</f>
        <v>25.84</v>
      </c>
      <c r="O276">
        <f>Month!O276</f>
        <v>60.89</v>
      </c>
      <c r="P276">
        <v>1</v>
      </c>
      <c r="Q276">
        <f t="shared" si="4"/>
        <v>1</v>
      </c>
    </row>
    <row r="277" spans="1:17">
      <c r="A277">
        <f>Month!A277</f>
        <v>2019</v>
      </c>
      <c r="B277" t="str">
        <f>Month!B277</f>
        <v>January</v>
      </c>
      <c r="C277" t="str">
        <f>Month!C277</f>
        <v>Kuwait</v>
      </c>
      <c r="D277">
        <f>Month!D277</f>
        <v>0</v>
      </c>
      <c r="E277">
        <f>Month!E277</f>
        <v>1.44</v>
      </c>
      <c r="F277">
        <f>Month!F277</f>
        <v>1.44</v>
      </c>
      <c r="G277">
        <f>Month!G277</f>
        <v>0</v>
      </c>
      <c r="H277">
        <f>Month!H277</f>
        <v>0</v>
      </c>
      <c r="I277">
        <f>Month!I277</f>
        <v>41.86</v>
      </c>
      <c r="J277">
        <f>Month!J277</f>
        <v>0</v>
      </c>
      <c r="K277">
        <f>Month!K277</f>
        <v>0</v>
      </c>
      <c r="L277">
        <f>Month!L277</f>
        <v>0</v>
      </c>
      <c r="M277">
        <f>Month!M277</f>
        <v>0</v>
      </c>
      <c r="N277">
        <f>Month!N277</f>
        <v>41.86</v>
      </c>
      <c r="O277">
        <f>Month!O277</f>
        <v>43.3</v>
      </c>
      <c r="P277">
        <v>1</v>
      </c>
      <c r="Q277">
        <f t="shared" si="4"/>
        <v>1</v>
      </c>
    </row>
    <row r="278" spans="1:17">
      <c r="A278">
        <f>Month!A278</f>
        <v>2019</v>
      </c>
      <c r="B278" t="str">
        <f>Month!B278</f>
        <v>January</v>
      </c>
      <c r="C278" t="str">
        <f>Month!C278</f>
        <v>Libya</v>
      </c>
      <c r="D278">
        <f>Month!D278</f>
        <v>0</v>
      </c>
      <c r="E278">
        <f>Month!E278</f>
        <v>55.18</v>
      </c>
      <c r="F278">
        <f>Month!F278</f>
        <v>55.18</v>
      </c>
      <c r="G278">
        <f>Month!G278</f>
        <v>0</v>
      </c>
      <c r="H278">
        <f>Month!H278</f>
        <v>0</v>
      </c>
      <c r="I278">
        <f>Month!I278</f>
        <v>0</v>
      </c>
      <c r="J278">
        <f>Month!J278</f>
        <v>0</v>
      </c>
      <c r="K278">
        <f>Month!K278</f>
        <v>0</v>
      </c>
      <c r="L278">
        <f>Month!L278</f>
        <v>0</v>
      </c>
      <c r="M278">
        <f>Month!M278</f>
        <v>0</v>
      </c>
      <c r="N278">
        <f>Month!N278</f>
        <v>0</v>
      </c>
      <c r="O278">
        <f>Month!O278</f>
        <v>55.18</v>
      </c>
      <c r="P278">
        <v>1</v>
      </c>
      <c r="Q278">
        <f t="shared" si="4"/>
        <v>1</v>
      </c>
    </row>
    <row r="279" spans="1:17">
      <c r="A279">
        <f>Month!A279</f>
        <v>2019</v>
      </c>
      <c r="B279" t="str">
        <f>Month!B279</f>
        <v>January</v>
      </c>
      <c r="C279" t="str">
        <f>Month!C279</f>
        <v>Netherlands</v>
      </c>
      <c r="D279">
        <f>Month!D279</f>
        <v>0</v>
      </c>
      <c r="E279">
        <f>Month!E279</f>
        <v>122.03</v>
      </c>
      <c r="F279">
        <f>Month!F279</f>
        <v>122.03</v>
      </c>
      <c r="G279">
        <f>Month!G279</f>
        <v>9.94</v>
      </c>
      <c r="H279">
        <f>Month!H279</f>
        <v>59.87</v>
      </c>
      <c r="I279">
        <f>Month!I279</f>
        <v>30.42</v>
      </c>
      <c r="J279">
        <f>Month!J279</f>
        <v>59.04</v>
      </c>
      <c r="K279">
        <f>Month!K279</f>
        <v>126.81</v>
      </c>
      <c r="L279">
        <f>Month!L279</f>
        <v>4.91</v>
      </c>
      <c r="M279">
        <f>Month!M279</f>
        <v>51.71</v>
      </c>
      <c r="N279">
        <f>Month!N279</f>
        <v>342.69</v>
      </c>
      <c r="O279">
        <f>Month!O279</f>
        <v>464.73</v>
      </c>
      <c r="P279">
        <v>1</v>
      </c>
      <c r="Q279">
        <f t="shared" si="4"/>
        <v>1</v>
      </c>
    </row>
    <row r="280" spans="1:17">
      <c r="A280">
        <f>Month!A280</f>
        <v>2019</v>
      </c>
      <c r="B280" t="str">
        <f>Month!B280</f>
        <v>January</v>
      </c>
      <c r="C280" t="str">
        <f>Month!C280</f>
        <v>Nigeria</v>
      </c>
      <c r="D280">
        <f>Month!D280</f>
        <v>95.6</v>
      </c>
      <c r="E280">
        <f>Month!E280</f>
        <v>0</v>
      </c>
      <c r="F280">
        <f>Month!F280</f>
        <v>95.6</v>
      </c>
      <c r="G280">
        <f>Month!G280</f>
        <v>0</v>
      </c>
      <c r="H280">
        <f>Month!H280</f>
        <v>0</v>
      </c>
      <c r="I280">
        <f>Month!I280</f>
        <v>0</v>
      </c>
      <c r="J280">
        <f>Month!J280</f>
        <v>0</v>
      </c>
      <c r="K280">
        <f>Month!K280</f>
        <v>0</v>
      </c>
      <c r="L280">
        <f>Month!L280</f>
        <v>0</v>
      </c>
      <c r="M280">
        <f>Month!M280</f>
        <v>0</v>
      </c>
      <c r="N280">
        <f>Month!N280</f>
        <v>0</v>
      </c>
      <c r="O280">
        <f>Month!O280</f>
        <v>95.6</v>
      </c>
      <c r="P280">
        <v>1</v>
      </c>
      <c r="Q280">
        <f t="shared" si="4"/>
        <v>1</v>
      </c>
    </row>
    <row r="281" spans="1:17">
      <c r="A281">
        <f>Month!A281</f>
        <v>2019</v>
      </c>
      <c r="B281" t="str">
        <f>Month!B281</f>
        <v>January</v>
      </c>
      <c r="C281" t="str">
        <f>Month!C281</f>
        <v>Norway</v>
      </c>
      <c r="D281">
        <f>Month!D281</f>
        <v>1625.08</v>
      </c>
      <c r="E281">
        <f>Month!E281</f>
        <v>32.79</v>
      </c>
      <c r="F281">
        <f>Month!F281</f>
        <v>1657.87</v>
      </c>
      <c r="G281">
        <f>Month!G281</f>
        <v>6.15</v>
      </c>
      <c r="H281">
        <f>Month!H281</f>
        <v>33.659999999999997</v>
      </c>
      <c r="I281">
        <f>Month!I281</f>
        <v>0</v>
      </c>
      <c r="J281">
        <f>Month!J281</f>
        <v>0.01</v>
      </c>
      <c r="K281">
        <f>Month!K281</f>
        <v>57.77</v>
      </c>
      <c r="L281">
        <f>Month!L281</f>
        <v>0</v>
      </c>
      <c r="M281">
        <f>Month!M281</f>
        <v>16.079999999999998</v>
      </c>
      <c r="N281">
        <f>Month!N281</f>
        <v>113.67</v>
      </c>
      <c r="O281">
        <f>Month!O281</f>
        <v>1771.53</v>
      </c>
      <c r="P281">
        <v>1</v>
      </c>
      <c r="Q281">
        <f t="shared" si="4"/>
        <v>1</v>
      </c>
    </row>
    <row r="282" spans="1:17">
      <c r="A282">
        <f>Month!A282</f>
        <v>2019</v>
      </c>
      <c r="B282" t="str">
        <f>Month!B282</f>
        <v>January</v>
      </c>
      <c r="C282" t="str">
        <f>Month!C282</f>
        <v>Qatar</v>
      </c>
      <c r="D282">
        <f>Month!D282</f>
        <v>0</v>
      </c>
      <c r="E282">
        <f>Month!E282</f>
        <v>0</v>
      </c>
      <c r="F282">
        <f>Month!F282</f>
        <v>0</v>
      </c>
      <c r="G282">
        <f>Month!G282</f>
        <v>0</v>
      </c>
      <c r="H282">
        <f>Month!H282</f>
        <v>0</v>
      </c>
      <c r="I282">
        <f>Month!I282</f>
        <v>57.61</v>
      </c>
      <c r="J282">
        <f>Month!J282</f>
        <v>0</v>
      </c>
      <c r="K282">
        <f>Month!K282</f>
        <v>0</v>
      </c>
      <c r="L282">
        <f>Month!L282</f>
        <v>0</v>
      </c>
      <c r="M282">
        <f>Month!M282</f>
        <v>0</v>
      </c>
      <c r="N282">
        <f>Month!N282</f>
        <v>57.61</v>
      </c>
      <c r="O282">
        <f>Month!O282</f>
        <v>57.61</v>
      </c>
      <c r="P282">
        <v>1</v>
      </c>
      <c r="Q282">
        <f t="shared" si="4"/>
        <v>1</v>
      </c>
    </row>
    <row r="283" spans="1:17">
      <c r="A283">
        <f>Month!A283</f>
        <v>2019</v>
      </c>
      <c r="B283" t="str">
        <f>Month!B283</f>
        <v>January</v>
      </c>
      <c r="C283" t="str">
        <f>Month!C283</f>
        <v>Russian Federation</v>
      </c>
      <c r="D283">
        <f>Month!D283</f>
        <v>503.07</v>
      </c>
      <c r="E283">
        <f>Month!E283</f>
        <v>58.89</v>
      </c>
      <c r="F283">
        <f>Month!F283</f>
        <v>561.95000000000005</v>
      </c>
      <c r="G283">
        <f>Month!G283</f>
        <v>0</v>
      </c>
      <c r="H283">
        <f>Month!H283</f>
        <v>0</v>
      </c>
      <c r="I283">
        <f>Month!I283</f>
        <v>15.05</v>
      </c>
      <c r="J283">
        <f>Month!J283</f>
        <v>0</v>
      </c>
      <c r="K283">
        <f>Month!K283</f>
        <v>509.6</v>
      </c>
      <c r="L283">
        <f>Month!L283</f>
        <v>21.54</v>
      </c>
      <c r="M283">
        <f>Month!M283</f>
        <v>1.2</v>
      </c>
      <c r="N283">
        <f>Month!N283</f>
        <v>547.38</v>
      </c>
      <c r="O283">
        <f>Month!O283</f>
        <v>1109.3399999999999</v>
      </c>
      <c r="P283">
        <v>1</v>
      </c>
      <c r="Q283">
        <f t="shared" si="4"/>
        <v>1</v>
      </c>
    </row>
    <row r="284" spans="1:17">
      <c r="A284">
        <f>Month!A284</f>
        <v>2019</v>
      </c>
      <c r="B284" t="str">
        <f>Month!B284</f>
        <v>January</v>
      </c>
      <c r="C284" t="str">
        <f>Month!C284</f>
        <v>Saudi Arabia</v>
      </c>
      <c r="D284">
        <f>Month!D284</f>
        <v>100.41</v>
      </c>
      <c r="E284">
        <f>Month!E284</f>
        <v>0</v>
      </c>
      <c r="F284">
        <f>Month!F284</f>
        <v>100.41</v>
      </c>
      <c r="G284">
        <f>Month!G284</f>
        <v>0</v>
      </c>
      <c r="H284">
        <f>Month!H284</f>
        <v>0</v>
      </c>
      <c r="I284">
        <f>Month!I284</f>
        <v>257.25</v>
      </c>
      <c r="J284">
        <f>Month!J284</f>
        <v>0</v>
      </c>
      <c r="K284">
        <f>Month!K284</f>
        <v>0</v>
      </c>
      <c r="L284">
        <f>Month!L284</f>
        <v>0</v>
      </c>
      <c r="M284">
        <f>Month!M284</f>
        <v>0.15</v>
      </c>
      <c r="N284">
        <f>Month!N284</f>
        <v>257.39999999999998</v>
      </c>
      <c r="O284">
        <f>Month!O284</f>
        <v>357.81</v>
      </c>
      <c r="P284">
        <v>1</v>
      </c>
      <c r="Q284">
        <f t="shared" si="4"/>
        <v>1</v>
      </c>
    </row>
    <row r="285" spans="1:17">
      <c r="A285">
        <f>Month!A285</f>
        <v>2019</v>
      </c>
      <c r="B285" t="str">
        <f>Month!B285</f>
        <v>January</v>
      </c>
      <c r="C285" t="str">
        <f>Month!C285</f>
        <v>Spain</v>
      </c>
      <c r="D285">
        <f>Month!D285</f>
        <v>0</v>
      </c>
      <c r="E285">
        <f>Month!E285</f>
        <v>0.22</v>
      </c>
      <c r="F285">
        <f>Month!F285</f>
        <v>0.22</v>
      </c>
      <c r="G285">
        <f>Month!G285</f>
        <v>0</v>
      </c>
      <c r="H285">
        <f>Month!H285</f>
        <v>0</v>
      </c>
      <c r="I285">
        <f>Month!I285</f>
        <v>0</v>
      </c>
      <c r="J285">
        <f>Month!J285</f>
        <v>0</v>
      </c>
      <c r="K285">
        <f>Month!K285</f>
        <v>0</v>
      </c>
      <c r="L285">
        <f>Month!L285</f>
        <v>0</v>
      </c>
      <c r="M285">
        <f>Month!M285</f>
        <v>22.78</v>
      </c>
      <c r="N285">
        <f>Month!N285</f>
        <v>22.78</v>
      </c>
      <c r="O285">
        <f>Month!O285</f>
        <v>23</v>
      </c>
      <c r="P285">
        <v>1</v>
      </c>
      <c r="Q285">
        <f t="shared" si="4"/>
        <v>1</v>
      </c>
    </row>
    <row r="286" spans="1:17">
      <c r="A286">
        <f>Month!A286</f>
        <v>2019</v>
      </c>
      <c r="B286" t="str">
        <f>Month!B286</f>
        <v>January</v>
      </c>
      <c r="C286" t="str">
        <f>Month!C286</f>
        <v>Sweden</v>
      </c>
      <c r="D286">
        <f>Month!D286</f>
        <v>0</v>
      </c>
      <c r="E286">
        <f>Month!E286</f>
        <v>11.83</v>
      </c>
      <c r="F286">
        <f>Month!F286</f>
        <v>11.83</v>
      </c>
      <c r="G286">
        <f>Month!G286</f>
        <v>0</v>
      </c>
      <c r="H286">
        <f>Month!H286</f>
        <v>0</v>
      </c>
      <c r="I286">
        <f>Month!I286</f>
        <v>0</v>
      </c>
      <c r="J286">
        <f>Month!J286</f>
        <v>0</v>
      </c>
      <c r="K286">
        <f>Month!K286</f>
        <v>21.83</v>
      </c>
      <c r="L286">
        <f>Month!L286</f>
        <v>0</v>
      </c>
      <c r="M286">
        <f>Month!M286</f>
        <v>0.19</v>
      </c>
      <c r="N286">
        <f>Month!N286</f>
        <v>22.02</v>
      </c>
      <c r="O286">
        <f>Month!O286</f>
        <v>33.85</v>
      </c>
      <c r="P286">
        <v>1</v>
      </c>
      <c r="Q286">
        <f t="shared" si="4"/>
        <v>1</v>
      </c>
    </row>
    <row r="287" spans="1:17">
      <c r="A287">
        <f>Month!A287</f>
        <v>2019</v>
      </c>
      <c r="B287" t="str">
        <f>Month!B287</f>
        <v>January</v>
      </c>
      <c r="C287" t="str">
        <f>Month!C287</f>
        <v>Turkey</v>
      </c>
      <c r="D287">
        <f>Month!D287</f>
        <v>0</v>
      </c>
      <c r="E287">
        <f>Month!E287</f>
        <v>0</v>
      </c>
      <c r="F287">
        <f>Month!F287</f>
        <v>0</v>
      </c>
      <c r="G287">
        <f>Month!G287</f>
        <v>0</v>
      </c>
      <c r="H287">
        <f>Month!H287</f>
        <v>0</v>
      </c>
      <c r="I287">
        <f>Month!I287</f>
        <v>0</v>
      </c>
      <c r="J287">
        <f>Month!J287</f>
        <v>0</v>
      </c>
      <c r="K287">
        <f>Month!K287</f>
        <v>0</v>
      </c>
      <c r="L287">
        <f>Month!L287</f>
        <v>0</v>
      </c>
      <c r="M287">
        <f>Month!M287</f>
        <v>0</v>
      </c>
      <c r="N287">
        <f>Month!N287</f>
        <v>0</v>
      </c>
      <c r="O287">
        <f>Month!O287</f>
        <v>0</v>
      </c>
      <c r="P287">
        <v>1</v>
      </c>
      <c r="Q287">
        <f t="shared" si="4"/>
        <v>1</v>
      </c>
    </row>
    <row r="288" spans="1:17">
      <c r="A288">
        <f>Month!A288</f>
        <v>2019</v>
      </c>
      <c r="B288" t="str">
        <f>Month!B288</f>
        <v>January</v>
      </c>
      <c r="C288" t="str">
        <f>Month!C288</f>
        <v>United Arab Emirates</v>
      </c>
      <c r="D288">
        <f>Month!D288</f>
        <v>0</v>
      </c>
      <c r="E288">
        <f>Month!E288</f>
        <v>0</v>
      </c>
      <c r="F288">
        <f>Month!F288</f>
        <v>0</v>
      </c>
      <c r="G288">
        <f>Month!G288</f>
        <v>0.01</v>
      </c>
      <c r="H288">
        <f>Month!H288</f>
        <v>0</v>
      </c>
      <c r="I288">
        <f>Month!I288</f>
        <v>23.21</v>
      </c>
      <c r="J288">
        <f>Month!J288</f>
        <v>0</v>
      </c>
      <c r="K288">
        <f>Month!K288</f>
        <v>0</v>
      </c>
      <c r="L288">
        <f>Month!L288</f>
        <v>0</v>
      </c>
      <c r="M288">
        <f>Month!M288</f>
        <v>0.02</v>
      </c>
      <c r="N288">
        <f>Month!N288</f>
        <v>23.24</v>
      </c>
      <c r="O288">
        <f>Month!O288</f>
        <v>23.24</v>
      </c>
      <c r="P288">
        <v>1</v>
      </c>
      <c r="Q288">
        <f t="shared" si="4"/>
        <v>1</v>
      </c>
    </row>
    <row r="289" spans="1:17">
      <c r="A289">
        <f>Month!A289</f>
        <v>2019</v>
      </c>
      <c r="B289" t="str">
        <f>Month!B289</f>
        <v>January</v>
      </c>
      <c r="C289" t="str">
        <f>Month!C289</f>
        <v>United States</v>
      </c>
      <c r="D289">
        <f>Month!D289</f>
        <v>1024.04</v>
      </c>
      <c r="E289">
        <f>Month!E289</f>
        <v>0</v>
      </c>
      <c r="F289">
        <f>Month!F289</f>
        <v>1024.04</v>
      </c>
      <c r="G289">
        <f>Month!G289</f>
        <v>0</v>
      </c>
      <c r="H289">
        <f>Month!H289</f>
        <v>0</v>
      </c>
      <c r="I289">
        <f>Month!I289</f>
        <v>0</v>
      </c>
      <c r="J289">
        <f>Month!J289</f>
        <v>0</v>
      </c>
      <c r="K289">
        <f>Month!K289</f>
        <v>107.66</v>
      </c>
      <c r="L289">
        <f>Month!L289</f>
        <v>0</v>
      </c>
      <c r="M289">
        <f>Month!M289</f>
        <v>64.02</v>
      </c>
      <c r="N289">
        <f>Month!N289</f>
        <v>171.69</v>
      </c>
      <c r="O289">
        <f>Month!O289</f>
        <v>1195.73</v>
      </c>
      <c r="P289">
        <v>1</v>
      </c>
      <c r="Q289">
        <f t="shared" si="4"/>
        <v>1</v>
      </c>
    </row>
    <row r="290" spans="1:17">
      <c r="A290">
        <f>Month!A290</f>
        <v>2019</v>
      </c>
      <c r="B290" t="str">
        <f>Month!B290</f>
        <v>January</v>
      </c>
      <c r="C290" t="str">
        <f>Month!C290</f>
        <v>Other</v>
      </c>
      <c r="D290">
        <f>Month!D290</f>
        <v>975.02</v>
      </c>
      <c r="E290">
        <f>Month!E290</f>
        <v>18.11</v>
      </c>
      <c r="F290">
        <f>Month!F290</f>
        <v>993.13</v>
      </c>
      <c r="G290">
        <f>Month!G290</f>
        <v>0.21</v>
      </c>
      <c r="H290">
        <f>Month!H290</f>
        <v>57.03</v>
      </c>
      <c r="I290">
        <f>Month!I290</f>
        <v>99.1</v>
      </c>
      <c r="J290">
        <f>Month!J290</f>
        <v>0</v>
      </c>
      <c r="K290">
        <f>Month!K290</f>
        <v>26.19</v>
      </c>
      <c r="L290">
        <f>Month!L290</f>
        <v>0</v>
      </c>
      <c r="M290">
        <f>Month!M290</f>
        <v>46.77</v>
      </c>
      <c r="N290">
        <f>Month!N290</f>
        <v>229.3</v>
      </c>
      <c r="O290">
        <f>Month!O290</f>
        <v>1222.43</v>
      </c>
      <c r="P290">
        <v>1</v>
      </c>
      <c r="Q290">
        <f t="shared" si="4"/>
        <v>1</v>
      </c>
    </row>
    <row r="291" spans="1:17">
      <c r="A291">
        <f>Month!A291</f>
        <v>2019</v>
      </c>
      <c r="B291" t="str">
        <f>Month!B291</f>
        <v>January</v>
      </c>
      <c r="C291" t="str">
        <f>Month!C291</f>
        <v>Total imports</v>
      </c>
      <c r="D291">
        <f>Month!D291</f>
        <v>4430.43</v>
      </c>
      <c r="E291">
        <f>Month!E291</f>
        <v>513.89</v>
      </c>
      <c r="F291">
        <f>Month!F291</f>
        <v>4944.32</v>
      </c>
      <c r="G291">
        <f>Month!G291</f>
        <v>17.66</v>
      </c>
      <c r="H291">
        <f>Month!H291</f>
        <v>263.5</v>
      </c>
      <c r="I291">
        <f>Month!I291</f>
        <v>715.39</v>
      </c>
      <c r="J291">
        <f>Month!J291</f>
        <v>69.72</v>
      </c>
      <c r="K291">
        <f>Month!K291</f>
        <v>918.53</v>
      </c>
      <c r="L291">
        <f>Month!L291</f>
        <v>52.49</v>
      </c>
      <c r="M291">
        <f>Month!M291</f>
        <v>293.70999999999998</v>
      </c>
      <c r="N291">
        <f>Month!N291</f>
        <v>2331</v>
      </c>
      <c r="O291">
        <f>Month!O291</f>
        <v>7275.32</v>
      </c>
      <c r="P291">
        <v>1</v>
      </c>
      <c r="Q291">
        <f t="shared" si="4"/>
        <v>1</v>
      </c>
    </row>
    <row r="292" spans="1:17">
      <c r="A292">
        <f>Month!A292</f>
        <v>2019</v>
      </c>
      <c r="B292" t="str">
        <f>Month!B292</f>
        <v>February</v>
      </c>
      <c r="C292" t="str">
        <f>Month!C292</f>
        <v>Belgium</v>
      </c>
      <c r="D292">
        <f>Month!D292</f>
        <v>0</v>
      </c>
      <c r="E292">
        <f>Month!E292</f>
        <v>33.229999999999997</v>
      </c>
      <c r="F292">
        <f>Month!F292</f>
        <v>33.229999999999997</v>
      </c>
      <c r="G292">
        <f>Month!G292</f>
        <v>0.14000000000000001</v>
      </c>
      <c r="H292">
        <f>Month!H292</f>
        <v>0</v>
      </c>
      <c r="I292">
        <f>Month!I292</f>
        <v>0</v>
      </c>
      <c r="J292">
        <f>Month!J292</f>
        <v>0.02</v>
      </c>
      <c r="K292">
        <f>Month!K292</f>
        <v>47.89</v>
      </c>
      <c r="L292">
        <f>Month!L292</f>
        <v>61.93</v>
      </c>
      <c r="M292">
        <f>Month!M292</f>
        <v>42.27</v>
      </c>
      <c r="N292">
        <f>Month!N292</f>
        <v>152.25</v>
      </c>
      <c r="O292">
        <f>Month!O292</f>
        <v>185.47</v>
      </c>
      <c r="P292">
        <v>1</v>
      </c>
      <c r="Q292">
        <f t="shared" si="4"/>
        <v>1</v>
      </c>
    </row>
    <row r="293" spans="1:17">
      <c r="A293">
        <f>Month!A293</f>
        <v>2019</v>
      </c>
      <c r="B293" t="str">
        <f>Month!B293</f>
        <v>February</v>
      </c>
      <c r="C293" t="str">
        <f>Month!C293</f>
        <v>Canada</v>
      </c>
      <c r="D293">
        <f>Month!D293</f>
        <v>0</v>
      </c>
      <c r="E293">
        <f>Month!E293</f>
        <v>0</v>
      </c>
      <c r="F293">
        <f>Month!F293</f>
        <v>0</v>
      </c>
      <c r="G293">
        <f>Month!G293</f>
        <v>0</v>
      </c>
      <c r="H293">
        <f>Month!H293</f>
        <v>0</v>
      </c>
      <c r="I293">
        <f>Month!I293</f>
        <v>0</v>
      </c>
      <c r="J293">
        <f>Month!J293</f>
        <v>0</v>
      </c>
      <c r="K293">
        <f>Month!K293</f>
        <v>0</v>
      </c>
      <c r="L293">
        <f>Month!L293</f>
        <v>0</v>
      </c>
      <c r="M293">
        <f>Month!M293</f>
        <v>0.23</v>
      </c>
      <c r="N293">
        <f>Month!N293</f>
        <v>0.23</v>
      </c>
      <c r="O293">
        <f>Month!O293</f>
        <v>0.23</v>
      </c>
      <c r="P293">
        <v>1</v>
      </c>
      <c r="Q293">
        <f t="shared" si="4"/>
        <v>1</v>
      </c>
    </row>
    <row r="294" spans="1:17">
      <c r="A294">
        <f>Month!A294</f>
        <v>2019</v>
      </c>
      <c r="B294" t="str">
        <f>Month!B294</f>
        <v>February</v>
      </c>
      <c r="C294" t="str">
        <f>Month!C294</f>
        <v>Finland</v>
      </c>
      <c r="D294">
        <f>Month!D294</f>
        <v>0</v>
      </c>
      <c r="E294">
        <f>Month!E294</f>
        <v>0</v>
      </c>
      <c r="F294">
        <f>Month!F294</f>
        <v>0</v>
      </c>
      <c r="G294">
        <f>Month!G294</f>
        <v>0</v>
      </c>
      <c r="H294">
        <f>Month!H294</f>
        <v>28.51</v>
      </c>
      <c r="I294">
        <f>Month!I294</f>
        <v>0</v>
      </c>
      <c r="J294">
        <f>Month!J294</f>
        <v>0</v>
      </c>
      <c r="K294">
        <f>Month!K294</f>
        <v>0</v>
      </c>
      <c r="L294">
        <f>Month!L294</f>
        <v>0</v>
      </c>
      <c r="M294">
        <f>Month!M294</f>
        <v>1.5</v>
      </c>
      <c r="N294">
        <f>Month!N294</f>
        <v>30.01</v>
      </c>
      <c r="O294">
        <f>Month!O294</f>
        <v>30.01</v>
      </c>
      <c r="P294">
        <v>1</v>
      </c>
      <c r="Q294">
        <f t="shared" si="4"/>
        <v>1</v>
      </c>
    </row>
    <row r="295" spans="1:17">
      <c r="A295">
        <f>Month!A295</f>
        <v>2019</v>
      </c>
      <c r="B295" t="str">
        <f>Month!B295</f>
        <v>February</v>
      </c>
      <c r="C295" t="str">
        <f>Month!C295</f>
        <v>France</v>
      </c>
      <c r="D295">
        <f>Month!D295</f>
        <v>0</v>
      </c>
      <c r="E295">
        <f>Month!E295</f>
        <v>18.88</v>
      </c>
      <c r="F295">
        <f>Month!F295</f>
        <v>18.88</v>
      </c>
      <c r="G295">
        <f>Month!G295</f>
        <v>0.26</v>
      </c>
      <c r="H295">
        <f>Month!H295</f>
        <v>21.09</v>
      </c>
      <c r="I295">
        <f>Month!I295</f>
        <v>0</v>
      </c>
      <c r="J295">
        <f>Month!J295</f>
        <v>0</v>
      </c>
      <c r="K295">
        <f>Month!K295</f>
        <v>4.25</v>
      </c>
      <c r="L295">
        <f>Month!L295</f>
        <v>0</v>
      </c>
      <c r="M295">
        <f>Month!M295</f>
        <v>34.44</v>
      </c>
      <c r="N295">
        <f>Month!N295</f>
        <v>60.04</v>
      </c>
      <c r="O295">
        <f>Month!O295</f>
        <v>78.92</v>
      </c>
      <c r="P295">
        <v>1</v>
      </c>
      <c r="Q295">
        <f t="shared" si="4"/>
        <v>1</v>
      </c>
    </row>
    <row r="296" spans="1:17">
      <c r="A296">
        <f>Month!A296</f>
        <v>2019</v>
      </c>
      <c r="B296" t="str">
        <f>Month!B296</f>
        <v>February</v>
      </c>
      <c r="C296" t="str">
        <f>Month!C296</f>
        <v>Germany</v>
      </c>
      <c r="D296">
        <f>Month!D296</f>
        <v>0</v>
      </c>
      <c r="E296">
        <f>Month!E296</f>
        <v>24.88</v>
      </c>
      <c r="F296">
        <f>Month!F296</f>
        <v>24.88</v>
      </c>
      <c r="G296">
        <f>Month!G296</f>
        <v>0.22</v>
      </c>
      <c r="H296">
        <f>Month!H296</f>
        <v>0</v>
      </c>
      <c r="I296">
        <f>Month!I296</f>
        <v>0</v>
      </c>
      <c r="J296">
        <f>Month!J296</f>
        <v>0</v>
      </c>
      <c r="K296">
        <f>Month!K296</f>
        <v>2.68</v>
      </c>
      <c r="L296">
        <f>Month!L296</f>
        <v>0.27</v>
      </c>
      <c r="M296">
        <f>Month!M296</f>
        <v>22.07</v>
      </c>
      <c r="N296">
        <f>Month!N296</f>
        <v>25.23</v>
      </c>
      <c r="O296">
        <f>Month!O296</f>
        <v>50.12</v>
      </c>
      <c r="P296">
        <v>1</v>
      </c>
      <c r="Q296">
        <f t="shared" si="4"/>
        <v>1</v>
      </c>
    </row>
    <row r="297" spans="1:17">
      <c r="A297">
        <f>Month!A297</f>
        <v>2019</v>
      </c>
      <c r="B297" t="str">
        <f>Month!B297</f>
        <v>February</v>
      </c>
      <c r="C297" t="str">
        <f>Month!C297</f>
        <v>India</v>
      </c>
      <c r="D297">
        <f>Month!D297</f>
        <v>0</v>
      </c>
      <c r="E297">
        <f>Month!E297</f>
        <v>0</v>
      </c>
      <c r="F297">
        <f>Month!F297</f>
        <v>0</v>
      </c>
      <c r="G297">
        <f>Month!G297</f>
        <v>0</v>
      </c>
      <c r="H297">
        <f>Month!H297</f>
        <v>0</v>
      </c>
      <c r="I297">
        <f>Month!I297</f>
        <v>111.61</v>
      </c>
      <c r="J297">
        <f>Month!J297</f>
        <v>0</v>
      </c>
      <c r="K297">
        <f>Month!K297</f>
        <v>0</v>
      </c>
      <c r="L297">
        <f>Month!L297</f>
        <v>0</v>
      </c>
      <c r="M297">
        <f>Month!M297</f>
        <v>0.15</v>
      </c>
      <c r="N297">
        <f>Month!N297</f>
        <v>111.77</v>
      </c>
      <c r="O297">
        <f>Month!O297</f>
        <v>111.77</v>
      </c>
      <c r="P297">
        <v>1</v>
      </c>
      <c r="Q297">
        <f t="shared" si="4"/>
        <v>1</v>
      </c>
    </row>
    <row r="298" spans="1:17">
      <c r="A298">
        <f>Month!A298</f>
        <v>2019</v>
      </c>
      <c r="B298" t="str">
        <f>Month!B298</f>
        <v>February</v>
      </c>
      <c r="C298" t="str">
        <f>Month!C298</f>
        <v>Ireland</v>
      </c>
      <c r="D298">
        <f>Month!D298</f>
        <v>0</v>
      </c>
      <c r="E298">
        <f>Month!E298</f>
        <v>31.85</v>
      </c>
      <c r="F298">
        <f>Month!F298</f>
        <v>31.85</v>
      </c>
      <c r="G298">
        <f>Month!G298</f>
        <v>1.57</v>
      </c>
      <c r="H298">
        <f>Month!H298</f>
        <v>5.37</v>
      </c>
      <c r="I298">
        <f>Month!I298</f>
        <v>0</v>
      </c>
      <c r="J298">
        <f>Month!J298</f>
        <v>0</v>
      </c>
      <c r="K298">
        <f>Month!K298</f>
        <v>0.11</v>
      </c>
      <c r="L298">
        <f>Month!L298</f>
        <v>0.06</v>
      </c>
      <c r="M298">
        <f>Month!M298</f>
        <v>0.43</v>
      </c>
      <c r="N298">
        <f>Month!N298</f>
        <v>7.54</v>
      </c>
      <c r="O298">
        <f>Month!O298</f>
        <v>39.39</v>
      </c>
      <c r="P298">
        <v>1</v>
      </c>
      <c r="Q298">
        <f t="shared" si="4"/>
        <v>1</v>
      </c>
    </row>
    <row r="299" spans="1:17">
      <c r="A299">
        <f>Month!A299</f>
        <v>2019</v>
      </c>
      <c r="B299" t="str">
        <f>Month!B299</f>
        <v>February</v>
      </c>
      <c r="C299" t="str">
        <f>Month!C299</f>
        <v>Kuwait</v>
      </c>
      <c r="D299">
        <f>Month!D299</f>
        <v>0</v>
      </c>
      <c r="E299">
        <f>Month!E299</f>
        <v>0</v>
      </c>
      <c r="F299">
        <f>Month!F299</f>
        <v>0</v>
      </c>
      <c r="G299">
        <f>Month!G299</f>
        <v>0</v>
      </c>
      <c r="H299">
        <f>Month!H299</f>
        <v>0</v>
      </c>
      <c r="I299">
        <f>Month!I299</f>
        <v>108.27</v>
      </c>
      <c r="J299">
        <f>Month!J299</f>
        <v>0</v>
      </c>
      <c r="K299">
        <f>Month!K299</f>
        <v>0</v>
      </c>
      <c r="L299">
        <f>Month!L299</f>
        <v>0</v>
      </c>
      <c r="M299">
        <f>Month!M299</f>
        <v>0</v>
      </c>
      <c r="N299">
        <f>Month!N299</f>
        <v>108.27</v>
      </c>
      <c r="O299">
        <f>Month!O299</f>
        <v>108.27</v>
      </c>
      <c r="P299">
        <v>1</v>
      </c>
      <c r="Q299">
        <f t="shared" si="4"/>
        <v>1</v>
      </c>
    </row>
    <row r="300" spans="1:17">
      <c r="A300">
        <f>Month!A300</f>
        <v>2019</v>
      </c>
      <c r="B300" t="str">
        <f>Month!B300</f>
        <v>February</v>
      </c>
      <c r="C300" t="str">
        <f>Month!C300</f>
        <v>Libya</v>
      </c>
      <c r="D300">
        <f>Month!D300</f>
        <v>53.13</v>
      </c>
      <c r="E300">
        <f>Month!E300</f>
        <v>0</v>
      </c>
      <c r="F300">
        <f>Month!F300</f>
        <v>53.13</v>
      </c>
      <c r="G300">
        <f>Month!G300</f>
        <v>0</v>
      </c>
      <c r="H300">
        <f>Month!H300</f>
        <v>0</v>
      </c>
      <c r="I300">
        <f>Month!I300</f>
        <v>0</v>
      </c>
      <c r="J300">
        <f>Month!J300</f>
        <v>0</v>
      </c>
      <c r="K300">
        <f>Month!K300</f>
        <v>0</v>
      </c>
      <c r="L300">
        <f>Month!L300</f>
        <v>0</v>
      </c>
      <c r="M300">
        <f>Month!M300</f>
        <v>0</v>
      </c>
      <c r="N300">
        <f>Month!N300</f>
        <v>0</v>
      </c>
      <c r="O300">
        <f>Month!O300</f>
        <v>53.13</v>
      </c>
      <c r="P300">
        <v>1</v>
      </c>
      <c r="Q300">
        <f t="shared" si="4"/>
        <v>1</v>
      </c>
    </row>
    <row r="301" spans="1:17">
      <c r="A301">
        <f>Month!A301</f>
        <v>2019</v>
      </c>
      <c r="B301" t="str">
        <f>Month!B301</f>
        <v>February</v>
      </c>
      <c r="C301" t="str">
        <f>Month!C301</f>
        <v>Netherlands</v>
      </c>
      <c r="D301">
        <f>Month!D301</f>
        <v>75.900000000000006</v>
      </c>
      <c r="E301">
        <f>Month!E301</f>
        <v>234.88</v>
      </c>
      <c r="F301">
        <f>Month!F301</f>
        <v>310.77999999999997</v>
      </c>
      <c r="G301">
        <f>Month!G301</f>
        <v>6.19</v>
      </c>
      <c r="H301">
        <f>Month!H301</f>
        <v>47.59</v>
      </c>
      <c r="I301">
        <f>Month!I301</f>
        <v>142.58000000000001</v>
      </c>
      <c r="J301">
        <f>Month!J301</f>
        <v>82.69</v>
      </c>
      <c r="K301">
        <f>Month!K301</f>
        <v>247.52</v>
      </c>
      <c r="L301">
        <f>Month!L301</f>
        <v>55.16</v>
      </c>
      <c r="M301">
        <f>Month!M301</f>
        <v>79.39</v>
      </c>
      <c r="N301">
        <f>Month!N301</f>
        <v>661.13</v>
      </c>
      <c r="O301">
        <f>Month!O301</f>
        <v>971.9</v>
      </c>
      <c r="P301">
        <v>1</v>
      </c>
      <c r="Q301">
        <f t="shared" si="4"/>
        <v>1</v>
      </c>
    </row>
    <row r="302" spans="1:17">
      <c r="A302">
        <f>Month!A302</f>
        <v>2019</v>
      </c>
      <c r="B302" t="str">
        <f>Month!B302</f>
        <v>February</v>
      </c>
      <c r="C302" t="str">
        <f>Month!C302</f>
        <v>Nigeria</v>
      </c>
      <c r="D302">
        <f>Month!D302</f>
        <v>373.04</v>
      </c>
      <c r="E302">
        <f>Month!E302</f>
        <v>0</v>
      </c>
      <c r="F302">
        <f>Month!F302</f>
        <v>373.04</v>
      </c>
      <c r="G302">
        <f>Month!G302</f>
        <v>0</v>
      </c>
      <c r="H302">
        <f>Month!H302</f>
        <v>0</v>
      </c>
      <c r="I302">
        <f>Month!I302</f>
        <v>0</v>
      </c>
      <c r="J302">
        <f>Month!J302</f>
        <v>0</v>
      </c>
      <c r="K302">
        <f>Month!K302</f>
        <v>0</v>
      </c>
      <c r="L302">
        <f>Month!L302</f>
        <v>0</v>
      </c>
      <c r="M302">
        <f>Month!M302</f>
        <v>0</v>
      </c>
      <c r="N302">
        <f>Month!N302</f>
        <v>0</v>
      </c>
      <c r="O302">
        <f>Month!O302</f>
        <v>373.04</v>
      </c>
      <c r="P302">
        <v>1</v>
      </c>
      <c r="Q302">
        <f t="shared" si="4"/>
        <v>1</v>
      </c>
    </row>
    <row r="303" spans="1:17">
      <c r="A303">
        <f>Month!A303</f>
        <v>2019</v>
      </c>
      <c r="B303" t="str">
        <f>Month!B303</f>
        <v>February</v>
      </c>
      <c r="C303" t="str">
        <f>Month!C303</f>
        <v>Norway</v>
      </c>
      <c r="D303">
        <f>Month!D303</f>
        <v>1437.94</v>
      </c>
      <c r="E303">
        <f>Month!E303</f>
        <v>0</v>
      </c>
      <c r="F303">
        <f>Month!F303</f>
        <v>1437.94</v>
      </c>
      <c r="G303">
        <f>Month!G303</f>
        <v>0</v>
      </c>
      <c r="H303">
        <f>Month!H303</f>
        <v>34.72</v>
      </c>
      <c r="I303">
        <f>Month!I303</f>
        <v>0</v>
      </c>
      <c r="J303">
        <f>Month!J303</f>
        <v>0</v>
      </c>
      <c r="K303">
        <f>Month!K303</f>
        <v>47.85</v>
      </c>
      <c r="L303">
        <f>Month!L303</f>
        <v>0</v>
      </c>
      <c r="M303">
        <f>Month!M303</f>
        <v>11.65</v>
      </c>
      <c r="N303">
        <f>Month!N303</f>
        <v>94.22</v>
      </c>
      <c r="O303">
        <f>Month!O303</f>
        <v>1532.16</v>
      </c>
      <c r="P303">
        <v>1</v>
      </c>
      <c r="Q303">
        <f t="shared" si="4"/>
        <v>1</v>
      </c>
    </row>
    <row r="304" spans="1:17">
      <c r="A304">
        <f>Month!A304</f>
        <v>2019</v>
      </c>
      <c r="B304" t="str">
        <f>Month!B304</f>
        <v>February</v>
      </c>
      <c r="C304" t="str">
        <f>Month!C304</f>
        <v>Qatar</v>
      </c>
      <c r="D304">
        <f>Month!D304</f>
        <v>0</v>
      </c>
      <c r="E304">
        <f>Month!E304</f>
        <v>0</v>
      </c>
      <c r="F304">
        <f>Month!F304</f>
        <v>0</v>
      </c>
      <c r="G304">
        <f>Month!G304</f>
        <v>0</v>
      </c>
      <c r="H304">
        <f>Month!H304</f>
        <v>0</v>
      </c>
      <c r="I304">
        <f>Month!I304</f>
        <v>0</v>
      </c>
      <c r="J304">
        <f>Month!J304</f>
        <v>0</v>
      </c>
      <c r="K304">
        <f>Month!K304</f>
        <v>0</v>
      </c>
      <c r="L304">
        <f>Month!L304</f>
        <v>0</v>
      </c>
      <c r="M304">
        <f>Month!M304</f>
        <v>0</v>
      </c>
      <c r="N304">
        <f>Month!N304</f>
        <v>0</v>
      </c>
      <c r="O304">
        <f>Month!O304</f>
        <v>0</v>
      </c>
      <c r="P304">
        <v>1</v>
      </c>
      <c r="Q304">
        <f t="shared" si="4"/>
        <v>1</v>
      </c>
    </row>
    <row r="305" spans="1:17">
      <c r="A305">
        <f>Month!A305</f>
        <v>2019</v>
      </c>
      <c r="B305" t="str">
        <f>Month!B305</f>
        <v>February</v>
      </c>
      <c r="C305" t="str">
        <f>Month!C305</f>
        <v>Russian Federation</v>
      </c>
      <c r="D305">
        <f>Month!D305</f>
        <v>203.51</v>
      </c>
      <c r="E305">
        <f>Month!E305</f>
        <v>74.87</v>
      </c>
      <c r="F305">
        <f>Month!F305</f>
        <v>278.38</v>
      </c>
      <c r="G305">
        <f>Month!G305</f>
        <v>42.87</v>
      </c>
      <c r="H305">
        <f>Month!H305</f>
        <v>0</v>
      </c>
      <c r="I305">
        <f>Month!I305</f>
        <v>29.87</v>
      </c>
      <c r="J305">
        <f>Month!J305</f>
        <v>0</v>
      </c>
      <c r="K305">
        <f>Month!K305</f>
        <v>553.46</v>
      </c>
      <c r="L305">
        <f>Month!L305</f>
        <v>80.510000000000005</v>
      </c>
      <c r="M305">
        <f>Month!M305</f>
        <v>4.59</v>
      </c>
      <c r="N305">
        <f>Month!N305</f>
        <v>711.3</v>
      </c>
      <c r="O305">
        <f>Month!O305</f>
        <v>989.68</v>
      </c>
      <c r="P305">
        <v>1</v>
      </c>
      <c r="Q305">
        <f t="shared" si="4"/>
        <v>1</v>
      </c>
    </row>
    <row r="306" spans="1:17">
      <c r="A306">
        <f>Month!A306</f>
        <v>2019</v>
      </c>
      <c r="B306" t="str">
        <f>Month!B306</f>
        <v>February</v>
      </c>
      <c r="C306" t="str">
        <f>Month!C306</f>
        <v>Saudi Arabia</v>
      </c>
      <c r="D306">
        <f>Month!D306</f>
        <v>52.82</v>
      </c>
      <c r="E306">
        <f>Month!E306</f>
        <v>0</v>
      </c>
      <c r="F306">
        <f>Month!F306</f>
        <v>52.82</v>
      </c>
      <c r="G306">
        <f>Month!G306</f>
        <v>0</v>
      </c>
      <c r="H306">
        <f>Month!H306</f>
        <v>0</v>
      </c>
      <c r="I306">
        <f>Month!I306</f>
        <v>44.24</v>
      </c>
      <c r="J306">
        <f>Month!J306</f>
        <v>0</v>
      </c>
      <c r="K306">
        <f>Month!K306</f>
        <v>0</v>
      </c>
      <c r="L306">
        <f>Month!L306</f>
        <v>0</v>
      </c>
      <c r="M306">
        <f>Month!M306</f>
        <v>0</v>
      </c>
      <c r="N306">
        <f>Month!N306</f>
        <v>44.24</v>
      </c>
      <c r="O306">
        <f>Month!O306</f>
        <v>97.06</v>
      </c>
      <c r="P306">
        <v>1</v>
      </c>
      <c r="Q306">
        <f t="shared" si="4"/>
        <v>1</v>
      </c>
    </row>
    <row r="307" spans="1:17">
      <c r="A307">
        <f>Month!A307</f>
        <v>2019</v>
      </c>
      <c r="B307" t="str">
        <f>Month!B307</f>
        <v>February</v>
      </c>
      <c r="C307" t="str">
        <f>Month!C307</f>
        <v>Spain</v>
      </c>
      <c r="D307">
        <f>Month!D307</f>
        <v>0</v>
      </c>
      <c r="E307">
        <f>Month!E307</f>
        <v>0.14000000000000001</v>
      </c>
      <c r="F307">
        <f>Month!F307</f>
        <v>0.14000000000000001</v>
      </c>
      <c r="G307">
        <f>Month!G307</f>
        <v>0</v>
      </c>
      <c r="H307">
        <f>Month!H307</f>
        <v>0</v>
      </c>
      <c r="I307">
        <f>Month!I307</f>
        <v>0</v>
      </c>
      <c r="J307">
        <f>Month!J307</f>
        <v>0</v>
      </c>
      <c r="K307">
        <f>Month!K307</f>
        <v>0</v>
      </c>
      <c r="L307">
        <f>Month!L307</f>
        <v>0</v>
      </c>
      <c r="M307">
        <f>Month!M307</f>
        <v>33.44</v>
      </c>
      <c r="N307">
        <f>Month!N307</f>
        <v>33.44</v>
      </c>
      <c r="O307">
        <f>Month!O307</f>
        <v>33.58</v>
      </c>
      <c r="P307">
        <v>1</v>
      </c>
      <c r="Q307">
        <f t="shared" si="4"/>
        <v>1</v>
      </c>
    </row>
    <row r="308" spans="1:17">
      <c r="A308">
        <f>Month!A308</f>
        <v>2019</v>
      </c>
      <c r="B308" t="str">
        <f>Month!B308</f>
        <v>February</v>
      </c>
      <c r="C308" t="str">
        <f>Month!C308</f>
        <v>Sweden</v>
      </c>
      <c r="D308">
        <f>Month!D308</f>
        <v>0</v>
      </c>
      <c r="E308">
        <f>Month!E308</f>
        <v>105.48</v>
      </c>
      <c r="F308">
        <f>Month!F308</f>
        <v>105.48</v>
      </c>
      <c r="G308">
        <f>Month!G308</f>
        <v>0</v>
      </c>
      <c r="H308">
        <f>Month!H308</f>
        <v>63.54</v>
      </c>
      <c r="I308">
        <f>Month!I308</f>
        <v>0</v>
      </c>
      <c r="J308">
        <f>Month!J308</f>
        <v>0</v>
      </c>
      <c r="K308">
        <f>Month!K308</f>
        <v>0.02</v>
      </c>
      <c r="L308">
        <f>Month!L308</f>
        <v>0</v>
      </c>
      <c r="M308">
        <f>Month!M308</f>
        <v>28.11</v>
      </c>
      <c r="N308">
        <f>Month!N308</f>
        <v>91.67</v>
      </c>
      <c r="O308">
        <f>Month!O308</f>
        <v>197.15</v>
      </c>
      <c r="P308">
        <v>1</v>
      </c>
      <c r="Q308">
        <f t="shared" si="4"/>
        <v>1</v>
      </c>
    </row>
    <row r="309" spans="1:17">
      <c r="A309">
        <f>Month!A309</f>
        <v>2019</v>
      </c>
      <c r="B309" t="str">
        <f>Month!B309</f>
        <v>February</v>
      </c>
      <c r="C309" t="str">
        <f>Month!C309</f>
        <v>Turkey</v>
      </c>
      <c r="D309">
        <f>Month!D309</f>
        <v>0</v>
      </c>
      <c r="E309">
        <f>Month!E309</f>
        <v>0</v>
      </c>
      <c r="F309">
        <f>Month!F309</f>
        <v>0</v>
      </c>
      <c r="G309">
        <f>Month!G309</f>
        <v>0</v>
      </c>
      <c r="H309">
        <f>Month!H309</f>
        <v>28.48</v>
      </c>
      <c r="I309">
        <f>Month!I309</f>
        <v>0</v>
      </c>
      <c r="J309">
        <f>Month!J309</f>
        <v>0</v>
      </c>
      <c r="K309">
        <f>Month!K309</f>
        <v>0</v>
      </c>
      <c r="L309">
        <f>Month!L309</f>
        <v>0</v>
      </c>
      <c r="M309">
        <f>Month!M309</f>
        <v>0.01</v>
      </c>
      <c r="N309">
        <f>Month!N309</f>
        <v>28.49</v>
      </c>
      <c r="O309">
        <f>Month!O309</f>
        <v>28.49</v>
      </c>
      <c r="P309">
        <v>1</v>
      </c>
      <c r="Q309">
        <f t="shared" si="4"/>
        <v>1</v>
      </c>
    </row>
    <row r="310" spans="1:17">
      <c r="A310">
        <f>Month!A310</f>
        <v>2019</v>
      </c>
      <c r="B310" t="str">
        <f>Month!B310</f>
        <v>February</v>
      </c>
      <c r="C310" t="str">
        <f>Month!C310</f>
        <v>United Arab Emirates</v>
      </c>
      <c r="D310">
        <f>Month!D310</f>
        <v>0</v>
      </c>
      <c r="E310">
        <f>Month!E310</f>
        <v>0</v>
      </c>
      <c r="F310">
        <f>Month!F310</f>
        <v>0</v>
      </c>
      <c r="G310">
        <f>Month!G310</f>
        <v>0</v>
      </c>
      <c r="H310">
        <f>Month!H310</f>
        <v>0</v>
      </c>
      <c r="I310">
        <f>Month!I310</f>
        <v>98.86</v>
      </c>
      <c r="J310">
        <f>Month!J310</f>
        <v>0</v>
      </c>
      <c r="K310">
        <f>Month!K310</f>
        <v>2.65</v>
      </c>
      <c r="L310">
        <f>Month!L310</f>
        <v>0</v>
      </c>
      <c r="M310">
        <f>Month!M310</f>
        <v>0</v>
      </c>
      <c r="N310">
        <f>Month!N310</f>
        <v>101.51</v>
      </c>
      <c r="O310">
        <f>Month!O310</f>
        <v>101.51</v>
      </c>
      <c r="P310">
        <v>1</v>
      </c>
      <c r="Q310">
        <f t="shared" si="4"/>
        <v>1</v>
      </c>
    </row>
    <row r="311" spans="1:17">
      <c r="A311">
        <f>Month!A311</f>
        <v>2019</v>
      </c>
      <c r="B311" t="str">
        <f>Month!B311</f>
        <v>February</v>
      </c>
      <c r="C311" t="str">
        <f>Month!C311</f>
        <v>United States</v>
      </c>
      <c r="D311">
        <f>Month!D311</f>
        <v>757.54</v>
      </c>
      <c r="E311">
        <f>Month!E311</f>
        <v>0</v>
      </c>
      <c r="F311">
        <f>Month!F311</f>
        <v>757.54</v>
      </c>
      <c r="G311">
        <f>Month!G311</f>
        <v>0.01</v>
      </c>
      <c r="H311">
        <f>Month!H311</f>
        <v>0.03</v>
      </c>
      <c r="I311">
        <f>Month!I311</f>
        <v>37.409999999999997</v>
      </c>
      <c r="J311">
        <f>Month!J311</f>
        <v>0</v>
      </c>
      <c r="K311">
        <f>Month!K311</f>
        <v>57.3</v>
      </c>
      <c r="L311">
        <f>Month!L311</f>
        <v>0</v>
      </c>
      <c r="M311">
        <f>Month!M311</f>
        <v>14.63</v>
      </c>
      <c r="N311">
        <f>Month!N311</f>
        <v>109.37</v>
      </c>
      <c r="O311">
        <f>Month!O311</f>
        <v>866.91</v>
      </c>
      <c r="P311">
        <v>1</v>
      </c>
      <c r="Q311">
        <f t="shared" si="4"/>
        <v>1</v>
      </c>
    </row>
    <row r="312" spans="1:17">
      <c r="A312">
        <f>Month!A312</f>
        <v>2019</v>
      </c>
      <c r="B312" t="str">
        <f>Month!B312</f>
        <v>February</v>
      </c>
      <c r="C312" t="str">
        <f>Month!C312</f>
        <v>Other</v>
      </c>
      <c r="D312">
        <f>Month!D312</f>
        <v>332.06</v>
      </c>
      <c r="E312">
        <f>Month!E312</f>
        <v>61.2</v>
      </c>
      <c r="F312">
        <f>Month!F312</f>
        <v>393.26</v>
      </c>
      <c r="G312">
        <f>Month!G312</f>
        <v>0.56000000000000005</v>
      </c>
      <c r="H312">
        <f>Month!H312</f>
        <v>10.14</v>
      </c>
      <c r="I312">
        <f>Month!I312</f>
        <v>111.91</v>
      </c>
      <c r="J312">
        <f>Month!J312</f>
        <v>0</v>
      </c>
      <c r="K312">
        <f>Month!K312</f>
        <v>72.739999999999995</v>
      </c>
      <c r="L312">
        <f>Month!L312</f>
        <v>0</v>
      </c>
      <c r="M312">
        <f>Month!M312</f>
        <v>28.37</v>
      </c>
      <c r="N312">
        <f>Month!N312</f>
        <v>223.72</v>
      </c>
      <c r="O312">
        <f>Month!O312</f>
        <v>616.98</v>
      </c>
      <c r="P312">
        <v>1</v>
      </c>
      <c r="Q312">
        <f t="shared" si="4"/>
        <v>1</v>
      </c>
    </row>
    <row r="313" spans="1:17">
      <c r="A313">
        <f>Month!A313</f>
        <v>2019</v>
      </c>
      <c r="B313" t="str">
        <f>Month!B313</f>
        <v>February</v>
      </c>
      <c r="C313" t="str">
        <f>Month!C313</f>
        <v>Total imports</v>
      </c>
      <c r="D313">
        <f>Month!D313</f>
        <v>3285.94</v>
      </c>
      <c r="E313">
        <f>Month!E313</f>
        <v>585.41999999999996</v>
      </c>
      <c r="F313">
        <f>Month!F313</f>
        <v>3871.37</v>
      </c>
      <c r="G313">
        <f>Month!G313</f>
        <v>51.81</v>
      </c>
      <c r="H313">
        <f>Month!H313</f>
        <v>239.48</v>
      </c>
      <c r="I313">
        <f>Month!I313</f>
        <v>684.74</v>
      </c>
      <c r="J313">
        <f>Month!J313</f>
        <v>82.7</v>
      </c>
      <c r="K313">
        <f>Month!K313</f>
        <v>1036.46</v>
      </c>
      <c r="L313">
        <f>Month!L313</f>
        <v>197.93</v>
      </c>
      <c r="M313">
        <f>Month!M313</f>
        <v>301.27</v>
      </c>
      <c r="N313">
        <f>Month!N313</f>
        <v>2594.41</v>
      </c>
      <c r="O313">
        <f>Month!O313</f>
        <v>6465.78</v>
      </c>
      <c r="P313">
        <v>1</v>
      </c>
      <c r="Q313">
        <f t="shared" si="4"/>
        <v>1</v>
      </c>
    </row>
    <row r="314" spans="1:17">
      <c r="A314">
        <f>Month!A314</f>
        <v>2019</v>
      </c>
      <c r="B314" t="str">
        <f>Month!B314</f>
        <v>March</v>
      </c>
      <c r="C314" t="str">
        <f>Month!C314</f>
        <v>Belgium</v>
      </c>
      <c r="D314">
        <f>Month!D314</f>
        <v>0</v>
      </c>
      <c r="E314">
        <f>Month!E314</f>
        <v>83.46</v>
      </c>
      <c r="F314">
        <f>Month!F314</f>
        <v>83.46</v>
      </c>
      <c r="G314">
        <f>Month!G314</f>
        <v>0</v>
      </c>
      <c r="H314">
        <f>Month!H314</f>
        <v>22.4</v>
      </c>
      <c r="I314">
        <f>Month!I314</f>
        <v>0</v>
      </c>
      <c r="J314">
        <f>Month!J314</f>
        <v>0.02</v>
      </c>
      <c r="K314">
        <f>Month!K314</f>
        <v>23.69</v>
      </c>
      <c r="L314">
        <f>Month!L314</f>
        <v>59.07</v>
      </c>
      <c r="M314">
        <f>Month!M314</f>
        <v>41.18</v>
      </c>
      <c r="N314">
        <f>Month!N314</f>
        <v>146.37</v>
      </c>
      <c r="O314">
        <f>Month!O314</f>
        <v>229.83</v>
      </c>
      <c r="P314">
        <v>1</v>
      </c>
      <c r="Q314">
        <f t="shared" si="4"/>
        <v>1</v>
      </c>
    </row>
    <row r="315" spans="1:17">
      <c r="A315">
        <f>Month!A315</f>
        <v>2019</v>
      </c>
      <c r="B315" t="str">
        <f>Month!B315</f>
        <v>March</v>
      </c>
      <c r="C315" t="str">
        <f>Month!C315</f>
        <v>Canada</v>
      </c>
      <c r="D315">
        <f>Month!D315</f>
        <v>0</v>
      </c>
      <c r="E315">
        <f>Month!E315</f>
        <v>0</v>
      </c>
      <c r="F315">
        <f>Month!F315</f>
        <v>0</v>
      </c>
      <c r="G315">
        <f>Month!G315</f>
        <v>0</v>
      </c>
      <c r="H315">
        <f>Month!H315</f>
        <v>0</v>
      </c>
      <c r="I315">
        <f>Month!I315</f>
        <v>0</v>
      </c>
      <c r="J315">
        <f>Month!J315</f>
        <v>0</v>
      </c>
      <c r="K315">
        <f>Month!K315</f>
        <v>0</v>
      </c>
      <c r="L315">
        <f>Month!L315</f>
        <v>0</v>
      </c>
      <c r="M315">
        <f>Month!M315</f>
        <v>0.44</v>
      </c>
      <c r="N315">
        <f>Month!N315</f>
        <v>0.44</v>
      </c>
      <c r="O315">
        <f>Month!O315</f>
        <v>0.44</v>
      </c>
      <c r="P315">
        <v>1</v>
      </c>
      <c r="Q315">
        <f t="shared" si="4"/>
        <v>1</v>
      </c>
    </row>
    <row r="316" spans="1:17">
      <c r="A316">
        <f>Month!A316</f>
        <v>2019</v>
      </c>
      <c r="B316" t="str">
        <f>Month!B316</f>
        <v>March</v>
      </c>
      <c r="C316" t="str">
        <f>Month!C316</f>
        <v>Finland</v>
      </c>
      <c r="D316">
        <f>Month!D316</f>
        <v>0</v>
      </c>
      <c r="E316">
        <f>Month!E316</f>
        <v>3.21</v>
      </c>
      <c r="F316">
        <f>Month!F316</f>
        <v>3.21</v>
      </c>
      <c r="G316">
        <f>Month!G316</f>
        <v>0</v>
      </c>
      <c r="H316">
        <f>Month!H316</f>
        <v>22.46</v>
      </c>
      <c r="I316">
        <f>Month!I316</f>
        <v>0</v>
      </c>
      <c r="J316">
        <f>Month!J316</f>
        <v>0</v>
      </c>
      <c r="K316">
        <f>Month!K316</f>
        <v>0</v>
      </c>
      <c r="L316">
        <f>Month!L316</f>
        <v>0</v>
      </c>
      <c r="M316">
        <f>Month!M316</f>
        <v>0</v>
      </c>
      <c r="N316">
        <f>Month!N316</f>
        <v>22.46</v>
      </c>
      <c r="O316">
        <f>Month!O316</f>
        <v>25.66</v>
      </c>
      <c r="P316">
        <v>1</v>
      </c>
      <c r="Q316">
        <f t="shared" si="4"/>
        <v>1</v>
      </c>
    </row>
    <row r="317" spans="1:17">
      <c r="A317">
        <f>Month!A317</f>
        <v>2019</v>
      </c>
      <c r="B317" t="str">
        <f>Month!B317</f>
        <v>March</v>
      </c>
      <c r="C317" t="str">
        <f>Month!C317</f>
        <v>France</v>
      </c>
      <c r="D317">
        <f>Month!D317</f>
        <v>0</v>
      </c>
      <c r="E317">
        <f>Month!E317</f>
        <v>17.27</v>
      </c>
      <c r="F317">
        <f>Month!F317</f>
        <v>17.27</v>
      </c>
      <c r="G317">
        <f>Month!G317</f>
        <v>0.48</v>
      </c>
      <c r="H317">
        <f>Month!H317</f>
        <v>0.76</v>
      </c>
      <c r="I317">
        <f>Month!I317</f>
        <v>13.49</v>
      </c>
      <c r="J317">
        <f>Month!J317</f>
        <v>0</v>
      </c>
      <c r="K317">
        <f>Month!K317</f>
        <v>0</v>
      </c>
      <c r="L317">
        <f>Month!L317</f>
        <v>0</v>
      </c>
      <c r="M317">
        <f>Month!M317</f>
        <v>8.1999999999999993</v>
      </c>
      <c r="N317">
        <f>Month!N317</f>
        <v>22.93</v>
      </c>
      <c r="O317">
        <f>Month!O317</f>
        <v>40.200000000000003</v>
      </c>
      <c r="P317">
        <v>1</v>
      </c>
      <c r="Q317">
        <f t="shared" si="4"/>
        <v>1</v>
      </c>
    </row>
    <row r="318" spans="1:17">
      <c r="A318">
        <f>Month!A318</f>
        <v>2019</v>
      </c>
      <c r="B318" t="str">
        <f>Month!B318</f>
        <v>March</v>
      </c>
      <c r="C318" t="str">
        <f>Month!C318</f>
        <v>Germany</v>
      </c>
      <c r="D318">
        <f>Month!D318</f>
        <v>0</v>
      </c>
      <c r="E318">
        <f>Month!E318</f>
        <v>25.68</v>
      </c>
      <c r="F318">
        <f>Month!F318</f>
        <v>25.68</v>
      </c>
      <c r="G318">
        <f>Month!G318</f>
        <v>0.26</v>
      </c>
      <c r="H318">
        <f>Month!H318</f>
        <v>7.36</v>
      </c>
      <c r="I318">
        <f>Month!I318</f>
        <v>0</v>
      </c>
      <c r="J318">
        <f>Month!J318</f>
        <v>0</v>
      </c>
      <c r="K318">
        <f>Month!K318</f>
        <v>0.06</v>
      </c>
      <c r="L318">
        <f>Month!L318</f>
        <v>0.09</v>
      </c>
      <c r="M318">
        <f>Month!M318</f>
        <v>43.02</v>
      </c>
      <c r="N318">
        <f>Month!N318</f>
        <v>50.8</v>
      </c>
      <c r="O318">
        <f>Month!O318</f>
        <v>76.47</v>
      </c>
      <c r="P318">
        <v>1</v>
      </c>
      <c r="Q318">
        <f t="shared" si="4"/>
        <v>1</v>
      </c>
    </row>
    <row r="319" spans="1:17">
      <c r="A319">
        <f>Month!A319</f>
        <v>2019</v>
      </c>
      <c r="B319" t="str">
        <f>Month!B319</f>
        <v>March</v>
      </c>
      <c r="C319" t="str">
        <f>Month!C319</f>
        <v>India</v>
      </c>
      <c r="D319">
        <f>Month!D319</f>
        <v>0</v>
      </c>
      <c r="E319">
        <f>Month!E319</f>
        <v>0</v>
      </c>
      <c r="F319">
        <f>Month!F319</f>
        <v>0</v>
      </c>
      <c r="G319">
        <f>Month!G319</f>
        <v>0.01</v>
      </c>
      <c r="H319">
        <f>Month!H319</f>
        <v>0</v>
      </c>
      <c r="I319">
        <f>Month!I319</f>
        <v>30.07</v>
      </c>
      <c r="J319">
        <f>Month!J319</f>
        <v>0</v>
      </c>
      <c r="K319">
        <f>Month!K319</f>
        <v>0</v>
      </c>
      <c r="L319">
        <f>Month!L319</f>
        <v>0</v>
      </c>
      <c r="M319">
        <f>Month!M319</f>
        <v>0.24</v>
      </c>
      <c r="N319">
        <f>Month!N319</f>
        <v>30.32</v>
      </c>
      <c r="O319">
        <f>Month!O319</f>
        <v>30.32</v>
      </c>
      <c r="P319">
        <v>1</v>
      </c>
      <c r="Q319">
        <f t="shared" si="4"/>
        <v>1</v>
      </c>
    </row>
    <row r="320" spans="1:17">
      <c r="A320">
        <f>Month!A320</f>
        <v>2019</v>
      </c>
      <c r="B320" t="str">
        <f>Month!B320</f>
        <v>March</v>
      </c>
      <c r="C320" t="str">
        <f>Month!C320</f>
        <v>Ireland</v>
      </c>
      <c r="D320">
        <f>Month!D320</f>
        <v>0</v>
      </c>
      <c r="E320">
        <f>Month!E320</f>
        <v>32.4</v>
      </c>
      <c r="F320">
        <f>Month!F320</f>
        <v>32.4</v>
      </c>
      <c r="G320">
        <f>Month!G320</f>
        <v>1.35</v>
      </c>
      <c r="H320">
        <f>Month!H320</f>
        <v>8.93</v>
      </c>
      <c r="I320">
        <f>Month!I320</f>
        <v>49.1</v>
      </c>
      <c r="J320">
        <f>Month!J320</f>
        <v>11.05</v>
      </c>
      <c r="K320">
        <f>Month!K320</f>
        <v>6.35</v>
      </c>
      <c r="L320">
        <f>Month!L320</f>
        <v>0.03</v>
      </c>
      <c r="M320">
        <f>Month!M320</f>
        <v>0.77</v>
      </c>
      <c r="N320">
        <f>Month!N320</f>
        <v>77.58</v>
      </c>
      <c r="O320">
        <f>Month!O320</f>
        <v>109.98</v>
      </c>
      <c r="P320">
        <v>1</v>
      </c>
      <c r="Q320">
        <f t="shared" si="4"/>
        <v>1</v>
      </c>
    </row>
    <row r="321" spans="1:17">
      <c r="A321">
        <f>Month!A321</f>
        <v>2019</v>
      </c>
      <c r="B321" t="str">
        <f>Month!B321</f>
        <v>March</v>
      </c>
      <c r="C321" t="str">
        <f>Month!C321</f>
        <v>Kuwait</v>
      </c>
      <c r="D321">
        <f>Month!D321</f>
        <v>0</v>
      </c>
      <c r="E321">
        <f>Month!E321</f>
        <v>0</v>
      </c>
      <c r="F321">
        <f>Month!F321</f>
        <v>0</v>
      </c>
      <c r="G321">
        <f>Month!G321</f>
        <v>0</v>
      </c>
      <c r="H321">
        <f>Month!H321</f>
        <v>0</v>
      </c>
      <c r="I321">
        <f>Month!I321</f>
        <v>96.92</v>
      </c>
      <c r="J321">
        <f>Month!J321</f>
        <v>0</v>
      </c>
      <c r="K321">
        <f>Month!K321</f>
        <v>0</v>
      </c>
      <c r="L321">
        <f>Month!L321</f>
        <v>0</v>
      </c>
      <c r="M321">
        <f>Month!M321</f>
        <v>0</v>
      </c>
      <c r="N321">
        <f>Month!N321</f>
        <v>96.92</v>
      </c>
      <c r="O321">
        <f>Month!O321</f>
        <v>96.92</v>
      </c>
      <c r="P321">
        <v>1</v>
      </c>
      <c r="Q321">
        <f t="shared" si="4"/>
        <v>1</v>
      </c>
    </row>
    <row r="322" spans="1:17">
      <c r="A322">
        <f>Month!A322</f>
        <v>2019</v>
      </c>
      <c r="B322" t="str">
        <f>Month!B322</f>
        <v>March</v>
      </c>
      <c r="C322" t="str">
        <f>Month!C322</f>
        <v>Libya</v>
      </c>
      <c r="D322">
        <f>Month!D322</f>
        <v>0</v>
      </c>
      <c r="E322">
        <f>Month!E322</f>
        <v>28.47</v>
      </c>
      <c r="F322">
        <f>Month!F322</f>
        <v>28.47</v>
      </c>
      <c r="G322">
        <f>Month!G322</f>
        <v>0</v>
      </c>
      <c r="H322">
        <f>Month!H322</f>
        <v>0</v>
      </c>
      <c r="I322">
        <f>Month!I322</f>
        <v>0</v>
      </c>
      <c r="J322">
        <f>Month!J322</f>
        <v>0</v>
      </c>
      <c r="K322">
        <f>Month!K322</f>
        <v>0</v>
      </c>
      <c r="L322">
        <f>Month!L322</f>
        <v>0</v>
      </c>
      <c r="M322">
        <f>Month!M322</f>
        <v>0</v>
      </c>
      <c r="N322">
        <f>Month!N322</f>
        <v>0</v>
      </c>
      <c r="O322">
        <f>Month!O322</f>
        <v>28.47</v>
      </c>
      <c r="P322">
        <v>1</v>
      </c>
      <c r="Q322">
        <f t="shared" si="4"/>
        <v>1</v>
      </c>
    </row>
    <row r="323" spans="1:17">
      <c r="A323">
        <f>Month!A323</f>
        <v>2019</v>
      </c>
      <c r="B323" t="str">
        <f>Month!B323</f>
        <v>March</v>
      </c>
      <c r="C323" t="str">
        <f>Month!C323</f>
        <v>Netherlands</v>
      </c>
      <c r="D323">
        <f>Month!D323</f>
        <v>0</v>
      </c>
      <c r="E323">
        <f>Month!E323</f>
        <v>117.31</v>
      </c>
      <c r="F323">
        <f>Month!F323</f>
        <v>117.31</v>
      </c>
      <c r="G323">
        <f>Month!G323</f>
        <v>13.47</v>
      </c>
      <c r="H323">
        <f>Month!H323</f>
        <v>91.11</v>
      </c>
      <c r="I323">
        <f>Month!I323</f>
        <v>15.06</v>
      </c>
      <c r="J323">
        <f>Month!J323</f>
        <v>61.04</v>
      </c>
      <c r="K323">
        <f>Month!K323</f>
        <v>154.15</v>
      </c>
      <c r="L323">
        <f>Month!L323</f>
        <v>50.42</v>
      </c>
      <c r="M323">
        <f>Month!M323</f>
        <v>60.22</v>
      </c>
      <c r="N323">
        <f>Month!N323</f>
        <v>445.47</v>
      </c>
      <c r="O323">
        <f>Month!O323</f>
        <v>562.78</v>
      </c>
      <c r="P323">
        <v>1</v>
      </c>
      <c r="Q323">
        <f t="shared" si="4"/>
        <v>1</v>
      </c>
    </row>
    <row r="324" spans="1:17">
      <c r="A324">
        <f>Month!A324</f>
        <v>2019</v>
      </c>
      <c r="B324" t="str">
        <f>Month!B324</f>
        <v>March</v>
      </c>
      <c r="C324" t="str">
        <f>Month!C324</f>
        <v>Nigeria</v>
      </c>
      <c r="D324">
        <f>Month!D324</f>
        <v>367.54</v>
      </c>
      <c r="E324">
        <f>Month!E324</f>
        <v>0</v>
      </c>
      <c r="F324">
        <f>Month!F324</f>
        <v>367.54</v>
      </c>
      <c r="G324">
        <f>Month!G324</f>
        <v>0</v>
      </c>
      <c r="H324">
        <f>Month!H324</f>
        <v>0</v>
      </c>
      <c r="I324">
        <f>Month!I324</f>
        <v>0</v>
      </c>
      <c r="J324">
        <f>Month!J324</f>
        <v>0</v>
      </c>
      <c r="K324">
        <f>Month!K324</f>
        <v>0</v>
      </c>
      <c r="L324">
        <f>Month!L324</f>
        <v>0</v>
      </c>
      <c r="M324">
        <f>Month!M324</f>
        <v>0</v>
      </c>
      <c r="N324">
        <f>Month!N324</f>
        <v>0</v>
      </c>
      <c r="O324">
        <f>Month!O324</f>
        <v>367.54</v>
      </c>
      <c r="P324">
        <v>1</v>
      </c>
      <c r="Q324">
        <f t="shared" si="4"/>
        <v>1</v>
      </c>
    </row>
    <row r="325" spans="1:17">
      <c r="A325">
        <f>Month!A325</f>
        <v>2019</v>
      </c>
      <c r="B325" t="str">
        <f>Month!B325</f>
        <v>March</v>
      </c>
      <c r="C325" t="str">
        <f>Month!C325</f>
        <v>Norway</v>
      </c>
      <c r="D325">
        <f>Month!D325</f>
        <v>1691.26</v>
      </c>
      <c r="E325">
        <f>Month!E325</f>
        <v>47.59</v>
      </c>
      <c r="F325">
        <f>Month!F325</f>
        <v>1738.85</v>
      </c>
      <c r="G325">
        <f>Month!G325</f>
        <v>15.82</v>
      </c>
      <c r="H325">
        <f>Month!H325</f>
        <v>6.75</v>
      </c>
      <c r="I325">
        <f>Month!I325</f>
        <v>0</v>
      </c>
      <c r="J325">
        <f>Month!J325</f>
        <v>0.01</v>
      </c>
      <c r="K325">
        <f>Month!K325</f>
        <v>16.68</v>
      </c>
      <c r="L325">
        <f>Month!L325</f>
        <v>0</v>
      </c>
      <c r="M325">
        <f>Month!M325</f>
        <v>17.88</v>
      </c>
      <c r="N325">
        <f>Month!N325</f>
        <v>57.14</v>
      </c>
      <c r="O325">
        <f>Month!O325</f>
        <v>1795.99</v>
      </c>
      <c r="P325">
        <v>1</v>
      </c>
      <c r="Q325">
        <f t="shared" si="4"/>
        <v>1</v>
      </c>
    </row>
    <row r="326" spans="1:17">
      <c r="A326">
        <f>Month!A326</f>
        <v>2019</v>
      </c>
      <c r="B326" t="str">
        <f>Month!B326</f>
        <v>March</v>
      </c>
      <c r="C326" t="str">
        <f>Month!C326</f>
        <v>Qatar</v>
      </c>
      <c r="D326">
        <f>Month!D326</f>
        <v>0</v>
      </c>
      <c r="E326">
        <f>Month!E326</f>
        <v>0</v>
      </c>
      <c r="F326">
        <f>Month!F326</f>
        <v>0</v>
      </c>
      <c r="G326">
        <f>Month!G326</f>
        <v>0</v>
      </c>
      <c r="H326">
        <f>Month!H326</f>
        <v>0</v>
      </c>
      <c r="I326">
        <f>Month!I326</f>
        <v>0</v>
      </c>
      <c r="J326">
        <f>Month!J326</f>
        <v>0</v>
      </c>
      <c r="K326">
        <f>Month!K326</f>
        <v>47.74</v>
      </c>
      <c r="L326">
        <f>Month!L326</f>
        <v>0</v>
      </c>
      <c r="M326">
        <f>Month!M326</f>
        <v>0</v>
      </c>
      <c r="N326">
        <f>Month!N326</f>
        <v>47.74</v>
      </c>
      <c r="O326">
        <f>Month!O326</f>
        <v>47.74</v>
      </c>
      <c r="P326">
        <v>1</v>
      </c>
      <c r="Q326">
        <f t="shared" si="4"/>
        <v>1</v>
      </c>
    </row>
    <row r="327" spans="1:17">
      <c r="A327">
        <f>Month!A327</f>
        <v>2019</v>
      </c>
      <c r="B327" t="str">
        <f>Month!B327</f>
        <v>March</v>
      </c>
      <c r="C327" t="str">
        <f>Month!C327</f>
        <v>Russian Federation</v>
      </c>
      <c r="D327">
        <f>Month!D327</f>
        <v>202.42</v>
      </c>
      <c r="E327">
        <f>Month!E327</f>
        <v>6.74</v>
      </c>
      <c r="F327">
        <f>Month!F327</f>
        <v>209.16</v>
      </c>
      <c r="G327">
        <f>Month!G327</f>
        <v>42.08</v>
      </c>
      <c r="H327">
        <f>Month!H327</f>
        <v>0</v>
      </c>
      <c r="I327">
        <f>Month!I327</f>
        <v>29.73</v>
      </c>
      <c r="J327">
        <f>Month!J327</f>
        <v>0</v>
      </c>
      <c r="K327">
        <f>Month!K327</f>
        <v>314.95</v>
      </c>
      <c r="L327">
        <f>Month!L327</f>
        <v>39.380000000000003</v>
      </c>
      <c r="M327">
        <f>Month!M327</f>
        <v>4.07</v>
      </c>
      <c r="N327">
        <f>Month!N327</f>
        <v>430.22</v>
      </c>
      <c r="O327">
        <f>Month!O327</f>
        <v>639.38</v>
      </c>
      <c r="P327">
        <v>1</v>
      </c>
      <c r="Q327">
        <f t="shared" ref="Q327:Q390" si="5">VLOOKUP($B327,$V$5:$W$16,2,FALSE)</f>
        <v>1</v>
      </c>
    </row>
    <row r="328" spans="1:17">
      <c r="A328">
        <f>Month!A328</f>
        <v>2019</v>
      </c>
      <c r="B328" t="str">
        <f>Month!B328</f>
        <v>March</v>
      </c>
      <c r="C328" t="str">
        <f>Month!C328</f>
        <v>Saudi Arabia</v>
      </c>
      <c r="D328">
        <f>Month!D328</f>
        <v>174.59</v>
      </c>
      <c r="E328">
        <f>Month!E328</f>
        <v>0</v>
      </c>
      <c r="F328">
        <f>Month!F328</f>
        <v>174.59</v>
      </c>
      <c r="G328">
        <f>Month!G328</f>
        <v>0</v>
      </c>
      <c r="H328">
        <f>Month!H328</f>
        <v>0</v>
      </c>
      <c r="I328">
        <f>Month!I328</f>
        <v>307.64999999999998</v>
      </c>
      <c r="J328">
        <f>Month!J328</f>
        <v>0</v>
      </c>
      <c r="K328">
        <f>Month!K328</f>
        <v>0</v>
      </c>
      <c r="L328">
        <f>Month!L328</f>
        <v>0</v>
      </c>
      <c r="M328">
        <f>Month!M328</f>
        <v>0</v>
      </c>
      <c r="N328">
        <f>Month!N328</f>
        <v>307.64999999999998</v>
      </c>
      <c r="O328">
        <f>Month!O328</f>
        <v>482.24</v>
      </c>
      <c r="P328">
        <v>1</v>
      </c>
      <c r="Q328">
        <f t="shared" si="5"/>
        <v>1</v>
      </c>
    </row>
    <row r="329" spans="1:17">
      <c r="A329">
        <f>Month!A329</f>
        <v>2019</v>
      </c>
      <c r="B329" t="str">
        <f>Month!B329</f>
        <v>March</v>
      </c>
      <c r="C329" t="str">
        <f>Month!C329</f>
        <v>Spain</v>
      </c>
      <c r="D329">
        <f>Month!D329</f>
        <v>0</v>
      </c>
      <c r="E329">
        <f>Month!E329</f>
        <v>0.09</v>
      </c>
      <c r="F329">
        <f>Month!F329</f>
        <v>0.09</v>
      </c>
      <c r="G329">
        <f>Month!G329</f>
        <v>0</v>
      </c>
      <c r="H329">
        <f>Month!H329</f>
        <v>0</v>
      </c>
      <c r="I329">
        <f>Month!I329</f>
        <v>0</v>
      </c>
      <c r="J329">
        <f>Month!J329</f>
        <v>0</v>
      </c>
      <c r="K329">
        <f>Month!K329</f>
        <v>0</v>
      </c>
      <c r="L329">
        <f>Month!L329</f>
        <v>0</v>
      </c>
      <c r="M329">
        <f>Month!M329</f>
        <v>34.840000000000003</v>
      </c>
      <c r="N329">
        <f>Month!N329</f>
        <v>34.840000000000003</v>
      </c>
      <c r="O329">
        <f>Month!O329</f>
        <v>34.93</v>
      </c>
      <c r="P329">
        <v>1</v>
      </c>
      <c r="Q329">
        <f t="shared" si="5"/>
        <v>1</v>
      </c>
    </row>
    <row r="330" spans="1:17">
      <c r="A330">
        <f>Month!A330</f>
        <v>2019</v>
      </c>
      <c r="B330" t="str">
        <f>Month!B330</f>
        <v>March</v>
      </c>
      <c r="C330" t="str">
        <f>Month!C330</f>
        <v>Sweden</v>
      </c>
      <c r="D330">
        <f>Month!D330</f>
        <v>0</v>
      </c>
      <c r="E330">
        <f>Month!E330</f>
        <v>51.47</v>
      </c>
      <c r="F330">
        <f>Month!F330</f>
        <v>51.47</v>
      </c>
      <c r="G330">
        <f>Month!G330</f>
        <v>0</v>
      </c>
      <c r="H330">
        <f>Month!H330</f>
        <v>0.01</v>
      </c>
      <c r="I330">
        <f>Month!I330</f>
        <v>0</v>
      </c>
      <c r="J330">
        <f>Month!J330</f>
        <v>0</v>
      </c>
      <c r="K330">
        <f>Month!K330</f>
        <v>0.01</v>
      </c>
      <c r="L330">
        <f>Month!L330</f>
        <v>0</v>
      </c>
      <c r="M330">
        <f>Month!M330</f>
        <v>8.6199999999999992</v>
      </c>
      <c r="N330">
        <f>Month!N330</f>
        <v>8.64</v>
      </c>
      <c r="O330">
        <f>Month!O330</f>
        <v>60.11</v>
      </c>
      <c r="P330">
        <v>1</v>
      </c>
      <c r="Q330">
        <f t="shared" si="5"/>
        <v>1</v>
      </c>
    </row>
    <row r="331" spans="1:17">
      <c r="A331">
        <f>Month!A331</f>
        <v>2019</v>
      </c>
      <c r="B331" t="str">
        <f>Month!B331</f>
        <v>March</v>
      </c>
      <c r="C331" t="str">
        <f>Month!C331</f>
        <v>Turkey</v>
      </c>
      <c r="D331">
        <f>Month!D331</f>
        <v>0</v>
      </c>
      <c r="E331">
        <f>Month!E331</f>
        <v>0</v>
      </c>
      <c r="F331">
        <f>Month!F331</f>
        <v>0</v>
      </c>
      <c r="G331">
        <f>Month!G331</f>
        <v>0</v>
      </c>
      <c r="H331">
        <f>Month!H331</f>
        <v>0</v>
      </c>
      <c r="I331">
        <f>Month!I331</f>
        <v>0</v>
      </c>
      <c r="J331">
        <f>Month!J331</f>
        <v>0</v>
      </c>
      <c r="K331">
        <f>Month!K331</f>
        <v>0</v>
      </c>
      <c r="L331">
        <f>Month!L331</f>
        <v>0</v>
      </c>
      <c r="M331">
        <f>Month!M331</f>
        <v>0.03</v>
      </c>
      <c r="N331">
        <f>Month!N331</f>
        <v>0.03</v>
      </c>
      <c r="O331">
        <f>Month!O331</f>
        <v>0.03</v>
      </c>
      <c r="P331">
        <v>1</v>
      </c>
      <c r="Q331">
        <f t="shared" si="5"/>
        <v>1</v>
      </c>
    </row>
    <row r="332" spans="1:17">
      <c r="A332">
        <f>Month!A332</f>
        <v>2019</v>
      </c>
      <c r="B332" t="str">
        <f>Month!B332</f>
        <v>March</v>
      </c>
      <c r="C332" t="str">
        <f>Month!C332</f>
        <v>United Arab Emirates</v>
      </c>
      <c r="D332">
        <f>Month!D332</f>
        <v>0</v>
      </c>
      <c r="E332">
        <f>Month!E332</f>
        <v>0</v>
      </c>
      <c r="F332">
        <f>Month!F332</f>
        <v>0</v>
      </c>
      <c r="G332">
        <f>Month!G332</f>
        <v>0</v>
      </c>
      <c r="H332">
        <f>Month!H332</f>
        <v>0</v>
      </c>
      <c r="I332">
        <f>Month!I332</f>
        <v>97.52</v>
      </c>
      <c r="J332">
        <f>Month!J332</f>
        <v>0</v>
      </c>
      <c r="K332">
        <f>Month!K332</f>
        <v>0</v>
      </c>
      <c r="L332">
        <f>Month!L332</f>
        <v>0</v>
      </c>
      <c r="M332">
        <f>Month!M332</f>
        <v>0</v>
      </c>
      <c r="N332">
        <f>Month!N332</f>
        <v>97.52</v>
      </c>
      <c r="O332">
        <f>Month!O332</f>
        <v>97.52</v>
      </c>
      <c r="P332">
        <v>1</v>
      </c>
      <c r="Q332">
        <f t="shared" si="5"/>
        <v>1</v>
      </c>
    </row>
    <row r="333" spans="1:17">
      <c r="A333">
        <f>Month!A333</f>
        <v>2019</v>
      </c>
      <c r="B333" t="str">
        <f>Month!B333</f>
        <v>March</v>
      </c>
      <c r="C333" t="str">
        <f>Month!C333</f>
        <v>United States</v>
      </c>
      <c r="D333">
        <f>Month!D333</f>
        <v>1011.37</v>
      </c>
      <c r="E333">
        <f>Month!E333</f>
        <v>0</v>
      </c>
      <c r="F333">
        <f>Month!F333</f>
        <v>1011.37</v>
      </c>
      <c r="G333">
        <f>Month!G333</f>
        <v>10.02</v>
      </c>
      <c r="H333">
        <f>Month!H333</f>
        <v>0.05</v>
      </c>
      <c r="I333">
        <f>Month!I333</f>
        <v>0</v>
      </c>
      <c r="J333">
        <f>Month!J333</f>
        <v>0</v>
      </c>
      <c r="K333">
        <f>Month!K333</f>
        <v>13.68</v>
      </c>
      <c r="L333">
        <f>Month!L333</f>
        <v>0</v>
      </c>
      <c r="M333">
        <f>Month!M333</f>
        <v>14.08</v>
      </c>
      <c r="N333">
        <f>Month!N333</f>
        <v>37.840000000000003</v>
      </c>
      <c r="O333">
        <f>Month!O333</f>
        <v>1049.21</v>
      </c>
      <c r="P333">
        <v>1</v>
      </c>
      <c r="Q333">
        <f t="shared" si="5"/>
        <v>1</v>
      </c>
    </row>
    <row r="334" spans="1:17">
      <c r="A334">
        <f>Month!A334</f>
        <v>2019</v>
      </c>
      <c r="B334" t="str">
        <f>Month!B334</f>
        <v>March</v>
      </c>
      <c r="C334" t="str">
        <f>Month!C334</f>
        <v>Other</v>
      </c>
      <c r="D334">
        <f>Month!D334</f>
        <v>185.98</v>
      </c>
      <c r="E334">
        <f>Month!E334</f>
        <v>114.52</v>
      </c>
      <c r="F334">
        <f>Month!F334</f>
        <v>300.51</v>
      </c>
      <c r="G334">
        <f>Month!G334</f>
        <v>0.5</v>
      </c>
      <c r="H334">
        <f>Month!H334</f>
        <v>37.86</v>
      </c>
      <c r="I334">
        <f>Month!I334</f>
        <v>157.03</v>
      </c>
      <c r="J334">
        <f>Month!J334</f>
        <v>0</v>
      </c>
      <c r="K334">
        <f>Month!K334</f>
        <v>82.38</v>
      </c>
      <c r="L334">
        <f>Month!L334</f>
        <v>14.59</v>
      </c>
      <c r="M334">
        <f>Month!M334</f>
        <v>61.19</v>
      </c>
      <c r="N334">
        <f>Month!N334</f>
        <v>353.55</v>
      </c>
      <c r="O334">
        <f>Month!O334</f>
        <v>654.04999999999995</v>
      </c>
      <c r="P334">
        <v>1</v>
      </c>
      <c r="Q334">
        <f t="shared" si="5"/>
        <v>1</v>
      </c>
    </row>
    <row r="335" spans="1:17">
      <c r="A335">
        <f>Month!A335</f>
        <v>2019</v>
      </c>
      <c r="B335" t="str">
        <f>Month!B335</f>
        <v>March</v>
      </c>
      <c r="C335" t="str">
        <f>Month!C335</f>
        <v>Total imports</v>
      </c>
      <c r="D335">
        <f>Month!D335</f>
        <v>3633.16</v>
      </c>
      <c r="E335">
        <f>Month!E335</f>
        <v>528.22</v>
      </c>
      <c r="F335">
        <f>Month!F335</f>
        <v>4161.38</v>
      </c>
      <c r="G335">
        <f>Month!G335</f>
        <v>83.99</v>
      </c>
      <c r="H335">
        <f>Month!H335</f>
        <v>197.69</v>
      </c>
      <c r="I335">
        <f>Month!I335</f>
        <v>796.57</v>
      </c>
      <c r="J335">
        <f>Month!J335</f>
        <v>72.12</v>
      </c>
      <c r="K335">
        <f>Month!K335</f>
        <v>659.71</v>
      </c>
      <c r="L335">
        <f>Month!L335</f>
        <v>163.57</v>
      </c>
      <c r="M335">
        <f>Month!M335</f>
        <v>294.79000000000002</v>
      </c>
      <c r="N335">
        <f>Month!N335</f>
        <v>2268.44</v>
      </c>
      <c r="O335">
        <f>Month!O335</f>
        <v>6429.82</v>
      </c>
      <c r="P335">
        <v>1</v>
      </c>
      <c r="Q335">
        <f t="shared" si="5"/>
        <v>1</v>
      </c>
    </row>
    <row r="336" spans="1:17">
      <c r="A336">
        <f>Month!A336</f>
        <v>2019</v>
      </c>
      <c r="B336" t="str">
        <f>Month!B336</f>
        <v>April</v>
      </c>
      <c r="C336" t="str">
        <f>Month!C336</f>
        <v>Belgium</v>
      </c>
      <c r="D336">
        <f>Month!D336</f>
        <v>0</v>
      </c>
      <c r="E336">
        <f>Month!E336</f>
        <v>16.53</v>
      </c>
      <c r="F336">
        <f>Month!F336</f>
        <v>16.53</v>
      </c>
      <c r="G336">
        <f>Month!G336</f>
        <v>0.04</v>
      </c>
      <c r="H336">
        <f>Month!H336</f>
        <v>2.4700000000000002</v>
      </c>
      <c r="I336">
        <f>Month!I336</f>
        <v>0</v>
      </c>
      <c r="J336">
        <f>Month!J336</f>
        <v>0.09</v>
      </c>
      <c r="K336">
        <f>Month!K336</f>
        <v>38.47</v>
      </c>
      <c r="L336">
        <f>Month!L336</f>
        <v>72.98</v>
      </c>
      <c r="M336">
        <f>Month!M336</f>
        <v>13.64</v>
      </c>
      <c r="N336">
        <f>Month!N336</f>
        <v>127.69</v>
      </c>
      <c r="O336">
        <f>Month!O336</f>
        <v>144.22</v>
      </c>
      <c r="P336">
        <v>2</v>
      </c>
      <c r="Q336">
        <f t="shared" si="5"/>
        <v>2</v>
      </c>
    </row>
    <row r="337" spans="1:17">
      <c r="A337">
        <f>Month!A337</f>
        <v>2019</v>
      </c>
      <c r="B337" t="str">
        <f>Month!B337</f>
        <v>April</v>
      </c>
      <c r="C337" t="str">
        <f>Month!C337</f>
        <v>Canada</v>
      </c>
      <c r="D337">
        <f>Month!D337</f>
        <v>0</v>
      </c>
      <c r="E337">
        <f>Month!E337</f>
        <v>0</v>
      </c>
      <c r="F337">
        <f>Month!F337</f>
        <v>0</v>
      </c>
      <c r="G337">
        <f>Month!G337</f>
        <v>0</v>
      </c>
      <c r="H337">
        <f>Month!H337</f>
        <v>0</v>
      </c>
      <c r="I337">
        <f>Month!I337</f>
        <v>0</v>
      </c>
      <c r="J337">
        <f>Month!J337</f>
        <v>0</v>
      </c>
      <c r="K337">
        <f>Month!K337</f>
        <v>0</v>
      </c>
      <c r="L337">
        <f>Month!L337</f>
        <v>0</v>
      </c>
      <c r="M337">
        <f>Month!M337</f>
        <v>0.34</v>
      </c>
      <c r="N337">
        <f>Month!N337</f>
        <v>0.34</v>
      </c>
      <c r="O337">
        <f>Month!O337</f>
        <v>0.34</v>
      </c>
      <c r="P337">
        <v>2</v>
      </c>
      <c r="Q337">
        <f t="shared" si="5"/>
        <v>2</v>
      </c>
    </row>
    <row r="338" spans="1:17">
      <c r="A338">
        <f>Month!A338</f>
        <v>2019</v>
      </c>
      <c r="B338" t="str">
        <f>Month!B338</f>
        <v>April</v>
      </c>
      <c r="C338" t="str">
        <f>Month!C338</f>
        <v>Finland</v>
      </c>
      <c r="D338">
        <f>Month!D338</f>
        <v>0</v>
      </c>
      <c r="E338">
        <f>Month!E338</f>
        <v>0</v>
      </c>
      <c r="F338">
        <f>Month!F338</f>
        <v>0</v>
      </c>
      <c r="G338">
        <f>Month!G338</f>
        <v>0</v>
      </c>
      <c r="H338">
        <f>Month!H338</f>
        <v>23.25</v>
      </c>
      <c r="I338">
        <f>Month!I338</f>
        <v>0</v>
      </c>
      <c r="J338">
        <f>Month!J338</f>
        <v>0</v>
      </c>
      <c r="K338">
        <f>Month!K338</f>
        <v>48.16</v>
      </c>
      <c r="L338">
        <f>Month!L338</f>
        <v>0</v>
      </c>
      <c r="M338">
        <f>Month!M338</f>
        <v>0</v>
      </c>
      <c r="N338">
        <f>Month!N338</f>
        <v>71.400000000000006</v>
      </c>
      <c r="O338">
        <f>Month!O338</f>
        <v>71.400000000000006</v>
      </c>
      <c r="P338">
        <v>2</v>
      </c>
      <c r="Q338">
        <f t="shared" si="5"/>
        <v>2</v>
      </c>
    </row>
    <row r="339" spans="1:17">
      <c r="A339">
        <f>Month!A339</f>
        <v>2019</v>
      </c>
      <c r="B339" t="str">
        <f>Month!B339</f>
        <v>April</v>
      </c>
      <c r="C339" t="str">
        <f>Month!C339</f>
        <v>France</v>
      </c>
      <c r="D339">
        <f>Month!D339</f>
        <v>0</v>
      </c>
      <c r="E339">
        <f>Month!E339</f>
        <v>32.9</v>
      </c>
      <c r="F339">
        <f>Month!F339</f>
        <v>32.9</v>
      </c>
      <c r="G339">
        <f>Month!G339</f>
        <v>0.22</v>
      </c>
      <c r="H339">
        <f>Month!H339</f>
        <v>0</v>
      </c>
      <c r="I339">
        <f>Month!I339</f>
        <v>2.2000000000000002</v>
      </c>
      <c r="J339">
        <f>Month!J339</f>
        <v>12.74</v>
      </c>
      <c r="K339">
        <f>Month!K339</f>
        <v>0</v>
      </c>
      <c r="L339">
        <f>Month!L339</f>
        <v>0</v>
      </c>
      <c r="M339">
        <f>Month!M339</f>
        <v>47.47</v>
      </c>
      <c r="N339">
        <f>Month!N339</f>
        <v>62.62</v>
      </c>
      <c r="O339">
        <f>Month!O339</f>
        <v>95.53</v>
      </c>
      <c r="P339">
        <v>2</v>
      </c>
      <c r="Q339">
        <f t="shared" si="5"/>
        <v>2</v>
      </c>
    </row>
    <row r="340" spans="1:17">
      <c r="A340">
        <f>Month!A340</f>
        <v>2019</v>
      </c>
      <c r="B340" t="str">
        <f>Month!B340</f>
        <v>April</v>
      </c>
      <c r="C340" t="str">
        <f>Month!C340</f>
        <v>Germany</v>
      </c>
      <c r="D340">
        <f>Month!D340</f>
        <v>0</v>
      </c>
      <c r="E340">
        <f>Month!E340</f>
        <v>10.68</v>
      </c>
      <c r="F340">
        <f>Month!F340</f>
        <v>10.68</v>
      </c>
      <c r="G340">
        <f>Month!G340</f>
        <v>0.15</v>
      </c>
      <c r="H340">
        <f>Month!H340</f>
        <v>0</v>
      </c>
      <c r="I340">
        <f>Month!I340</f>
        <v>0</v>
      </c>
      <c r="J340">
        <f>Month!J340</f>
        <v>0</v>
      </c>
      <c r="K340">
        <f>Month!K340</f>
        <v>0.06</v>
      </c>
      <c r="L340">
        <f>Month!L340</f>
        <v>1.1499999999999999</v>
      </c>
      <c r="M340">
        <f>Month!M340</f>
        <v>29.6</v>
      </c>
      <c r="N340">
        <f>Month!N340</f>
        <v>30.95</v>
      </c>
      <c r="O340">
        <f>Month!O340</f>
        <v>41.63</v>
      </c>
      <c r="P340">
        <v>2</v>
      </c>
      <c r="Q340">
        <f t="shared" si="5"/>
        <v>2</v>
      </c>
    </row>
    <row r="341" spans="1:17">
      <c r="A341">
        <f>Month!A341</f>
        <v>2019</v>
      </c>
      <c r="B341" t="str">
        <f>Month!B341</f>
        <v>April</v>
      </c>
      <c r="C341" t="str">
        <f>Month!C341</f>
        <v>India</v>
      </c>
      <c r="D341">
        <f>Month!D341</f>
        <v>0</v>
      </c>
      <c r="E341">
        <f>Month!E341</f>
        <v>0</v>
      </c>
      <c r="F341">
        <f>Month!F341</f>
        <v>0</v>
      </c>
      <c r="G341">
        <f>Month!G341</f>
        <v>0</v>
      </c>
      <c r="H341">
        <f>Month!H341</f>
        <v>0</v>
      </c>
      <c r="I341">
        <f>Month!I341</f>
        <v>106.55</v>
      </c>
      <c r="J341">
        <f>Month!J341</f>
        <v>0</v>
      </c>
      <c r="K341">
        <f>Month!K341</f>
        <v>0</v>
      </c>
      <c r="L341">
        <f>Month!L341</f>
        <v>0</v>
      </c>
      <c r="M341">
        <f>Month!M341</f>
        <v>0.23</v>
      </c>
      <c r="N341">
        <f>Month!N341</f>
        <v>106.78</v>
      </c>
      <c r="O341">
        <f>Month!O341</f>
        <v>106.78</v>
      </c>
      <c r="P341">
        <v>2</v>
      </c>
      <c r="Q341">
        <f t="shared" si="5"/>
        <v>2</v>
      </c>
    </row>
    <row r="342" spans="1:17">
      <c r="A342">
        <f>Month!A342</f>
        <v>2019</v>
      </c>
      <c r="B342" t="str">
        <f>Month!B342</f>
        <v>April</v>
      </c>
      <c r="C342" t="str">
        <f>Month!C342</f>
        <v>Ireland</v>
      </c>
      <c r="D342">
        <f>Month!D342</f>
        <v>0.05</v>
      </c>
      <c r="E342">
        <f>Month!E342</f>
        <v>0</v>
      </c>
      <c r="F342">
        <f>Month!F342</f>
        <v>0.05</v>
      </c>
      <c r="G342">
        <f>Month!G342</f>
        <v>0.79</v>
      </c>
      <c r="H342">
        <f>Month!H342</f>
        <v>4.3899999999999997</v>
      </c>
      <c r="I342">
        <f>Month!I342</f>
        <v>0</v>
      </c>
      <c r="J342">
        <f>Month!J342</f>
        <v>0</v>
      </c>
      <c r="K342">
        <f>Month!K342</f>
        <v>0</v>
      </c>
      <c r="L342">
        <f>Month!L342</f>
        <v>0.13</v>
      </c>
      <c r="M342">
        <f>Month!M342</f>
        <v>0.83</v>
      </c>
      <c r="N342">
        <f>Month!N342</f>
        <v>6.15</v>
      </c>
      <c r="O342">
        <f>Month!O342</f>
        <v>6.2</v>
      </c>
      <c r="P342">
        <v>2</v>
      </c>
      <c r="Q342">
        <f t="shared" si="5"/>
        <v>2</v>
      </c>
    </row>
    <row r="343" spans="1:17">
      <c r="A343">
        <f>Month!A343</f>
        <v>2019</v>
      </c>
      <c r="B343" t="str">
        <f>Month!B343</f>
        <v>April</v>
      </c>
      <c r="C343" t="str">
        <f>Month!C343</f>
        <v>Kuwait</v>
      </c>
      <c r="D343">
        <f>Month!D343</f>
        <v>0</v>
      </c>
      <c r="E343">
        <f>Month!E343</f>
        <v>1.56</v>
      </c>
      <c r="F343">
        <f>Month!F343</f>
        <v>1.56</v>
      </c>
      <c r="G343">
        <f>Month!G343</f>
        <v>0</v>
      </c>
      <c r="H343">
        <f>Month!H343</f>
        <v>0</v>
      </c>
      <c r="I343">
        <f>Month!I343</f>
        <v>40.590000000000003</v>
      </c>
      <c r="J343">
        <f>Month!J343</f>
        <v>0</v>
      </c>
      <c r="K343">
        <f>Month!K343</f>
        <v>0</v>
      </c>
      <c r="L343">
        <f>Month!L343</f>
        <v>0</v>
      </c>
      <c r="M343">
        <f>Month!M343</f>
        <v>0</v>
      </c>
      <c r="N343">
        <f>Month!N343</f>
        <v>40.590000000000003</v>
      </c>
      <c r="O343">
        <f>Month!O343</f>
        <v>42.14</v>
      </c>
      <c r="P343">
        <v>2</v>
      </c>
      <c r="Q343">
        <f t="shared" si="5"/>
        <v>2</v>
      </c>
    </row>
    <row r="344" spans="1:17">
      <c r="A344">
        <f>Month!A344</f>
        <v>2019</v>
      </c>
      <c r="B344" t="str">
        <f>Month!B344</f>
        <v>April</v>
      </c>
      <c r="C344" t="str">
        <f>Month!C344</f>
        <v>Libya</v>
      </c>
      <c r="D344">
        <f>Month!D344</f>
        <v>0</v>
      </c>
      <c r="E344">
        <f>Month!E344</f>
        <v>0</v>
      </c>
      <c r="F344">
        <f>Month!F344</f>
        <v>0</v>
      </c>
      <c r="G344">
        <f>Month!G344</f>
        <v>0</v>
      </c>
      <c r="H344">
        <f>Month!H344</f>
        <v>0</v>
      </c>
      <c r="I344">
        <f>Month!I344</f>
        <v>0</v>
      </c>
      <c r="J344">
        <f>Month!J344</f>
        <v>0</v>
      </c>
      <c r="K344">
        <f>Month!K344</f>
        <v>0</v>
      </c>
      <c r="L344">
        <f>Month!L344</f>
        <v>0</v>
      </c>
      <c r="M344">
        <f>Month!M344</f>
        <v>0</v>
      </c>
      <c r="N344">
        <f>Month!N344</f>
        <v>0</v>
      </c>
      <c r="O344">
        <f>Month!O344</f>
        <v>0</v>
      </c>
      <c r="P344">
        <v>2</v>
      </c>
      <c r="Q344">
        <f t="shared" si="5"/>
        <v>2</v>
      </c>
    </row>
    <row r="345" spans="1:17">
      <c r="A345">
        <f>Month!A345</f>
        <v>2019</v>
      </c>
      <c r="B345" t="str">
        <f>Month!B345</f>
        <v>April</v>
      </c>
      <c r="C345" t="str">
        <f>Month!C345</f>
        <v>Netherlands</v>
      </c>
      <c r="D345">
        <f>Month!D345</f>
        <v>0</v>
      </c>
      <c r="E345">
        <f>Month!E345</f>
        <v>51.89</v>
      </c>
      <c r="F345">
        <f>Month!F345</f>
        <v>51.89</v>
      </c>
      <c r="G345">
        <f>Month!G345</f>
        <v>5.97</v>
      </c>
      <c r="H345">
        <f>Month!H345</f>
        <v>125.68</v>
      </c>
      <c r="I345">
        <f>Month!I345</f>
        <v>40.07</v>
      </c>
      <c r="J345">
        <f>Month!J345</f>
        <v>49.57</v>
      </c>
      <c r="K345">
        <f>Month!K345</f>
        <v>414.76</v>
      </c>
      <c r="L345">
        <f>Month!L345</f>
        <v>210.87</v>
      </c>
      <c r="M345">
        <f>Month!M345</f>
        <v>121.13</v>
      </c>
      <c r="N345">
        <f>Month!N345</f>
        <v>968.04</v>
      </c>
      <c r="O345">
        <f>Month!O345</f>
        <v>1019.92</v>
      </c>
      <c r="P345">
        <v>2</v>
      </c>
      <c r="Q345">
        <f t="shared" si="5"/>
        <v>2</v>
      </c>
    </row>
    <row r="346" spans="1:17">
      <c r="A346">
        <f>Month!A346</f>
        <v>2019</v>
      </c>
      <c r="B346" t="str">
        <f>Month!B346</f>
        <v>April</v>
      </c>
      <c r="C346" t="str">
        <f>Month!C346</f>
        <v>Nigeria</v>
      </c>
      <c r="D346">
        <f>Month!D346</f>
        <v>140.74</v>
      </c>
      <c r="E346">
        <f>Month!E346</f>
        <v>39.479999999999997</v>
      </c>
      <c r="F346">
        <f>Month!F346</f>
        <v>180.22</v>
      </c>
      <c r="G346">
        <f>Month!G346</f>
        <v>0</v>
      </c>
      <c r="H346">
        <f>Month!H346</f>
        <v>0</v>
      </c>
      <c r="I346">
        <f>Month!I346</f>
        <v>0</v>
      </c>
      <c r="J346">
        <f>Month!J346</f>
        <v>0</v>
      </c>
      <c r="K346">
        <f>Month!K346</f>
        <v>0</v>
      </c>
      <c r="L346">
        <f>Month!L346</f>
        <v>0</v>
      </c>
      <c r="M346">
        <f>Month!M346</f>
        <v>0</v>
      </c>
      <c r="N346">
        <f>Month!N346</f>
        <v>0</v>
      </c>
      <c r="O346">
        <f>Month!O346</f>
        <v>180.22</v>
      </c>
      <c r="P346">
        <v>2</v>
      </c>
      <c r="Q346">
        <f t="shared" si="5"/>
        <v>2</v>
      </c>
    </row>
    <row r="347" spans="1:17">
      <c r="A347">
        <f>Month!A347</f>
        <v>2019</v>
      </c>
      <c r="B347" t="str">
        <f>Month!B347</f>
        <v>April</v>
      </c>
      <c r="C347" t="str">
        <f>Month!C347</f>
        <v>Norway</v>
      </c>
      <c r="D347">
        <f>Month!D347</f>
        <v>2224.86</v>
      </c>
      <c r="E347">
        <f>Month!E347</f>
        <v>83.67</v>
      </c>
      <c r="F347">
        <f>Month!F347</f>
        <v>2308.5300000000002</v>
      </c>
      <c r="G347">
        <f>Month!G347</f>
        <v>26.01</v>
      </c>
      <c r="H347">
        <f>Month!H347</f>
        <v>27.72</v>
      </c>
      <c r="I347">
        <f>Month!I347</f>
        <v>0</v>
      </c>
      <c r="J347">
        <f>Month!J347</f>
        <v>0</v>
      </c>
      <c r="K347">
        <f>Month!K347</f>
        <v>47.01</v>
      </c>
      <c r="L347">
        <f>Month!L347</f>
        <v>0</v>
      </c>
      <c r="M347">
        <f>Month!M347</f>
        <v>26.79</v>
      </c>
      <c r="N347">
        <f>Month!N347</f>
        <v>127.54</v>
      </c>
      <c r="O347">
        <f>Month!O347</f>
        <v>2436.06</v>
      </c>
      <c r="P347">
        <v>2</v>
      </c>
      <c r="Q347">
        <f t="shared" si="5"/>
        <v>2</v>
      </c>
    </row>
    <row r="348" spans="1:17">
      <c r="A348">
        <f>Month!A348</f>
        <v>2019</v>
      </c>
      <c r="B348" t="str">
        <f>Month!B348</f>
        <v>April</v>
      </c>
      <c r="C348" t="str">
        <f>Month!C348</f>
        <v>Qatar</v>
      </c>
      <c r="D348">
        <f>Month!D348</f>
        <v>0</v>
      </c>
      <c r="E348">
        <f>Month!E348</f>
        <v>0</v>
      </c>
      <c r="F348">
        <f>Month!F348</f>
        <v>0</v>
      </c>
      <c r="G348">
        <f>Month!G348</f>
        <v>0</v>
      </c>
      <c r="H348">
        <f>Month!H348</f>
        <v>0</v>
      </c>
      <c r="I348">
        <f>Month!I348</f>
        <v>0</v>
      </c>
      <c r="J348">
        <f>Month!J348</f>
        <v>0</v>
      </c>
      <c r="K348">
        <f>Month!K348</f>
        <v>48.11</v>
      </c>
      <c r="L348">
        <f>Month!L348</f>
        <v>0</v>
      </c>
      <c r="M348">
        <f>Month!M348</f>
        <v>0</v>
      </c>
      <c r="N348">
        <f>Month!N348</f>
        <v>48.11</v>
      </c>
      <c r="O348">
        <f>Month!O348</f>
        <v>48.11</v>
      </c>
      <c r="P348">
        <v>2</v>
      </c>
      <c r="Q348">
        <f t="shared" si="5"/>
        <v>2</v>
      </c>
    </row>
    <row r="349" spans="1:17">
      <c r="A349">
        <f>Month!A349</f>
        <v>2019</v>
      </c>
      <c r="B349" t="str">
        <f>Month!B349</f>
        <v>April</v>
      </c>
      <c r="C349" t="str">
        <f>Month!C349</f>
        <v>Russian Federation</v>
      </c>
      <c r="D349">
        <f>Month!D349</f>
        <v>306.70999999999998</v>
      </c>
      <c r="E349">
        <f>Month!E349</f>
        <v>89.82</v>
      </c>
      <c r="F349">
        <f>Month!F349</f>
        <v>396.53</v>
      </c>
      <c r="G349">
        <f>Month!G349</f>
        <v>20.58</v>
      </c>
      <c r="H349">
        <f>Month!H349</f>
        <v>0</v>
      </c>
      <c r="I349">
        <f>Month!I349</f>
        <v>91.49</v>
      </c>
      <c r="J349">
        <f>Month!J349</f>
        <v>0</v>
      </c>
      <c r="K349">
        <f>Month!K349</f>
        <v>384.91</v>
      </c>
      <c r="L349">
        <f>Month!L349</f>
        <v>111.67</v>
      </c>
      <c r="M349">
        <f>Month!M349</f>
        <v>22.69</v>
      </c>
      <c r="N349">
        <f>Month!N349</f>
        <v>631.34</v>
      </c>
      <c r="O349">
        <f>Month!O349</f>
        <v>1027.8699999999999</v>
      </c>
      <c r="P349">
        <v>2</v>
      </c>
      <c r="Q349">
        <f t="shared" si="5"/>
        <v>2</v>
      </c>
    </row>
    <row r="350" spans="1:17">
      <c r="A350">
        <f>Month!A350</f>
        <v>2019</v>
      </c>
      <c r="B350" t="str">
        <f>Month!B350</f>
        <v>April</v>
      </c>
      <c r="C350" t="str">
        <f>Month!C350</f>
        <v>Saudi Arabia</v>
      </c>
      <c r="D350">
        <f>Month!D350</f>
        <v>144.41</v>
      </c>
      <c r="E350">
        <f>Month!E350</f>
        <v>0</v>
      </c>
      <c r="F350">
        <f>Month!F350</f>
        <v>144.41</v>
      </c>
      <c r="G350">
        <f>Month!G350</f>
        <v>0</v>
      </c>
      <c r="H350">
        <f>Month!H350</f>
        <v>0</v>
      </c>
      <c r="I350">
        <f>Month!I350</f>
        <v>406.75</v>
      </c>
      <c r="J350">
        <f>Month!J350</f>
        <v>0</v>
      </c>
      <c r="K350">
        <f>Month!K350</f>
        <v>74.849999999999994</v>
      </c>
      <c r="L350">
        <f>Month!L350</f>
        <v>0</v>
      </c>
      <c r="M350">
        <f>Month!M350</f>
        <v>0</v>
      </c>
      <c r="N350">
        <f>Month!N350</f>
        <v>481.6</v>
      </c>
      <c r="O350">
        <f>Month!O350</f>
        <v>626.01</v>
      </c>
      <c r="P350">
        <v>2</v>
      </c>
      <c r="Q350">
        <f t="shared" si="5"/>
        <v>2</v>
      </c>
    </row>
    <row r="351" spans="1:17">
      <c r="A351">
        <f>Month!A351</f>
        <v>2019</v>
      </c>
      <c r="B351" t="str">
        <f>Month!B351</f>
        <v>April</v>
      </c>
      <c r="C351" t="str">
        <f>Month!C351</f>
        <v>Spain</v>
      </c>
      <c r="D351">
        <f>Month!D351</f>
        <v>127.74</v>
      </c>
      <c r="E351">
        <f>Month!E351</f>
        <v>0.18</v>
      </c>
      <c r="F351">
        <f>Month!F351</f>
        <v>127.92</v>
      </c>
      <c r="G351">
        <f>Month!G351</f>
        <v>0</v>
      </c>
      <c r="H351">
        <f>Month!H351</f>
        <v>0</v>
      </c>
      <c r="I351">
        <f>Month!I351</f>
        <v>0</v>
      </c>
      <c r="J351">
        <f>Month!J351</f>
        <v>0</v>
      </c>
      <c r="K351">
        <f>Month!K351</f>
        <v>4.01</v>
      </c>
      <c r="L351">
        <f>Month!L351</f>
        <v>0</v>
      </c>
      <c r="M351">
        <f>Month!M351</f>
        <v>23.53</v>
      </c>
      <c r="N351">
        <f>Month!N351</f>
        <v>27.54</v>
      </c>
      <c r="O351">
        <f>Month!O351</f>
        <v>155.46</v>
      </c>
      <c r="P351">
        <v>2</v>
      </c>
      <c r="Q351">
        <f t="shared" si="5"/>
        <v>2</v>
      </c>
    </row>
    <row r="352" spans="1:17">
      <c r="A352">
        <f>Month!A352</f>
        <v>2019</v>
      </c>
      <c r="B352" t="str">
        <f>Month!B352</f>
        <v>April</v>
      </c>
      <c r="C352" t="str">
        <f>Month!C352</f>
        <v>Sweden</v>
      </c>
      <c r="D352">
        <f>Month!D352</f>
        <v>0</v>
      </c>
      <c r="E352">
        <f>Month!E352</f>
        <v>69.94</v>
      </c>
      <c r="F352">
        <f>Month!F352</f>
        <v>69.94</v>
      </c>
      <c r="G352">
        <f>Month!G352</f>
        <v>0</v>
      </c>
      <c r="H352">
        <f>Month!H352</f>
        <v>0</v>
      </c>
      <c r="I352">
        <f>Month!I352</f>
        <v>0</v>
      </c>
      <c r="J352">
        <f>Month!J352</f>
        <v>0</v>
      </c>
      <c r="K352">
        <f>Month!K352</f>
        <v>37.85</v>
      </c>
      <c r="L352">
        <f>Month!L352</f>
        <v>0</v>
      </c>
      <c r="M352">
        <f>Month!M352</f>
        <v>9.27</v>
      </c>
      <c r="N352">
        <f>Month!N352</f>
        <v>47.12</v>
      </c>
      <c r="O352">
        <f>Month!O352</f>
        <v>117.06</v>
      </c>
      <c r="P352">
        <v>2</v>
      </c>
      <c r="Q352">
        <f t="shared" si="5"/>
        <v>2</v>
      </c>
    </row>
    <row r="353" spans="1:17">
      <c r="A353">
        <f>Month!A353</f>
        <v>2019</v>
      </c>
      <c r="B353" t="str">
        <f>Month!B353</f>
        <v>April</v>
      </c>
      <c r="C353" t="str">
        <f>Month!C353</f>
        <v>Turkey</v>
      </c>
      <c r="D353">
        <f>Month!D353</f>
        <v>96.38</v>
      </c>
      <c r="E353">
        <f>Month!E353</f>
        <v>0</v>
      </c>
      <c r="F353">
        <f>Month!F353</f>
        <v>96.38</v>
      </c>
      <c r="G353">
        <f>Month!G353</f>
        <v>0</v>
      </c>
      <c r="H353">
        <f>Month!H353</f>
        <v>0</v>
      </c>
      <c r="I353">
        <f>Month!I353</f>
        <v>0</v>
      </c>
      <c r="J353">
        <f>Month!J353</f>
        <v>0</v>
      </c>
      <c r="K353">
        <f>Month!K353</f>
        <v>0</v>
      </c>
      <c r="L353">
        <f>Month!L353</f>
        <v>0</v>
      </c>
      <c r="M353">
        <f>Month!M353</f>
        <v>0</v>
      </c>
      <c r="N353">
        <f>Month!N353</f>
        <v>0</v>
      </c>
      <c r="O353">
        <f>Month!O353</f>
        <v>96.38</v>
      </c>
      <c r="P353">
        <v>2</v>
      </c>
      <c r="Q353">
        <f t="shared" si="5"/>
        <v>2</v>
      </c>
    </row>
    <row r="354" spans="1:17">
      <c r="A354">
        <f>Month!A354</f>
        <v>2019</v>
      </c>
      <c r="B354" t="str">
        <f>Month!B354</f>
        <v>April</v>
      </c>
      <c r="C354" t="str">
        <f>Month!C354</f>
        <v>United Arab Emirates</v>
      </c>
      <c r="D354">
        <f>Month!D354</f>
        <v>0</v>
      </c>
      <c r="E354">
        <f>Month!E354</f>
        <v>0</v>
      </c>
      <c r="F354">
        <f>Month!F354</f>
        <v>0</v>
      </c>
      <c r="G354">
        <f>Month!G354</f>
        <v>0</v>
      </c>
      <c r="H354">
        <f>Month!H354</f>
        <v>0</v>
      </c>
      <c r="I354">
        <f>Month!I354</f>
        <v>0</v>
      </c>
      <c r="J354">
        <f>Month!J354</f>
        <v>0</v>
      </c>
      <c r="K354">
        <f>Month!K354</f>
        <v>79.12</v>
      </c>
      <c r="L354">
        <f>Month!L354</f>
        <v>0</v>
      </c>
      <c r="M354">
        <f>Month!M354</f>
        <v>0.03</v>
      </c>
      <c r="N354">
        <f>Month!N354</f>
        <v>79.150000000000006</v>
      </c>
      <c r="O354">
        <f>Month!O354</f>
        <v>79.150000000000006</v>
      </c>
      <c r="P354">
        <v>2</v>
      </c>
      <c r="Q354">
        <f t="shared" si="5"/>
        <v>2</v>
      </c>
    </row>
    <row r="355" spans="1:17">
      <c r="A355">
        <f>Month!A355</f>
        <v>2019</v>
      </c>
      <c r="B355" t="str">
        <f>Month!B355</f>
        <v>April</v>
      </c>
      <c r="C355" t="str">
        <f>Month!C355</f>
        <v>United States</v>
      </c>
      <c r="D355">
        <f>Month!D355</f>
        <v>674.84</v>
      </c>
      <c r="E355">
        <f>Month!E355</f>
        <v>50.05</v>
      </c>
      <c r="F355">
        <f>Month!F355</f>
        <v>724.89</v>
      </c>
      <c r="G355">
        <f>Month!G355</f>
        <v>0</v>
      </c>
      <c r="H355">
        <f>Month!H355</f>
        <v>0.03</v>
      </c>
      <c r="I355">
        <f>Month!I355</f>
        <v>0</v>
      </c>
      <c r="J355">
        <f>Month!J355</f>
        <v>0</v>
      </c>
      <c r="K355">
        <f>Month!K355</f>
        <v>39.56</v>
      </c>
      <c r="L355">
        <f>Month!L355</f>
        <v>85.93</v>
      </c>
      <c r="M355">
        <f>Month!M355</f>
        <v>151.13</v>
      </c>
      <c r="N355">
        <f>Month!N355</f>
        <v>276.64999999999998</v>
      </c>
      <c r="O355">
        <f>Month!O355</f>
        <v>1001.55</v>
      </c>
      <c r="P355">
        <v>2</v>
      </c>
      <c r="Q355">
        <f t="shared" si="5"/>
        <v>2</v>
      </c>
    </row>
    <row r="356" spans="1:17">
      <c r="A356">
        <f>Month!A356</f>
        <v>2019</v>
      </c>
      <c r="B356" t="str">
        <f>Month!B356</f>
        <v>April</v>
      </c>
      <c r="C356" t="str">
        <f>Month!C356</f>
        <v>Other</v>
      </c>
      <c r="D356">
        <f>Month!D356</f>
        <v>329.09</v>
      </c>
      <c r="E356">
        <f>Month!E356</f>
        <v>102.13</v>
      </c>
      <c r="F356">
        <f>Month!F356</f>
        <v>431.22</v>
      </c>
      <c r="G356">
        <f>Month!G356</f>
        <v>0.37</v>
      </c>
      <c r="H356">
        <f>Month!H356</f>
        <v>29.68</v>
      </c>
      <c r="I356">
        <f>Month!I356</f>
        <v>0</v>
      </c>
      <c r="J356">
        <f>Month!J356</f>
        <v>0</v>
      </c>
      <c r="K356">
        <f>Month!K356</f>
        <v>4.84</v>
      </c>
      <c r="L356">
        <f>Month!L356</f>
        <v>0</v>
      </c>
      <c r="M356">
        <f>Month!M356</f>
        <v>71.53</v>
      </c>
      <c r="N356">
        <f>Month!N356</f>
        <v>106.43</v>
      </c>
      <c r="O356">
        <f>Month!O356</f>
        <v>537.65</v>
      </c>
      <c r="P356">
        <v>2</v>
      </c>
      <c r="Q356">
        <f t="shared" si="5"/>
        <v>2</v>
      </c>
    </row>
    <row r="357" spans="1:17">
      <c r="A357">
        <f>Month!A357</f>
        <v>2019</v>
      </c>
      <c r="B357" t="str">
        <f>Month!B357</f>
        <v>April</v>
      </c>
      <c r="C357" t="str">
        <f>Month!C357</f>
        <v>Total imports</v>
      </c>
      <c r="D357">
        <f>Month!D357</f>
        <v>4044.8</v>
      </c>
      <c r="E357">
        <f>Month!E357</f>
        <v>548.84</v>
      </c>
      <c r="F357">
        <f>Month!F357</f>
        <v>4593.6400000000003</v>
      </c>
      <c r="G357">
        <f>Month!G357</f>
        <v>54.14</v>
      </c>
      <c r="H357">
        <f>Month!H357</f>
        <v>213.23</v>
      </c>
      <c r="I357">
        <f>Month!I357</f>
        <v>687.65</v>
      </c>
      <c r="J357">
        <f>Month!J357</f>
        <v>62.4</v>
      </c>
      <c r="K357">
        <f>Month!K357</f>
        <v>1221.69</v>
      </c>
      <c r="L357">
        <f>Month!L357</f>
        <v>482.74</v>
      </c>
      <c r="M357">
        <f>Month!M357</f>
        <v>518.21</v>
      </c>
      <c r="N357">
        <f>Month!N357</f>
        <v>3240.05</v>
      </c>
      <c r="O357">
        <f>Month!O357</f>
        <v>7833.69</v>
      </c>
      <c r="P357">
        <v>2</v>
      </c>
      <c r="Q357">
        <f t="shared" si="5"/>
        <v>2</v>
      </c>
    </row>
    <row r="358" spans="1:17">
      <c r="A358">
        <f>Month!A358</f>
        <v>2019</v>
      </c>
      <c r="B358" t="str">
        <f>Month!B358</f>
        <v>May</v>
      </c>
      <c r="C358" t="str">
        <f>Month!C358</f>
        <v>Belgium</v>
      </c>
      <c r="D358">
        <f>Month!D358</f>
        <v>0</v>
      </c>
      <c r="E358">
        <f>Month!E358</f>
        <v>28.24</v>
      </c>
      <c r="F358">
        <f>Month!F358</f>
        <v>28.24</v>
      </c>
      <c r="G358">
        <f>Month!G358</f>
        <v>0.05</v>
      </c>
      <c r="H358">
        <f>Month!H358</f>
        <v>0</v>
      </c>
      <c r="I358">
        <f>Month!I358</f>
        <v>0</v>
      </c>
      <c r="J358">
        <f>Month!J358</f>
        <v>0.05</v>
      </c>
      <c r="K358">
        <f>Month!K358</f>
        <v>110.68</v>
      </c>
      <c r="L358">
        <f>Month!L358</f>
        <v>20.34</v>
      </c>
      <c r="M358">
        <f>Month!M358</f>
        <v>88.15</v>
      </c>
      <c r="N358">
        <f>Month!N358</f>
        <v>219.27</v>
      </c>
      <c r="O358">
        <f>Month!O358</f>
        <v>247.52</v>
      </c>
      <c r="P358">
        <v>2</v>
      </c>
      <c r="Q358">
        <f t="shared" si="5"/>
        <v>2</v>
      </c>
    </row>
    <row r="359" spans="1:17">
      <c r="A359">
        <f>Month!A359</f>
        <v>2019</v>
      </c>
      <c r="B359" t="str">
        <f>Month!B359</f>
        <v>May</v>
      </c>
      <c r="C359" t="str">
        <f>Month!C359</f>
        <v>Canada</v>
      </c>
      <c r="D359">
        <f>Month!D359</f>
        <v>0</v>
      </c>
      <c r="E359">
        <f>Month!E359</f>
        <v>0</v>
      </c>
      <c r="F359">
        <f>Month!F359</f>
        <v>0</v>
      </c>
      <c r="G359">
        <f>Month!G359</f>
        <v>0</v>
      </c>
      <c r="H359">
        <f>Month!H359</f>
        <v>0</v>
      </c>
      <c r="I359">
        <f>Month!I359</f>
        <v>0</v>
      </c>
      <c r="J359">
        <f>Month!J359</f>
        <v>0</v>
      </c>
      <c r="K359">
        <f>Month!K359</f>
        <v>0</v>
      </c>
      <c r="L359">
        <f>Month!L359</f>
        <v>0</v>
      </c>
      <c r="M359">
        <f>Month!M359</f>
        <v>0.37</v>
      </c>
      <c r="N359">
        <f>Month!N359</f>
        <v>0.37</v>
      </c>
      <c r="O359">
        <f>Month!O359</f>
        <v>0.37</v>
      </c>
      <c r="P359">
        <v>2</v>
      </c>
      <c r="Q359">
        <f t="shared" si="5"/>
        <v>2</v>
      </c>
    </row>
    <row r="360" spans="1:17">
      <c r="A360">
        <f>Month!A360</f>
        <v>2019</v>
      </c>
      <c r="B360" t="str">
        <f>Month!B360</f>
        <v>May</v>
      </c>
      <c r="C360" t="str">
        <f>Month!C360</f>
        <v>Finland</v>
      </c>
      <c r="D360">
        <f>Month!D360</f>
        <v>0</v>
      </c>
      <c r="E360">
        <f>Month!E360</f>
        <v>1.1200000000000001</v>
      </c>
      <c r="F360">
        <f>Month!F360</f>
        <v>1.1200000000000001</v>
      </c>
      <c r="G360">
        <f>Month!G360</f>
        <v>0</v>
      </c>
      <c r="H360">
        <f>Month!H360</f>
        <v>21.19</v>
      </c>
      <c r="I360">
        <f>Month!I360</f>
        <v>0</v>
      </c>
      <c r="J360">
        <f>Month!J360</f>
        <v>0</v>
      </c>
      <c r="K360">
        <f>Month!K360</f>
        <v>0</v>
      </c>
      <c r="L360">
        <f>Month!L360</f>
        <v>0</v>
      </c>
      <c r="M360">
        <f>Month!M360</f>
        <v>0</v>
      </c>
      <c r="N360">
        <f>Month!N360</f>
        <v>21.19</v>
      </c>
      <c r="O360">
        <f>Month!O360</f>
        <v>22.31</v>
      </c>
      <c r="P360">
        <v>2</v>
      </c>
      <c r="Q360">
        <f t="shared" si="5"/>
        <v>2</v>
      </c>
    </row>
    <row r="361" spans="1:17">
      <c r="A361">
        <f>Month!A361</f>
        <v>2019</v>
      </c>
      <c r="B361" t="str">
        <f>Month!B361</f>
        <v>May</v>
      </c>
      <c r="C361" t="str">
        <f>Month!C361</f>
        <v>France</v>
      </c>
      <c r="D361">
        <f>Month!D361</f>
        <v>0</v>
      </c>
      <c r="E361">
        <f>Month!E361</f>
        <v>13.98</v>
      </c>
      <c r="F361">
        <f>Month!F361</f>
        <v>13.98</v>
      </c>
      <c r="G361">
        <f>Month!G361</f>
        <v>0.28000000000000003</v>
      </c>
      <c r="H361">
        <f>Month!H361</f>
        <v>0.05</v>
      </c>
      <c r="I361">
        <f>Month!I361</f>
        <v>6.38</v>
      </c>
      <c r="J361">
        <f>Month!J361</f>
        <v>8.7799999999999994</v>
      </c>
      <c r="K361">
        <f>Month!K361</f>
        <v>0</v>
      </c>
      <c r="L361">
        <f>Month!L361</f>
        <v>0</v>
      </c>
      <c r="M361">
        <f>Month!M361</f>
        <v>27.77</v>
      </c>
      <c r="N361">
        <f>Month!N361</f>
        <v>43.26</v>
      </c>
      <c r="O361">
        <f>Month!O361</f>
        <v>57.24</v>
      </c>
      <c r="P361">
        <v>2</v>
      </c>
      <c r="Q361">
        <f t="shared" si="5"/>
        <v>2</v>
      </c>
    </row>
    <row r="362" spans="1:17">
      <c r="A362">
        <f>Month!A362</f>
        <v>2019</v>
      </c>
      <c r="B362" t="str">
        <f>Month!B362</f>
        <v>May</v>
      </c>
      <c r="C362" t="str">
        <f>Month!C362</f>
        <v>Germany</v>
      </c>
      <c r="D362">
        <f>Month!D362</f>
        <v>0</v>
      </c>
      <c r="E362">
        <f>Month!E362</f>
        <v>7.68</v>
      </c>
      <c r="F362">
        <f>Month!F362</f>
        <v>7.68</v>
      </c>
      <c r="G362">
        <f>Month!G362</f>
        <v>0.2</v>
      </c>
      <c r="H362">
        <f>Month!H362</f>
        <v>0.01</v>
      </c>
      <c r="I362">
        <f>Month!I362</f>
        <v>0</v>
      </c>
      <c r="J362">
        <f>Month!J362</f>
        <v>0</v>
      </c>
      <c r="K362">
        <f>Month!K362</f>
        <v>2.57</v>
      </c>
      <c r="L362">
        <f>Month!L362</f>
        <v>0.18</v>
      </c>
      <c r="M362">
        <f>Month!M362</f>
        <v>38</v>
      </c>
      <c r="N362">
        <f>Month!N362</f>
        <v>40.96</v>
      </c>
      <c r="O362">
        <f>Month!O362</f>
        <v>48.64</v>
      </c>
      <c r="P362">
        <v>2</v>
      </c>
      <c r="Q362">
        <f t="shared" si="5"/>
        <v>2</v>
      </c>
    </row>
    <row r="363" spans="1:17">
      <c r="A363">
        <f>Month!A363</f>
        <v>2019</v>
      </c>
      <c r="B363" t="str">
        <f>Month!B363</f>
        <v>May</v>
      </c>
      <c r="C363" t="str">
        <f>Month!C363</f>
        <v>India</v>
      </c>
      <c r="D363">
        <f>Month!D363</f>
        <v>0</v>
      </c>
      <c r="E363">
        <f>Month!E363</f>
        <v>0</v>
      </c>
      <c r="F363">
        <f>Month!F363</f>
        <v>0</v>
      </c>
      <c r="G363">
        <f>Month!G363</f>
        <v>0</v>
      </c>
      <c r="H363">
        <f>Month!H363</f>
        <v>0</v>
      </c>
      <c r="I363">
        <f>Month!I363</f>
        <v>41.18</v>
      </c>
      <c r="J363">
        <f>Month!J363</f>
        <v>0</v>
      </c>
      <c r="K363">
        <f>Month!K363</f>
        <v>12.58</v>
      </c>
      <c r="L363">
        <f>Month!L363</f>
        <v>0</v>
      </c>
      <c r="M363">
        <f>Month!M363</f>
        <v>0.14000000000000001</v>
      </c>
      <c r="N363">
        <f>Month!N363</f>
        <v>53.91</v>
      </c>
      <c r="O363">
        <f>Month!O363</f>
        <v>53.91</v>
      </c>
      <c r="P363">
        <v>2</v>
      </c>
      <c r="Q363">
        <f t="shared" si="5"/>
        <v>2</v>
      </c>
    </row>
    <row r="364" spans="1:17">
      <c r="A364">
        <f>Month!A364</f>
        <v>2019</v>
      </c>
      <c r="B364" t="str">
        <f>Month!B364</f>
        <v>May</v>
      </c>
      <c r="C364" t="str">
        <f>Month!C364</f>
        <v>Ireland</v>
      </c>
      <c r="D364">
        <f>Month!D364</f>
        <v>0.08</v>
      </c>
      <c r="E364">
        <f>Month!E364</f>
        <v>0</v>
      </c>
      <c r="F364">
        <f>Month!F364</f>
        <v>0.08</v>
      </c>
      <c r="G364">
        <f>Month!G364</f>
        <v>1.17</v>
      </c>
      <c r="H364">
        <f>Month!H364</f>
        <v>4.7699999999999996</v>
      </c>
      <c r="I364">
        <f>Month!I364</f>
        <v>0</v>
      </c>
      <c r="J364">
        <f>Month!J364</f>
        <v>0</v>
      </c>
      <c r="K364">
        <f>Month!K364</f>
        <v>0</v>
      </c>
      <c r="L364">
        <f>Month!L364</f>
        <v>0.05</v>
      </c>
      <c r="M364">
        <f>Month!M364</f>
        <v>1.05</v>
      </c>
      <c r="N364">
        <f>Month!N364</f>
        <v>7.04</v>
      </c>
      <c r="O364">
        <f>Month!O364</f>
        <v>7.12</v>
      </c>
      <c r="P364">
        <v>2</v>
      </c>
      <c r="Q364">
        <f t="shared" si="5"/>
        <v>2</v>
      </c>
    </row>
    <row r="365" spans="1:17">
      <c r="A365">
        <f>Month!A365</f>
        <v>2019</v>
      </c>
      <c r="B365" t="str">
        <f>Month!B365</f>
        <v>May</v>
      </c>
      <c r="C365" t="str">
        <f>Month!C365</f>
        <v>Kuwait</v>
      </c>
      <c r="D365">
        <f>Month!D365</f>
        <v>0</v>
      </c>
      <c r="E365">
        <f>Month!E365</f>
        <v>2.0499999999999998</v>
      </c>
      <c r="F365">
        <f>Month!F365</f>
        <v>2.0499999999999998</v>
      </c>
      <c r="G365">
        <f>Month!G365</f>
        <v>0</v>
      </c>
      <c r="H365">
        <f>Month!H365</f>
        <v>0</v>
      </c>
      <c r="I365">
        <f>Month!I365</f>
        <v>26.28</v>
      </c>
      <c r="J365">
        <f>Month!J365</f>
        <v>0</v>
      </c>
      <c r="K365">
        <f>Month!K365</f>
        <v>0</v>
      </c>
      <c r="L365">
        <f>Month!L365</f>
        <v>0</v>
      </c>
      <c r="M365">
        <f>Month!M365</f>
        <v>0</v>
      </c>
      <c r="N365">
        <f>Month!N365</f>
        <v>26.28</v>
      </c>
      <c r="O365">
        <f>Month!O365</f>
        <v>28.33</v>
      </c>
      <c r="P365">
        <v>2</v>
      </c>
      <c r="Q365">
        <f t="shared" si="5"/>
        <v>2</v>
      </c>
    </row>
    <row r="366" spans="1:17">
      <c r="A366">
        <f>Month!A366</f>
        <v>2019</v>
      </c>
      <c r="B366" t="str">
        <f>Month!B366</f>
        <v>May</v>
      </c>
      <c r="C366" t="str">
        <f>Month!C366</f>
        <v>Libya</v>
      </c>
      <c r="D366">
        <f>Month!D366</f>
        <v>134.41999999999999</v>
      </c>
      <c r="E366">
        <f>Month!E366</f>
        <v>0</v>
      </c>
      <c r="F366">
        <f>Month!F366</f>
        <v>134.41999999999999</v>
      </c>
      <c r="G366">
        <f>Month!G366</f>
        <v>0</v>
      </c>
      <c r="H366">
        <f>Month!H366</f>
        <v>0</v>
      </c>
      <c r="I366">
        <f>Month!I366</f>
        <v>0</v>
      </c>
      <c r="J366">
        <f>Month!J366</f>
        <v>0</v>
      </c>
      <c r="K366">
        <f>Month!K366</f>
        <v>0</v>
      </c>
      <c r="L366">
        <f>Month!L366</f>
        <v>0</v>
      </c>
      <c r="M366">
        <f>Month!M366</f>
        <v>0</v>
      </c>
      <c r="N366">
        <f>Month!N366</f>
        <v>0</v>
      </c>
      <c r="O366">
        <f>Month!O366</f>
        <v>134.41999999999999</v>
      </c>
      <c r="P366">
        <v>2</v>
      </c>
      <c r="Q366">
        <f t="shared" si="5"/>
        <v>2</v>
      </c>
    </row>
    <row r="367" spans="1:17">
      <c r="A367">
        <f>Month!A367</f>
        <v>2019</v>
      </c>
      <c r="B367" t="str">
        <f>Month!B367</f>
        <v>May</v>
      </c>
      <c r="C367" t="str">
        <f>Month!C367</f>
        <v>Netherlands</v>
      </c>
      <c r="D367">
        <f>Month!D367</f>
        <v>0</v>
      </c>
      <c r="E367">
        <f>Month!E367</f>
        <v>15.02</v>
      </c>
      <c r="F367">
        <f>Month!F367</f>
        <v>15.02</v>
      </c>
      <c r="G367">
        <f>Month!G367</f>
        <v>14.93</v>
      </c>
      <c r="H367">
        <f>Month!H367</f>
        <v>105.34</v>
      </c>
      <c r="I367">
        <f>Month!I367</f>
        <v>101.19</v>
      </c>
      <c r="J367">
        <f>Month!J367</f>
        <v>7.34</v>
      </c>
      <c r="K367">
        <f>Month!K367</f>
        <v>293.29000000000002</v>
      </c>
      <c r="L367">
        <f>Month!L367</f>
        <v>27.9</v>
      </c>
      <c r="M367">
        <f>Month!M367</f>
        <v>39.19</v>
      </c>
      <c r="N367">
        <f>Month!N367</f>
        <v>589.16999999999996</v>
      </c>
      <c r="O367">
        <f>Month!O367</f>
        <v>604.19000000000005</v>
      </c>
      <c r="P367">
        <v>2</v>
      </c>
      <c r="Q367">
        <f t="shared" si="5"/>
        <v>2</v>
      </c>
    </row>
    <row r="368" spans="1:17">
      <c r="A368">
        <f>Month!A368</f>
        <v>2019</v>
      </c>
      <c r="B368" t="str">
        <f>Month!B368</f>
        <v>May</v>
      </c>
      <c r="C368" t="str">
        <f>Month!C368</f>
        <v>Nigeria</v>
      </c>
      <c r="D368">
        <f>Month!D368</f>
        <v>444.99</v>
      </c>
      <c r="E368">
        <f>Month!E368</f>
        <v>0</v>
      </c>
      <c r="F368">
        <f>Month!F368</f>
        <v>444.99</v>
      </c>
      <c r="G368">
        <f>Month!G368</f>
        <v>0</v>
      </c>
      <c r="H368">
        <f>Month!H368</f>
        <v>0</v>
      </c>
      <c r="I368">
        <f>Month!I368</f>
        <v>0</v>
      </c>
      <c r="J368">
        <f>Month!J368</f>
        <v>0</v>
      </c>
      <c r="K368">
        <f>Month!K368</f>
        <v>47.04</v>
      </c>
      <c r="L368">
        <f>Month!L368</f>
        <v>0</v>
      </c>
      <c r="M368">
        <f>Month!M368</f>
        <v>0</v>
      </c>
      <c r="N368">
        <f>Month!N368</f>
        <v>47.04</v>
      </c>
      <c r="O368">
        <f>Month!O368</f>
        <v>492.03</v>
      </c>
      <c r="P368">
        <v>2</v>
      </c>
      <c r="Q368">
        <f t="shared" si="5"/>
        <v>2</v>
      </c>
    </row>
    <row r="369" spans="1:17">
      <c r="A369">
        <f>Month!A369</f>
        <v>2019</v>
      </c>
      <c r="B369" t="str">
        <f>Month!B369</f>
        <v>May</v>
      </c>
      <c r="C369" t="str">
        <f>Month!C369</f>
        <v>Norway</v>
      </c>
      <c r="D369">
        <f>Month!D369</f>
        <v>1221.45</v>
      </c>
      <c r="E369">
        <f>Month!E369</f>
        <v>70.98</v>
      </c>
      <c r="F369">
        <f>Month!F369</f>
        <v>1292.42</v>
      </c>
      <c r="G369">
        <f>Month!G369</f>
        <v>49.17</v>
      </c>
      <c r="H369">
        <f>Month!H369</f>
        <v>31.37</v>
      </c>
      <c r="I369">
        <f>Month!I369</f>
        <v>0</v>
      </c>
      <c r="J369">
        <f>Month!J369</f>
        <v>0.01</v>
      </c>
      <c r="K369">
        <f>Month!K369</f>
        <v>67.59</v>
      </c>
      <c r="L369">
        <f>Month!L369</f>
        <v>0</v>
      </c>
      <c r="M369">
        <f>Month!M369</f>
        <v>0</v>
      </c>
      <c r="N369">
        <f>Month!N369</f>
        <v>148.13999999999999</v>
      </c>
      <c r="O369">
        <f>Month!O369</f>
        <v>1440.57</v>
      </c>
      <c r="P369">
        <v>2</v>
      </c>
      <c r="Q369">
        <f t="shared" si="5"/>
        <v>2</v>
      </c>
    </row>
    <row r="370" spans="1:17">
      <c r="A370">
        <f>Month!A370</f>
        <v>2019</v>
      </c>
      <c r="B370" t="str">
        <f>Month!B370</f>
        <v>May</v>
      </c>
      <c r="C370" t="str">
        <f>Month!C370</f>
        <v>Qatar</v>
      </c>
      <c r="D370">
        <f>Month!D370</f>
        <v>0</v>
      </c>
      <c r="E370">
        <f>Month!E370</f>
        <v>23.13</v>
      </c>
      <c r="F370">
        <f>Month!F370</f>
        <v>23.13</v>
      </c>
      <c r="G370">
        <f>Month!G370</f>
        <v>0</v>
      </c>
      <c r="H370">
        <f>Month!H370</f>
        <v>0</v>
      </c>
      <c r="I370">
        <f>Month!I370</f>
        <v>0</v>
      </c>
      <c r="J370">
        <f>Month!J370</f>
        <v>0</v>
      </c>
      <c r="K370">
        <f>Month!K370</f>
        <v>0</v>
      </c>
      <c r="L370">
        <f>Month!L370</f>
        <v>0</v>
      </c>
      <c r="M370">
        <f>Month!M370</f>
        <v>0</v>
      </c>
      <c r="N370">
        <f>Month!N370</f>
        <v>0</v>
      </c>
      <c r="O370">
        <f>Month!O370</f>
        <v>23.13</v>
      </c>
      <c r="P370">
        <v>2</v>
      </c>
      <c r="Q370">
        <f t="shared" si="5"/>
        <v>2</v>
      </c>
    </row>
    <row r="371" spans="1:17">
      <c r="A371">
        <f>Month!A371</f>
        <v>2019</v>
      </c>
      <c r="B371" t="str">
        <f>Month!B371</f>
        <v>May</v>
      </c>
      <c r="C371" t="str">
        <f>Month!C371</f>
        <v>Russian Federation</v>
      </c>
      <c r="D371">
        <f>Month!D371</f>
        <v>201.59</v>
      </c>
      <c r="E371">
        <f>Month!E371</f>
        <v>87.22</v>
      </c>
      <c r="F371">
        <f>Month!F371</f>
        <v>288.81</v>
      </c>
      <c r="G371">
        <f>Month!G371</f>
        <v>0</v>
      </c>
      <c r="H371">
        <f>Month!H371</f>
        <v>0</v>
      </c>
      <c r="I371">
        <f>Month!I371</f>
        <v>147.83000000000001</v>
      </c>
      <c r="J371">
        <f>Month!J371</f>
        <v>0</v>
      </c>
      <c r="K371">
        <f>Month!K371</f>
        <v>286.45</v>
      </c>
      <c r="L371">
        <f>Month!L371</f>
        <v>58.36</v>
      </c>
      <c r="M371">
        <f>Month!M371</f>
        <v>5.25</v>
      </c>
      <c r="N371">
        <f>Month!N371</f>
        <v>497.88</v>
      </c>
      <c r="O371">
        <f>Month!O371</f>
        <v>786.69</v>
      </c>
      <c r="P371">
        <v>2</v>
      </c>
      <c r="Q371">
        <f t="shared" si="5"/>
        <v>2</v>
      </c>
    </row>
    <row r="372" spans="1:17">
      <c r="A372">
        <f>Month!A372</f>
        <v>2019</v>
      </c>
      <c r="B372" t="str">
        <f>Month!B372</f>
        <v>May</v>
      </c>
      <c r="C372" t="str">
        <f>Month!C372</f>
        <v>Saudi Arabia</v>
      </c>
      <c r="D372">
        <f>Month!D372</f>
        <v>106.61</v>
      </c>
      <c r="E372">
        <f>Month!E372</f>
        <v>0</v>
      </c>
      <c r="F372">
        <f>Month!F372</f>
        <v>106.61</v>
      </c>
      <c r="G372">
        <f>Month!G372</f>
        <v>0</v>
      </c>
      <c r="H372">
        <f>Month!H372</f>
        <v>0</v>
      </c>
      <c r="I372">
        <f>Month!I372</f>
        <v>315.60000000000002</v>
      </c>
      <c r="J372">
        <f>Month!J372</f>
        <v>0</v>
      </c>
      <c r="K372">
        <f>Month!K372</f>
        <v>52.98</v>
      </c>
      <c r="L372">
        <f>Month!L372</f>
        <v>0</v>
      </c>
      <c r="M372">
        <f>Month!M372</f>
        <v>0</v>
      </c>
      <c r="N372">
        <f>Month!N372</f>
        <v>368.58</v>
      </c>
      <c r="O372">
        <f>Month!O372</f>
        <v>475.19</v>
      </c>
      <c r="P372">
        <v>2</v>
      </c>
      <c r="Q372">
        <f t="shared" si="5"/>
        <v>2</v>
      </c>
    </row>
    <row r="373" spans="1:17">
      <c r="A373">
        <f>Month!A373</f>
        <v>2019</v>
      </c>
      <c r="B373" t="str">
        <f>Month!B373</f>
        <v>May</v>
      </c>
      <c r="C373" t="str">
        <f>Month!C373</f>
        <v>Spain</v>
      </c>
      <c r="D373">
        <f>Month!D373</f>
        <v>91.51</v>
      </c>
      <c r="E373">
        <f>Month!E373</f>
        <v>0.16</v>
      </c>
      <c r="F373">
        <f>Month!F373</f>
        <v>91.66</v>
      </c>
      <c r="G373">
        <f>Month!G373</f>
        <v>0</v>
      </c>
      <c r="H373">
        <f>Month!H373</f>
        <v>33.299999999999997</v>
      </c>
      <c r="I373">
        <f>Month!I373</f>
        <v>0</v>
      </c>
      <c r="J373">
        <f>Month!J373</f>
        <v>0</v>
      </c>
      <c r="K373">
        <f>Month!K373</f>
        <v>4.03</v>
      </c>
      <c r="L373">
        <f>Month!L373</f>
        <v>0</v>
      </c>
      <c r="M373">
        <f>Month!M373</f>
        <v>8.08</v>
      </c>
      <c r="N373">
        <f>Month!N373</f>
        <v>45.41</v>
      </c>
      <c r="O373">
        <f>Month!O373</f>
        <v>137.07</v>
      </c>
      <c r="P373">
        <v>2</v>
      </c>
      <c r="Q373">
        <f t="shared" si="5"/>
        <v>2</v>
      </c>
    </row>
    <row r="374" spans="1:17">
      <c r="A374">
        <f>Month!A374</f>
        <v>2019</v>
      </c>
      <c r="B374" t="str">
        <f>Month!B374</f>
        <v>May</v>
      </c>
      <c r="C374" t="str">
        <f>Month!C374</f>
        <v>Sweden</v>
      </c>
      <c r="D374">
        <f>Month!D374</f>
        <v>0</v>
      </c>
      <c r="E374">
        <f>Month!E374</f>
        <v>85.93</v>
      </c>
      <c r="F374">
        <f>Month!F374</f>
        <v>85.93</v>
      </c>
      <c r="G374">
        <f>Month!G374</f>
        <v>0</v>
      </c>
      <c r="H374">
        <f>Month!H374</f>
        <v>28.29</v>
      </c>
      <c r="I374">
        <f>Month!I374</f>
        <v>0</v>
      </c>
      <c r="J374">
        <f>Month!J374</f>
        <v>0</v>
      </c>
      <c r="K374">
        <f>Month!K374</f>
        <v>5.96</v>
      </c>
      <c r="L374">
        <f>Month!L374</f>
        <v>0</v>
      </c>
      <c r="M374">
        <f>Month!M374</f>
        <v>0.31</v>
      </c>
      <c r="N374">
        <f>Month!N374</f>
        <v>34.56</v>
      </c>
      <c r="O374">
        <f>Month!O374</f>
        <v>120.49</v>
      </c>
      <c r="P374">
        <v>2</v>
      </c>
      <c r="Q374">
        <f t="shared" si="5"/>
        <v>2</v>
      </c>
    </row>
    <row r="375" spans="1:17">
      <c r="A375">
        <f>Month!A375</f>
        <v>2019</v>
      </c>
      <c r="B375" t="str">
        <f>Month!B375</f>
        <v>May</v>
      </c>
      <c r="C375" t="str">
        <f>Month!C375</f>
        <v>Turkey</v>
      </c>
      <c r="D375">
        <f>Month!D375</f>
        <v>90.62</v>
      </c>
      <c r="E375">
        <f>Month!E375</f>
        <v>0</v>
      </c>
      <c r="F375">
        <f>Month!F375</f>
        <v>90.62</v>
      </c>
      <c r="G375">
        <f>Month!G375</f>
        <v>0</v>
      </c>
      <c r="H375">
        <f>Month!H375</f>
        <v>0</v>
      </c>
      <c r="I375">
        <f>Month!I375</f>
        <v>0</v>
      </c>
      <c r="J375">
        <f>Month!J375</f>
        <v>0</v>
      </c>
      <c r="K375">
        <f>Month!K375</f>
        <v>0</v>
      </c>
      <c r="L375">
        <f>Month!L375</f>
        <v>0</v>
      </c>
      <c r="M375">
        <f>Month!M375</f>
        <v>0</v>
      </c>
      <c r="N375">
        <f>Month!N375</f>
        <v>0</v>
      </c>
      <c r="O375">
        <f>Month!O375</f>
        <v>90.62</v>
      </c>
      <c r="P375">
        <v>2</v>
      </c>
      <c r="Q375">
        <f t="shared" si="5"/>
        <v>2</v>
      </c>
    </row>
    <row r="376" spans="1:17">
      <c r="A376">
        <f>Month!A376</f>
        <v>2019</v>
      </c>
      <c r="B376" t="str">
        <f>Month!B376</f>
        <v>May</v>
      </c>
      <c r="C376" t="str">
        <f>Month!C376</f>
        <v>United Arab Emirates</v>
      </c>
      <c r="D376">
        <f>Month!D376</f>
        <v>0</v>
      </c>
      <c r="E376">
        <f>Month!E376</f>
        <v>0</v>
      </c>
      <c r="F376">
        <f>Month!F376</f>
        <v>0</v>
      </c>
      <c r="G376">
        <f>Month!G376</f>
        <v>0.02</v>
      </c>
      <c r="H376">
        <f>Month!H376</f>
        <v>0</v>
      </c>
      <c r="I376">
        <f>Month!I376</f>
        <v>0</v>
      </c>
      <c r="J376">
        <f>Month!J376</f>
        <v>0</v>
      </c>
      <c r="K376">
        <f>Month!K376</f>
        <v>2.5099999999999998</v>
      </c>
      <c r="L376">
        <f>Month!L376</f>
        <v>0</v>
      </c>
      <c r="M376">
        <f>Month!M376</f>
        <v>0.03</v>
      </c>
      <c r="N376">
        <f>Month!N376</f>
        <v>2.5499999999999998</v>
      </c>
      <c r="O376">
        <f>Month!O376</f>
        <v>2.5499999999999998</v>
      </c>
      <c r="P376">
        <v>2</v>
      </c>
      <c r="Q376">
        <f t="shared" si="5"/>
        <v>2</v>
      </c>
    </row>
    <row r="377" spans="1:17">
      <c r="A377">
        <f>Month!A377</f>
        <v>2019</v>
      </c>
      <c r="B377" t="str">
        <f>Month!B377</f>
        <v>May</v>
      </c>
      <c r="C377" t="str">
        <f>Month!C377</f>
        <v>United States</v>
      </c>
      <c r="D377">
        <f>Month!D377</f>
        <v>804.17</v>
      </c>
      <c r="E377">
        <f>Month!E377</f>
        <v>57.55</v>
      </c>
      <c r="F377">
        <f>Month!F377</f>
        <v>861.72</v>
      </c>
      <c r="G377">
        <f>Month!G377</f>
        <v>26.63</v>
      </c>
      <c r="H377">
        <f>Month!H377</f>
        <v>0.04</v>
      </c>
      <c r="I377">
        <f>Month!I377</f>
        <v>0</v>
      </c>
      <c r="J377">
        <f>Month!J377</f>
        <v>0</v>
      </c>
      <c r="K377">
        <f>Month!K377</f>
        <v>137.22999999999999</v>
      </c>
      <c r="L377">
        <f>Month!L377</f>
        <v>0.01</v>
      </c>
      <c r="M377">
        <f>Month!M377</f>
        <v>71.040000000000006</v>
      </c>
      <c r="N377">
        <f>Month!N377</f>
        <v>234.95</v>
      </c>
      <c r="O377">
        <f>Month!O377</f>
        <v>1096.67</v>
      </c>
      <c r="P377">
        <v>2</v>
      </c>
      <c r="Q377">
        <f t="shared" si="5"/>
        <v>2</v>
      </c>
    </row>
    <row r="378" spans="1:17">
      <c r="A378">
        <f>Month!A378</f>
        <v>2019</v>
      </c>
      <c r="B378" t="str">
        <f>Month!B378</f>
        <v>May</v>
      </c>
      <c r="C378" t="str">
        <f>Month!C378</f>
        <v>Other</v>
      </c>
      <c r="D378">
        <f>Month!D378</f>
        <v>495.81</v>
      </c>
      <c r="E378">
        <f>Month!E378</f>
        <v>136.25</v>
      </c>
      <c r="F378">
        <f>Month!F378</f>
        <v>632.05999999999995</v>
      </c>
      <c r="G378">
        <f>Month!G378</f>
        <v>0.57999999999999996</v>
      </c>
      <c r="H378">
        <f>Month!H378</f>
        <v>48.62</v>
      </c>
      <c r="I378">
        <f>Month!I378</f>
        <v>216.94</v>
      </c>
      <c r="J378">
        <f>Month!J378</f>
        <v>0</v>
      </c>
      <c r="K378">
        <f>Month!K378</f>
        <v>15.61</v>
      </c>
      <c r="L378">
        <f>Month!L378</f>
        <v>0</v>
      </c>
      <c r="M378">
        <f>Month!M378</f>
        <v>39.96</v>
      </c>
      <c r="N378">
        <f>Month!N378</f>
        <v>321.70999999999998</v>
      </c>
      <c r="O378">
        <f>Month!O378</f>
        <v>953.77</v>
      </c>
      <c r="P378">
        <v>2</v>
      </c>
      <c r="Q378">
        <f t="shared" si="5"/>
        <v>2</v>
      </c>
    </row>
    <row r="379" spans="1:17">
      <c r="A379">
        <f>Month!A379</f>
        <v>2019</v>
      </c>
      <c r="B379" t="str">
        <f>Month!B379</f>
        <v>May</v>
      </c>
      <c r="C379" t="str">
        <f>Month!C379</f>
        <v>Total imports</v>
      </c>
      <c r="D379">
        <f>Month!D379</f>
        <v>3591.24</v>
      </c>
      <c r="E379">
        <f>Month!E379</f>
        <v>529.30999999999995</v>
      </c>
      <c r="F379">
        <f>Month!F379</f>
        <v>4120.54</v>
      </c>
      <c r="G379">
        <f>Month!G379</f>
        <v>93.04</v>
      </c>
      <c r="H379">
        <f>Month!H379</f>
        <v>272.97000000000003</v>
      </c>
      <c r="I379">
        <f>Month!I379</f>
        <v>855.4</v>
      </c>
      <c r="J379">
        <f>Month!J379</f>
        <v>16.170000000000002</v>
      </c>
      <c r="K379">
        <f>Month!K379</f>
        <v>1038.52</v>
      </c>
      <c r="L379">
        <f>Month!L379</f>
        <v>106.83</v>
      </c>
      <c r="M379">
        <f>Month!M379</f>
        <v>319.36</v>
      </c>
      <c r="N379">
        <f>Month!N379</f>
        <v>2702.28</v>
      </c>
      <c r="O379">
        <f>Month!O379</f>
        <v>6822.83</v>
      </c>
      <c r="P379">
        <v>2</v>
      </c>
      <c r="Q379">
        <f t="shared" si="5"/>
        <v>2</v>
      </c>
    </row>
    <row r="380" spans="1:17">
      <c r="A380">
        <f>Month!A380</f>
        <v>2019</v>
      </c>
      <c r="B380" t="str">
        <f>Month!B380</f>
        <v>June</v>
      </c>
      <c r="C380" t="str">
        <f>Month!C380</f>
        <v>Belgium</v>
      </c>
      <c r="D380">
        <f>Month!D380</f>
        <v>0</v>
      </c>
      <c r="E380">
        <f>Month!E380</f>
        <v>0</v>
      </c>
      <c r="F380">
        <f>Month!F380</f>
        <v>0</v>
      </c>
      <c r="G380">
        <f>Month!G380</f>
        <v>2.75</v>
      </c>
      <c r="H380">
        <f>Month!H380</f>
        <v>0</v>
      </c>
      <c r="I380">
        <f>Month!I380</f>
        <v>0</v>
      </c>
      <c r="J380">
        <f>Month!J380</f>
        <v>0.11</v>
      </c>
      <c r="K380">
        <f>Month!K380</f>
        <v>91.23</v>
      </c>
      <c r="L380">
        <f>Month!L380</f>
        <v>22.42</v>
      </c>
      <c r="M380">
        <f>Month!M380</f>
        <v>73.150000000000006</v>
      </c>
      <c r="N380">
        <f>Month!N380</f>
        <v>189.66</v>
      </c>
      <c r="O380">
        <f>Month!O380</f>
        <v>189.66</v>
      </c>
      <c r="P380">
        <v>2</v>
      </c>
      <c r="Q380">
        <f t="shared" si="5"/>
        <v>2</v>
      </c>
    </row>
    <row r="381" spans="1:17">
      <c r="A381">
        <f>Month!A381</f>
        <v>2019</v>
      </c>
      <c r="B381" t="str">
        <f>Month!B381</f>
        <v>June</v>
      </c>
      <c r="C381" t="str">
        <f>Month!C381</f>
        <v>Canada</v>
      </c>
      <c r="D381">
        <f>Month!D381</f>
        <v>89.61</v>
      </c>
      <c r="E381">
        <f>Month!E381</f>
        <v>0</v>
      </c>
      <c r="F381">
        <f>Month!F381</f>
        <v>89.61</v>
      </c>
      <c r="G381">
        <f>Month!G381</f>
        <v>0</v>
      </c>
      <c r="H381">
        <f>Month!H381</f>
        <v>0</v>
      </c>
      <c r="I381">
        <f>Month!I381</f>
        <v>0</v>
      </c>
      <c r="J381">
        <f>Month!J381</f>
        <v>0</v>
      </c>
      <c r="K381">
        <f>Month!K381</f>
        <v>0</v>
      </c>
      <c r="L381">
        <f>Month!L381</f>
        <v>0</v>
      </c>
      <c r="M381">
        <f>Month!M381</f>
        <v>0.42</v>
      </c>
      <c r="N381">
        <f>Month!N381</f>
        <v>0.42</v>
      </c>
      <c r="O381">
        <f>Month!O381</f>
        <v>90.02</v>
      </c>
      <c r="P381">
        <v>2</v>
      </c>
      <c r="Q381">
        <f t="shared" si="5"/>
        <v>2</v>
      </c>
    </row>
    <row r="382" spans="1:17">
      <c r="A382">
        <f>Month!A382</f>
        <v>2019</v>
      </c>
      <c r="B382" t="str">
        <f>Month!B382</f>
        <v>June</v>
      </c>
      <c r="C382" t="str">
        <f>Month!C382</f>
        <v>Finland</v>
      </c>
      <c r="D382">
        <f>Month!D382</f>
        <v>0</v>
      </c>
      <c r="E382">
        <f>Month!E382</f>
        <v>3.52</v>
      </c>
      <c r="F382">
        <f>Month!F382</f>
        <v>3.52</v>
      </c>
      <c r="G382">
        <f>Month!G382</f>
        <v>0</v>
      </c>
      <c r="H382">
        <f>Month!H382</f>
        <v>36.9</v>
      </c>
      <c r="I382">
        <f>Month!I382</f>
        <v>0</v>
      </c>
      <c r="J382">
        <f>Month!J382</f>
        <v>0</v>
      </c>
      <c r="K382">
        <f>Month!K382</f>
        <v>0</v>
      </c>
      <c r="L382">
        <f>Month!L382</f>
        <v>0</v>
      </c>
      <c r="M382">
        <f>Month!M382</f>
        <v>0</v>
      </c>
      <c r="N382">
        <f>Month!N382</f>
        <v>36.909999999999997</v>
      </c>
      <c r="O382">
        <f>Month!O382</f>
        <v>40.43</v>
      </c>
      <c r="P382">
        <v>2</v>
      </c>
      <c r="Q382">
        <f t="shared" si="5"/>
        <v>2</v>
      </c>
    </row>
    <row r="383" spans="1:17">
      <c r="A383">
        <f>Month!A383</f>
        <v>2019</v>
      </c>
      <c r="B383" t="str">
        <f>Month!B383</f>
        <v>June</v>
      </c>
      <c r="C383" t="str">
        <f>Month!C383</f>
        <v>France</v>
      </c>
      <c r="D383">
        <f>Month!D383</f>
        <v>0</v>
      </c>
      <c r="E383">
        <f>Month!E383</f>
        <v>19.38</v>
      </c>
      <c r="F383">
        <f>Month!F383</f>
        <v>19.38</v>
      </c>
      <c r="G383">
        <f>Month!G383</f>
        <v>0.28999999999999998</v>
      </c>
      <c r="H383">
        <f>Month!H383</f>
        <v>5.47</v>
      </c>
      <c r="I383">
        <f>Month!I383</f>
        <v>4.41</v>
      </c>
      <c r="J383">
        <f>Month!J383</f>
        <v>10.44</v>
      </c>
      <c r="K383">
        <f>Month!K383</f>
        <v>0</v>
      </c>
      <c r="L383">
        <f>Month!L383</f>
        <v>0</v>
      </c>
      <c r="M383">
        <f>Month!M383</f>
        <v>25.21</v>
      </c>
      <c r="N383">
        <f>Month!N383</f>
        <v>45.83</v>
      </c>
      <c r="O383">
        <f>Month!O383</f>
        <v>65.209999999999994</v>
      </c>
      <c r="P383">
        <v>2</v>
      </c>
      <c r="Q383">
        <f t="shared" si="5"/>
        <v>2</v>
      </c>
    </row>
    <row r="384" spans="1:17">
      <c r="A384">
        <f>Month!A384</f>
        <v>2019</v>
      </c>
      <c r="B384" t="str">
        <f>Month!B384</f>
        <v>June</v>
      </c>
      <c r="C384" t="str">
        <f>Month!C384</f>
        <v>Germany</v>
      </c>
      <c r="D384">
        <f>Month!D384</f>
        <v>0</v>
      </c>
      <c r="E384">
        <f>Month!E384</f>
        <v>11.42</v>
      </c>
      <c r="F384">
        <f>Month!F384</f>
        <v>11.42</v>
      </c>
      <c r="G384">
        <f>Month!G384</f>
        <v>0.14000000000000001</v>
      </c>
      <c r="H384">
        <f>Month!H384</f>
        <v>0</v>
      </c>
      <c r="I384">
        <f>Month!I384</f>
        <v>0</v>
      </c>
      <c r="J384">
        <f>Month!J384</f>
        <v>0</v>
      </c>
      <c r="K384">
        <f>Month!K384</f>
        <v>5.0999999999999996</v>
      </c>
      <c r="L384">
        <f>Month!L384</f>
        <v>0.52</v>
      </c>
      <c r="M384">
        <f>Month!M384</f>
        <v>15.66</v>
      </c>
      <c r="N384">
        <f>Month!N384</f>
        <v>21.42</v>
      </c>
      <c r="O384">
        <f>Month!O384</f>
        <v>32.85</v>
      </c>
      <c r="P384">
        <v>2</v>
      </c>
      <c r="Q384">
        <f t="shared" si="5"/>
        <v>2</v>
      </c>
    </row>
    <row r="385" spans="1:17">
      <c r="A385">
        <f>Month!A385</f>
        <v>2019</v>
      </c>
      <c r="B385" t="str">
        <f>Month!B385</f>
        <v>June</v>
      </c>
      <c r="C385" t="str">
        <f>Month!C385</f>
        <v>India</v>
      </c>
      <c r="D385">
        <f>Month!D385</f>
        <v>0</v>
      </c>
      <c r="E385">
        <f>Month!E385</f>
        <v>0</v>
      </c>
      <c r="F385">
        <f>Month!F385</f>
        <v>0</v>
      </c>
      <c r="G385">
        <f>Month!G385</f>
        <v>0.01</v>
      </c>
      <c r="H385">
        <f>Month!H385</f>
        <v>0</v>
      </c>
      <c r="I385">
        <f>Month!I385</f>
        <v>82.92</v>
      </c>
      <c r="J385">
        <f>Month!J385</f>
        <v>0</v>
      </c>
      <c r="K385">
        <f>Month!K385</f>
        <v>86.53</v>
      </c>
      <c r="L385">
        <f>Month!L385</f>
        <v>0</v>
      </c>
      <c r="M385">
        <f>Month!M385</f>
        <v>0.1</v>
      </c>
      <c r="N385">
        <f>Month!N385</f>
        <v>169.57</v>
      </c>
      <c r="O385">
        <f>Month!O385</f>
        <v>169.57</v>
      </c>
      <c r="P385">
        <v>2</v>
      </c>
      <c r="Q385">
        <f t="shared" si="5"/>
        <v>2</v>
      </c>
    </row>
    <row r="386" spans="1:17">
      <c r="A386">
        <f>Month!A386</f>
        <v>2019</v>
      </c>
      <c r="B386" t="str">
        <f>Month!B386</f>
        <v>June</v>
      </c>
      <c r="C386" t="str">
        <f>Month!C386</f>
        <v>Ireland</v>
      </c>
      <c r="D386">
        <f>Month!D386</f>
        <v>0.1</v>
      </c>
      <c r="E386">
        <f>Month!E386</f>
        <v>0</v>
      </c>
      <c r="F386">
        <f>Month!F386</f>
        <v>0.1</v>
      </c>
      <c r="G386">
        <f>Month!G386</f>
        <v>0.98</v>
      </c>
      <c r="H386">
        <f>Month!H386</f>
        <v>0</v>
      </c>
      <c r="I386">
        <f>Month!I386</f>
        <v>0</v>
      </c>
      <c r="J386">
        <f>Month!J386</f>
        <v>0</v>
      </c>
      <c r="K386">
        <f>Month!K386</f>
        <v>0</v>
      </c>
      <c r="L386">
        <f>Month!L386</f>
        <v>0.09</v>
      </c>
      <c r="M386">
        <f>Month!M386</f>
        <v>1.56</v>
      </c>
      <c r="N386">
        <f>Month!N386</f>
        <v>2.63</v>
      </c>
      <c r="O386">
        <f>Month!O386</f>
        <v>2.73</v>
      </c>
      <c r="P386">
        <v>2</v>
      </c>
      <c r="Q386">
        <f t="shared" si="5"/>
        <v>2</v>
      </c>
    </row>
    <row r="387" spans="1:17">
      <c r="A387">
        <f>Month!A387</f>
        <v>2019</v>
      </c>
      <c r="B387" t="str">
        <f>Month!B387</f>
        <v>June</v>
      </c>
      <c r="C387" t="str">
        <f>Month!C387</f>
        <v>Kuwait</v>
      </c>
      <c r="D387">
        <f>Month!D387</f>
        <v>0</v>
      </c>
      <c r="E387">
        <f>Month!E387</f>
        <v>0</v>
      </c>
      <c r="F387">
        <f>Month!F387</f>
        <v>0</v>
      </c>
      <c r="G387">
        <f>Month!G387</f>
        <v>0</v>
      </c>
      <c r="H387">
        <f>Month!H387</f>
        <v>0</v>
      </c>
      <c r="I387">
        <f>Month!I387</f>
        <v>40.24</v>
      </c>
      <c r="J387">
        <f>Month!J387</f>
        <v>0</v>
      </c>
      <c r="K387">
        <f>Month!K387</f>
        <v>0</v>
      </c>
      <c r="L387">
        <f>Month!L387</f>
        <v>0</v>
      </c>
      <c r="M387">
        <f>Month!M387</f>
        <v>0</v>
      </c>
      <c r="N387">
        <f>Month!N387</f>
        <v>40.24</v>
      </c>
      <c r="O387">
        <f>Month!O387</f>
        <v>40.24</v>
      </c>
      <c r="P387">
        <v>2</v>
      </c>
      <c r="Q387">
        <f t="shared" si="5"/>
        <v>2</v>
      </c>
    </row>
    <row r="388" spans="1:17">
      <c r="A388">
        <f>Month!A388</f>
        <v>2019</v>
      </c>
      <c r="B388" t="str">
        <f>Month!B388</f>
        <v>June</v>
      </c>
      <c r="C388" t="str">
        <f>Month!C388</f>
        <v>Libya</v>
      </c>
      <c r="D388">
        <f>Month!D388</f>
        <v>139.77000000000001</v>
      </c>
      <c r="E388">
        <f>Month!E388</f>
        <v>0</v>
      </c>
      <c r="F388">
        <f>Month!F388</f>
        <v>139.77000000000001</v>
      </c>
      <c r="G388">
        <f>Month!G388</f>
        <v>0</v>
      </c>
      <c r="H388">
        <f>Month!H388</f>
        <v>0</v>
      </c>
      <c r="I388">
        <f>Month!I388</f>
        <v>0</v>
      </c>
      <c r="J388">
        <f>Month!J388</f>
        <v>0</v>
      </c>
      <c r="K388">
        <f>Month!K388</f>
        <v>0</v>
      </c>
      <c r="L388">
        <f>Month!L388</f>
        <v>0</v>
      </c>
      <c r="M388">
        <f>Month!M388</f>
        <v>0</v>
      </c>
      <c r="N388">
        <f>Month!N388</f>
        <v>0</v>
      </c>
      <c r="O388">
        <f>Month!O388</f>
        <v>139.77000000000001</v>
      </c>
      <c r="P388">
        <v>2</v>
      </c>
      <c r="Q388">
        <f t="shared" si="5"/>
        <v>2</v>
      </c>
    </row>
    <row r="389" spans="1:17">
      <c r="A389">
        <f>Month!A389</f>
        <v>2019</v>
      </c>
      <c r="B389" t="str">
        <f>Month!B389</f>
        <v>June</v>
      </c>
      <c r="C389" t="str">
        <f>Month!C389</f>
        <v>Netherlands</v>
      </c>
      <c r="D389">
        <f>Month!D389</f>
        <v>112.51</v>
      </c>
      <c r="E389">
        <f>Month!E389</f>
        <v>0.35</v>
      </c>
      <c r="F389">
        <f>Month!F389</f>
        <v>112.86</v>
      </c>
      <c r="G389">
        <f>Month!G389</f>
        <v>6.41</v>
      </c>
      <c r="H389">
        <f>Month!H389</f>
        <v>157.28</v>
      </c>
      <c r="I389">
        <f>Month!I389</f>
        <v>58.95</v>
      </c>
      <c r="J389">
        <f>Month!J389</f>
        <v>9.42</v>
      </c>
      <c r="K389">
        <f>Month!K389</f>
        <v>290.87</v>
      </c>
      <c r="L389">
        <f>Month!L389</f>
        <v>136.88</v>
      </c>
      <c r="M389">
        <f>Month!M389</f>
        <v>79.61</v>
      </c>
      <c r="N389">
        <f>Month!N389</f>
        <v>739.43</v>
      </c>
      <c r="O389">
        <f>Month!O389</f>
        <v>852.3</v>
      </c>
      <c r="P389">
        <v>2</v>
      </c>
      <c r="Q389">
        <f t="shared" si="5"/>
        <v>2</v>
      </c>
    </row>
    <row r="390" spans="1:17">
      <c r="A390">
        <f>Month!A390</f>
        <v>2019</v>
      </c>
      <c r="B390" t="str">
        <f>Month!B390</f>
        <v>June</v>
      </c>
      <c r="C390" t="str">
        <f>Month!C390</f>
        <v>Nigeria</v>
      </c>
      <c r="D390">
        <f>Month!D390</f>
        <v>286.82</v>
      </c>
      <c r="E390">
        <f>Month!E390</f>
        <v>0</v>
      </c>
      <c r="F390">
        <f>Month!F390</f>
        <v>286.82</v>
      </c>
      <c r="G390">
        <f>Month!G390</f>
        <v>0</v>
      </c>
      <c r="H390">
        <f>Month!H390</f>
        <v>0</v>
      </c>
      <c r="I390">
        <f>Month!I390</f>
        <v>0</v>
      </c>
      <c r="J390">
        <f>Month!J390</f>
        <v>0</v>
      </c>
      <c r="K390">
        <f>Month!K390</f>
        <v>33.03</v>
      </c>
      <c r="L390">
        <f>Month!L390</f>
        <v>0</v>
      </c>
      <c r="M390">
        <f>Month!M390</f>
        <v>0</v>
      </c>
      <c r="N390">
        <f>Month!N390</f>
        <v>33.03</v>
      </c>
      <c r="O390">
        <f>Month!O390</f>
        <v>319.86</v>
      </c>
      <c r="P390">
        <v>2</v>
      </c>
      <c r="Q390">
        <f t="shared" si="5"/>
        <v>2</v>
      </c>
    </row>
    <row r="391" spans="1:17">
      <c r="A391">
        <f>Month!A391</f>
        <v>2019</v>
      </c>
      <c r="B391" t="str">
        <f>Month!B391</f>
        <v>June</v>
      </c>
      <c r="C391" t="str">
        <f>Month!C391</f>
        <v>Norway</v>
      </c>
      <c r="D391">
        <f>Month!D391</f>
        <v>1608.89</v>
      </c>
      <c r="E391">
        <f>Month!E391</f>
        <v>0</v>
      </c>
      <c r="F391">
        <f>Month!F391</f>
        <v>1608.89</v>
      </c>
      <c r="G391">
        <f>Month!G391</f>
        <v>50.98</v>
      </c>
      <c r="H391">
        <f>Month!H391</f>
        <v>52.86</v>
      </c>
      <c r="I391">
        <f>Month!I391</f>
        <v>0</v>
      </c>
      <c r="J391">
        <f>Month!J391</f>
        <v>0</v>
      </c>
      <c r="K391">
        <f>Month!K391</f>
        <v>43.58</v>
      </c>
      <c r="L391">
        <f>Month!L391</f>
        <v>0</v>
      </c>
      <c r="M391">
        <f>Month!M391</f>
        <v>25.39</v>
      </c>
      <c r="N391">
        <f>Month!N391</f>
        <v>172.81</v>
      </c>
      <c r="O391">
        <f>Month!O391</f>
        <v>1781.7</v>
      </c>
      <c r="P391">
        <v>2</v>
      </c>
      <c r="Q391">
        <f t="shared" ref="Q391:Q454" si="6">VLOOKUP($B391,$V$5:$W$16,2,FALSE)</f>
        <v>2</v>
      </c>
    </row>
    <row r="392" spans="1:17">
      <c r="A392">
        <f>Month!A392</f>
        <v>2019</v>
      </c>
      <c r="B392" t="str">
        <f>Month!B392</f>
        <v>June</v>
      </c>
      <c r="C392" t="str">
        <f>Month!C392</f>
        <v>Qatar</v>
      </c>
      <c r="D392">
        <f>Month!D392</f>
        <v>0</v>
      </c>
      <c r="E392">
        <f>Month!E392</f>
        <v>43.93</v>
      </c>
      <c r="F392">
        <f>Month!F392</f>
        <v>43.93</v>
      </c>
      <c r="G392">
        <f>Month!G392</f>
        <v>0</v>
      </c>
      <c r="H392">
        <f>Month!H392</f>
        <v>0</v>
      </c>
      <c r="I392">
        <f>Month!I392</f>
        <v>0</v>
      </c>
      <c r="J392">
        <f>Month!J392</f>
        <v>0</v>
      </c>
      <c r="K392">
        <f>Month!K392</f>
        <v>20.78</v>
      </c>
      <c r="L392">
        <f>Month!L392</f>
        <v>0</v>
      </c>
      <c r="M392">
        <f>Month!M392</f>
        <v>0</v>
      </c>
      <c r="N392">
        <f>Month!N392</f>
        <v>20.78</v>
      </c>
      <c r="O392">
        <f>Month!O392</f>
        <v>64.72</v>
      </c>
      <c r="P392">
        <v>2</v>
      </c>
      <c r="Q392">
        <f t="shared" si="6"/>
        <v>2</v>
      </c>
    </row>
    <row r="393" spans="1:17">
      <c r="A393">
        <f>Month!A393</f>
        <v>2019</v>
      </c>
      <c r="B393" t="str">
        <f>Month!B393</f>
        <v>June</v>
      </c>
      <c r="C393" t="str">
        <f>Month!C393</f>
        <v>Russian Federation</v>
      </c>
      <c r="D393">
        <f>Month!D393</f>
        <v>104.11</v>
      </c>
      <c r="E393">
        <f>Month!E393</f>
        <v>83.86</v>
      </c>
      <c r="F393">
        <f>Month!F393</f>
        <v>187.97</v>
      </c>
      <c r="G393">
        <f>Month!G393</f>
        <v>0</v>
      </c>
      <c r="H393">
        <f>Month!H393</f>
        <v>0</v>
      </c>
      <c r="I393">
        <f>Month!I393</f>
        <v>88.17</v>
      </c>
      <c r="J393">
        <f>Month!J393</f>
        <v>0</v>
      </c>
      <c r="K393">
        <f>Month!K393</f>
        <v>380.96</v>
      </c>
      <c r="L393">
        <f>Month!L393</f>
        <v>81.02</v>
      </c>
      <c r="M393">
        <f>Month!M393</f>
        <v>2.97</v>
      </c>
      <c r="N393">
        <f>Month!N393</f>
        <v>553.12</v>
      </c>
      <c r="O393">
        <f>Month!O393</f>
        <v>741.09</v>
      </c>
      <c r="P393">
        <v>2</v>
      </c>
      <c r="Q393">
        <f t="shared" si="6"/>
        <v>2</v>
      </c>
    </row>
    <row r="394" spans="1:17">
      <c r="A394">
        <f>Month!A394</f>
        <v>2019</v>
      </c>
      <c r="B394" t="str">
        <f>Month!B394</f>
        <v>June</v>
      </c>
      <c r="C394" t="str">
        <f>Month!C394</f>
        <v>Saudi Arabia</v>
      </c>
      <c r="D394">
        <f>Month!D394</f>
        <v>205.81</v>
      </c>
      <c r="E394">
        <f>Month!E394</f>
        <v>0</v>
      </c>
      <c r="F394">
        <f>Month!F394</f>
        <v>205.81</v>
      </c>
      <c r="G394">
        <f>Month!G394</f>
        <v>0</v>
      </c>
      <c r="H394">
        <f>Month!H394</f>
        <v>0</v>
      </c>
      <c r="I394">
        <f>Month!I394</f>
        <v>129</v>
      </c>
      <c r="J394">
        <f>Month!J394</f>
        <v>0</v>
      </c>
      <c r="K394">
        <f>Month!K394</f>
        <v>28.84</v>
      </c>
      <c r="L394">
        <f>Month!L394</f>
        <v>0</v>
      </c>
      <c r="M394">
        <f>Month!M394</f>
        <v>0</v>
      </c>
      <c r="N394">
        <f>Month!N394</f>
        <v>157.84</v>
      </c>
      <c r="O394">
        <f>Month!O394</f>
        <v>363.64</v>
      </c>
      <c r="P394">
        <v>2</v>
      </c>
      <c r="Q394">
        <f t="shared" si="6"/>
        <v>2</v>
      </c>
    </row>
    <row r="395" spans="1:17">
      <c r="A395">
        <f>Month!A395</f>
        <v>2019</v>
      </c>
      <c r="B395" t="str">
        <f>Month!B395</f>
        <v>June</v>
      </c>
      <c r="C395" t="str">
        <f>Month!C395</f>
        <v>Spain</v>
      </c>
      <c r="D395">
        <f>Month!D395</f>
        <v>0</v>
      </c>
      <c r="E395">
        <f>Month!E395</f>
        <v>0.22</v>
      </c>
      <c r="F395">
        <f>Month!F395</f>
        <v>0.22</v>
      </c>
      <c r="G395">
        <f>Month!G395</f>
        <v>0</v>
      </c>
      <c r="H395">
        <f>Month!H395</f>
        <v>0</v>
      </c>
      <c r="I395">
        <f>Month!I395</f>
        <v>0</v>
      </c>
      <c r="J395">
        <f>Month!J395</f>
        <v>0</v>
      </c>
      <c r="K395">
        <f>Month!K395</f>
        <v>2.5099999999999998</v>
      </c>
      <c r="L395">
        <f>Month!L395</f>
        <v>0</v>
      </c>
      <c r="M395">
        <f>Month!M395</f>
        <v>32.840000000000003</v>
      </c>
      <c r="N395">
        <f>Month!N395</f>
        <v>35.35</v>
      </c>
      <c r="O395">
        <f>Month!O395</f>
        <v>35.57</v>
      </c>
      <c r="P395">
        <v>2</v>
      </c>
      <c r="Q395">
        <f t="shared" si="6"/>
        <v>2</v>
      </c>
    </row>
    <row r="396" spans="1:17">
      <c r="A396">
        <f>Month!A396</f>
        <v>2019</v>
      </c>
      <c r="B396" t="str">
        <f>Month!B396</f>
        <v>June</v>
      </c>
      <c r="C396" t="str">
        <f>Month!C396</f>
        <v>Sweden</v>
      </c>
      <c r="D396">
        <f>Month!D396</f>
        <v>0</v>
      </c>
      <c r="E396">
        <f>Month!E396</f>
        <v>205.73</v>
      </c>
      <c r="F396">
        <f>Month!F396</f>
        <v>205.73</v>
      </c>
      <c r="G396">
        <f>Month!G396</f>
        <v>0</v>
      </c>
      <c r="H396">
        <f>Month!H396</f>
        <v>0</v>
      </c>
      <c r="I396">
        <f>Month!I396</f>
        <v>0</v>
      </c>
      <c r="J396">
        <f>Month!J396</f>
        <v>0</v>
      </c>
      <c r="K396">
        <f>Month!K396</f>
        <v>7.0000000000000007E-2</v>
      </c>
      <c r="L396">
        <f>Month!L396</f>
        <v>0</v>
      </c>
      <c r="M396">
        <f>Month!M396</f>
        <v>33.92</v>
      </c>
      <c r="N396">
        <f>Month!N396</f>
        <v>33.99</v>
      </c>
      <c r="O396">
        <f>Month!O396</f>
        <v>239.71</v>
      </c>
      <c r="P396">
        <v>2</v>
      </c>
      <c r="Q396">
        <f t="shared" si="6"/>
        <v>2</v>
      </c>
    </row>
    <row r="397" spans="1:17">
      <c r="A397">
        <f>Month!A397</f>
        <v>2019</v>
      </c>
      <c r="B397" t="str">
        <f>Month!B397</f>
        <v>June</v>
      </c>
      <c r="C397" t="str">
        <f>Month!C397</f>
        <v>Turkey</v>
      </c>
      <c r="D397">
        <f>Month!D397</f>
        <v>0</v>
      </c>
      <c r="E397">
        <f>Month!E397</f>
        <v>0</v>
      </c>
      <c r="F397">
        <f>Month!F397</f>
        <v>0</v>
      </c>
      <c r="G397">
        <f>Month!G397</f>
        <v>0</v>
      </c>
      <c r="H397">
        <f>Month!H397</f>
        <v>40.99</v>
      </c>
      <c r="I397">
        <f>Month!I397</f>
        <v>0</v>
      </c>
      <c r="J397">
        <f>Month!J397</f>
        <v>0</v>
      </c>
      <c r="K397">
        <f>Month!K397</f>
        <v>0</v>
      </c>
      <c r="L397">
        <f>Month!L397</f>
        <v>0</v>
      </c>
      <c r="M397">
        <f>Month!M397</f>
        <v>5.12</v>
      </c>
      <c r="N397">
        <f>Month!N397</f>
        <v>46.12</v>
      </c>
      <c r="O397">
        <f>Month!O397</f>
        <v>46.12</v>
      </c>
      <c r="P397">
        <v>2</v>
      </c>
      <c r="Q397">
        <f t="shared" si="6"/>
        <v>2</v>
      </c>
    </row>
    <row r="398" spans="1:17">
      <c r="A398">
        <f>Month!A398</f>
        <v>2019</v>
      </c>
      <c r="B398" t="str">
        <f>Month!B398</f>
        <v>June</v>
      </c>
      <c r="C398" t="str">
        <f>Month!C398</f>
        <v>United Arab Emirates</v>
      </c>
      <c r="D398">
        <f>Month!D398</f>
        <v>0</v>
      </c>
      <c r="E398">
        <f>Month!E398</f>
        <v>0</v>
      </c>
      <c r="F398">
        <f>Month!F398</f>
        <v>0</v>
      </c>
      <c r="G398">
        <f>Month!G398</f>
        <v>0</v>
      </c>
      <c r="H398">
        <f>Month!H398</f>
        <v>0</v>
      </c>
      <c r="I398">
        <f>Month!I398</f>
        <v>0</v>
      </c>
      <c r="J398">
        <f>Month!J398</f>
        <v>0</v>
      </c>
      <c r="K398">
        <f>Month!K398</f>
        <v>2.59</v>
      </c>
      <c r="L398">
        <f>Month!L398</f>
        <v>0.08</v>
      </c>
      <c r="M398">
        <f>Month!M398</f>
        <v>0.04</v>
      </c>
      <c r="N398">
        <f>Month!N398</f>
        <v>2.72</v>
      </c>
      <c r="O398">
        <f>Month!O398</f>
        <v>2.72</v>
      </c>
      <c r="P398">
        <v>2</v>
      </c>
      <c r="Q398">
        <f t="shared" si="6"/>
        <v>2</v>
      </c>
    </row>
    <row r="399" spans="1:17">
      <c r="A399">
        <f>Month!A399</f>
        <v>2019</v>
      </c>
      <c r="B399" t="str">
        <f>Month!B399</f>
        <v>June</v>
      </c>
      <c r="C399" t="str">
        <f>Month!C399</f>
        <v>United States</v>
      </c>
      <c r="D399">
        <f>Month!D399</f>
        <v>931.12</v>
      </c>
      <c r="E399">
        <f>Month!E399</f>
        <v>0</v>
      </c>
      <c r="F399">
        <f>Month!F399</f>
        <v>931.12</v>
      </c>
      <c r="G399">
        <f>Month!G399</f>
        <v>0</v>
      </c>
      <c r="H399">
        <f>Month!H399</f>
        <v>0.03</v>
      </c>
      <c r="I399">
        <f>Month!I399</f>
        <v>0</v>
      </c>
      <c r="J399">
        <f>Month!J399</f>
        <v>0</v>
      </c>
      <c r="K399">
        <f>Month!K399</f>
        <v>83.64</v>
      </c>
      <c r="L399">
        <f>Month!L399</f>
        <v>0.01</v>
      </c>
      <c r="M399">
        <f>Month!M399</f>
        <v>76.56</v>
      </c>
      <c r="N399">
        <f>Month!N399</f>
        <v>160.24</v>
      </c>
      <c r="O399">
        <f>Month!O399</f>
        <v>1091.3599999999999</v>
      </c>
      <c r="P399">
        <v>2</v>
      </c>
      <c r="Q399">
        <f t="shared" si="6"/>
        <v>2</v>
      </c>
    </row>
    <row r="400" spans="1:17">
      <c r="A400">
        <f>Month!A400</f>
        <v>2019</v>
      </c>
      <c r="B400" t="str">
        <f>Month!B400</f>
        <v>June</v>
      </c>
      <c r="C400" t="str">
        <f>Month!C400</f>
        <v>Other</v>
      </c>
      <c r="D400">
        <f>Month!D400</f>
        <v>417.65</v>
      </c>
      <c r="E400">
        <f>Month!E400</f>
        <v>75.680000000000007</v>
      </c>
      <c r="F400">
        <f>Month!F400</f>
        <v>493.33</v>
      </c>
      <c r="G400">
        <f>Month!G400</f>
        <v>0.77</v>
      </c>
      <c r="H400">
        <f>Month!H400</f>
        <v>90.33</v>
      </c>
      <c r="I400">
        <f>Month!I400</f>
        <v>292.67</v>
      </c>
      <c r="J400">
        <f>Month!J400</f>
        <v>0</v>
      </c>
      <c r="K400">
        <f>Month!K400</f>
        <v>5</v>
      </c>
      <c r="L400">
        <f>Month!L400</f>
        <v>0</v>
      </c>
      <c r="M400">
        <f>Month!M400</f>
        <v>61.73</v>
      </c>
      <c r="N400">
        <f>Month!N400</f>
        <v>450.49</v>
      </c>
      <c r="O400">
        <f>Month!O400</f>
        <v>943.83</v>
      </c>
      <c r="P400">
        <v>2</v>
      </c>
      <c r="Q400">
        <f t="shared" si="6"/>
        <v>2</v>
      </c>
    </row>
    <row r="401" spans="1:17">
      <c r="A401">
        <f>Month!A401</f>
        <v>2019</v>
      </c>
      <c r="B401" t="str">
        <f>Month!B401</f>
        <v>June</v>
      </c>
      <c r="C401" t="str">
        <f>Month!C401</f>
        <v>Total imports</v>
      </c>
      <c r="D401">
        <f>Month!D401</f>
        <v>3896.4</v>
      </c>
      <c r="E401">
        <f>Month!E401</f>
        <v>444.09</v>
      </c>
      <c r="F401">
        <f>Month!F401</f>
        <v>4340.49</v>
      </c>
      <c r="G401">
        <f>Month!G401</f>
        <v>62.33</v>
      </c>
      <c r="H401">
        <f>Month!H401</f>
        <v>383.88</v>
      </c>
      <c r="I401">
        <f>Month!I401</f>
        <v>696.36</v>
      </c>
      <c r="J401">
        <f>Month!J401</f>
        <v>19.97</v>
      </c>
      <c r="K401">
        <f>Month!K401</f>
        <v>1074.73</v>
      </c>
      <c r="L401">
        <f>Month!L401</f>
        <v>241.03</v>
      </c>
      <c r="M401">
        <f>Month!M401</f>
        <v>434.3</v>
      </c>
      <c r="N401">
        <f>Month!N401</f>
        <v>2912.6</v>
      </c>
      <c r="O401">
        <f>Month!O401</f>
        <v>7253.08</v>
      </c>
      <c r="P401">
        <v>2</v>
      </c>
      <c r="Q401">
        <f t="shared" si="6"/>
        <v>2</v>
      </c>
    </row>
    <row r="402" spans="1:17">
      <c r="A402">
        <f>Month!A402</f>
        <v>2019</v>
      </c>
      <c r="B402" t="str">
        <f>Month!B402</f>
        <v>July</v>
      </c>
      <c r="C402" t="str">
        <f>Month!C402</f>
        <v>Belgium</v>
      </c>
      <c r="D402">
        <f>Month!D402</f>
        <v>0</v>
      </c>
      <c r="E402">
        <f>Month!E402</f>
        <v>103.69</v>
      </c>
      <c r="F402">
        <f>Month!F402</f>
        <v>103.69</v>
      </c>
      <c r="G402">
        <f>Month!G402</f>
        <v>0</v>
      </c>
      <c r="H402">
        <f>Month!H402</f>
        <v>4.37</v>
      </c>
      <c r="I402">
        <f>Month!I402</f>
        <v>0</v>
      </c>
      <c r="J402">
        <f>Month!J402</f>
        <v>0.21</v>
      </c>
      <c r="K402">
        <f>Month!K402</f>
        <v>56.3</v>
      </c>
      <c r="L402">
        <f>Month!L402</f>
        <v>25.69</v>
      </c>
      <c r="M402">
        <f>Month!M402</f>
        <v>42.71</v>
      </c>
      <c r="N402">
        <f>Month!N402</f>
        <v>129.28</v>
      </c>
      <c r="O402">
        <f>Month!O402</f>
        <v>232.98</v>
      </c>
      <c r="P402">
        <v>3</v>
      </c>
      <c r="Q402">
        <f t="shared" si="6"/>
        <v>3</v>
      </c>
    </row>
    <row r="403" spans="1:17">
      <c r="A403">
        <f>Month!A403</f>
        <v>2019</v>
      </c>
      <c r="B403" t="str">
        <f>Month!B403</f>
        <v>July</v>
      </c>
      <c r="C403" t="str">
        <f>Month!C403</f>
        <v>Canada</v>
      </c>
      <c r="D403">
        <f>Month!D403</f>
        <v>88.21</v>
      </c>
      <c r="E403">
        <f>Month!E403</f>
        <v>0</v>
      </c>
      <c r="F403">
        <f>Month!F403</f>
        <v>88.21</v>
      </c>
      <c r="G403">
        <f>Month!G403</f>
        <v>0</v>
      </c>
      <c r="H403">
        <f>Month!H403</f>
        <v>0</v>
      </c>
      <c r="I403">
        <f>Month!I403</f>
        <v>0</v>
      </c>
      <c r="J403">
        <f>Month!J403</f>
        <v>0</v>
      </c>
      <c r="K403">
        <f>Month!K403</f>
        <v>0</v>
      </c>
      <c r="L403">
        <f>Month!L403</f>
        <v>0</v>
      </c>
      <c r="M403">
        <f>Month!M403</f>
        <v>0.16</v>
      </c>
      <c r="N403">
        <f>Month!N403</f>
        <v>0.16</v>
      </c>
      <c r="O403">
        <f>Month!O403</f>
        <v>88.38</v>
      </c>
      <c r="P403">
        <v>3</v>
      </c>
      <c r="Q403">
        <f t="shared" si="6"/>
        <v>3</v>
      </c>
    </row>
    <row r="404" spans="1:17">
      <c r="A404">
        <f>Month!A404</f>
        <v>2019</v>
      </c>
      <c r="B404" t="str">
        <f>Month!B404</f>
        <v>July</v>
      </c>
      <c r="C404" t="str">
        <f>Month!C404</f>
        <v>Finland</v>
      </c>
      <c r="D404">
        <f>Month!D404</f>
        <v>0</v>
      </c>
      <c r="E404">
        <f>Month!E404</f>
        <v>0</v>
      </c>
      <c r="F404">
        <f>Month!F404</f>
        <v>0</v>
      </c>
      <c r="G404">
        <f>Month!G404</f>
        <v>0</v>
      </c>
      <c r="H404">
        <f>Month!H404</f>
        <v>72.900000000000006</v>
      </c>
      <c r="I404">
        <f>Month!I404</f>
        <v>0</v>
      </c>
      <c r="J404">
        <f>Month!J404</f>
        <v>0</v>
      </c>
      <c r="K404">
        <f>Month!K404</f>
        <v>14.24</v>
      </c>
      <c r="L404">
        <f>Month!L404</f>
        <v>0</v>
      </c>
      <c r="M404">
        <f>Month!M404</f>
        <v>0</v>
      </c>
      <c r="N404">
        <f>Month!N404</f>
        <v>87.14</v>
      </c>
      <c r="O404">
        <f>Month!O404</f>
        <v>87.14</v>
      </c>
      <c r="P404">
        <v>3</v>
      </c>
      <c r="Q404">
        <f t="shared" si="6"/>
        <v>3</v>
      </c>
    </row>
    <row r="405" spans="1:17">
      <c r="A405">
        <f>Month!A405</f>
        <v>2019</v>
      </c>
      <c r="B405" t="str">
        <f>Month!B405</f>
        <v>July</v>
      </c>
      <c r="C405" t="str">
        <f>Month!C405</f>
        <v>France</v>
      </c>
      <c r="D405">
        <f>Month!D405</f>
        <v>0</v>
      </c>
      <c r="E405">
        <f>Month!E405</f>
        <v>37.44</v>
      </c>
      <c r="F405">
        <f>Month!F405</f>
        <v>37.44</v>
      </c>
      <c r="G405">
        <f>Month!G405</f>
        <v>0.67</v>
      </c>
      <c r="H405">
        <f>Month!H405</f>
        <v>0</v>
      </c>
      <c r="I405">
        <f>Month!I405</f>
        <v>0</v>
      </c>
      <c r="J405">
        <f>Month!J405</f>
        <v>0</v>
      </c>
      <c r="K405">
        <f>Month!K405</f>
        <v>0</v>
      </c>
      <c r="L405">
        <f>Month!L405</f>
        <v>0</v>
      </c>
      <c r="M405">
        <f>Month!M405</f>
        <v>30.2</v>
      </c>
      <c r="N405">
        <f>Month!N405</f>
        <v>30.87</v>
      </c>
      <c r="O405">
        <f>Month!O405</f>
        <v>68.31</v>
      </c>
      <c r="P405">
        <v>3</v>
      </c>
      <c r="Q405">
        <f t="shared" si="6"/>
        <v>3</v>
      </c>
    </row>
    <row r="406" spans="1:17">
      <c r="A406">
        <f>Month!A406</f>
        <v>2019</v>
      </c>
      <c r="B406" t="str">
        <f>Month!B406</f>
        <v>July</v>
      </c>
      <c r="C406" t="str">
        <f>Month!C406</f>
        <v>Germany</v>
      </c>
      <c r="D406">
        <f>Month!D406</f>
        <v>0</v>
      </c>
      <c r="E406">
        <f>Month!E406</f>
        <v>11.5</v>
      </c>
      <c r="F406">
        <f>Month!F406</f>
        <v>11.5</v>
      </c>
      <c r="G406">
        <f>Month!G406</f>
        <v>0.13</v>
      </c>
      <c r="H406">
        <f>Month!H406</f>
        <v>0.01</v>
      </c>
      <c r="I406">
        <f>Month!I406</f>
        <v>0</v>
      </c>
      <c r="J406">
        <f>Month!J406</f>
        <v>0</v>
      </c>
      <c r="K406">
        <f>Month!K406</f>
        <v>0.01</v>
      </c>
      <c r="L406">
        <f>Month!L406</f>
        <v>0.24</v>
      </c>
      <c r="M406">
        <f>Month!M406</f>
        <v>28.02</v>
      </c>
      <c r="N406">
        <f>Month!N406</f>
        <v>28.41</v>
      </c>
      <c r="O406">
        <f>Month!O406</f>
        <v>39.909999999999997</v>
      </c>
      <c r="P406">
        <v>3</v>
      </c>
      <c r="Q406">
        <f t="shared" si="6"/>
        <v>3</v>
      </c>
    </row>
    <row r="407" spans="1:17">
      <c r="A407">
        <f>Month!A407</f>
        <v>2019</v>
      </c>
      <c r="B407" t="str">
        <f>Month!B407</f>
        <v>July</v>
      </c>
      <c r="C407" t="str">
        <f>Month!C407</f>
        <v>India</v>
      </c>
      <c r="D407">
        <f>Month!D407</f>
        <v>0</v>
      </c>
      <c r="E407">
        <f>Month!E407</f>
        <v>0</v>
      </c>
      <c r="F407">
        <f>Month!F407</f>
        <v>0</v>
      </c>
      <c r="G407">
        <f>Month!G407</f>
        <v>0</v>
      </c>
      <c r="H407">
        <f>Month!H407</f>
        <v>0</v>
      </c>
      <c r="I407">
        <f>Month!I407</f>
        <v>182.21</v>
      </c>
      <c r="J407">
        <f>Month!J407</f>
        <v>0</v>
      </c>
      <c r="K407">
        <f>Month!K407</f>
        <v>89.49</v>
      </c>
      <c r="L407">
        <f>Month!L407</f>
        <v>0</v>
      </c>
      <c r="M407">
        <f>Month!M407</f>
        <v>0.26</v>
      </c>
      <c r="N407">
        <f>Month!N407</f>
        <v>271.95999999999998</v>
      </c>
      <c r="O407">
        <f>Month!O407</f>
        <v>271.95999999999998</v>
      </c>
      <c r="P407">
        <v>3</v>
      </c>
      <c r="Q407">
        <f t="shared" si="6"/>
        <v>3</v>
      </c>
    </row>
    <row r="408" spans="1:17">
      <c r="A408">
        <f>Month!A408</f>
        <v>2019</v>
      </c>
      <c r="B408" t="str">
        <f>Month!B408</f>
        <v>July</v>
      </c>
      <c r="C408" t="str">
        <f>Month!C408</f>
        <v>Ireland</v>
      </c>
      <c r="D408">
        <f>Month!D408</f>
        <v>0.1</v>
      </c>
      <c r="E408">
        <f>Month!E408</f>
        <v>0</v>
      </c>
      <c r="F408">
        <f>Month!F408</f>
        <v>0.1</v>
      </c>
      <c r="G408">
        <f>Month!G408</f>
        <v>0.96</v>
      </c>
      <c r="H408">
        <f>Month!H408</f>
        <v>9.25</v>
      </c>
      <c r="I408">
        <f>Month!I408</f>
        <v>0</v>
      </c>
      <c r="J408">
        <f>Month!J408</f>
        <v>35.049999999999997</v>
      </c>
      <c r="K408">
        <f>Month!K408</f>
        <v>12.18</v>
      </c>
      <c r="L408">
        <f>Month!L408</f>
        <v>0.04</v>
      </c>
      <c r="M408">
        <f>Month!M408</f>
        <v>1.54</v>
      </c>
      <c r="N408">
        <f>Month!N408</f>
        <v>59.02</v>
      </c>
      <c r="O408">
        <f>Month!O408</f>
        <v>59.12</v>
      </c>
      <c r="P408">
        <v>3</v>
      </c>
      <c r="Q408">
        <f t="shared" si="6"/>
        <v>3</v>
      </c>
    </row>
    <row r="409" spans="1:17">
      <c r="A409">
        <f>Month!A409</f>
        <v>2019</v>
      </c>
      <c r="B409" t="str">
        <f>Month!B409</f>
        <v>July</v>
      </c>
      <c r="C409" t="str">
        <f>Month!C409</f>
        <v>Kuwait</v>
      </c>
      <c r="D409">
        <f>Month!D409</f>
        <v>0</v>
      </c>
      <c r="E409">
        <f>Month!E409</f>
        <v>2.13</v>
      </c>
      <c r="F409">
        <f>Month!F409</f>
        <v>2.13</v>
      </c>
      <c r="G409">
        <f>Month!G409</f>
        <v>0</v>
      </c>
      <c r="H409">
        <f>Month!H409</f>
        <v>0</v>
      </c>
      <c r="I409">
        <f>Month!I409</f>
        <v>142.97</v>
      </c>
      <c r="J409">
        <f>Month!J409</f>
        <v>0</v>
      </c>
      <c r="K409">
        <f>Month!K409</f>
        <v>0</v>
      </c>
      <c r="L409">
        <f>Month!L409</f>
        <v>0</v>
      </c>
      <c r="M409">
        <f>Month!M409</f>
        <v>0</v>
      </c>
      <c r="N409">
        <f>Month!N409</f>
        <v>142.97</v>
      </c>
      <c r="O409">
        <f>Month!O409</f>
        <v>145.11000000000001</v>
      </c>
      <c r="P409">
        <v>3</v>
      </c>
      <c r="Q409">
        <f t="shared" si="6"/>
        <v>3</v>
      </c>
    </row>
    <row r="410" spans="1:17">
      <c r="A410">
        <f>Month!A410</f>
        <v>2019</v>
      </c>
      <c r="B410" t="str">
        <f>Month!B410</f>
        <v>July</v>
      </c>
      <c r="C410" t="str">
        <f>Month!C410</f>
        <v>Libya</v>
      </c>
      <c r="D410">
        <f>Month!D410</f>
        <v>92.4</v>
      </c>
      <c r="E410">
        <f>Month!E410</f>
        <v>0</v>
      </c>
      <c r="F410">
        <f>Month!F410</f>
        <v>92.4</v>
      </c>
      <c r="G410">
        <f>Month!G410</f>
        <v>0</v>
      </c>
      <c r="H410">
        <f>Month!H410</f>
        <v>0</v>
      </c>
      <c r="I410">
        <f>Month!I410</f>
        <v>0</v>
      </c>
      <c r="J410">
        <f>Month!J410</f>
        <v>0</v>
      </c>
      <c r="K410">
        <f>Month!K410</f>
        <v>0</v>
      </c>
      <c r="L410">
        <f>Month!L410</f>
        <v>0</v>
      </c>
      <c r="M410">
        <f>Month!M410</f>
        <v>0</v>
      </c>
      <c r="N410">
        <f>Month!N410</f>
        <v>0</v>
      </c>
      <c r="O410">
        <f>Month!O410</f>
        <v>92.4</v>
      </c>
      <c r="P410">
        <v>3</v>
      </c>
      <c r="Q410">
        <f t="shared" si="6"/>
        <v>3</v>
      </c>
    </row>
    <row r="411" spans="1:17">
      <c r="A411">
        <f>Month!A411</f>
        <v>2019</v>
      </c>
      <c r="B411" t="str">
        <f>Month!B411</f>
        <v>July</v>
      </c>
      <c r="C411" t="str">
        <f>Month!C411</f>
        <v>Netherlands</v>
      </c>
      <c r="D411">
        <f>Month!D411</f>
        <v>0</v>
      </c>
      <c r="E411">
        <f>Month!E411</f>
        <v>140.02000000000001</v>
      </c>
      <c r="F411">
        <f>Month!F411</f>
        <v>140.02000000000001</v>
      </c>
      <c r="G411">
        <f>Month!G411</f>
        <v>4.95</v>
      </c>
      <c r="H411">
        <f>Month!H411</f>
        <v>77.400000000000006</v>
      </c>
      <c r="I411">
        <f>Month!I411</f>
        <v>75.09</v>
      </c>
      <c r="J411">
        <f>Month!J411</f>
        <v>0</v>
      </c>
      <c r="K411">
        <f>Month!K411</f>
        <v>257.3</v>
      </c>
      <c r="L411">
        <f>Month!L411</f>
        <v>25.87</v>
      </c>
      <c r="M411">
        <f>Month!M411</f>
        <v>119.44</v>
      </c>
      <c r="N411">
        <f>Month!N411</f>
        <v>560.04999999999995</v>
      </c>
      <c r="O411">
        <f>Month!O411</f>
        <v>700.07</v>
      </c>
      <c r="P411">
        <v>3</v>
      </c>
      <c r="Q411">
        <f t="shared" si="6"/>
        <v>3</v>
      </c>
    </row>
    <row r="412" spans="1:17">
      <c r="A412">
        <f>Month!A412</f>
        <v>2019</v>
      </c>
      <c r="B412" t="str">
        <f>Month!B412</f>
        <v>July</v>
      </c>
      <c r="C412" t="str">
        <f>Month!C412</f>
        <v>Nigeria</v>
      </c>
      <c r="D412">
        <f>Month!D412</f>
        <v>45.01</v>
      </c>
      <c r="E412">
        <f>Month!E412</f>
        <v>0</v>
      </c>
      <c r="F412">
        <f>Month!F412</f>
        <v>45.01</v>
      </c>
      <c r="G412">
        <f>Month!G412</f>
        <v>0</v>
      </c>
      <c r="H412">
        <f>Month!H412</f>
        <v>0</v>
      </c>
      <c r="I412">
        <f>Month!I412</f>
        <v>0</v>
      </c>
      <c r="J412">
        <f>Month!J412</f>
        <v>0</v>
      </c>
      <c r="K412">
        <f>Month!K412</f>
        <v>0</v>
      </c>
      <c r="L412">
        <f>Month!L412</f>
        <v>0</v>
      </c>
      <c r="M412">
        <f>Month!M412</f>
        <v>0</v>
      </c>
      <c r="N412">
        <f>Month!N412</f>
        <v>0</v>
      </c>
      <c r="O412">
        <f>Month!O412</f>
        <v>45.01</v>
      </c>
      <c r="P412">
        <v>3</v>
      </c>
      <c r="Q412">
        <f t="shared" si="6"/>
        <v>3</v>
      </c>
    </row>
    <row r="413" spans="1:17">
      <c r="A413">
        <f>Month!A413</f>
        <v>2019</v>
      </c>
      <c r="B413" t="str">
        <f>Month!B413</f>
        <v>July</v>
      </c>
      <c r="C413" t="str">
        <f>Month!C413</f>
        <v>Norway</v>
      </c>
      <c r="D413">
        <f>Month!D413</f>
        <v>1149.5</v>
      </c>
      <c r="E413">
        <f>Month!E413</f>
        <v>0</v>
      </c>
      <c r="F413">
        <f>Month!F413</f>
        <v>1149.5</v>
      </c>
      <c r="G413">
        <f>Month!G413</f>
        <v>44.91</v>
      </c>
      <c r="H413">
        <f>Month!H413</f>
        <v>32.880000000000003</v>
      </c>
      <c r="I413">
        <f>Month!I413</f>
        <v>0</v>
      </c>
      <c r="J413">
        <f>Month!J413</f>
        <v>0</v>
      </c>
      <c r="K413">
        <f>Month!K413</f>
        <v>74.69</v>
      </c>
      <c r="L413">
        <f>Month!L413</f>
        <v>0</v>
      </c>
      <c r="M413">
        <f>Month!M413</f>
        <v>15.75</v>
      </c>
      <c r="N413">
        <f>Month!N413</f>
        <v>168.23</v>
      </c>
      <c r="O413">
        <f>Month!O413</f>
        <v>1317.73</v>
      </c>
      <c r="P413">
        <v>3</v>
      </c>
      <c r="Q413">
        <f t="shared" si="6"/>
        <v>3</v>
      </c>
    </row>
    <row r="414" spans="1:17">
      <c r="A414">
        <f>Month!A414</f>
        <v>2019</v>
      </c>
      <c r="B414" t="str">
        <f>Month!B414</f>
        <v>July</v>
      </c>
      <c r="C414" t="str">
        <f>Month!C414</f>
        <v>Qatar</v>
      </c>
      <c r="D414">
        <f>Month!D414</f>
        <v>0</v>
      </c>
      <c r="E414">
        <f>Month!E414</f>
        <v>0</v>
      </c>
      <c r="F414">
        <f>Month!F414</f>
        <v>0</v>
      </c>
      <c r="G414">
        <f>Month!G414</f>
        <v>0</v>
      </c>
      <c r="H414">
        <f>Month!H414</f>
        <v>0</v>
      </c>
      <c r="I414">
        <f>Month!I414</f>
        <v>81.489999999999995</v>
      </c>
      <c r="J414">
        <f>Month!J414</f>
        <v>0</v>
      </c>
      <c r="K414">
        <f>Month!K414</f>
        <v>38.229999999999997</v>
      </c>
      <c r="L414">
        <f>Month!L414</f>
        <v>0</v>
      </c>
      <c r="M414">
        <f>Month!M414</f>
        <v>0</v>
      </c>
      <c r="N414">
        <f>Month!N414</f>
        <v>119.72</v>
      </c>
      <c r="O414">
        <f>Month!O414</f>
        <v>119.72</v>
      </c>
      <c r="P414">
        <v>3</v>
      </c>
      <c r="Q414">
        <f t="shared" si="6"/>
        <v>3</v>
      </c>
    </row>
    <row r="415" spans="1:17">
      <c r="A415">
        <f>Month!A415</f>
        <v>2019</v>
      </c>
      <c r="B415" t="str">
        <f>Month!B415</f>
        <v>July</v>
      </c>
      <c r="C415" t="str">
        <f>Month!C415</f>
        <v>Russian Federation</v>
      </c>
      <c r="D415">
        <f>Month!D415</f>
        <v>411.36</v>
      </c>
      <c r="E415">
        <f>Month!E415</f>
        <v>43.18</v>
      </c>
      <c r="F415">
        <f>Month!F415</f>
        <v>454.55</v>
      </c>
      <c r="G415">
        <f>Month!G415</f>
        <v>0</v>
      </c>
      <c r="H415">
        <f>Month!H415</f>
        <v>0</v>
      </c>
      <c r="I415">
        <f>Month!I415</f>
        <v>75.61</v>
      </c>
      <c r="J415">
        <f>Month!J415</f>
        <v>0</v>
      </c>
      <c r="K415">
        <f>Month!K415</f>
        <v>358.13</v>
      </c>
      <c r="L415">
        <f>Month!L415</f>
        <v>25.81</v>
      </c>
      <c r="M415">
        <f>Month!M415</f>
        <v>19.600000000000001</v>
      </c>
      <c r="N415">
        <f>Month!N415</f>
        <v>479.15</v>
      </c>
      <c r="O415">
        <f>Month!O415</f>
        <v>933.7</v>
      </c>
      <c r="P415">
        <v>3</v>
      </c>
      <c r="Q415">
        <f t="shared" si="6"/>
        <v>3</v>
      </c>
    </row>
    <row r="416" spans="1:17">
      <c r="A416">
        <f>Month!A416</f>
        <v>2019</v>
      </c>
      <c r="B416" t="str">
        <f>Month!B416</f>
        <v>July</v>
      </c>
      <c r="C416" t="str">
        <f>Month!C416</f>
        <v>Saudi Arabia</v>
      </c>
      <c r="D416">
        <f>Month!D416</f>
        <v>76.19</v>
      </c>
      <c r="E416">
        <f>Month!E416</f>
        <v>0</v>
      </c>
      <c r="F416">
        <f>Month!F416</f>
        <v>76.19</v>
      </c>
      <c r="G416">
        <f>Month!G416</f>
        <v>0</v>
      </c>
      <c r="H416">
        <f>Month!H416</f>
        <v>0</v>
      </c>
      <c r="I416">
        <f>Month!I416</f>
        <v>209.24</v>
      </c>
      <c r="J416">
        <f>Month!J416</f>
        <v>0</v>
      </c>
      <c r="K416">
        <f>Month!K416</f>
        <v>61.74</v>
      </c>
      <c r="L416">
        <f>Month!L416</f>
        <v>0</v>
      </c>
      <c r="M416">
        <f>Month!M416</f>
        <v>0</v>
      </c>
      <c r="N416">
        <f>Month!N416</f>
        <v>270.98</v>
      </c>
      <c r="O416">
        <f>Month!O416</f>
        <v>347.17</v>
      </c>
      <c r="P416">
        <v>3</v>
      </c>
      <c r="Q416">
        <f t="shared" si="6"/>
        <v>3</v>
      </c>
    </row>
    <row r="417" spans="1:17">
      <c r="A417">
        <f>Month!A417</f>
        <v>2019</v>
      </c>
      <c r="B417" t="str">
        <f>Month!B417</f>
        <v>July</v>
      </c>
      <c r="C417" t="str">
        <f>Month!C417</f>
        <v>Spain</v>
      </c>
      <c r="D417">
        <f>Month!D417</f>
        <v>0</v>
      </c>
      <c r="E417">
        <f>Month!E417</f>
        <v>0.24</v>
      </c>
      <c r="F417">
        <f>Month!F417</f>
        <v>0.24</v>
      </c>
      <c r="G417">
        <f>Month!G417</f>
        <v>0</v>
      </c>
      <c r="H417">
        <f>Month!H417</f>
        <v>0</v>
      </c>
      <c r="I417">
        <f>Month!I417</f>
        <v>0</v>
      </c>
      <c r="J417">
        <f>Month!J417</f>
        <v>0</v>
      </c>
      <c r="K417">
        <f>Month!K417</f>
        <v>0</v>
      </c>
      <c r="L417">
        <f>Month!L417</f>
        <v>0</v>
      </c>
      <c r="M417">
        <f>Month!M417</f>
        <v>21.85</v>
      </c>
      <c r="N417">
        <f>Month!N417</f>
        <v>21.85</v>
      </c>
      <c r="O417">
        <f>Month!O417</f>
        <v>22.09</v>
      </c>
      <c r="P417">
        <v>3</v>
      </c>
      <c r="Q417">
        <f t="shared" si="6"/>
        <v>3</v>
      </c>
    </row>
    <row r="418" spans="1:17">
      <c r="A418">
        <f>Month!A418</f>
        <v>2019</v>
      </c>
      <c r="B418" t="str">
        <f>Month!B418</f>
        <v>July</v>
      </c>
      <c r="C418" t="str">
        <f>Month!C418</f>
        <v>Sweden</v>
      </c>
      <c r="D418">
        <f>Month!D418</f>
        <v>0</v>
      </c>
      <c r="E418">
        <f>Month!E418</f>
        <v>149.91</v>
      </c>
      <c r="F418">
        <f>Month!F418</f>
        <v>149.91</v>
      </c>
      <c r="G418">
        <f>Month!G418</f>
        <v>0.01</v>
      </c>
      <c r="H418">
        <f>Month!H418</f>
        <v>12.41</v>
      </c>
      <c r="I418">
        <f>Month!I418</f>
        <v>0</v>
      </c>
      <c r="J418">
        <f>Month!J418</f>
        <v>0</v>
      </c>
      <c r="K418">
        <f>Month!K418</f>
        <v>13.05</v>
      </c>
      <c r="L418">
        <f>Month!L418</f>
        <v>0</v>
      </c>
      <c r="M418">
        <f>Month!M418</f>
        <v>4.62</v>
      </c>
      <c r="N418">
        <f>Month!N418</f>
        <v>30.09</v>
      </c>
      <c r="O418">
        <f>Month!O418</f>
        <v>180</v>
      </c>
      <c r="P418">
        <v>3</v>
      </c>
      <c r="Q418">
        <f t="shared" si="6"/>
        <v>3</v>
      </c>
    </row>
    <row r="419" spans="1:17">
      <c r="A419">
        <f>Month!A419</f>
        <v>2019</v>
      </c>
      <c r="B419" t="str">
        <f>Month!B419</f>
        <v>July</v>
      </c>
      <c r="C419" t="str">
        <f>Month!C419</f>
        <v>Turkey</v>
      </c>
      <c r="D419">
        <f>Month!D419</f>
        <v>231.54</v>
      </c>
      <c r="E419">
        <f>Month!E419</f>
        <v>0</v>
      </c>
      <c r="F419">
        <f>Month!F419</f>
        <v>231.54</v>
      </c>
      <c r="G419">
        <f>Month!G419</f>
        <v>0</v>
      </c>
      <c r="H419">
        <f>Month!H419</f>
        <v>0</v>
      </c>
      <c r="I419">
        <f>Month!I419</f>
        <v>0</v>
      </c>
      <c r="J419">
        <f>Month!J419</f>
        <v>0</v>
      </c>
      <c r="K419">
        <f>Month!K419</f>
        <v>0</v>
      </c>
      <c r="L419">
        <f>Month!L419</f>
        <v>0</v>
      </c>
      <c r="M419">
        <f>Month!M419</f>
        <v>12.06</v>
      </c>
      <c r="N419">
        <f>Month!N419</f>
        <v>12.06</v>
      </c>
      <c r="O419">
        <f>Month!O419</f>
        <v>243.6</v>
      </c>
      <c r="P419">
        <v>3</v>
      </c>
      <c r="Q419">
        <f t="shared" si="6"/>
        <v>3</v>
      </c>
    </row>
    <row r="420" spans="1:17">
      <c r="A420">
        <f>Month!A420</f>
        <v>2019</v>
      </c>
      <c r="B420" t="str">
        <f>Month!B420</f>
        <v>July</v>
      </c>
      <c r="C420" t="str">
        <f>Month!C420</f>
        <v>United Arab Emirates</v>
      </c>
      <c r="D420">
        <f>Month!D420</f>
        <v>0</v>
      </c>
      <c r="E420">
        <f>Month!E420</f>
        <v>0</v>
      </c>
      <c r="F420">
        <f>Month!F420</f>
        <v>0</v>
      </c>
      <c r="G420">
        <f>Month!G420</f>
        <v>0</v>
      </c>
      <c r="H420">
        <f>Month!H420</f>
        <v>0</v>
      </c>
      <c r="I420">
        <f>Month!I420</f>
        <v>0</v>
      </c>
      <c r="J420">
        <f>Month!J420</f>
        <v>0</v>
      </c>
      <c r="K420">
        <f>Month!K420</f>
        <v>0</v>
      </c>
      <c r="L420">
        <f>Month!L420</f>
        <v>0.05</v>
      </c>
      <c r="M420">
        <f>Month!M420</f>
        <v>0.06</v>
      </c>
      <c r="N420">
        <f>Month!N420</f>
        <v>0.11</v>
      </c>
      <c r="O420">
        <f>Month!O420</f>
        <v>0.11</v>
      </c>
      <c r="P420">
        <v>3</v>
      </c>
      <c r="Q420">
        <f t="shared" si="6"/>
        <v>3</v>
      </c>
    </row>
    <row r="421" spans="1:17">
      <c r="A421">
        <f>Month!A421</f>
        <v>2019</v>
      </c>
      <c r="B421" t="str">
        <f>Month!B421</f>
        <v>July</v>
      </c>
      <c r="C421" t="str">
        <f>Month!C421</f>
        <v>United States</v>
      </c>
      <c r="D421">
        <f>Month!D421</f>
        <v>938.81</v>
      </c>
      <c r="E421">
        <f>Month!E421</f>
        <v>0</v>
      </c>
      <c r="F421">
        <f>Month!F421</f>
        <v>938.81</v>
      </c>
      <c r="G421">
        <f>Month!G421</f>
        <v>0.01</v>
      </c>
      <c r="H421">
        <f>Month!H421</f>
        <v>0.03</v>
      </c>
      <c r="I421">
        <f>Month!I421</f>
        <v>40.49</v>
      </c>
      <c r="J421">
        <f>Month!J421</f>
        <v>0</v>
      </c>
      <c r="K421">
        <f>Month!K421</f>
        <v>125.43</v>
      </c>
      <c r="L421">
        <f>Month!L421</f>
        <v>0</v>
      </c>
      <c r="M421">
        <f>Month!M421</f>
        <v>4.1100000000000003</v>
      </c>
      <c r="N421">
        <f>Month!N421</f>
        <v>170.07</v>
      </c>
      <c r="O421">
        <f>Month!O421</f>
        <v>1108.8699999999999</v>
      </c>
      <c r="P421">
        <v>3</v>
      </c>
      <c r="Q421">
        <f t="shared" si="6"/>
        <v>3</v>
      </c>
    </row>
    <row r="422" spans="1:17">
      <c r="A422">
        <f>Month!A422</f>
        <v>2019</v>
      </c>
      <c r="B422" t="str">
        <f>Month!B422</f>
        <v>July</v>
      </c>
      <c r="C422" t="str">
        <f>Month!C422</f>
        <v>Other</v>
      </c>
      <c r="D422">
        <f>Month!D422</f>
        <v>405.93</v>
      </c>
      <c r="E422">
        <f>Month!E422</f>
        <v>50.85</v>
      </c>
      <c r="F422">
        <f>Month!F422</f>
        <v>456.78</v>
      </c>
      <c r="G422">
        <f>Month!G422</f>
        <v>0.57999999999999996</v>
      </c>
      <c r="H422">
        <f>Month!H422</f>
        <v>75.709999999999994</v>
      </c>
      <c r="I422">
        <f>Month!I422</f>
        <v>50.1</v>
      </c>
      <c r="J422">
        <f>Month!J422</f>
        <v>0</v>
      </c>
      <c r="K422">
        <f>Month!K422</f>
        <v>47.3</v>
      </c>
      <c r="L422">
        <f>Month!L422</f>
        <v>0</v>
      </c>
      <c r="M422">
        <f>Month!M422</f>
        <v>48.47</v>
      </c>
      <c r="N422">
        <f>Month!N422</f>
        <v>222.15</v>
      </c>
      <c r="O422">
        <f>Month!O422</f>
        <v>678.93</v>
      </c>
      <c r="P422">
        <v>3</v>
      </c>
      <c r="Q422">
        <f t="shared" si="6"/>
        <v>3</v>
      </c>
    </row>
    <row r="423" spans="1:17">
      <c r="A423">
        <f>Month!A423</f>
        <v>2019</v>
      </c>
      <c r="B423" t="str">
        <f>Month!B423</f>
        <v>July</v>
      </c>
      <c r="C423" t="str">
        <f>Month!C423</f>
        <v>Total imports</v>
      </c>
      <c r="D423">
        <f>Month!D423</f>
        <v>3439.07</v>
      </c>
      <c r="E423">
        <f>Month!E423</f>
        <v>538.96</v>
      </c>
      <c r="F423">
        <f>Month!F423</f>
        <v>3978.04</v>
      </c>
      <c r="G423">
        <f>Month!G423</f>
        <v>52.21</v>
      </c>
      <c r="H423">
        <f>Month!H423</f>
        <v>284.95999999999998</v>
      </c>
      <c r="I423">
        <f>Month!I423</f>
        <v>857.21</v>
      </c>
      <c r="J423">
        <f>Month!J423</f>
        <v>35.270000000000003</v>
      </c>
      <c r="K423">
        <f>Month!K423</f>
        <v>1148.0899999999999</v>
      </c>
      <c r="L423">
        <f>Month!L423</f>
        <v>77.709999999999994</v>
      </c>
      <c r="M423">
        <f>Month!M423</f>
        <v>348.85</v>
      </c>
      <c r="N423">
        <f>Month!N423</f>
        <v>2804.29</v>
      </c>
      <c r="O423">
        <f>Month!O423</f>
        <v>6782.32</v>
      </c>
      <c r="P423">
        <v>3</v>
      </c>
      <c r="Q423">
        <f t="shared" si="6"/>
        <v>3</v>
      </c>
    </row>
    <row r="424" spans="1:17">
      <c r="A424">
        <f>Month!A424</f>
        <v>2019</v>
      </c>
      <c r="B424" t="str">
        <f>Month!B424</f>
        <v>August</v>
      </c>
      <c r="C424" t="str">
        <f>Month!C424</f>
        <v>Belgium</v>
      </c>
      <c r="D424">
        <f>Month!D424</f>
        <v>0</v>
      </c>
      <c r="E424">
        <f>Month!E424</f>
        <v>35.380000000000003</v>
      </c>
      <c r="F424">
        <f>Month!F424</f>
        <v>35.380000000000003</v>
      </c>
      <c r="G424">
        <f>Month!G424</f>
        <v>1.71</v>
      </c>
      <c r="H424">
        <f>Month!H424</f>
        <v>8.84</v>
      </c>
      <c r="I424">
        <f>Month!I424</f>
        <v>0</v>
      </c>
      <c r="J424">
        <f>Month!J424</f>
        <v>15</v>
      </c>
      <c r="K424">
        <f>Month!K424</f>
        <v>79.5</v>
      </c>
      <c r="L424">
        <f>Month!L424</f>
        <v>63.98</v>
      </c>
      <c r="M424">
        <f>Month!M424</f>
        <v>42.14</v>
      </c>
      <c r="N424">
        <f>Month!N424</f>
        <v>211.18</v>
      </c>
      <c r="O424">
        <f>Month!O424</f>
        <v>246.56</v>
      </c>
      <c r="P424">
        <v>3</v>
      </c>
      <c r="Q424">
        <f t="shared" si="6"/>
        <v>3</v>
      </c>
    </row>
    <row r="425" spans="1:17">
      <c r="A425">
        <f>Month!A425</f>
        <v>2019</v>
      </c>
      <c r="B425" t="str">
        <f>Month!B425</f>
        <v>August</v>
      </c>
      <c r="C425" t="str">
        <f>Month!C425</f>
        <v>Canada</v>
      </c>
      <c r="D425">
        <f>Month!D425</f>
        <v>0</v>
      </c>
      <c r="E425">
        <f>Month!E425</f>
        <v>0</v>
      </c>
      <c r="F425">
        <f>Month!F425</f>
        <v>0</v>
      </c>
      <c r="G425">
        <f>Month!G425</f>
        <v>0</v>
      </c>
      <c r="H425">
        <f>Month!H425</f>
        <v>0</v>
      </c>
      <c r="I425">
        <f>Month!I425</f>
        <v>0</v>
      </c>
      <c r="J425">
        <f>Month!J425</f>
        <v>0</v>
      </c>
      <c r="K425">
        <f>Month!K425</f>
        <v>0</v>
      </c>
      <c r="L425">
        <f>Month!L425</f>
        <v>0</v>
      </c>
      <c r="M425">
        <f>Month!M425</f>
        <v>25.2</v>
      </c>
      <c r="N425">
        <f>Month!N425</f>
        <v>25.2</v>
      </c>
      <c r="O425">
        <f>Month!O425</f>
        <v>25.2</v>
      </c>
      <c r="P425">
        <v>3</v>
      </c>
      <c r="Q425">
        <f t="shared" si="6"/>
        <v>3</v>
      </c>
    </row>
    <row r="426" spans="1:17">
      <c r="A426">
        <f>Month!A426</f>
        <v>2019</v>
      </c>
      <c r="B426" t="str">
        <f>Month!B426</f>
        <v>August</v>
      </c>
      <c r="C426" t="str">
        <f>Month!C426</f>
        <v>Finland</v>
      </c>
      <c r="D426">
        <f>Month!D426</f>
        <v>0</v>
      </c>
      <c r="E426">
        <f>Month!E426</f>
        <v>3.31</v>
      </c>
      <c r="F426">
        <f>Month!F426</f>
        <v>3.31</v>
      </c>
      <c r="G426">
        <f>Month!G426</f>
        <v>0</v>
      </c>
      <c r="H426">
        <f>Month!H426</f>
        <v>0</v>
      </c>
      <c r="I426">
        <f>Month!I426</f>
        <v>0</v>
      </c>
      <c r="J426">
        <f>Month!J426</f>
        <v>0</v>
      </c>
      <c r="K426">
        <f>Month!K426</f>
        <v>0</v>
      </c>
      <c r="L426">
        <f>Month!L426</f>
        <v>0</v>
      </c>
      <c r="M426">
        <f>Month!M426</f>
        <v>0.5</v>
      </c>
      <c r="N426">
        <f>Month!N426</f>
        <v>0.5</v>
      </c>
      <c r="O426">
        <f>Month!O426</f>
        <v>3.81</v>
      </c>
      <c r="P426">
        <v>3</v>
      </c>
      <c r="Q426">
        <f t="shared" si="6"/>
        <v>3</v>
      </c>
    </row>
    <row r="427" spans="1:17">
      <c r="A427">
        <f>Month!A427</f>
        <v>2019</v>
      </c>
      <c r="B427" t="str">
        <f>Month!B427</f>
        <v>August</v>
      </c>
      <c r="C427" t="str">
        <f>Month!C427</f>
        <v>France</v>
      </c>
      <c r="D427">
        <f>Month!D427</f>
        <v>0</v>
      </c>
      <c r="E427">
        <f>Month!E427</f>
        <v>17.68</v>
      </c>
      <c r="F427">
        <f>Month!F427</f>
        <v>17.68</v>
      </c>
      <c r="G427">
        <f>Month!G427</f>
        <v>2.89</v>
      </c>
      <c r="H427">
        <f>Month!H427</f>
        <v>0</v>
      </c>
      <c r="I427">
        <f>Month!I427</f>
        <v>0</v>
      </c>
      <c r="J427">
        <f>Month!J427</f>
        <v>0</v>
      </c>
      <c r="K427">
        <f>Month!K427</f>
        <v>0</v>
      </c>
      <c r="L427">
        <f>Month!L427</f>
        <v>0</v>
      </c>
      <c r="M427">
        <f>Month!M427</f>
        <v>20.78</v>
      </c>
      <c r="N427">
        <f>Month!N427</f>
        <v>23.68</v>
      </c>
      <c r="O427">
        <f>Month!O427</f>
        <v>41.36</v>
      </c>
      <c r="P427">
        <v>3</v>
      </c>
      <c r="Q427">
        <f t="shared" si="6"/>
        <v>3</v>
      </c>
    </row>
    <row r="428" spans="1:17">
      <c r="A428">
        <f>Month!A428</f>
        <v>2019</v>
      </c>
      <c r="B428" t="str">
        <f>Month!B428</f>
        <v>August</v>
      </c>
      <c r="C428" t="str">
        <f>Month!C428</f>
        <v>Germany</v>
      </c>
      <c r="D428">
        <f>Month!D428</f>
        <v>0</v>
      </c>
      <c r="E428">
        <f>Month!E428</f>
        <v>26.96</v>
      </c>
      <c r="F428">
        <f>Month!F428</f>
        <v>26.96</v>
      </c>
      <c r="G428">
        <f>Month!G428</f>
        <v>0.05</v>
      </c>
      <c r="H428">
        <f>Month!H428</f>
        <v>0</v>
      </c>
      <c r="I428">
        <f>Month!I428</f>
        <v>0</v>
      </c>
      <c r="J428">
        <f>Month!J428</f>
        <v>0</v>
      </c>
      <c r="K428">
        <f>Month!K428</f>
        <v>2.62</v>
      </c>
      <c r="L428">
        <f>Month!L428</f>
        <v>0.1</v>
      </c>
      <c r="M428">
        <f>Month!M428</f>
        <v>10.85</v>
      </c>
      <c r="N428">
        <f>Month!N428</f>
        <v>13.62</v>
      </c>
      <c r="O428">
        <f>Month!O428</f>
        <v>40.58</v>
      </c>
      <c r="P428">
        <v>3</v>
      </c>
      <c r="Q428">
        <f t="shared" si="6"/>
        <v>3</v>
      </c>
    </row>
    <row r="429" spans="1:17">
      <c r="A429">
        <f>Month!A429</f>
        <v>2019</v>
      </c>
      <c r="B429" t="str">
        <f>Month!B429</f>
        <v>August</v>
      </c>
      <c r="C429" t="str">
        <f>Month!C429</f>
        <v>India</v>
      </c>
      <c r="D429">
        <f>Month!D429</f>
        <v>0</v>
      </c>
      <c r="E429">
        <f>Month!E429</f>
        <v>0</v>
      </c>
      <c r="F429">
        <f>Month!F429</f>
        <v>0</v>
      </c>
      <c r="G429">
        <f>Month!G429</f>
        <v>0</v>
      </c>
      <c r="H429">
        <f>Month!H429</f>
        <v>0</v>
      </c>
      <c r="I429">
        <f>Month!I429</f>
        <v>54.13</v>
      </c>
      <c r="J429">
        <f>Month!J429</f>
        <v>0</v>
      </c>
      <c r="K429">
        <f>Month!K429</f>
        <v>0</v>
      </c>
      <c r="L429">
        <f>Month!L429</f>
        <v>0</v>
      </c>
      <c r="M429">
        <f>Month!M429</f>
        <v>7.0000000000000007E-2</v>
      </c>
      <c r="N429">
        <f>Month!N429</f>
        <v>54.21</v>
      </c>
      <c r="O429">
        <f>Month!O429</f>
        <v>54.21</v>
      </c>
      <c r="P429">
        <v>3</v>
      </c>
      <c r="Q429">
        <f t="shared" si="6"/>
        <v>3</v>
      </c>
    </row>
    <row r="430" spans="1:17">
      <c r="A430">
        <f>Month!A430</f>
        <v>2019</v>
      </c>
      <c r="B430" t="str">
        <f>Month!B430</f>
        <v>August</v>
      </c>
      <c r="C430" t="str">
        <f>Month!C430</f>
        <v>Ireland</v>
      </c>
      <c r="D430">
        <f>Month!D430</f>
        <v>0.1</v>
      </c>
      <c r="E430">
        <f>Month!E430</f>
        <v>39.950000000000003</v>
      </c>
      <c r="F430">
        <f>Month!F430</f>
        <v>40.049999999999997</v>
      </c>
      <c r="G430">
        <f>Month!G430</f>
        <v>0.24</v>
      </c>
      <c r="H430">
        <f>Month!H430</f>
        <v>70.03</v>
      </c>
      <c r="I430">
        <f>Month!I430</f>
        <v>0</v>
      </c>
      <c r="J430">
        <f>Month!J430</f>
        <v>12.11</v>
      </c>
      <c r="K430">
        <f>Month!K430</f>
        <v>11.08</v>
      </c>
      <c r="L430">
        <f>Month!L430</f>
        <v>7.0000000000000007E-2</v>
      </c>
      <c r="M430">
        <f>Month!M430</f>
        <v>0.68</v>
      </c>
      <c r="N430">
        <f>Month!N430</f>
        <v>94.21</v>
      </c>
      <c r="O430">
        <f>Month!O430</f>
        <v>134.27000000000001</v>
      </c>
      <c r="P430">
        <v>3</v>
      </c>
      <c r="Q430">
        <f t="shared" si="6"/>
        <v>3</v>
      </c>
    </row>
    <row r="431" spans="1:17">
      <c r="A431">
        <f>Month!A431</f>
        <v>2019</v>
      </c>
      <c r="B431" t="str">
        <f>Month!B431</f>
        <v>August</v>
      </c>
      <c r="C431" t="str">
        <f>Month!C431</f>
        <v>Kuwait</v>
      </c>
      <c r="D431">
        <f>Month!D431</f>
        <v>0</v>
      </c>
      <c r="E431">
        <f>Month!E431</f>
        <v>0</v>
      </c>
      <c r="F431">
        <f>Month!F431</f>
        <v>0</v>
      </c>
      <c r="G431">
        <f>Month!G431</f>
        <v>0</v>
      </c>
      <c r="H431">
        <f>Month!H431</f>
        <v>0</v>
      </c>
      <c r="I431">
        <f>Month!I431</f>
        <v>67.400000000000006</v>
      </c>
      <c r="J431">
        <f>Month!J431</f>
        <v>0</v>
      </c>
      <c r="K431">
        <f>Month!K431</f>
        <v>0</v>
      </c>
      <c r="L431">
        <f>Month!L431</f>
        <v>0</v>
      </c>
      <c r="M431">
        <f>Month!M431</f>
        <v>0</v>
      </c>
      <c r="N431">
        <f>Month!N431</f>
        <v>67.400000000000006</v>
      </c>
      <c r="O431">
        <f>Month!O431</f>
        <v>67.400000000000006</v>
      </c>
      <c r="P431">
        <v>3</v>
      </c>
      <c r="Q431">
        <f t="shared" si="6"/>
        <v>3</v>
      </c>
    </row>
    <row r="432" spans="1:17">
      <c r="A432">
        <f>Month!A432</f>
        <v>2019</v>
      </c>
      <c r="B432" t="str">
        <f>Month!B432</f>
        <v>August</v>
      </c>
      <c r="C432" t="str">
        <f>Month!C432</f>
        <v>Libya</v>
      </c>
      <c r="D432">
        <f>Month!D432</f>
        <v>99.3</v>
      </c>
      <c r="E432">
        <f>Month!E432</f>
        <v>0</v>
      </c>
      <c r="F432">
        <f>Month!F432</f>
        <v>99.3</v>
      </c>
      <c r="G432">
        <f>Month!G432</f>
        <v>0</v>
      </c>
      <c r="H432">
        <f>Month!H432</f>
        <v>0</v>
      </c>
      <c r="I432">
        <f>Month!I432</f>
        <v>0</v>
      </c>
      <c r="J432">
        <f>Month!J432</f>
        <v>0</v>
      </c>
      <c r="K432">
        <f>Month!K432</f>
        <v>0</v>
      </c>
      <c r="L432">
        <f>Month!L432</f>
        <v>0</v>
      </c>
      <c r="M432">
        <f>Month!M432</f>
        <v>0</v>
      </c>
      <c r="N432">
        <f>Month!N432</f>
        <v>0</v>
      </c>
      <c r="O432">
        <f>Month!O432</f>
        <v>99.3</v>
      </c>
      <c r="P432">
        <v>3</v>
      </c>
      <c r="Q432">
        <f t="shared" si="6"/>
        <v>3</v>
      </c>
    </row>
    <row r="433" spans="1:17">
      <c r="A433">
        <f>Month!A433</f>
        <v>2019</v>
      </c>
      <c r="B433" t="str">
        <f>Month!B433</f>
        <v>August</v>
      </c>
      <c r="C433" t="str">
        <f>Month!C433</f>
        <v>Netherlands</v>
      </c>
      <c r="D433">
        <f>Month!D433</f>
        <v>0</v>
      </c>
      <c r="E433">
        <f>Month!E433</f>
        <v>11.04</v>
      </c>
      <c r="F433">
        <f>Month!F433</f>
        <v>11.04</v>
      </c>
      <c r="G433">
        <f>Month!G433</f>
        <v>1.53</v>
      </c>
      <c r="H433">
        <f>Month!H433</f>
        <v>91.94</v>
      </c>
      <c r="I433">
        <f>Month!I433</f>
        <v>33.39</v>
      </c>
      <c r="J433">
        <f>Month!J433</f>
        <v>12</v>
      </c>
      <c r="K433">
        <f>Month!K433</f>
        <v>311.26</v>
      </c>
      <c r="L433">
        <f>Month!L433</f>
        <v>57.96</v>
      </c>
      <c r="M433">
        <f>Month!M433</f>
        <v>47.11</v>
      </c>
      <c r="N433">
        <f>Month!N433</f>
        <v>555.19000000000005</v>
      </c>
      <c r="O433">
        <f>Month!O433</f>
        <v>566.24</v>
      </c>
      <c r="P433">
        <v>3</v>
      </c>
      <c r="Q433">
        <f t="shared" si="6"/>
        <v>3</v>
      </c>
    </row>
    <row r="434" spans="1:17">
      <c r="A434">
        <f>Month!A434</f>
        <v>2019</v>
      </c>
      <c r="B434" t="str">
        <f>Month!B434</f>
        <v>August</v>
      </c>
      <c r="C434" t="str">
        <f>Month!C434</f>
        <v>Nigeria</v>
      </c>
      <c r="D434">
        <f>Month!D434</f>
        <v>622.19000000000005</v>
      </c>
      <c r="E434">
        <f>Month!E434</f>
        <v>37.58</v>
      </c>
      <c r="F434">
        <f>Month!F434</f>
        <v>659.77</v>
      </c>
      <c r="G434">
        <f>Month!G434</f>
        <v>0</v>
      </c>
      <c r="H434">
        <f>Month!H434</f>
        <v>0</v>
      </c>
      <c r="I434">
        <f>Month!I434</f>
        <v>0</v>
      </c>
      <c r="J434">
        <f>Month!J434</f>
        <v>0</v>
      </c>
      <c r="K434">
        <f>Month!K434</f>
        <v>0</v>
      </c>
      <c r="L434">
        <f>Month!L434</f>
        <v>0</v>
      </c>
      <c r="M434">
        <f>Month!M434</f>
        <v>0</v>
      </c>
      <c r="N434">
        <f>Month!N434</f>
        <v>0</v>
      </c>
      <c r="O434">
        <f>Month!O434</f>
        <v>659.77</v>
      </c>
      <c r="P434">
        <v>3</v>
      </c>
      <c r="Q434">
        <f t="shared" si="6"/>
        <v>3</v>
      </c>
    </row>
    <row r="435" spans="1:17">
      <c r="A435">
        <f>Month!A435</f>
        <v>2019</v>
      </c>
      <c r="B435" t="str">
        <f>Month!B435</f>
        <v>August</v>
      </c>
      <c r="C435" t="str">
        <f>Month!C435</f>
        <v>Norway</v>
      </c>
      <c r="D435">
        <f>Month!D435</f>
        <v>1429.56</v>
      </c>
      <c r="E435">
        <f>Month!E435</f>
        <v>0</v>
      </c>
      <c r="F435">
        <f>Month!F435</f>
        <v>1429.56</v>
      </c>
      <c r="G435">
        <f>Month!G435</f>
        <v>0</v>
      </c>
      <c r="H435">
        <f>Month!H435</f>
        <v>57.33</v>
      </c>
      <c r="I435">
        <f>Month!I435</f>
        <v>0</v>
      </c>
      <c r="J435">
        <f>Month!J435</f>
        <v>0</v>
      </c>
      <c r="K435">
        <f>Month!K435</f>
        <v>22.06</v>
      </c>
      <c r="L435">
        <f>Month!L435</f>
        <v>0</v>
      </c>
      <c r="M435">
        <f>Month!M435</f>
        <v>20.77</v>
      </c>
      <c r="N435">
        <f>Month!N435</f>
        <v>100.15</v>
      </c>
      <c r="O435">
        <f>Month!O435</f>
        <v>1529.72</v>
      </c>
      <c r="P435">
        <v>3</v>
      </c>
      <c r="Q435">
        <f t="shared" si="6"/>
        <v>3</v>
      </c>
    </row>
    <row r="436" spans="1:17">
      <c r="A436">
        <f>Month!A436</f>
        <v>2019</v>
      </c>
      <c r="B436" t="str">
        <f>Month!B436</f>
        <v>August</v>
      </c>
      <c r="C436" t="str">
        <f>Month!C436</f>
        <v>Qatar</v>
      </c>
      <c r="D436">
        <f>Month!D436</f>
        <v>0</v>
      </c>
      <c r="E436">
        <f>Month!E436</f>
        <v>0</v>
      </c>
      <c r="F436">
        <f>Month!F436</f>
        <v>0</v>
      </c>
      <c r="G436">
        <f>Month!G436</f>
        <v>0</v>
      </c>
      <c r="H436">
        <f>Month!H436</f>
        <v>0</v>
      </c>
      <c r="I436">
        <f>Month!I436</f>
        <v>52.65</v>
      </c>
      <c r="J436">
        <f>Month!J436</f>
        <v>0</v>
      </c>
      <c r="K436">
        <f>Month!K436</f>
        <v>32.17</v>
      </c>
      <c r="L436">
        <f>Month!L436</f>
        <v>0</v>
      </c>
      <c r="M436">
        <f>Month!M436</f>
        <v>0</v>
      </c>
      <c r="N436">
        <f>Month!N436</f>
        <v>84.82</v>
      </c>
      <c r="O436">
        <f>Month!O436</f>
        <v>84.82</v>
      </c>
      <c r="P436">
        <v>3</v>
      </c>
      <c r="Q436">
        <f t="shared" si="6"/>
        <v>3</v>
      </c>
    </row>
    <row r="437" spans="1:17">
      <c r="A437">
        <f>Month!A437</f>
        <v>2019</v>
      </c>
      <c r="B437" t="str">
        <f>Month!B437</f>
        <v>August</v>
      </c>
      <c r="C437" t="str">
        <f>Month!C437</f>
        <v>Russian Federation</v>
      </c>
      <c r="D437">
        <f>Month!D437</f>
        <v>509.86</v>
      </c>
      <c r="E437">
        <f>Month!E437</f>
        <v>53.53</v>
      </c>
      <c r="F437">
        <f>Month!F437</f>
        <v>563.39</v>
      </c>
      <c r="G437">
        <f>Month!G437</f>
        <v>0</v>
      </c>
      <c r="H437">
        <f>Month!H437</f>
        <v>0</v>
      </c>
      <c r="I437">
        <f>Month!I437</f>
        <v>74.87</v>
      </c>
      <c r="J437">
        <f>Month!J437</f>
        <v>0</v>
      </c>
      <c r="K437">
        <f>Month!K437</f>
        <v>284.92</v>
      </c>
      <c r="L437">
        <f>Month!L437</f>
        <v>0</v>
      </c>
      <c r="M437">
        <f>Month!M437</f>
        <v>4.2</v>
      </c>
      <c r="N437">
        <f>Month!N437</f>
        <v>363.99</v>
      </c>
      <c r="O437">
        <f>Month!O437</f>
        <v>927.39</v>
      </c>
      <c r="P437">
        <v>3</v>
      </c>
      <c r="Q437">
        <f t="shared" si="6"/>
        <v>3</v>
      </c>
    </row>
    <row r="438" spans="1:17">
      <c r="A438">
        <f>Month!A438</f>
        <v>2019</v>
      </c>
      <c r="B438" t="str">
        <f>Month!B438</f>
        <v>August</v>
      </c>
      <c r="C438" t="str">
        <f>Month!C438</f>
        <v>Saudi Arabia</v>
      </c>
      <c r="D438">
        <f>Month!D438</f>
        <v>71.09</v>
      </c>
      <c r="E438">
        <f>Month!E438</f>
        <v>0</v>
      </c>
      <c r="F438">
        <f>Month!F438</f>
        <v>71.09</v>
      </c>
      <c r="G438">
        <f>Month!G438</f>
        <v>0</v>
      </c>
      <c r="H438">
        <f>Month!H438</f>
        <v>0</v>
      </c>
      <c r="I438">
        <f>Month!I438</f>
        <v>163.71</v>
      </c>
      <c r="J438">
        <f>Month!J438</f>
        <v>0</v>
      </c>
      <c r="K438">
        <f>Month!K438</f>
        <v>79.11</v>
      </c>
      <c r="L438">
        <f>Month!L438</f>
        <v>0</v>
      </c>
      <c r="M438">
        <f>Month!M438</f>
        <v>0</v>
      </c>
      <c r="N438">
        <f>Month!N438</f>
        <v>242.82</v>
      </c>
      <c r="O438">
        <f>Month!O438</f>
        <v>313.91000000000003</v>
      </c>
      <c r="P438">
        <v>3</v>
      </c>
      <c r="Q438">
        <f t="shared" si="6"/>
        <v>3</v>
      </c>
    </row>
    <row r="439" spans="1:17">
      <c r="A439">
        <f>Month!A439</f>
        <v>2019</v>
      </c>
      <c r="B439" t="str">
        <f>Month!B439</f>
        <v>August</v>
      </c>
      <c r="C439" t="str">
        <f>Month!C439</f>
        <v>Spain</v>
      </c>
      <c r="D439">
        <f>Month!D439</f>
        <v>0</v>
      </c>
      <c r="E439">
        <f>Month!E439</f>
        <v>0.18</v>
      </c>
      <c r="F439">
        <f>Month!F439</f>
        <v>0.18</v>
      </c>
      <c r="G439">
        <f>Month!G439</f>
        <v>0</v>
      </c>
      <c r="H439">
        <f>Month!H439</f>
        <v>0</v>
      </c>
      <c r="I439">
        <f>Month!I439</f>
        <v>0</v>
      </c>
      <c r="J439">
        <f>Month!J439</f>
        <v>0</v>
      </c>
      <c r="K439">
        <f>Month!K439</f>
        <v>9.1199999999999992</v>
      </c>
      <c r="L439">
        <f>Month!L439</f>
        <v>0</v>
      </c>
      <c r="M439">
        <f>Month!M439</f>
        <v>27.68</v>
      </c>
      <c r="N439">
        <f>Month!N439</f>
        <v>36.799999999999997</v>
      </c>
      <c r="O439">
        <f>Month!O439</f>
        <v>36.979999999999997</v>
      </c>
      <c r="P439">
        <v>3</v>
      </c>
      <c r="Q439">
        <f t="shared" si="6"/>
        <v>3</v>
      </c>
    </row>
    <row r="440" spans="1:17">
      <c r="A440">
        <f>Month!A440</f>
        <v>2019</v>
      </c>
      <c r="B440" t="str">
        <f>Month!B440</f>
        <v>August</v>
      </c>
      <c r="C440" t="str">
        <f>Month!C440</f>
        <v>Sweden</v>
      </c>
      <c r="D440">
        <f>Month!D440</f>
        <v>0</v>
      </c>
      <c r="E440">
        <f>Month!E440</f>
        <v>130.24</v>
      </c>
      <c r="F440">
        <f>Month!F440</f>
        <v>130.24</v>
      </c>
      <c r="G440">
        <f>Month!G440</f>
        <v>0</v>
      </c>
      <c r="H440">
        <f>Month!H440</f>
        <v>0.01</v>
      </c>
      <c r="I440">
        <f>Month!I440</f>
        <v>0</v>
      </c>
      <c r="J440">
        <f>Month!J440</f>
        <v>0</v>
      </c>
      <c r="K440">
        <f>Month!K440</f>
        <v>114.1</v>
      </c>
      <c r="L440">
        <f>Month!L440</f>
        <v>0</v>
      </c>
      <c r="M440">
        <f>Month!M440</f>
        <v>37.090000000000003</v>
      </c>
      <c r="N440">
        <f>Month!N440</f>
        <v>151.19</v>
      </c>
      <c r="O440">
        <f>Month!O440</f>
        <v>281.43</v>
      </c>
      <c r="P440">
        <v>3</v>
      </c>
      <c r="Q440">
        <f t="shared" si="6"/>
        <v>3</v>
      </c>
    </row>
    <row r="441" spans="1:17">
      <c r="A441">
        <f>Month!A441</f>
        <v>2019</v>
      </c>
      <c r="B441" t="str">
        <f>Month!B441</f>
        <v>August</v>
      </c>
      <c r="C441" t="str">
        <f>Month!C441</f>
        <v>Turkey</v>
      </c>
      <c r="D441">
        <f>Month!D441</f>
        <v>0</v>
      </c>
      <c r="E441">
        <f>Month!E441</f>
        <v>0</v>
      </c>
      <c r="F441">
        <f>Month!F441</f>
        <v>0</v>
      </c>
      <c r="G441">
        <f>Month!G441</f>
        <v>0</v>
      </c>
      <c r="H441">
        <f>Month!H441</f>
        <v>0</v>
      </c>
      <c r="I441">
        <f>Month!I441</f>
        <v>0</v>
      </c>
      <c r="J441">
        <f>Month!J441</f>
        <v>0</v>
      </c>
      <c r="K441">
        <f>Month!K441</f>
        <v>0</v>
      </c>
      <c r="L441">
        <f>Month!L441</f>
        <v>0</v>
      </c>
      <c r="M441">
        <f>Month!M441</f>
        <v>5.68</v>
      </c>
      <c r="N441">
        <f>Month!N441</f>
        <v>5.68</v>
      </c>
      <c r="O441">
        <f>Month!O441</f>
        <v>5.68</v>
      </c>
      <c r="P441">
        <v>3</v>
      </c>
      <c r="Q441">
        <f t="shared" si="6"/>
        <v>3</v>
      </c>
    </row>
    <row r="442" spans="1:17">
      <c r="A442">
        <f>Month!A442</f>
        <v>2019</v>
      </c>
      <c r="B442" t="str">
        <f>Month!B442</f>
        <v>August</v>
      </c>
      <c r="C442" t="str">
        <f>Month!C442</f>
        <v>United Arab Emirates</v>
      </c>
      <c r="D442">
        <f>Month!D442</f>
        <v>0</v>
      </c>
      <c r="E442">
        <f>Month!E442</f>
        <v>0</v>
      </c>
      <c r="F442">
        <f>Month!F442</f>
        <v>0</v>
      </c>
      <c r="G442">
        <f>Month!G442</f>
        <v>0.01</v>
      </c>
      <c r="H442">
        <f>Month!H442</f>
        <v>0</v>
      </c>
      <c r="I442">
        <f>Month!I442</f>
        <v>0</v>
      </c>
      <c r="J442">
        <f>Month!J442</f>
        <v>0</v>
      </c>
      <c r="K442">
        <f>Month!K442</f>
        <v>0</v>
      </c>
      <c r="L442">
        <f>Month!L442</f>
        <v>0</v>
      </c>
      <c r="M442">
        <f>Month!M442</f>
        <v>0.04</v>
      </c>
      <c r="N442">
        <f>Month!N442</f>
        <v>0.05</v>
      </c>
      <c r="O442">
        <f>Month!O442</f>
        <v>0.05</v>
      </c>
      <c r="P442">
        <v>3</v>
      </c>
      <c r="Q442">
        <f t="shared" si="6"/>
        <v>3</v>
      </c>
    </row>
    <row r="443" spans="1:17">
      <c r="A443">
        <f>Month!A443</f>
        <v>2019</v>
      </c>
      <c r="B443" t="str">
        <f>Month!B443</f>
        <v>August</v>
      </c>
      <c r="C443" t="str">
        <f>Month!C443</f>
        <v>United States</v>
      </c>
      <c r="D443">
        <f>Month!D443</f>
        <v>858.21</v>
      </c>
      <c r="E443">
        <f>Month!E443</f>
        <v>0</v>
      </c>
      <c r="F443">
        <f>Month!F443</f>
        <v>858.21</v>
      </c>
      <c r="G443">
        <f>Month!G443</f>
        <v>0.01</v>
      </c>
      <c r="H443">
        <f>Month!H443</f>
        <v>0.03</v>
      </c>
      <c r="I443">
        <f>Month!I443</f>
        <v>63.58</v>
      </c>
      <c r="J443">
        <f>Month!J443</f>
        <v>0</v>
      </c>
      <c r="K443">
        <f>Month!K443</f>
        <v>119.02</v>
      </c>
      <c r="L443">
        <f>Month!L443</f>
        <v>0</v>
      </c>
      <c r="M443">
        <f>Month!M443</f>
        <v>11.2</v>
      </c>
      <c r="N443">
        <f>Month!N443</f>
        <v>193.83</v>
      </c>
      <c r="O443">
        <f>Month!O443</f>
        <v>1052.04</v>
      </c>
      <c r="P443">
        <v>3</v>
      </c>
      <c r="Q443">
        <f t="shared" si="6"/>
        <v>3</v>
      </c>
    </row>
    <row r="444" spans="1:17">
      <c r="A444">
        <f>Month!A444</f>
        <v>2019</v>
      </c>
      <c r="B444" t="str">
        <f>Month!B444</f>
        <v>August</v>
      </c>
      <c r="C444" t="str">
        <f>Month!C444</f>
        <v>Other</v>
      </c>
      <c r="D444">
        <f>Month!D444</f>
        <v>436.28</v>
      </c>
      <c r="E444">
        <f>Month!E444</f>
        <v>85.31</v>
      </c>
      <c r="F444">
        <f>Month!F444</f>
        <v>521.59</v>
      </c>
      <c r="G444">
        <f>Month!G444</f>
        <v>0.09</v>
      </c>
      <c r="H444">
        <f>Month!H444</f>
        <v>52.73</v>
      </c>
      <c r="I444">
        <f>Month!I444</f>
        <v>105.82</v>
      </c>
      <c r="J444">
        <f>Month!J444</f>
        <v>0</v>
      </c>
      <c r="K444">
        <f>Month!K444</f>
        <v>53.24</v>
      </c>
      <c r="L444">
        <f>Month!L444</f>
        <v>58.72</v>
      </c>
      <c r="M444">
        <f>Month!M444</f>
        <v>36.65</v>
      </c>
      <c r="N444">
        <f>Month!N444</f>
        <v>307.25</v>
      </c>
      <c r="O444">
        <f>Month!O444</f>
        <v>828.84</v>
      </c>
      <c r="P444">
        <v>3</v>
      </c>
      <c r="Q444">
        <f t="shared" si="6"/>
        <v>3</v>
      </c>
    </row>
    <row r="445" spans="1:17">
      <c r="A445">
        <f>Month!A445</f>
        <v>2019</v>
      </c>
      <c r="B445" t="str">
        <f>Month!B445</f>
        <v>August</v>
      </c>
      <c r="C445" t="str">
        <f>Month!C445</f>
        <v>Total imports</v>
      </c>
      <c r="D445">
        <f>Month!D445</f>
        <v>4026.6</v>
      </c>
      <c r="E445">
        <f>Month!E445</f>
        <v>441.16</v>
      </c>
      <c r="F445">
        <f>Month!F445</f>
        <v>4467.76</v>
      </c>
      <c r="G445">
        <f>Month!G445</f>
        <v>6.54</v>
      </c>
      <c r="H445">
        <f>Month!H445</f>
        <v>280.89999999999998</v>
      </c>
      <c r="I445">
        <f>Month!I445</f>
        <v>615.54999999999995</v>
      </c>
      <c r="J445">
        <f>Month!J445</f>
        <v>39.11</v>
      </c>
      <c r="K445">
        <f>Month!K445</f>
        <v>1118.2</v>
      </c>
      <c r="L445">
        <f>Month!L445</f>
        <v>180.82</v>
      </c>
      <c r="M445">
        <f>Month!M445</f>
        <v>290.64999999999998</v>
      </c>
      <c r="N445">
        <f>Month!N445</f>
        <v>2531.77</v>
      </c>
      <c r="O445">
        <f>Month!O445</f>
        <v>6999.53</v>
      </c>
      <c r="P445">
        <v>3</v>
      </c>
      <c r="Q445">
        <f t="shared" si="6"/>
        <v>3</v>
      </c>
    </row>
    <row r="446" spans="1:17">
      <c r="A446">
        <f>Month!A446</f>
        <v>2019</v>
      </c>
      <c r="B446" t="str">
        <f>Month!B446</f>
        <v>September</v>
      </c>
      <c r="C446" t="str">
        <f>Month!C446</f>
        <v>Belgium</v>
      </c>
      <c r="D446">
        <f>Month!D446</f>
        <v>0</v>
      </c>
      <c r="E446">
        <f>Month!E446</f>
        <v>64.78</v>
      </c>
      <c r="F446">
        <f>Month!F446</f>
        <v>64.78</v>
      </c>
      <c r="G446">
        <f>Month!G446</f>
        <v>0</v>
      </c>
      <c r="H446">
        <f>Month!H446</f>
        <v>6.21</v>
      </c>
      <c r="I446">
        <f>Month!I446</f>
        <v>0</v>
      </c>
      <c r="J446">
        <f>Month!J446</f>
        <v>32.619999999999997</v>
      </c>
      <c r="K446">
        <f>Month!K446</f>
        <v>50.31</v>
      </c>
      <c r="L446">
        <f>Month!L446</f>
        <v>92.58</v>
      </c>
      <c r="M446">
        <f>Month!M446</f>
        <v>36.479999999999997</v>
      </c>
      <c r="N446">
        <f>Month!N446</f>
        <v>218.21</v>
      </c>
      <c r="O446">
        <f>Month!O446</f>
        <v>282.99</v>
      </c>
      <c r="P446">
        <v>3</v>
      </c>
      <c r="Q446">
        <f t="shared" si="6"/>
        <v>3</v>
      </c>
    </row>
    <row r="447" spans="1:17">
      <c r="A447">
        <f>Month!A447</f>
        <v>2019</v>
      </c>
      <c r="B447" t="str">
        <f>Month!B447</f>
        <v>September</v>
      </c>
      <c r="C447" t="str">
        <f>Month!C447</f>
        <v>Canada</v>
      </c>
      <c r="D447">
        <f>Month!D447</f>
        <v>91.49</v>
      </c>
      <c r="E447">
        <f>Month!E447</f>
        <v>0</v>
      </c>
      <c r="F447">
        <f>Month!F447</f>
        <v>91.49</v>
      </c>
      <c r="G447">
        <f>Month!G447</f>
        <v>0</v>
      </c>
      <c r="H447">
        <f>Month!H447</f>
        <v>0</v>
      </c>
      <c r="I447">
        <f>Month!I447</f>
        <v>0</v>
      </c>
      <c r="J447">
        <f>Month!J447</f>
        <v>11.02</v>
      </c>
      <c r="K447">
        <f>Month!K447</f>
        <v>12.25</v>
      </c>
      <c r="L447">
        <f>Month!L447</f>
        <v>71.739999999999995</v>
      </c>
      <c r="M447">
        <f>Month!M447</f>
        <v>21.42</v>
      </c>
      <c r="N447">
        <f>Month!N447</f>
        <v>116.43</v>
      </c>
      <c r="O447">
        <f>Month!O447</f>
        <v>207.92</v>
      </c>
      <c r="P447">
        <v>3</v>
      </c>
      <c r="Q447">
        <f t="shared" si="6"/>
        <v>3</v>
      </c>
    </row>
    <row r="448" spans="1:17">
      <c r="A448">
        <f>Month!A448</f>
        <v>2019</v>
      </c>
      <c r="B448" t="str">
        <f>Month!B448</f>
        <v>September</v>
      </c>
      <c r="C448" t="str">
        <f>Month!C448</f>
        <v>Finland</v>
      </c>
      <c r="D448">
        <f>Month!D448</f>
        <v>0</v>
      </c>
      <c r="E448">
        <f>Month!E448</f>
        <v>1.37</v>
      </c>
      <c r="F448">
        <f>Month!F448</f>
        <v>1.37</v>
      </c>
      <c r="G448">
        <f>Month!G448</f>
        <v>0</v>
      </c>
      <c r="H448">
        <f>Month!H448</f>
        <v>30.31</v>
      </c>
      <c r="I448">
        <f>Month!I448</f>
        <v>0</v>
      </c>
      <c r="J448">
        <f>Month!J448</f>
        <v>0</v>
      </c>
      <c r="K448">
        <f>Month!K448</f>
        <v>87.14</v>
      </c>
      <c r="L448">
        <f>Month!L448</f>
        <v>0.02</v>
      </c>
      <c r="M448">
        <f>Month!M448</f>
        <v>0</v>
      </c>
      <c r="N448">
        <f>Month!N448</f>
        <v>117.48</v>
      </c>
      <c r="O448">
        <f>Month!O448</f>
        <v>118.85</v>
      </c>
      <c r="P448">
        <v>3</v>
      </c>
      <c r="Q448">
        <f t="shared" si="6"/>
        <v>3</v>
      </c>
    </row>
    <row r="449" spans="1:17">
      <c r="A449">
        <f>Month!A449</f>
        <v>2019</v>
      </c>
      <c r="B449" t="str">
        <f>Month!B449</f>
        <v>September</v>
      </c>
      <c r="C449" t="str">
        <f>Month!C449</f>
        <v>France</v>
      </c>
      <c r="D449">
        <f>Month!D449</f>
        <v>0</v>
      </c>
      <c r="E449">
        <f>Month!E449</f>
        <v>50.47</v>
      </c>
      <c r="F449">
        <f>Month!F449</f>
        <v>50.47</v>
      </c>
      <c r="G449">
        <f>Month!G449</f>
        <v>0.11</v>
      </c>
      <c r="H449">
        <f>Month!H449</f>
        <v>0</v>
      </c>
      <c r="I449">
        <f>Month!I449</f>
        <v>10.94</v>
      </c>
      <c r="J449">
        <f>Month!J449</f>
        <v>10.53</v>
      </c>
      <c r="K449">
        <f>Month!K449</f>
        <v>0</v>
      </c>
      <c r="L449">
        <f>Month!L449</f>
        <v>0.97</v>
      </c>
      <c r="M449">
        <f>Month!M449</f>
        <v>14.22</v>
      </c>
      <c r="N449">
        <f>Month!N449</f>
        <v>36.76</v>
      </c>
      <c r="O449">
        <f>Month!O449</f>
        <v>87.23</v>
      </c>
      <c r="P449">
        <v>3</v>
      </c>
      <c r="Q449">
        <f t="shared" si="6"/>
        <v>3</v>
      </c>
    </row>
    <row r="450" spans="1:17">
      <c r="A450">
        <f>Month!A450</f>
        <v>2019</v>
      </c>
      <c r="B450" t="str">
        <f>Month!B450</f>
        <v>September</v>
      </c>
      <c r="C450" t="str">
        <f>Month!C450</f>
        <v>Germany</v>
      </c>
      <c r="D450">
        <f>Month!D450</f>
        <v>0</v>
      </c>
      <c r="E450">
        <f>Month!E450</f>
        <v>24.93</v>
      </c>
      <c r="F450">
        <f>Month!F450</f>
        <v>24.93</v>
      </c>
      <c r="G450">
        <f>Month!G450</f>
        <v>7.0000000000000007E-2</v>
      </c>
      <c r="H450">
        <f>Month!H450</f>
        <v>0</v>
      </c>
      <c r="I450">
        <f>Month!I450</f>
        <v>0</v>
      </c>
      <c r="J450">
        <f>Month!J450</f>
        <v>0</v>
      </c>
      <c r="K450">
        <f>Month!K450</f>
        <v>0.04</v>
      </c>
      <c r="L450">
        <f>Month!L450</f>
        <v>0.63</v>
      </c>
      <c r="M450">
        <f>Month!M450</f>
        <v>26.77</v>
      </c>
      <c r="N450">
        <f>Month!N450</f>
        <v>27.51</v>
      </c>
      <c r="O450">
        <f>Month!O450</f>
        <v>52.45</v>
      </c>
      <c r="P450">
        <v>3</v>
      </c>
      <c r="Q450">
        <f t="shared" si="6"/>
        <v>3</v>
      </c>
    </row>
    <row r="451" spans="1:17">
      <c r="A451">
        <f>Month!A451</f>
        <v>2019</v>
      </c>
      <c r="B451" t="str">
        <f>Month!B451</f>
        <v>September</v>
      </c>
      <c r="C451" t="str">
        <f>Month!C451</f>
        <v>India</v>
      </c>
      <c r="D451">
        <f>Month!D451</f>
        <v>0</v>
      </c>
      <c r="E451">
        <f>Month!E451</f>
        <v>0</v>
      </c>
      <c r="F451">
        <f>Month!F451</f>
        <v>0</v>
      </c>
      <c r="G451">
        <f>Month!G451</f>
        <v>0.01</v>
      </c>
      <c r="H451">
        <f>Month!H451</f>
        <v>0</v>
      </c>
      <c r="I451">
        <f>Month!I451</f>
        <v>64.430000000000007</v>
      </c>
      <c r="J451">
        <f>Month!J451</f>
        <v>0</v>
      </c>
      <c r="K451">
        <f>Month!K451</f>
        <v>0</v>
      </c>
      <c r="L451">
        <f>Month!L451</f>
        <v>0</v>
      </c>
      <c r="M451">
        <f>Month!M451</f>
        <v>0.17</v>
      </c>
      <c r="N451">
        <f>Month!N451</f>
        <v>64.61</v>
      </c>
      <c r="O451">
        <f>Month!O451</f>
        <v>64.61</v>
      </c>
      <c r="P451">
        <v>3</v>
      </c>
      <c r="Q451">
        <f t="shared" si="6"/>
        <v>3</v>
      </c>
    </row>
    <row r="452" spans="1:17">
      <c r="A452">
        <f>Month!A452</f>
        <v>2019</v>
      </c>
      <c r="B452" t="str">
        <f>Month!B452</f>
        <v>September</v>
      </c>
      <c r="C452" t="str">
        <f>Month!C452</f>
        <v>Ireland</v>
      </c>
      <c r="D452">
        <f>Month!D452</f>
        <v>0.08</v>
      </c>
      <c r="E452">
        <f>Month!E452</f>
        <v>16.93</v>
      </c>
      <c r="F452">
        <f>Month!F452</f>
        <v>17</v>
      </c>
      <c r="G452">
        <f>Month!G452</f>
        <v>0.45</v>
      </c>
      <c r="H452">
        <f>Month!H452</f>
        <v>6.86</v>
      </c>
      <c r="I452">
        <f>Month!I452</f>
        <v>0</v>
      </c>
      <c r="J452">
        <f>Month!J452</f>
        <v>6.39</v>
      </c>
      <c r="K452">
        <f>Month!K452</f>
        <v>10.93</v>
      </c>
      <c r="L452">
        <f>Month!L452</f>
        <v>0.11</v>
      </c>
      <c r="M452">
        <f>Month!M452</f>
        <v>12.7</v>
      </c>
      <c r="N452">
        <f>Month!N452</f>
        <v>37.43</v>
      </c>
      <c r="O452">
        <f>Month!O452</f>
        <v>54.44</v>
      </c>
      <c r="P452">
        <v>3</v>
      </c>
      <c r="Q452">
        <f t="shared" si="6"/>
        <v>3</v>
      </c>
    </row>
    <row r="453" spans="1:17">
      <c r="A453">
        <f>Month!A453</f>
        <v>2019</v>
      </c>
      <c r="B453" t="str">
        <f>Month!B453</f>
        <v>September</v>
      </c>
      <c r="C453" t="str">
        <f>Month!C453</f>
        <v>Kuwait</v>
      </c>
      <c r="D453">
        <f>Month!D453</f>
        <v>0</v>
      </c>
      <c r="E453">
        <f>Month!E453</f>
        <v>3.08</v>
      </c>
      <c r="F453">
        <f>Month!F453</f>
        <v>3.08</v>
      </c>
      <c r="G453">
        <f>Month!G453</f>
        <v>0</v>
      </c>
      <c r="H453">
        <f>Month!H453</f>
        <v>0</v>
      </c>
      <c r="I453">
        <f>Month!I453</f>
        <v>180.12</v>
      </c>
      <c r="J453">
        <f>Month!J453</f>
        <v>0</v>
      </c>
      <c r="K453">
        <f>Month!K453</f>
        <v>0</v>
      </c>
      <c r="L453">
        <f>Month!L453</f>
        <v>0</v>
      </c>
      <c r="M453">
        <f>Month!M453</f>
        <v>0</v>
      </c>
      <c r="N453">
        <f>Month!N453</f>
        <v>180.12</v>
      </c>
      <c r="O453">
        <f>Month!O453</f>
        <v>183.2</v>
      </c>
      <c r="P453">
        <v>3</v>
      </c>
      <c r="Q453">
        <f t="shared" si="6"/>
        <v>3</v>
      </c>
    </row>
    <row r="454" spans="1:17">
      <c r="A454">
        <f>Month!A454</f>
        <v>2019</v>
      </c>
      <c r="B454" t="str">
        <f>Month!B454</f>
        <v>September</v>
      </c>
      <c r="C454" t="str">
        <f>Month!C454</f>
        <v>Libya</v>
      </c>
      <c r="D454">
        <f>Month!D454</f>
        <v>139.88999999999999</v>
      </c>
      <c r="E454">
        <f>Month!E454</f>
        <v>0</v>
      </c>
      <c r="F454">
        <f>Month!F454</f>
        <v>139.88999999999999</v>
      </c>
      <c r="G454">
        <f>Month!G454</f>
        <v>0</v>
      </c>
      <c r="H454">
        <f>Month!H454</f>
        <v>0</v>
      </c>
      <c r="I454">
        <f>Month!I454</f>
        <v>0</v>
      </c>
      <c r="J454">
        <f>Month!J454</f>
        <v>0</v>
      </c>
      <c r="K454">
        <f>Month!K454</f>
        <v>0</v>
      </c>
      <c r="L454">
        <f>Month!L454</f>
        <v>0</v>
      </c>
      <c r="M454">
        <f>Month!M454</f>
        <v>0</v>
      </c>
      <c r="N454">
        <f>Month!N454</f>
        <v>0</v>
      </c>
      <c r="O454">
        <f>Month!O454</f>
        <v>139.88999999999999</v>
      </c>
      <c r="P454">
        <v>3</v>
      </c>
      <c r="Q454">
        <f t="shared" si="6"/>
        <v>3</v>
      </c>
    </row>
    <row r="455" spans="1:17">
      <c r="A455">
        <f>Month!A455</f>
        <v>2019</v>
      </c>
      <c r="B455" t="str">
        <f>Month!B455</f>
        <v>September</v>
      </c>
      <c r="C455" t="str">
        <f>Month!C455</f>
        <v>Netherlands</v>
      </c>
      <c r="D455">
        <f>Month!D455</f>
        <v>0</v>
      </c>
      <c r="E455">
        <f>Month!E455</f>
        <v>60.78</v>
      </c>
      <c r="F455">
        <f>Month!F455</f>
        <v>60.78</v>
      </c>
      <c r="G455">
        <f>Month!G455</f>
        <v>4.87</v>
      </c>
      <c r="H455">
        <f>Month!H455</f>
        <v>80.38</v>
      </c>
      <c r="I455">
        <f>Month!I455</f>
        <v>14.17</v>
      </c>
      <c r="J455">
        <f>Month!J455</f>
        <v>15.2</v>
      </c>
      <c r="K455">
        <f>Month!K455</f>
        <v>282.52999999999997</v>
      </c>
      <c r="L455">
        <f>Month!L455</f>
        <v>64.03</v>
      </c>
      <c r="M455">
        <f>Month!M455</f>
        <v>89.35</v>
      </c>
      <c r="N455">
        <f>Month!N455</f>
        <v>550.53</v>
      </c>
      <c r="O455">
        <f>Month!O455</f>
        <v>611.30999999999995</v>
      </c>
      <c r="P455">
        <v>3</v>
      </c>
      <c r="Q455">
        <f t="shared" ref="Q455:Q518" si="7">VLOOKUP($B455,$V$5:$W$16,2,FALSE)</f>
        <v>3</v>
      </c>
    </row>
    <row r="456" spans="1:17">
      <c r="A456">
        <f>Month!A456</f>
        <v>2019</v>
      </c>
      <c r="B456" t="str">
        <f>Month!B456</f>
        <v>September</v>
      </c>
      <c r="C456" t="str">
        <f>Month!C456</f>
        <v>Nigeria</v>
      </c>
      <c r="D456">
        <f>Month!D456</f>
        <v>246.54</v>
      </c>
      <c r="E456">
        <f>Month!E456</f>
        <v>0</v>
      </c>
      <c r="F456">
        <f>Month!F456</f>
        <v>246.54</v>
      </c>
      <c r="G456">
        <f>Month!G456</f>
        <v>0</v>
      </c>
      <c r="H456">
        <f>Month!H456</f>
        <v>0</v>
      </c>
      <c r="I456">
        <f>Month!I456</f>
        <v>0</v>
      </c>
      <c r="J456">
        <f>Month!J456</f>
        <v>0</v>
      </c>
      <c r="K456">
        <f>Month!K456</f>
        <v>0</v>
      </c>
      <c r="L456">
        <f>Month!L456</f>
        <v>0</v>
      </c>
      <c r="M456">
        <f>Month!M456</f>
        <v>0</v>
      </c>
      <c r="N456">
        <f>Month!N456</f>
        <v>0</v>
      </c>
      <c r="O456">
        <f>Month!O456</f>
        <v>246.54</v>
      </c>
      <c r="P456">
        <v>3</v>
      </c>
      <c r="Q456">
        <f t="shared" si="7"/>
        <v>3</v>
      </c>
    </row>
    <row r="457" spans="1:17">
      <c r="A457">
        <f>Month!A457</f>
        <v>2019</v>
      </c>
      <c r="B457" t="str">
        <f>Month!B457</f>
        <v>September</v>
      </c>
      <c r="C457" t="str">
        <f>Month!C457</f>
        <v>Norway</v>
      </c>
      <c r="D457">
        <f>Month!D457</f>
        <v>854.07</v>
      </c>
      <c r="E457">
        <f>Month!E457</f>
        <v>0</v>
      </c>
      <c r="F457">
        <f>Month!F457</f>
        <v>854.07</v>
      </c>
      <c r="G457">
        <f>Month!G457</f>
        <v>0</v>
      </c>
      <c r="H457">
        <f>Month!H457</f>
        <v>23.44</v>
      </c>
      <c r="I457">
        <f>Month!I457</f>
        <v>0</v>
      </c>
      <c r="J457">
        <f>Month!J457</f>
        <v>0.01</v>
      </c>
      <c r="K457">
        <f>Month!K457</f>
        <v>20.9</v>
      </c>
      <c r="L457">
        <f>Month!L457</f>
        <v>0</v>
      </c>
      <c r="M457">
        <f>Month!M457</f>
        <v>17.29</v>
      </c>
      <c r="N457">
        <f>Month!N457</f>
        <v>61.64</v>
      </c>
      <c r="O457">
        <f>Month!O457</f>
        <v>915.71</v>
      </c>
      <c r="P457">
        <v>3</v>
      </c>
      <c r="Q457">
        <f t="shared" si="7"/>
        <v>3</v>
      </c>
    </row>
    <row r="458" spans="1:17">
      <c r="A458">
        <f>Month!A458</f>
        <v>2019</v>
      </c>
      <c r="B458" t="str">
        <f>Month!B458</f>
        <v>September</v>
      </c>
      <c r="C458" t="str">
        <f>Month!C458</f>
        <v>Qatar</v>
      </c>
      <c r="D458">
        <f>Month!D458</f>
        <v>0</v>
      </c>
      <c r="E458">
        <f>Month!E458</f>
        <v>43.38</v>
      </c>
      <c r="F458">
        <f>Month!F458</f>
        <v>43.38</v>
      </c>
      <c r="G458">
        <f>Month!G458</f>
        <v>0</v>
      </c>
      <c r="H458">
        <f>Month!H458</f>
        <v>0</v>
      </c>
      <c r="I458">
        <f>Month!I458</f>
        <v>0</v>
      </c>
      <c r="J458">
        <f>Month!J458</f>
        <v>0</v>
      </c>
      <c r="K458">
        <f>Month!K458</f>
        <v>12.9</v>
      </c>
      <c r="L458">
        <f>Month!L458</f>
        <v>0</v>
      </c>
      <c r="M458">
        <f>Month!M458</f>
        <v>0</v>
      </c>
      <c r="N458">
        <f>Month!N458</f>
        <v>12.9</v>
      </c>
      <c r="O458">
        <f>Month!O458</f>
        <v>56.29</v>
      </c>
      <c r="P458">
        <v>3</v>
      </c>
      <c r="Q458">
        <f t="shared" si="7"/>
        <v>3</v>
      </c>
    </row>
    <row r="459" spans="1:17">
      <c r="A459">
        <f>Month!A459</f>
        <v>2019</v>
      </c>
      <c r="B459" t="str">
        <f>Month!B459</f>
        <v>September</v>
      </c>
      <c r="C459" t="str">
        <f>Month!C459</f>
        <v>Russian Federation</v>
      </c>
      <c r="D459">
        <f>Month!D459</f>
        <v>303.5</v>
      </c>
      <c r="E459">
        <f>Month!E459</f>
        <v>111.83</v>
      </c>
      <c r="F459">
        <f>Month!F459</f>
        <v>415.33</v>
      </c>
      <c r="G459">
        <f>Month!G459</f>
        <v>0</v>
      </c>
      <c r="H459">
        <f>Month!H459</f>
        <v>0</v>
      </c>
      <c r="I459">
        <f>Month!I459</f>
        <v>85.12</v>
      </c>
      <c r="J459">
        <f>Month!J459</f>
        <v>0</v>
      </c>
      <c r="K459">
        <f>Month!K459</f>
        <v>173.67</v>
      </c>
      <c r="L459">
        <f>Month!L459</f>
        <v>0</v>
      </c>
      <c r="M459">
        <f>Month!M459</f>
        <v>17.11</v>
      </c>
      <c r="N459">
        <f>Month!N459</f>
        <v>275.89999999999998</v>
      </c>
      <c r="O459">
        <f>Month!O459</f>
        <v>691.23</v>
      </c>
      <c r="P459">
        <v>3</v>
      </c>
      <c r="Q459">
        <f t="shared" si="7"/>
        <v>3</v>
      </c>
    </row>
    <row r="460" spans="1:17">
      <c r="A460">
        <f>Month!A460</f>
        <v>2019</v>
      </c>
      <c r="B460" t="str">
        <f>Month!B460</f>
        <v>September</v>
      </c>
      <c r="C460" t="str">
        <f>Month!C460</f>
        <v>Saudi Arabia</v>
      </c>
      <c r="D460">
        <f>Month!D460</f>
        <v>92.49</v>
      </c>
      <c r="E460">
        <f>Month!E460</f>
        <v>0</v>
      </c>
      <c r="F460">
        <f>Month!F460</f>
        <v>92.49</v>
      </c>
      <c r="G460">
        <f>Month!G460</f>
        <v>0</v>
      </c>
      <c r="H460">
        <f>Month!H460</f>
        <v>0</v>
      </c>
      <c r="I460">
        <f>Month!I460</f>
        <v>281.44</v>
      </c>
      <c r="J460">
        <f>Month!J460</f>
        <v>0</v>
      </c>
      <c r="K460">
        <f>Month!K460</f>
        <v>0</v>
      </c>
      <c r="L460">
        <f>Month!L460</f>
        <v>0</v>
      </c>
      <c r="M460">
        <f>Month!M460</f>
        <v>0</v>
      </c>
      <c r="N460">
        <f>Month!N460</f>
        <v>281.44</v>
      </c>
      <c r="O460">
        <f>Month!O460</f>
        <v>373.92</v>
      </c>
      <c r="P460">
        <v>3</v>
      </c>
      <c r="Q460">
        <f t="shared" si="7"/>
        <v>3</v>
      </c>
    </row>
    <row r="461" spans="1:17">
      <c r="A461">
        <f>Month!A461</f>
        <v>2019</v>
      </c>
      <c r="B461" t="str">
        <f>Month!B461</f>
        <v>September</v>
      </c>
      <c r="C461" t="str">
        <f>Month!C461</f>
        <v>Spain</v>
      </c>
      <c r="D461">
        <f>Month!D461</f>
        <v>0</v>
      </c>
      <c r="E461">
        <f>Month!E461</f>
        <v>0.26</v>
      </c>
      <c r="F461">
        <f>Month!F461</f>
        <v>0.26</v>
      </c>
      <c r="G461">
        <f>Month!G461</f>
        <v>0</v>
      </c>
      <c r="H461">
        <f>Month!H461</f>
        <v>0</v>
      </c>
      <c r="I461">
        <f>Month!I461</f>
        <v>0</v>
      </c>
      <c r="J461">
        <f>Month!J461</f>
        <v>0</v>
      </c>
      <c r="K461">
        <f>Month!K461</f>
        <v>1.28</v>
      </c>
      <c r="L461">
        <f>Month!L461</f>
        <v>0</v>
      </c>
      <c r="M461">
        <f>Month!M461</f>
        <v>10.5</v>
      </c>
      <c r="N461">
        <f>Month!N461</f>
        <v>11.77</v>
      </c>
      <c r="O461">
        <f>Month!O461</f>
        <v>12.03</v>
      </c>
      <c r="P461">
        <v>3</v>
      </c>
      <c r="Q461">
        <f t="shared" si="7"/>
        <v>3</v>
      </c>
    </row>
    <row r="462" spans="1:17">
      <c r="A462">
        <f>Month!A462</f>
        <v>2019</v>
      </c>
      <c r="B462" t="str">
        <f>Month!B462</f>
        <v>September</v>
      </c>
      <c r="C462" t="str">
        <f>Month!C462</f>
        <v>Sweden</v>
      </c>
      <c r="D462">
        <f>Month!D462</f>
        <v>0</v>
      </c>
      <c r="E462">
        <f>Month!E462</f>
        <v>85.67</v>
      </c>
      <c r="F462">
        <f>Month!F462</f>
        <v>85.67</v>
      </c>
      <c r="G462">
        <f>Month!G462</f>
        <v>0</v>
      </c>
      <c r="H462">
        <f>Month!H462</f>
        <v>30</v>
      </c>
      <c r="I462">
        <f>Month!I462</f>
        <v>0</v>
      </c>
      <c r="J462">
        <f>Month!J462</f>
        <v>0</v>
      </c>
      <c r="K462">
        <f>Month!K462</f>
        <v>45.9</v>
      </c>
      <c r="L462">
        <f>Month!L462</f>
        <v>0</v>
      </c>
      <c r="M462">
        <f>Month!M462</f>
        <v>46.24</v>
      </c>
      <c r="N462">
        <f>Month!N462</f>
        <v>122.14</v>
      </c>
      <c r="O462">
        <f>Month!O462</f>
        <v>207.82</v>
      </c>
      <c r="P462">
        <v>3</v>
      </c>
      <c r="Q462">
        <f t="shared" si="7"/>
        <v>3</v>
      </c>
    </row>
    <row r="463" spans="1:17">
      <c r="A463">
        <f>Month!A463</f>
        <v>2019</v>
      </c>
      <c r="B463" t="str">
        <f>Month!B463</f>
        <v>September</v>
      </c>
      <c r="C463" t="str">
        <f>Month!C463</f>
        <v>Turkey</v>
      </c>
      <c r="D463">
        <f>Month!D463</f>
        <v>141.25</v>
      </c>
      <c r="E463">
        <f>Month!E463</f>
        <v>0</v>
      </c>
      <c r="F463">
        <f>Month!F463</f>
        <v>141.25</v>
      </c>
      <c r="G463">
        <f>Month!G463</f>
        <v>0</v>
      </c>
      <c r="H463">
        <f>Month!H463</f>
        <v>0</v>
      </c>
      <c r="I463">
        <f>Month!I463</f>
        <v>0</v>
      </c>
      <c r="J463">
        <f>Month!J463</f>
        <v>0</v>
      </c>
      <c r="K463">
        <f>Month!K463</f>
        <v>0</v>
      </c>
      <c r="L463">
        <f>Month!L463</f>
        <v>0</v>
      </c>
      <c r="M463">
        <f>Month!M463</f>
        <v>3.98</v>
      </c>
      <c r="N463">
        <f>Month!N463</f>
        <v>3.98</v>
      </c>
      <c r="O463">
        <f>Month!O463</f>
        <v>145.22999999999999</v>
      </c>
      <c r="P463">
        <v>3</v>
      </c>
      <c r="Q463">
        <f t="shared" si="7"/>
        <v>3</v>
      </c>
    </row>
    <row r="464" spans="1:17">
      <c r="A464">
        <f>Month!A464</f>
        <v>2019</v>
      </c>
      <c r="B464" t="str">
        <f>Month!B464</f>
        <v>September</v>
      </c>
      <c r="C464" t="str">
        <f>Month!C464</f>
        <v>United Arab Emirates</v>
      </c>
      <c r="D464">
        <f>Month!D464</f>
        <v>0</v>
      </c>
      <c r="E464">
        <f>Month!E464</f>
        <v>0</v>
      </c>
      <c r="F464">
        <f>Month!F464</f>
        <v>0</v>
      </c>
      <c r="G464">
        <f>Month!G464</f>
        <v>0</v>
      </c>
      <c r="H464">
        <f>Month!H464</f>
        <v>0</v>
      </c>
      <c r="I464">
        <f>Month!I464</f>
        <v>39.78</v>
      </c>
      <c r="J464">
        <f>Month!J464</f>
        <v>0</v>
      </c>
      <c r="K464">
        <f>Month!K464</f>
        <v>0</v>
      </c>
      <c r="L464">
        <f>Month!L464</f>
        <v>0.28999999999999998</v>
      </c>
      <c r="M464">
        <f>Month!M464</f>
        <v>0.01</v>
      </c>
      <c r="N464">
        <f>Month!N464</f>
        <v>40.08</v>
      </c>
      <c r="O464">
        <f>Month!O464</f>
        <v>40.08</v>
      </c>
      <c r="P464">
        <v>3</v>
      </c>
      <c r="Q464">
        <f t="shared" si="7"/>
        <v>3</v>
      </c>
    </row>
    <row r="465" spans="1:17">
      <c r="A465">
        <f>Month!A465</f>
        <v>2019</v>
      </c>
      <c r="B465" t="str">
        <f>Month!B465</f>
        <v>September</v>
      </c>
      <c r="C465" t="str">
        <f>Month!C465</f>
        <v>United States</v>
      </c>
      <c r="D465">
        <f>Month!D465</f>
        <v>876.2</v>
      </c>
      <c r="E465">
        <f>Month!E465</f>
        <v>0</v>
      </c>
      <c r="F465">
        <f>Month!F465</f>
        <v>876.2</v>
      </c>
      <c r="G465">
        <f>Month!G465</f>
        <v>0.01</v>
      </c>
      <c r="H465">
        <f>Month!H465</f>
        <v>0.01</v>
      </c>
      <c r="I465">
        <f>Month!I465</f>
        <v>120.7</v>
      </c>
      <c r="J465">
        <f>Month!J465</f>
        <v>0</v>
      </c>
      <c r="K465">
        <f>Month!K465</f>
        <v>154.5</v>
      </c>
      <c r="L465">
        <f>Month!L465</f>
        <v>0</v>
      </c>
      <c r="M465">
        <f>Month!M465</f>
        <v>7.1</v>
      </c>
      <c r="N465">
        <f>Month!N465</f>
        <v>282.31</v>
      </c>
      <c r="O465">
        <f>Month!O465</f>
        <v>1158.52</v>
      </c>
      <c r="P465">
        <v>3</v>
      </c>
      <c r="Q465">
        <f t="shared" si="7"/>
        <v>3</v>
      </c>
    </row>
    <row r="466" spans="1:17">
      <c r="A466">
        <f>Month!A466</f>
        <v>2019</v>
      </c>
      <c r="B466" t="str">
        <f>Month!B466</f>
        <v>September</v>
      </c>
      <c r="C466" t="str">
        <f>Month!C466</f>
        <v>Other</v>
      </c>
      <c r="D466">
        <f>Month!D466</f>
        <v>677.49</v>
      </c>
      <c r="E466">
        <f>Month!E466</f>
        <v>122.9</v>
      </c>
      <c r="F466">
        <f>Month!F466</f>
        <v>800.39</v>
      </c>
      <c r="G466">
        <f>Month!G466</f>
        <v>0.12</v>
      </c>
      <c r="H466">
        <f>Month!H466</f>
        <v>82.16</v>
      </c>
      <c r="I466">
        <f>Month!I466</f>
        <v>45.98</v>
      </c>
      <c r="J466">
        <f>Month!J466</f>
        <v>0</v>
      </c>
      <c r="K466">
        <f>Month!K466</f>
        <v>45.51</v>
      </c>
      <c r="L466">
        <f>Month!L466</f>
        <v>0.01</v>
      </c>
      <c r="M466">
        <f>Month!M466</f>
        <v>14.21</v>
      </c>
      <c r="N466">
        <f>Month!N466</f>
        <v>187.98</v>
      </c>
      <c r="O466">
        <f>Month!O466</f>
        <v>988.37</v>
      </c>
      <c r="P466">
        <v>3</v>
      </c>
      <c r="Q466">
        <f t="shared" si="7"/>
        <v>3</v>
      </c>
    </row>
    <row r="467" spans="1:17">
      <c r="A467">
        <f>Month!A467</f>
        <v>2019</v>
      </c>
      <c r="B467" t="str">
        <f>Month!B467</f>
        <v>September</v>
      </c>
      <c r="C467" t="str">
        <f>Month!C467</f>
        <v>Total imports</v>
      </c>
      <c r="D467">
        <f>Month!D467</f>
        <v>3423</v>
      </c>
      <c r="E467">
        <f>Month!E467</f>
        <v>586.39</v>
      </c>
      <c r="F467">
        <f>Month!F467</f>
        <v>4009.39</v>
      </c>
      <c r="G467">
        <f>Month!G467</f>
        <v>5.64</v>
      </c>
      <c r="H467">
        <f>Month!H467</f>
        <v>259.37</v>
      </c>
      <c r="I467">
        <f>Month!I467</f>
        <v>842.66</v>
      </c>
      <c r="J467">
        <f>Month!J467</f>
        <v>75.75</v>
      </c>
      <c r="K467">
        <f>Month!K467</f>
        <v>897.87</v>
      </c>
      <c r="L467">
        <f>Month!L467</f>
        <v>230.38</v>
      </c>
      <c r="M467">
        <f>Month!M467</f>
        <v>317.56</v>
      </c>
      <c r="N467">
        <f>Month!N467</f>
        <v>2629.24</v>
      </c>
      <c r="O467">
        <f>Month!O467</f>
        <v>6638.63</v>
      </c>
      <c r="P467">
        <v>3</v>
      </c>
      <c r="Q467">
        <f t="shared" si="7"/>
        <v>3</v>
      </c>
    </row>
    <row r="468" spans="1:17">
      <c r="A468">
        <f>Month!A468</f>
        <v>2019</v>
      </c>
      <c r="B468" t="str">
        <f>Month!B468</f>
        <v>October</v>
      </c>
      <c r="C468" t="str">
        <f>Month!C468</f>
        <v>Belgium</v>
      </c>
      <c r="D468">
        <f>Month!D468</f>
        <v>0</v>
      </c>
      <c r="E468">
        <f>Month!E468</f>
        <v>7.0000000000000007E-2</v>
      </c>
      <c r="F468">
        <f>Month!F468</f>
        <v>7.0000000000000007E-2</v>
      </c>
      <c r="G468">
        <f>Month!G468</f>
        <v>0</v>
      </c>
      <c r="H468">
        <f>Month!H468</f>
        <v>14.08</v>
      </c>
      <c r="I468">
        <f>Month!I468</f>
        <v>27.24</v>
      </c>
      <c r="J468">
        <f>Month!J468</f>
        <v>0.14000000000000001</v>
      </c>
      <c r="K468">
        <f>Month!K468</f>
        <v>159.34</v>
      </c>
      <c r="L468">
        <f>Month!L468</f>
        <v>43.17</v>
      </c>
      <c r="M468">
        <f>Month!M468</f>
        <v>14.99</v>
      </c>
      <c r="N468">
        <f>Month!N468</f>
        <v>258.97000000000003</v>
      </c>
      <c r="O468">
        <f>Month!O468</f>
        <v>259.04000000000002</v>
      </c>
      <c r="P468">
        <v>4</v>
      </c>
      <c r="Q468">
        <f t="shared" si="7"/>
        <v>4</v>
      </c>
    </row>
    <row r="469" spans="1:17">
      <c r="A469">
        <f>Month!A469</f>
        <v>2019</v>
      </c>
      <c r="B469" t="str">
        <f>Month!B469</f>
        <v>October</v>
      </c>
      <c r="C469" t="str">
        <f>Month!C469</f>
        <v>Canada</v>
      </c>
      <c r="D469">
        <f>Month!D469</f>
        <v>80</v>
      </c>
      <c r="E469">
        <f>Month!E469</f>
        <v>0</v>
      </c>
      <c r="F469">
        <f>Month!F469</f>
        <v>80</v>
      </c>
      <c r="G469">
        <f>Month!G469</f>
        <v>0</v>
      </c>
      <c r="H469">
        <f>Month!H469</f>
        <v>0</v>
      </c>
      <c r="I469">
        <f>Month!I469</f>
        <v>2.0299999999999998</v>
      </c>
      <c r="J469">
        <f>Month!J469</f>
        <v>26.38</v>
      </c>
      <c r="K469">
        <f>Month!K469</f>
        <v>0</v>
      </c>
      <c r="L469">
        <f>Month!L469</f>
        <v>0</v>
      </c>
      <c r="M469">
        <f>Month!M469</f>
        <v>19.670000000000002</v>
      </c>
      <c r="N469">
        <f>Month!N469</f>
        <v>48.08</v>
      </c>
      <c r="O469">
        <f>Month!O469</f>
        <v>128.08000000000001</v>
      </c>
      <c r="P469">
        <v>4</v>
      </c>
      <c r="Q469">
        <f t="shared" si="7"/>
        <v>4</v>
      </c>
    </row>
    <row r="470" spans="1:17">
      <c r="A470">
        <f>Month!A470</f>
        <v>2019</v>
      </c>
      <c r="B470" t="str">
        <f>Month!B470</f>
        <v>October</v>
      </c>
      <c r="C470" t="str">
        <f>Month!C470</f>
        <v>Finland</v>
      </c>
      <c r="D470">
        <f>Month!D470</f>
        <v>0</v>
      </c>
      <c r="E470">
        <f>Month!E470</f>
        <v>2.59</v>
      </c>
      <c r="F470">
        <f>Month!F470</f>
        <v>2.59</v>
      </c>
      <c r="G470">
        <f>Month!G470</f>
        <v>0</v>
      </c>
      <c r="H470">
        <f>Month!H470</f>
        <v>43.88</v>
      </c>
      <c r="I470">
        <f>Month!I470</f>
        <v>0</v>
      </c>
      <c r="J470">
        <f>Month!J470</f>
        <v>0</v>
      </c>
      <c r="K470">
        <f>Month!K470</f>
        <v>87.53</v>
      </c>
      <c r="L470">
        <f>Month!L470</f>
        <v>0.02</v>
      </c>
      <c r="M470">
        <f>Month!M470</f>
        <v>0</v>
      </c>
      <c r="N470">
        <f>Month!N470</f>
        <v>131.41999999999999</v>
      </c>
      <c r="O470">
        <f>Month!O470</f>
        <v>134.02000000000001</v>
      </c>
      <c r="P470">
        <v>4</v>
      </c>
      <c r="Q470">
        <f t="shared" si="7"/>
        <v>4</v>
      </c>
    </row>
    <row r="471" spans="1:17">
      <c r="A471">
        <f>Month!A471</f>
        <v>2019</v>
      </c>
      <c r="B471" t="str">
        <f>Month!B471</f>
        <v>October</v>
      </c>
      <c r="C471" t="str">
        <f>Month!C471</f>
        <v>France</v>
      </c>
      <c r="D471">
        <f>Month!D471</f>
        <v>0</v>
      </c>
      <c r="E471">
        <f>Month!E471</f>
        <v>70.489999999999995</v>
      </c>
      <c r="F471">
        <f>Month!F471</f>
        <v>70.489999999999995</v>
      </c>
      <c r="G471">
        <f>Month!G471</f>
        <v>1.08</v>
      </c>
      <c r="H471">
        <f>Month!H471</f>
        <v>0.01</v>
      </c>
      <c r="I471">
        <f>Month!I471</f>
        <v>0</v>
      </c>
      <c r="J471">
        <f>Month!J471</f>
        <v>0</v>
      </c>
      <c r="K471">
        <f>Month!K471</f>
        <v>0</v>
      </c>
      <c r="L471">
        <f>Month!L471</f>
        <v>0</v>
      </c>
      <c r="M471">
        <f>Month!M471</f>
        <v>8.68</v>
      </c>
      <c r="N471">
        <f>Month!N471</f>
        <v>9.77</v>
      </c>
      <c r="O471">
        <f>Month!O471</f>
        <v>80.260000000000005</v>
      </c>
      <c r="P471">
        <v>4</v>
      </c>
      <c r="Q471">
        <f t="shared" si="7"/>
        <v>4</v>
      </c>
    </row>
    <row r="472" spans="1:17">
      <c r="A472">
        <f>Month!A472</f>
        <v>2019</v>
      </c>
      <c r="B472" t="str">
        <f>Month!B472</f>
        <v>October</v>
      </c>
      <c r="C472" t="str">
        <f>Month!C472</f>
        <v>Germany</v>
      </c>
      <c r="D472">
        <f>Month!D472</f>
        <v>0</v>
      </c>
      <c r="E472">
        <f>Month!E472</f>
        <v>19.72</v>
      </c>
      <c r="F472">
        <f>Month!F472</f>
        <v>19.72</v>
      </c>
      <c r="G472">
        <f>Month!G472</f>
        <v>1.43</v>
      </c>
      <c r="H472">
        <f>Month!H472</f>
        <v>1.28</v>
      </c>
      <c r="I472">
        <f>Month!I472</f>
        <v>0</v>
      </c>
      <c r="J472">
        <f>Month!J472</f>
        <v>0</v>
      </c>
      <c r="K472">
        <f>Month!K472</f>
        <v>32.36</v>
      </c>
      <c r="L472">
        <f>Month!L472</f>
        <v>0.41</v>
      </c>
      <c r="M472">
        <f>Month!M472</f>
        <v>25.22</v>
      </c>
      <c r="N472">
        <f>Month!N472</f>
        <v>60.7</v>
      </c>
      <c r="O472">
        <f>Month!O472</f>
        <v>80.430000000000007</v>
      </c>
      <c r="P472">
        <v>4</v>
      </c>
      <c r="Q472">
        <f t="shared" si="7"/>
        <v>4</v>
      </c>
    </row>
    <row r="473" spans="1:17">
      <c r="A473">
        <f>Month!A473</f>
        <v>2019</v>
      </c>
      <c r="B473" t="str">
        <f>Month!B473</f>
        <v>October</v>
      </c>
      <c r="C473" t="str">
        <f>Month!C473</f>
        <v>India</v>
      </c>
      <c r="D473">
        <f>Month!D473</f>
        <v>0</v>
      </c>
      <c r="E473">
        <f>Month!E473</f>
        <v>0</v>
      </c>
      <c r="F473">
        <f>Month!F473</f>
        <v>0</v>
      </c>
      <c r="G473">
        <f>Month!G473</f>
        <v>0</v>
      </c>
      <c r="H473">
        <f>Month!H473</f>
        <v>0</v>
      </c>
      <c r="I473">
        <f>Month!I473</f>
        <v>117.14</v>
      </c>
      <c r="J473">
        <f>Month!J473</f>
        <v>0</v>
      </c>
      <c r="K473">
        <f>Month!K473</f>
        <v>179.61</v>
      </c>
      <c r="L473">
        <f>Month!L473</f>
        <v>0</v>
      </c>
      <c r="M473">
        <f>Month!M473</f>
        <v>0.16</v>
      </c>
      <c r="N473">
        <f>Month!N473</f>
        <v>296.91000000000003</v>
      </c>
      <c r="O473">
        <f>Month!O473</f>
        <v>296.91000000000003</v>
      </c>
      <c r="P473">
        <v>4</v>
      </c>
      <c r="Q473">
        <f t="shared" si="7"/>
        <v>4</v>
      </c>
    </row>
    <row r="474" spans="1:17">
      <c r="A474">
        <f>Month!A474</f>
        <v>2019</v>
      </c>
      <c r="B474" t="str">
        <f>Month!B474</f>
        <v>October</v>
      </c>
      <c r="C474" t="str">
        <f>Month!C474</f>
        <v>Ireland</v>
      </c>
      <c r="D474">
        <f>Month!D474</f>
        <v>7.0000000000000007E-2</v>
      </c>
      <c r="E474">
        <f>Month!E474</f>
        <v>0</v>
      </c>
      <c r="F474">
        <f>Month!F474</f>
        <v>7.0000000000000007E-2</v>
      </c>
      <c r="G474">
        <f>Month!G474</f>
        <v>4.17</v>
      </c>
      <c r="H474">
        <f>Month!H474</f>
        <v>4.1500000000000004</v>
      </c>
      <c r="I474">
        <f>Month!I474</f>
        <v>0</v>
      </c>
      <c r="J474">
        <f>Month!J474</f>
        <v>0</v>
      </c>
      <c r="K474">
        <f>Month!K474</f>
        <v>0.01</v>
      </c>
      <c r="L474">
        <f>Month!L474</f>
        <v>0.25</v>
      </c>
      <c r="M474">
        <f>Month!M474</f>
        <v>0.86</v>
      </c>
      <c r="N474">
        <f>Month!N474</f>
        <v>9.44</v>
      </c>
      <c r="O474">
        <f>Month!O474</f>
        <v>9.51</v>
      </c>
      <c r="P474">
        <v>4</v>
      </c>
      <c r="Q474">
        <f t="shared" si="7"/>
        <v>4</v>
      </c>
    </row>
    <row r="475" spans="1:17">
      <c r="A475">
        <f>Month!A475</f>
        <v>2019</v>
      </c>
      <c r="B475" t="str">
        <f>Month!B475</f>
        <v>October</v>
      </c>
      <c r="C475" t="str">
        <f>Month!C475</f>
        <v>Kuwait</v>
      </c>
      <c r="D475">
        <f>Month!D475</f>
        <v>0</v>
      </c>
      <c r="E475">
        <f>Month!E475</f>
        <v>0</v>
      </c>
      <c r="F475">
        <f>Month!F475</f>
        <v>0</v>
      </c>
      <c r="G475">
        <f>Month!G475</f>
        <v>0</v>
      </c>
      <c r="H475">
        <f>Month!H475</f>
        <v>0</v>
      </c>
      <c r="I475">
        <f>Month!I475</f>
        <v>200.14</v>
      </c>
      <c r="J475">
        <f>Month!J475</f>
        <v>0</v>
      </c>
      <c r="K475">
        <f>Month!K475</f>
        <v>0</v>
      </c>
      <c r="L475">
        <f>Month!L475</f>
        <v>0</v>
      </c>
      <c r="M475">
        <f>Month!M475</f>
        <v>0</v>
      </c>
      <c r="N475">
        <f>Month!N475</f>
        <v>200.14</v>
      </c>
      <c r="O475">
        <f>Month!O475</f>
        <v>200.14</v>
      </c>
      <c r="P475">
        <v>4</v>
      </c>
      <c r="Q475">
        <f t="shared" si="7"/>
        <v>4</v>
      </c>
    </row>
    <row r="476" spans="1:17">
      <c r="A476">
        <f>Month!A476</f>
        <v>2019</v>
      </c>
      <c r="B476" t="str">
        <f>Month!B476</f>
        <v>October</v>
      </c>
      <c r="C476" t="str">
        <f>Month!C476</f>
        <v>Libya</v>
      </c>
      <c r="D476">
        <f>Month!D476</f>
        <v>0</v>
      </c>
      <c r="E476">
        <f>Month!E476</f>
        <v>0</v>
      </c>
      <c r="F476">
        <f>Month!F476</f>
        <v>0</v>
      </c>
      <c r="G476">
        <f>Month!G476</f>
        <v>0</v>
      </c>
      <c r="H476">
        <f>Month!H476</f>
        <v>0</v>
      </c>
      <c r="I476">
        <f>Month!I476</f>
        <v>0</v>
      </c>
      <c r="J476">
        <f>Month!J476</f>
        <v>0</v>
      </c>
      <c r="K476">
        <f>Month!K476</f>
        <v>0</v>
      </c>
      <c r="L476">
        <f>Month!L476</f>
        <v>0</v>
      </c>
      <c r="M476">
        <f>Month!M476</f>
        <v>0</v>
      </c>
      <c r="N476">
        <f>Month!N476</f>
        <v>0</v>
      </c>
      <c r="O476">
        <f>Month!O476</f>
        <v>0</v>
      </c>
      <c r="P476">
        <v>4</v>
      </c>
      <c r="Q476">
        <f t="shared" si="7"/>
        <v>4</v>
      </c>
    </row>
    <row r="477" spans="1:17">
      <c r="A477">
        <f>Month!A477</f>
        <v>2019</v>
      </c>
      <c r="B477" t="str">
        <f>Month!B477</f>
        <v>October</v>
      </c>
      <c r="C477" t="str">
        <f>Month!C477</f>
        <v>Netherlands</v>
      </c>
      <c r="D477">
        <f>Month!D477</f>
        <v>90.9</v>
      </c>
      <c r="E477">
        <f>Month!E477</f>
        <v>148.22</v>
      </c>
      <c r="F477">
        <f>Month!F477</f>
        <v>239.12</v>
      </c>
      <c r="G477">
        <f>Month!G477</f>
        <v>40.6</v>
      </c>
      <c r="H477">
        <f>Month!H477</f>
        <v>40.299999999999997</v>
      </c>
      <c r="I477">
        <f>Month!I477</f>
        <v>92.45</v>
      </c>
      <c r="J477">
        <f>Month!J477</f>
        <v>31.4</v>
      </c>
      <c r="K477">
        <f>Month!K477</f>
        <v>459.18</v>
      </c>
      <c r="L477">
        <f>Month!L477</f>
        <v>41.28</v>
      </c>
      <c r="M477">
        <f>Month!M477</f>
        <v>105.96</v>
      </c>
      <c r="N477">
        <f>Month!N477</f>
        <v>811.16</v>
      </c>
      <c r="O477">
        <f>Month!O477</f>
        <v>1050.28</v>
      </c>
      <c r="P477">
        <v>4</v>
      </c>
      <c r="Q477">
        <f t="shared" si="7"/>
        <v>4</v>
      </c>
    </row>
    <row r="478" spans="1:17">
      <c r="A478">
        <f>Month!A478</f>
        <v>2019</v>
      </c>
      <c r="B478" t="str">
        <f>Month!B478</f>
        <v>October</v>
      </c>
      <c r="C478" t="str">
        <f>Month!C478</f>
        <v>Nigeria</v>
      </c>
      <c r="D478">
        <f>Month!D478</f>
        <v>253.4</v>
      </c>
      <c r="E478">
        <f>Month!E478</f>
        <v>0</v>
      </c>
      <c r="F478">
        <f>Month!F478</f>
        <v>253.4</v>
      </c>
      <c r="G478">
        <f>Month!G478</f>
        <v>0</v>
      </c>
      <c r="H478">
        <f>Month!H478</f>
        <v>0</v>
      </c>
      <c r="I478">
        <f>Month!I478</f>
        <v>0</v>
      </c>
      <c r="J478">
        <f>Month!J478</f>
        <v>0</v>
      </c>
      <c r="K478">
        <f>Month!K478</f>
        <v>0</v>
      </c>
      <c r="L478">
        <f>Month!L478</f>
        <v>0</v>
      </c>
      <c r="M478">
        <f>Month!M478</f>
        <v>0</v>
      </c>
      <c r="N478">
        <f>Month!N478</f>
        <v>0</v>
      </c>
      <c r="O478">
        <f>Month!O478</f>
        <v>253.4</v>
      </c>
      <c r="P478">
        <v>4</v>
      </c>
      <c r="Q478">
        <f t="shared" si="7"/>
        <v>4</v>
      </c>
    </row>
    <row r="479" spans="1:17">
      <c r="A479">
        <f>Month!A479</f>
        <v>2019</v>
      </c>
      <c r="B479" t="str">
        <f>Month!B479</f>
        <v>October</v>
      </c>
      <c r="C479" t="str">
        <f>Month!C479</f>
        <v>Norway</v>
      </c>
      <c r="D479">
        <f>Month!D479</f>
        <v>1865.43</v>
      </c>
      <c r="E479">
        <f>Month!E479</f>
        <v>0</v>
      </c>
      <c r="F479">
        <f>Month!F479</f>
        <v>1865.43</v>
      </c>
      <c r="G479">
        <f>Month!G479</f>
        <v>0</v>
      </c>
      <c r="H479">
        <f>Month!H479</f>
        <v>8.31</v>
      </c>
      <c r="I479">
        <f>Month!I479</f>
        <v>0.01</v>
      </c>
      <c r="J479">
        <f>Month!J479</f>
        <v>0</v>
      </c>
      <c r="K479">
        <f>Month!K479</f>
        <v>0</v>
      </c>
      <c r="L479">
        <f>Month!L479</f>
        <v>0</v>
      </c>
      <c r="M479">
        <f>Month!M479</f>
        <v>0</v>
      </c>
      <c r="N479">
        <f>Month!N479</f>
        <v>8.32</v>
      </c>
      <c r="O479">
        <f>Month!O479</f>
        <v>1873.76</v>
      </c>
      <c r="P479">
        <v>4</v>
      </c>
      <c r="Q479">
        <f t="shared" si="7"/>
        <v>4</v>
      </c>
    </row>
    <row r="480" spans="1:17">
      <c r="A480">
        <f>Month!A480</f>
        <v>2019</v>
      </c>
      <c r="B480" t="str">
        <f>Month!B480</f>
        <v>October</v>
      </c>
      <c r="C480" t="str">
        <f>Month!C480</f>
        <v>Qatar</v>
      </c>
      <c r="D480">
        <f>Month!D480</f>
        <v>0</v>
      </c>
      <c r="E480">
        <f>Month!E480</f>
        <v>51.09</v>
      </c>
      <c r="F480">
        <f>Month!F480</f>
        <v>51.09</v>
      </c>
      <c r="G480">
        <f>Month!G480</f>
        <v>0</v>
      </c>
      <c r="H480">
        <f>Month!H480</f>
        <v>0</v>
      </c>
      <c r="I480">
        <f>Month!I480</f>
        <v>0</v>
      </c>
      <c r="J480">
        <f>Month!J480</f>
        <v>0</v>
      </c>
      <c r="K480">
        <f>Month!K480</f>
        <v>52.55</v>
      </c>
      <c r="L480">
        <f>Month!L480</f>
        <v>0</v>
      </c>
      <c r="M480">
        <f>Month!M480</f>
        <v>0</v>
      </c>
      <c r="N480">
        <f>Month!N480</f>
        <v>52.55</v>
      </c>
      <c r="O480">
        <f>Month!O480</f>
        <v>103.64</v>
      </c>
      <c r="P480">
        <v>4</v>
      </c>
      <c r="Q480">
        <f t="shared" si="7"/>
        <v>4</v>
      </c>
    </row>
    <row r="481" spans="1:17">
      <c r="A481">
        <f>Month!A481</f>
        <v>2019</v>
      </c>
      <c r="B481" t="str">
        <f>Month!B481</f>
        <v>October</v>
      </c>
      <c r="C481" t="str">
        <f>Month!C481</f>
        <v>Russian Federation</v>
      </c>
      <c r="D481">
        <f>Month!D481</f>
        <v>405.85</v>
      </c>
      <c r="E481">
        <f>Month!E481</f>
        <v>59.51</v>
      </c>
      <c r="F481">
        <f>Month!F481</f>
        <v>465.36</v>
      </c>
      <c r="G481">
        <f>Month!G481</f>
        <v>0</v>
      </c>
      <c r="H481">
        <f>Month!H481</f>
        <v>0</v>
      </c>
      <c r="I481">
        <f>Month!I481</f>
        <v>38.01</v>
      </c>
      <c r="J481">
        <f>Month!J481</f>
        <v>0</v>
      </c>
      <c r="K481">
        <f>Month!K481</f>
        <v>234.9</v>
      </c>
      <c r="L481">
        <f>Month!L481</f>
        <v>33.89</v>
      </c>
      <c r="M481">
        <f>Month!M481</f>
        <v>52.75</v>
      </c>
      <c r="N481">
        <f>Month!N481</f>
        <v>359.55</v>
      </c>
      <c r="O481">
        <f>Month!O481</f>
        <v>824.91</v>
      </c>
      <c r="P481">
        <v>4</v>
      </c>
      <c r="Q481">
        <f t="shared" si="7"/>
        <v>4</v>
      </c>
    </row>
    <row r="482" spans="1:17">
      <c r="A482">
        <f>Month!A482</f>
        <v>2019</v>
      </c>
      <c r="B482" t="str">
        <f>Month!B482</f>
        <v>October</v>
      </c>
      <c r="C482" t="str">
        <f>Month!C482</f>
        <v>Saudi Arabia</v>
      </c>
      <c r="D482">
        <f>Month!D482</f>
        <v>0</v>
      </c>
      <c r="E482">
        <f>Month!E482</f>
        <v>0</v>
      </c>
      <c r="F482">
        <f>Month!F482</f>
        <v>0</v>
      </c>
      <c r="G482">
        <f>Month!G482</f>
        <v>0</v>
      </c>
      <c r="H482">
        <f>Month!H482</f>
        <v>0</v>
      </c>
      <c r="I482">
        <f>Month!I482</f>
        <v>168.09</v>
      </c>
      <c r="J482">
        <f>Month!J482</f>
        <v>0</v>
      </c>
      <c r="K482">
        <f>Month!K482</f>
        <v>0</v>
      </c>
      <c r="L482">
        <f>Month!L482</f>
        <v>0</v>
      </c>
      <c r="M482">
        <f>Month!M482</f>
        <v>0</v>
      </c>
      <c r="N482">
        <f>Month!N482</f>
        <v>168.09</v>
      </c>
      <c r="O482">
        <f>Month!O482</f>
        <v>168.09</v>
      </c>
      <c r="P482">
        <v>4</v>
      </c>
      <c r="Q482">
        <f t="shared" si="7"/>
        <v>4</v>
      </c>
    </row>
    <row r="483" spans="1:17">
      <c r="A483">
        <f>Month!A483</f>
        <v>2019</v>
      </c>
      <c r="B483" t="str">
        <f>Month!B483</f>
        <v>October</v>
      </c>
      <c r="C483" t="str">
        <f>Month!C483</f>
        <v>Spain</v>
      </c>
      <c r="D483">
        <f>Month!D483</f>
        <v>0</v>
      </c>
      <c r="E483">
        <f>Month!E483</f>
        <v>0.46</v>
      </c>
      <c r="F483">
        <f>Month!F483</f>
        <v>0.46</v>
      </c>
      <c r="G483">
        <f>Month!G483</f>
        <v>0</v>
      </c>
      <c r="H483">
        <f>Month!H483</f>
        <v>0</v>
      </c>
      <c r="I483">
        <f>Month!I483</f>
        <v>0</v>
      </c>
      <c r="J483">
        <f>Month!J483</f>
        <v>0</v>
      </c>
      <c r="K483">
        <f>Month!K483</f>
        <v>9.98</v>
      </c>
      <c r="L483">
        <f>Month!L483</f>
        <v>0</v>
      </c>
      <c r="M483">
        <f>Month!M483</f>
        <v>12.24</v>
      </c>
      <c r="N483">
        <f>Month!N483</f>
        <v>22.22</v>
      </c>
      <c r="O483">
        <f>Month!O483</f>
        <v>22.67</v>
      </c>
      <c r="P483">
        <v>4</v>
      </c>
      <c r="Q483">
        <f t="shared" si="7"/>
        <v>4</v>
      </c>
    </row>
    <row r="484" spans="1:17">
      <c r="A484">
        <f>Month!A484</f>
        <v>2019</v>
      </c>
      <c r="B484" t="str">
        <f>Month!B484</f>
        <v>October</v>
      </c>
      <c r="C484" t="str">
        <f>Month!C484</f>
        <v>Sweden</v>
      </c>
      <c r="D484">
        <f>Month!D484</f>
        <v>0</v>
      </c>
      <c r="E484">
        <f>Month!E484</f>
        <v>101.39</v>
      </c>
      <c r="F484">
        <f>Month!F484</f>
        <v>101.39</v>
      </c>
      <c r="G484">
        <f>Month!G484</f>
        <v>0</v>
      </c>
      <c r="H484">
        <f>Month!H484</f>
        <v>0</v>
      </c>
      <c r="I484">
        <f>Month!I484</f>
        <v>0</v>
      </c>
      <c r="J484">
        <f>Month!J484</f>
        <v>0</v>
      </c>
      <c r="K484">
        <f>Month!K484</f>
        <v>19.079999999999998</v>
      </c>
      <c r="L484">
        <f>Month!L484</f>
        <v>0</v>
      </c>
      <c r="M484">
        <f>Month!M484</f>
        <v>1.27</v>
      </c>
      <c r="N484">
        <f>Month!N484</f>
        <v>20.36</v>
      </c>
      <c r="O484">
        <f>Month!O484</f>
        <v>121.76</v>
      </c>
      <c r="P484">
        <v>4</v>
      </c>
      <c r="Q484">
        <f t="shared" si="7"/>
        <v>4</v>
      </c>
    </row>
    <row r="485" spans="1:17">
      <c r="A485">
        <f>Month!A485</f>
        <v>2019</v>
      </c>
      <c r="B485" t="str">
        <f>Month!B485</f>
        <v>October</v>
      </c>
      <c r="C485" t="str">
        <f>Month!C485</f>
        <v>Turkey</v>
      </c>
      <c r="D485">
        <f>Month!D485</f>
        <v>180.87</v>
      </c>
      <c r="E485">
        <f>Month!E485</f>
        <v>0</v>
      </c>
      <c r="F485">
        <f>Month!F485</f>
        <v>180.87</v>
      </c>
      <c r="G485">
        <f>Month!G485</f>
        <v>0</v>
      </c>
      <c r="H485">
        <f>Month!H485</f>
        <v>0</v>
      </c>
      <c r="I485">
        <f>Month!I485</f>
        <v>0</v>
      </c>
      <c r="J485">
        <f>Month!J485</f>
        <v>0</v>
      </c>
      <c r="K485">
        <f>Month!K485</f>
        <v>0</v>
      </c>
      <c r="L485">
        <f>Month!L485</f>
        <v>0</v>
      </c>
      <c r="M485">
        <f>Month!M485</f>
        <v>0.02</v>
      </c>
      <c r="N485">
        <f>Month!N485</f>
        <v>0.02</v>
      </c>
      <c r="O485">
        <f>Month!O485</f>
        <v>180.89</v>
      </c>
      <c r="P485">
        <v>4</v>
      </c>
      <c r="Q485">
        <f t="shared" si="7"/>
        <v>4</v>
      </c>
    </row>
    <row r="486" spans="1:17">
      <c r="A486">
        <f>Month!A486</f>
        <v>2019</v>
      </c>
      <c r="B486" t="str">
        <f>Month!B486</f>
        <v>October</v>
      </c>
      <c r="C486" t="str">
        <f>Month!C486</f>
        <v>United Arab Emirates</v>
      </c>
      <c r="D486">
        <f>Month!D486</f>
        <v>0</v>
      </c>
      <c r="E486">
        <f>Month!E486</f>
        <v>0</v>
      </c>
      <c r="F486">
        <f>Month!F486</f>
        <v>0</v>
      </c>
      <c r="G486">
        <f>Month!G486</f>
        <v>0</v>
      </c>
      <c r="H486">
        <f>Month!H486</f>
        <v>0</v>
      </c>
      <c r="I486">
        <f>Month!I486</f>
        <v>153.80000000000001</v>
      </c>
      <c r="J486">
        <f>Month!J486</f>
        <v>0</v>
      </c>
      <c r="K486">
        <f>Month!K486</f>
        <v>0</v>
      </c>
      <c r="L486">
        <f>Month!L486</f>
        <v>0.1</v>
      </c>
      <c r="M486">
        <f>Month!M486</f>
        <v>0.05</v>
      </c>
      <c r="N486">
        <f>Month!N486</f>
        <v>153.94</v>
      </c>
      <c r="O486">
        <f>Month!O486</f>
        <v>153.94</v>
      </c>
      <c r="P486">
        <v>4</v>
      </c>
      <c r="Q486">
        <f t="shared" si="7"/>
        <v>4</v>
      </c>
    </row>
    <row r="487" spans="1:17">
      <c r="A487">
        <f>Month!A487</f>
        <v>2019</v>
      </c>
      <c r="B487" t="str">
        <f>Month!B487</f>
        <v>October</v>
      </c>
      <c r="C487" t="str">
        <f>Month!C487</f>
        <v>United States</v>
      </c>
      <c r="D487">
        <f>Month!D487</f>
        <v>1127.6400000000001</v>
      </c>
      <c r="E487">
        <f>Month!E487</f>
        <v>0</v>
      </c>
      <c r="F487">
        <f>Month!F487</f>
        <v>1127.6400000000001</v>
      </c>
      <c r="G487">
        <f>Month!G487</f>
        <v>0</v>
      </c>
      <c r="H487">
        <f>Month!H487</f>
        <v>0.02</v>
      </c>
      <c r="I487">
        <f>Month!I487</f>
        <v>0</v>
      </c>
      <c r="J487">
        <f>Month!J487</f>
        <v>0</v>
      </c>
      <c r="K487">
        <f>Month!K487</f>
        <v>34.630000000000003</v>
      </c>
      <c r="L487">
        <f>Month!L487</f>
        <v>0</v>
      </c>
      <c r="M487">
        <f>Month!M487</f>
        <v>9.9</v>
      </c>
      <c r="N487">
        <f>Month!N487</f>
        <v>44.56</v>
      </c>
      <c r="O487">
        <f>Month!O487</f>
        <v>1172.19</v>
      </c>
      <c r="P487">
        <v>4</v>
      </c>
      <c r="Q487">
        <f t="shared" si="7"/>
        <v>4</v>
      </c>
    </row>
    <row r="488" spans="1:17">
      <c r="A488">
        <f>Month!A488</f>
        <v>2019</v>
      </c>
      <c r="B488" t="str">
        <f>Month!B488</f>
        <v>October</v>
      </c>
      <c r="C488" t="str">
        <f>Month!C488</f>
        <v>Other</v>
      </c>
      <c r="D488">
        <f>Month!D488</f>
        <v>294.79000000000002</v>
      </c>
      <c r="E488">
        <f>Month!E488</f>
        <v>48.91</v>
      </c>
      <c r="F488">
        <f>Month!F488</f>
        <v>343.7</v>
      </c>
      <c r="G488">
        <f>Month!G488</f>
        <v>1.26</v>
      </c>
      <c r="H488">
        <f>Month!H488</f>
        <v>49.34</v>
      </c>
      <c r="I488">
        <f>Month!I488</f>
        <v>0</v>
      </c>
      <c r="J488">
        <f>Month!J488</f>
        <v>0</v>
      </c>
      <c r="K488">
        <f>Month!K488</f>
        <v>0.04</v>
      </c>
      <c r="L488">
        <f>Month!L488</f>
        <v>0</v>
      </c>
      <c r="M488">
        <f>Month!M488</f>
        <v>12.17</v>
      </c>
      <c r="N488">
        <f>Month!N488</f>
        <v>62.81</v>
      </c>
      <c r="O488">
        <f>Month!O488</f>
        <v>406.51</v>
      </c>
      <c r="P488">
        <v>4</v>
      </c>
      <c r="Q488">
        <f t="shared" si="7"/>
        <v>4</v>
      </c>
    </row>
    <row r="489" spans="1:17">
      <c r="A489">
        <f>Month!A489</f>
        <v>2019</v>
      </c>
      <c r="B489" t="str">
        <f>Month!B489</f>
        <v>October</v>
      </c>
      <c r="C489" t="str">
        <f>Month!C489</f>
        <v>Total imports</v>
      </c>
      <c r="D489">
        <f>Month!D489</f>
        <v>4298.95</v>
      </c>
      <c r="E489">
        <f>Month!E489</f>
        <v>502.46</v>
      </c>
      <c r="F489">
        <f>Month!F489</f>
        <v>4801.41</v>
      </c>
      <c r="G489">
        <f>Month!G489</f>
        <v>48.56</v>
      </c>
      <c r="H489">
        <f>Month!H489</f>
        <v>161.36000000000001</v>
      </c>
      <c r="I489">
        <f>Month!I489</f>
        <v>798.9</v>
      </c>
      <c r="J489">
        <f>Month!J489</f>
        <v>57.93</v>
      </c>
      <c r="K489">
        <f>Month!K489</f>
        <v>1269.21</v>
      </c>
      <c r="L489">
        <f>Month!L489</f>
        <v>119.13</v>
      </c>
      <c r="M489">
        <f>Month!M489</f>
        <v>263.93</v>
      </c>
      <c r="N489">
        <f>Month!N489</f>
        <v>2719.01</v>
      </c>
      <c r="O489">
        <f>Month!O489</f>
        <v>7520.42</v>
      </c>
      <c r="P489">
        <v>4</v>
      </c>
      <c r="Q489">
        <f t="shared" si="7"/>
        <v>4</v>
      </c>
    </row>
    <row r="490" spans="1:17">
      <c r="A490">
        <f>Month!A490</f>
        <v>2019</v>
      </c>
      <c r="B490" t="str">
        <f>Month!B490</f>
        <v>November</v>
      </c>
      <c r="C490" t="str">
        <f>Month!C490</f>
        <v>Belgium</v>
      </c>
      <c r="D490">
        <f>Month!D490</f>
        <v>0</v>
      </c>
      <c r="E490">
        <f>Month!E490</f>
        <v>0</v>
      </c>
      <c r="F490">
        <f>Month!F490</f>
        <v>0</v>
      </c>
      <c r="G490">
        <f>Month!G490</f>
        <v>0</v>
      </c>
      <c r="H490">
        <f>Month!H490</f>
        <v>2.79</v>
      </c>
      <c r="I490">
        <f>Month!I490</f>
        <v>0</v>
      </c>
      <c r="J490">
        <f>Month!J490</f>
        <v>10.07</v>
      </c>
      <c r="K490">
        <f>Month!K490</f>
        <v>210.9</v>
      </c>
      <c r="L490">
        <f>Month!L490</f>
        <v>27.49</v>
      </c>
      <c r="M490">
        <f>Month!M490</f>
        <v>34.299999999999997</v>
      </c>
      <c r="N490">
        <f>Month!N490</f>
        <v>285.55</v>
      </c>
      <c r="O490">
        <f>Month!O490</f>
        <v>285.56</v>
      </c>
      <c r="P490">
        <v>4</v>
      </c>
      <c r="Q490">
        <f t="shared" si="7"/>
        <v>4</v>
      </c>
    </row>
    <row r="491" spans="1:17">
      <c r="A491">
        <f>Month!A491</f>
        <v>2019</v>
      </c>
      <c r="B491" t="str">
        <f>Month!B491</f>
        <v>November</v>
      </c>
      <c r="C491" t="str">
        <f>Month!C491</f>
        <v>Canada</v>
      </c>
      <c r="D491">
        <f>Month!D491</f>
        <v>182.49</v>
      </c>
      <c r="E491">
        <f>Month!E491</f>
        <v>0</v>
      </c>
      <c r="F491">
        <f>Month!F491</f>
        <v>182.49</v>
      </c>
      <c r="G491">
        <f>Month!G491</f>
        <v>0</v>
      </c>
      <c r="H491">
        <f>Month!H491</f>
        <v>0</v>
      </c>
      <c r="I491">
        <f>Month!I491</f>
        <v>0</v>
      </c>
      <c r="J491">
        <f>Month!J491</f>
        <v>0</v>
      </c>
      <c r="K491">
        <f>Month!K491</f>
        <v>0</v>
      </c>
      <c r="L491">
        <f>Month!L491</f>
        <v>0</v>
      </c>
      <c r="M491">
        <f>Month!M491</f>
        <v>0.14000000000000001</v>
      </c>
      <c r="N491">
        <f>Month!N491</f>
        <v>0.14000000000000001</v>
      </c>
      <c r="O491">
        <f>Month!O491</f>
        <v>182.63</v>
      </c>
      <c r="P491">
        <v>4</v>
      </c>
      <c r="Q491">
        <f t="shared" si="7"/>
        <v>4</v>
      </c>
    </row>
    <row r="492" spans="1:17">
      <c r="A492">
        <f>Month!A492</f>
        <v>2019</v>
      </c>
      <c r="B492" t="str">
        <f>Month!B492</f>
        <v>November</v>
      </c>
      <c r="C492" t="str">
        <f>Month!C492</f>
        <v>Finland</v>
      </c>
      <c r="D492">
        <f>Month!D492</f>
        <v>0</v>
      </c>
      <c r="E492">
        <f>Month!E492</f>
        <v>0</v>
      </c>
      <c r="F492">
        <f>Month!F492</f>
        <v>0</v>
      </c>
      <c r="G492">
        <f>Month!G492</f>
        <v>0</v>
      </c>
      <c r="H492">
        <f>Month!H492</f>
        <v>79.64</v>
      </c>
      <c r="I492">
        <f>Month!I492</f>
        <v>0</v>
      </c>
      <c r="J492">
        <f>Month!J492</f>
        <v>0</v>
      </c>
      <c r="K492">
        <f>Month!K492</f>
        <v>0</v>
      </c>
      <c r="L492">
        <f>Month!L492</f>
        <v>0.03</v>
      </c>
      <c r="M492">
        <f>Month!M492</f>
        <v>5.6</v>
      </c>
      <c r="N492">
        <f>Month!N492</f>
        <v>85.27</v>
      </c>
      <c r="O492">
        <f>Month!O492</f>
        <v>85.27</v>
      </c>
      <c r="P492">
        <v>4</v>
      </c>
      <c r="Q492">
        <f t="shared" si="7"/>
        <v>4</v>
      </c>
    </row>
    <row r="493" spans="1:17">
      <c r="A493">
        <f>Month!A493</f>
        <v>2019</v>
      </c>
      <c r="B493" t="str">
        <f>Month!B493</f>
        <v>November</v>
      </c>
      <c r="C493" t="str">
        <f>Month!C493</f>
        <v>France</v>
      </c>
      <c r="D493">
        <f>Month!D493</f>
        <v>0</v>
      </c>
      <c r="E493">
        <f>Month!E493</f>
        <v>0.37</v>
      </c>
      <c r="F493">
        <f>Month!F493</f>
        <v>0.37</v>
      </c>
      <c r="G493">
        <f>Month!G493</f>
        <v>0.09</v>
      </c>
      <c r="H493">
        <f>Month!H493</f>
        <v>7.0000000000000007E-2</v>
      </c>
      <c r="I493">
        <f>Month!I493</f>
        <v>0</v>
      </c>
      <c r="J493">
        <f>Month!J493</f>
        <v>0</v>
      </c>
      <c r="K493">
        <f>Month!K493</f>
        <v>0</v>
      </c>
      <c r="L493">
        <f>Month!L493</f>
        <v>0</v>
      </c>
      <c r="M493">
        <f>Month!M493</f>
        <v>14.05</v>
      </c>
      <c r="N493">
        <f>Month!N493</f>
        <v>14.21</v>
      </c>
      <c r="O493">
        <f>Month!O493</f>
        <v>14.58</v>
      </c>
      <c r="P493">
        <v>4</v>
      </c>
      <c r="Q493">
        <f t="shared" si="7"/>
        <v>4</v>
      </c>
    </row>
    <row r="494" spans="1:17">
      <c r="A494">
        <f>Month!A494</f>
        <v>2019</v>
      </c>
      <c r="B494" t="str">
        <f>Month!B494</f>
        <v>November</v>
      </c>
      <c r="C494" t="str">
        <f>Month!C494</f>
        <v>Germany</v>
      </c>
      <c r="D494">
        <f>Month!D494</f>
        <v>50.68</v>
      </c>
      <c r="E494">
        <f>Month!E494</f>
        <v>23.27</v>
      </c>
      <c r="F494">
        <f>Month!F494</f>
        <v>73.95</v>
      </c>
      <c r="G494">
        <f>Month!G494</f>
        <v>0.14000000000000001</v>
      </c>
      <c r="H494">
        <f>Month!H494</f>
        <v>7.9</v>
      </c>
      <c r="I494">
        <f>Month!I494</f>
        <v>0</v>
      </c>
      <c r="J494">
        <f>Month!J494</f>
        <v>0</v>
      </c>
      <c r="K494">
        <f>Month!K494</f>
        <v>23.56</v>
      </c>
      <c r="L494">
        <f>Month!L494</f>
        <v>0.35</v>
      </c>
      <c r="M494">
        <f>Month!M494</f>
        <v>27.57</v>
      </c>
      <c r="N494">
        <f>Month!N494</f>
        <v>59.53</v>
      </c>
      <c r="O494">
        <f>Month!O494</f>
        <v>133.47999999999999</v>
      </c>
      <c r="P494">
        <v>4</v>
      </c>
      <c r="Q494">
        <f t="shared" si="7"/>
        <v>4</v>
      </c>
    </row>
    <row r="495" spans="1:17">
      <c r="A495">
        <f>Month!A495</f>
        <v>2019</v>
      </c>
      <c r="B495" t="str">
        <f>Month!B495</f>
        <v>November</v>
      </c>
      <c r="C495" t="str">
        <f>Month!C495</f>
        <v>India</v>
      </c>
      <c r="D495">
        <f>Month!D495</f>
        <v>0</v>
      </c>
      <c r="E495">
        <f>Month!E495</f>
        <v>0</v>
      </c>
      <c r="F495">
        <f>Month!F495</f>
        <v>0</v>
      </c>
      <c r="G495">
        <f>Month!G495</f>
        <v>0</v>
      </c>
      <c r="H495">
        <f>Month!H495</f>
        <v>0</v>
      </c>
      <c r="I495">
        <f>Month!I495</f>
        <v>128.15</v>
      </c>
      <c r="J495">
        <f>Month!J495</f>
        <v>0</v>
      </c>
      <c r="K495">
        <f>Month!K495</f>
        <v>54.27</v>
      </c>
      <c r="L495">
        <f>Month!L495</f>
        <v>0</v>
      </c>
      <c r="M495">
        <f>Month!M495</f>
        <v>0.21</v>
      </c>
      <c r="N495">
        <f>Month!N495</f>
        <v>182.63</v>
      </c>
      <c r="O495">
        <f>Month!O495</f>
        <v>182.63</v>
      </c>
      <c r="P495">
        <v>4</v>
      </c>
      <c r="Q495">
        <f t="shared" si="7"/>
        <v>4</v>
      </c>
    </row>
    <row r="496" spans="1:17">
      <c r="A496">
        <f>Month!A496</f>
        <v>2019</v>
      </c>
      <c r="B496" t="str">
        <f>Month!B496</f>
        <v>November</v>
      </c>
      <c r="C496" t="str">
        <f>Month!C496</f>
        <v>Ireland</v>
      </c>
      <c r="D496">
        <f>Month!D496</f>
        <v>0.1</v>
      </c>
      <c r="E496">
        <f>Month!E496</f>
        <v>0</v>
      </c>
      <c r="F496">
        <f>Month!F496</f>
        <v>0.1</v>
      </c>
      <c r="G496">
        <f>Month!G496</f>
        <v>0.08</v>
      </c>
      <c r="H496">
        <f>Month!H496</f>
        <v>10.18</v>
      </c>
      <c r="I496">
        <f>Month!I496</f>
        <v>0</v>
      </c>
      <c r="J496">
        <f>Month!J496</f>
        <v>0</v>
      </c>
      <c r="K496">
        <f>Month!K496</f>
        <v>0</v>
      </c>
      <c r="L496">
        <f>Month!L496</f>
        <v>0.28999999999999998</v>
      </c>
      <c r="M496">
        <f>Month!M496</f>
        <v>0.99</v>
      </c>
      <c r="N496">
        <f>Month!N496</f>
        <v>11.54</v>
      </c>
      <c r="O496">
        <f>Month!O496</f>
        <v>11.64</v>
      </c>
      <c r="P496">
        <v>4</v>
      </c>
      <c r="Q496">
        <f t="shared" si="7"/>
        <v>4</v>
      </c>
    </row>
    <row r="497" spans="1:17">
      <c r="A497">
        <f>Month!A497</f>
        <v>2019</v>
      </c>
      <c r="B497" t="str">
        <f>Month!B497</f>
        <v>November</v>
      </c>
      <c r="C497" t="str">
        <f>Month!C497</f>
        <v>Kuwait</v>
      </c>
      <c r="D497">
        <f>Month!D497</f>
        <v>0</v>
      </c>
      <c r="E497">
        <f>Month!E497</f>
        <v>1.94</v>
      </c>
      <c r="F497">
        <f>Month!F497</f>
        <v>1.94</v>
      </c>
      <c r="G497">
        <f>Month!G497</f>
        <v>0</v>
      </c>
      <c r="H497">
        <f>Month!H497</f>
        <v>0</v>
      </c>
      <c r="I497">
        <f>Month!I497</f>
        <v>104.66</v>
      </c>
      <c r="J497">
        <f>Month!J497</f>
        <v>0</v>
      </c>
      <c r="K497">
        <f>Month!K497</f>
        <v>0</v>
      </c>
      <c r="L497">
        <f>Month!L497</f>
        <v>0</v>
      </c>
      <c r="M497">
        <f>Month!M497</f>
        <v>0</v>
      </c>
      <c r="N497">
        <f>Month!N497</f>
        <v>104.66</v>
      </c>
      <c r="O497">
        <f>Month!O497</f>
        <v>106.6</v>
      </c>
      <c r="P497">
        <v>4</v>
      </c>
      <c r="Q497">
        <f t="shared" si="7"/>
        <v>4</v>
      </c>
    </row>
    <row r="498" spans="1:17">
      <c r="A498">
        <f>Month!A498</f>
        <v>2019</v>
      </c>
      <c r="B498" t="str">
        <f>Month!B498</f>
        <v>November</v>
      </c>
      <c r="C498" t="str">
        <f>Month!C498</f>
        <v>Libya</v>
      </c>
      <c r="D498">
        <f>Month!D498</f>
        <v>0</v>
      </c>
      <c r="E498">
        <f>Month!E498</f>
        <v>0</v>
      </c>
      <c r="F498">
        <f>Month!F498</f>
        <v>0</v>
      </c>
      <c r="G498">
        <f>Month!G498</f>
        <v>0</v>
      </c>
      <c r="H498">
        <f>Month!H498</f>
        <v>0</v>
      </c>
      <c r="I498">
        <f>Month!I498</f>
        <v>0</v>
      </c>
      <c r="J498">
        <f>Month!J498</f>
        <v>0</v>
      </c>
      <c r="K498">
        <f>Month!K498</f>
        <v>0</v>
      </c>
      <c r="L498">
        <f>Month!L498</f>
        <v>0</v>
      </c>
      <c r="M498">
        <f>Month!M498</f>
        <v>0</v>
      </c>
      <c r="N498">
        <f>Month!N498</f>
        <v>0</v>
      </c>
      <c r="O498">
        <f>Month!O498</f>
        <v>0</v>
      </c>
      <c r="P498">
        <v>4</v>
      </c>
      <c r="Q498">
        <f t="shared" si="7"/>
        <v>4</v>
      </c>
    </row>
    <row r="499" spans="1:17">
      <c r="A499">
        <f>Month!A499</f>
        <v>2019</v>
      </c>
      <c r="B499" t="str">
        <f>Month!B499</f>
        <v>November</v>
      </c>
      <c r="C499" t="str">
        <f>Month!C499</f>
        <v>Netherlands</v>
      </c>
      <c r="D499">
        <f>Month!D499</f>
        <v>17.079999999999998</v>
      </c>
      <c r="E499">
        <f>Month!E499</f>
        <v>11.52</v>
      </c>
      <c r="F499">
        <f>Month!F499</f>
        <v>28.6</v>
      </c>
      <c r="G499">
        <f>Month!G499</f>
        <v>9.7799999999999994</v>
      </c>
      <c r="H499">
        <f>Month!H499</f>
        <v>28.97</v>
      </c>
      <c r="I499">
        <f>Month!I499</f>
        <v>48.57</v>
      </c>
      <c r="J499">
        <f>Month!J499</f>
        <v>42.51</v>
      </c>
      <c r="K499">
        <f>Month!K499</f>
        <v>233.33</v>
      </c>
      <c r="L499">
        <f>Month!L499</f>
        <v>47.55</v>
      </c>
      <c r="M499">
        <f>Month!M499</f>
        <v>104.83</v>
      </c>
      <c r="N499">
        <f>Month!N499</f>
        <v>515.54</v>
      </c>
      <c r="O499">
        <f>Month!O499</f>
        <v>544.14</v>
      </c>
      <c r="P499">
        <v>4</v>
      </c>
      <c r="Q499">
        <f t="shared" si="7"/>
        <v>4</v>
      </c>
    </row>
    <row r="500" spans="1:17">
      <c r="A500">
        <f>Month!A500</f>
        <v>2019</v>
      </c>
      <c r="B500" t="str">
        <f>Month!B500</f>
        <v>November</v>
      </c>
      <c r="C500" t="str">
        <f>Month!C500</f>
        <v>Nigeria</v>
      </c>
      <c r="D500">
        <f>Month!D500</f>
        <v>126.92</v>
      </c>
      <c r="E500">
        <f>Month!E500</f>
        <v>0</v>
      </c>
      <c r="F500">
        <f>Month!F500</f>
        <v>126.92</v>
      </c>
      <c r="G500">
        <f>Month!G500</f>
        <v>0</v>
      </c>
      <c r="H500">
        <f>Month!H500</f>
        <v>0</v>
      </c>
      <c r="I500">
        <f>Month!I500</f>
        <v>0</v>
      </c>
      <c r="J500">
        <f>Month!J500</f>
        <v>0</v>
      </c>
      <c r="K500">
        <f>Month!K500</f>
        <v>0</v>
      </c>
      <c r="L500">
        <f>Month!L500</f>
        <v>0</v>
      </c>
      <c r="M500">
        <f>Month!M500</f>
        <v>0</v>
      </c>
      <c r="N500">
        <f>Month!N500</f>
        <v>0</v>
      </c>
      <c r="O500">
        <f>Month!O500</f>
        <v>126.92</v>
      </c>
      <c r="P500">
        <v>4</v>
      </c>
      <c r="Q500">
        <f t="shared" si="7"/>
        <v>4</v>
      </c>
    </row>
    <row r="501" spans="1:17">
      <c r="A501">
        <f>Month!A501</f>
        <v>2019</v>
      </c>
      <c r="B501" t="str">
        <f>Month!B501</f>
        <v>November</v>
      </c>
      <c r="C501" t="str">
        <f>Month!C501</f>
        <v>Norway</v>
      </c>
      <c r="D501">
        <f>Month!D501</f>
        <v>1780.9</v>
      </c>
      <c r="E501">
        <f>Month!E501</f>
        <v>41.17</v>
      </c>
      <c r="F501">
        <f>Month!F501</f>
        <v>1822.07</v>
      </c>
      <c r="G501">
        <f>Month!G501</f>
        <v>22.96</v>
      </c>
      <c r="H501">
        <f>Month!H501</f>
        <v>6.51</v>
      </c>
      <c r="I501">
        <f>Month!I501</f>
        <v>0</v>
      </c>
      <c r="J501">
        <f>Month!J501</f>
        <v>0</v>
      </c>
      <c r="K501">
        <f>Month!K501</f>
        <v>0</v>
      </c>
      <c r="L501">
        <f>Month!L501</f>
        <v>0</v>
      </c>
      <c r="M501">
        <f>Month!M501</f>
        <v>0.01</v>
      </c>
      <c r="N501">
        <f>Month!N501</f>
        <v>29.48</v>
      </c>
      <c r="O501">
        <f>Month!O501</f>
        <v>1851.55</v>
      </c>
      <c r="P501">
        <v>4</v>
      </c>
      <c r="Q501">
        <f t="shared" si="7"/>
        <v>4</v>
      </c>
    </row>
    <row r="502" spans="1:17">
      <c r="A502">
        <f>Month!A502</f>
        <v>2019</v>
      </c>
      <c r="B502" t="str">
        <f>Month!B502</f>
        <v>November</v>
      </c>
      <c r="C502" t="str">
        <f>Month!C502</f>
        <v>Qatar</v>
      </c>
      <c r="D502">
        <f>Month!D502</f>
        <v>0</v>
      </c>
      <c r="E502">
        <f>Month!E502</f>
        <v>65.27</v>
      </c>
      <c r="F502">
        <f>Month!F502</f>
        <v>65.27</v>
      </c>
      <c r="G502">
        <f>Month!G502</f>
        <v>0</v>
      </c>
      <c r="H502">
        <f>Month!H502</f>
        <v>0</v>
      </c>
      <c r="I502">
        <f>Month!I502</f>
        <v>0</v>
      </c>
      <c r="J502">
        <f>Month!J502</f>
        <v>0</v>
      </c>
      <c r="K502">
        <f>Month!K502</f>
        <v>31.18</v>
      </c>
      <c r="L502">
        <f>Month!L502</f>
        <v>0</v>
      </c>
      <c r="M502">
        <f>Month!M502</f>
        <v>0</v>
      </c>
      <c r="N502">
        <f>Month!N502</f>
        <v>31.18</v>
      </c>
      <c r="O502">
        <f>Month!O502</f>
        <v>96.45</v>
      </c>
      <c r="P502">
        <v>4</v>
      </c>
      <c r="Q502">
        <f t="shared" si="7"/>
        <v>4</v>
      </c>
    </row>
    <row r="503" spans="1:17">
      <c r="A503">
        <f>Month!A503</f>
        <v>2019</v>
      </c>
      <c r="B503" t="str">
        <f>Month!B503</f>
        <v>November</v>
      </c>
      <c r="C503" t="str">
        <f>Month!C503</f>
        <v>Russian Federation</v>
      </c>
      <c r="D503">
        <f>Month!D503</f>
        <v>299.01</v>
      </c>
      <c r="E503">
        <f>Month!E503</f>
        <v>52.01</v>
      </c>
      <c r="F503">
        <f>Month!F503</f>
        <v>351.03</v>
      </c>
      <c r="G503">
        <f>Month!G503</f>
        <v>0</v>
      </c>
      <c r="H503">
        <f>Month!H503</f>
        <v>0</v>
      </c>
      <c r="I503">
        <f>Month!I503</f>
        <v>0</v>
      </c>
      <c r="J503">
        <f>Month!J503</f>
        <v>0</v>
      </c>
      <c r="K503">
        <f>Month!K503</f>
        <v>263.10000000000002</v>
      </c>
      <c r="L503">
        <f>Month!L503</f>
        <v>36.97</v>
      </c>
      <c r="M503">
        <f>Month!M503</f>
        <v>1.35</v>
      </c>
      <c r="N503">
        <f>Month!N503</f>
        <v>301.42</v>
      </c>
      <c r="O503">
        <f>Month!O503</f>
        <v>652.45000000000005</v>
      </c>
      <c r="P503">
        <v>4</v>
      </c>
      <c r="Q503">
        <f t="shared" si="7"/>
        <v>4</v>
      </c>
    </row>
    <row r="504" spans="1:17">
      <c r="A504">
        <f>Month!A504</f>
        <v>2019</v>
      </c>
      <c r="B504" t="str">
        <f>Month!B504</f>
        <v>November</v>
      </c>
      <c r="C504" t="str">
        <f>Month!C504</f>
        <v>Saudi Arabia</v>
      </c>
      <c r="D504">
        <f>Month!D504</f>
        <v>0</v>
      </c>
      <c r="E504">
        <f>Month!E504</f>
        <v>0</v>
      </c>
      <c r="F504">
        <f>Month!F504</f>
        <v>0</v>
      </c>
      <c r="G504">
        <f>Month!G504</f>
        <v>0</v>
      </c>
      <c r="H504">
        <f>Month!H504</f>
        <v>0</v>
      </c>
      <c r="I504">
        <f>Month!I504</f>
        <v>400.78</v>
      </c>
      <c r="J504">
        <f>Month!J504</f>
        <v>0</v>
      </c>
      <c r="K504">
        <f>Month!K504</f>
        <v>0</v>
      </c>
      <c r="L504">
        <f>Month!L504</f>
        <v>0</v>
      </c>
      <c r="M504">
        <f>Month!M504</f>
        <v>0</v>
      </c>
      <c r="N504">
        <f>Month!N504</f>
        <v>400.78</v>
      </c>
      <c r="O504">
        <f>Month!O504</f>
        <v>400.78</v>
      </c>
      <c r="P504">
        <v>4</v>
      </c>
      <c r="Q504">
        <f t="shared" si="7"/>
        <v>4</v>
      </c>
    </row>
    <row r="505" spans="1:17">
      <c r="A505">
        <f>Month!A505</f>
        <v>2019</v>
      </c>
      <c r="B505" t="str">
        <f>Month!B505</f>
        <v>November</v>
      </c>
      <c r="C505" t="str">
        <f>Month!C505</f>
        <v>Spain</v>
      </c>
      <c r="D505">
        <f>Month!D505</f>
        <v>0</v>
      </c>
      <c r="E505">
        <f>Month!E505</f>
        <v>0</v>
      </c>
      <c r="F505">
        <f>Month!F505</f>
        <v>0</v>
      </c>
      <c r="G505">
        <f>Month!G505</f>
        <v>0</v>
      </c>
      <c r="H505">
        <f>Month!H505</f>
        <v>0</v>
      </c>
      <c r="I505">
        <f>Month!I505</f>
        <v>0</v>
      </c>
      <c r="J505">
        <f>Month!J505</f>
        <v>0</v>
      </c>
      <c r="K505">
        <f>Month!K505</f>
        <v>0</v>
      </c>
      <c r="L505">
        <f>Month!L505</f>
        <v>0</v>
      </c>
      <c r="M505">
        <f>Month!M505</f>
        <v>7.06</v>
      </c>
      <c r="N505">
        <f>Month!N505</f>
        <v>7.06</v>
      </c>
      <c r="O505">
        <f>Month!O505</f>
        <v>7.06</v>
      </c>
      <c r="P505">
        <v>4</v>
      </c>
      <c r="Q505">
        <f t="shared" si="7"/>
        <v>4</v>
      </c>
    </row>
    <row r="506" spans="1:17">
      <c r="A506">
        <f>Month!A506</f>
        <v>2019</v>
      </c>
      <c r="B506" t="str">
        <f>Month!B506</f>
        <v>November</v>
      </c>
      <c r="C506" t="str">
        <f>Month!C506</f>
        <v>Sweden</v>
      </c>
      <c r="D506">
        <f>Month!D506</f>
        <v>0</v>
      </c>
      <c r="E506">
        <f>Month!E506</f>
        <v>78.989999999999995</v>
      </c>
      <c r="F506">
        <f>Month!F506</f>
        <v>78.989999999999995</v>
      </c>
      <c r="G506">
        <f>Month!G506</f>
        <v>0</v>
      </c>
      <c r="H506">
        <f>Month!H506</f>
        <v>0</v>
      </c>
      <c r="I506">
        <f>Month!I506</f>
        <v>0</v>
      </c>
      <c r="J506">
        <f>Month!J506</f>
        <v>0</v>
      </c>
      <c r="K506">
        <f>Month!K506</f>
        <v>0.02</v>
      </c>
      <c r="L506">
        <f>Month!L506</f>
        <v>0</v>
      </c>
      <c r="M506">
        <f>Month!M506</f>
        <v>2.21</v>
      </c>
      <c r="N506">
        <f>Month!N506</f>
        <v>2.23</v>
      </c>
      <c r="O506">
        <f>Month!O506</f>
        <v>81.22</v>
      </c>
      <c r="P506">
        <v>4</v>
      </c>
      <c r="Q506">
        <f t="shared" si="7"/>
        <v>4</v>
      </c>
    </row>
    <row r="507" spans="1:17">
      <c r="A507">
        <f>Month!A507</f>
        <v>2019</v>
      </c>
      <c r="B507" t="str">
        <f>Month!B507</f>
        <v>November</v>
      </c>
      <c r="C507" t="str">
        <f>Month!C507</f>
        <v>Turkey</v>
      </c>
      <c r="D507">
        <f>Month!D507</f>
        <v>0</v>
      </c>
      <c r="E507">
        <f>Month!E507</f>
        <v>0</v>
      </c>
      <c r="F507">
        <f>Month!F507</f>
        <v>0</v>
      </c>
      <c r="G507">
        <f>Month!G507</f>
        <v>0</v>
      </c>
      <c r="H507">
        <f>Month!H507</f>
        <v>0</v>
      </c>
      <c r="I507">
        <f>Month!I507</f>
        <v>0</v>
      </c>
      <c r="J507">
        <f>Month!J507</f>
        <v>0</v>
      </c>
      <c r="K507">
        <f>Month!K507</f>
        <v>0</v>
      </c>
      <c r="L507">
        <f>Month!L507</f>
        <v>0</v>
      </c>
      <c r="M507">
        <f>Month!M507</f>
        <v>0.02</v>
      </c>
      <c r="N507">
        <f>Month!N507</f>
        <v>0.02</v>
      </c>
      <c r="O507">
        <f>Month!O507</f>
        <v>0.02</v>
      </c>
      <c r="P507">
        <v>4</v>
      </c>
      <c r="Q507">
        <f t="shared" si="7"/>
        <v>4</v>
      </c>
    </row>
    <row r="508" spans="1:17">
      <c r="A508">
        <f>Month!A508</f>
        <v>2019</v>
      </c>
      <c r="B508" t="str">
        <f>Month!B508</f>
        <v>November</v>
      </c>
      <c r="C508" t="str">
        <f>Month!C508</f>
        <v>United Arab Emirates</v>
      </c>
      <c r="D508">
        <f>Month!D508</f>
        <v>0</v>
      </c>
      <c r="E508">
        <f>Month!E508</f>
        <v>0</v>
      </c>
      <c r="F508">
        <f>Month!F508</f>
        <v>0</v>
      </c>
      <c r="G508">
        <f>Month!G508</f>
        <v>0.02</v>
      </c>
      <c r="H508">
        <f>Month!H508</f>
        <v>0</v>
      </c>
      <c r="I508">
        <f>Month!I508</f>
        <v>135.87</v>
      </c>
      <c r="J508">
        <f>Month!J508</f>
        <v>28.94</v>
      </c>
      <c r="K508">
        <f>Month!K508</f>
        <v>0</v>
      </c>
      <c r="L508">
        <f>Month!L508</f>
        <v>0.13</v>
      </c>
      <c r="M508">
        <f>Month!M508</f>
        <v>0.04</v>
      </c>
      <c r="N508">
        <f>Month!N508</f>
        <v>165</v>
      </c>
      <c r="O508">
        <f>Month!O508</f>
        <v>165</v>
      </c>
      <c r="P508">
        <v>4</v>
      </c>
      <c r="Q508">
        <f t="shared" si="7"/>
        <v>4</v>
      </c>
    </row>
    <row r="509" spans="1:17">
      <c r="A509">
        <f>Month!A509</f>
        <v>2019</v>
      </c>
      <c r="B509" t="str">
        <f>Month!B509</f>
        <v>November</v>
      </c>
      <c r="C509" t="str">
        <f>Month!C509</f>
        <v>United States</v>
      </c>
      <c r="D509">
        <f>Month!D509</f>
        <v>1011.45</v>
      </c>
      <c r="E509">
        <f>Month!E509</f>
        <v>25.97</v>
      </c>
      <c r="F509">
        <f>Month!F509</f>
        <v>1037.42</v>
      </c>
      <c r="G509">
        <f>Month!G509</f>
        <v>0.01</v>
      </c>
      <c r="H509">
        <f>Month!H509</f>
        <v>0</v>
      </c>
      <c r="I509">
        <f>Month!I509</f>
        <v>44.51</v>
      </c>
      <c r="J509">
        <f>Month!J509</f>
        <v>0</v>
      </c>
      <c r="K509">
        <f>Month!K509</f>
        <v>0.05</v>
      </c>
      <c r="L509">
        <f>Month!L509</f>
        <v>0</v>
      </c>
      <c r="M509">
        <f>Month!M509</f>
        <v>4.16</v>
      </c>
      <c r="N509">
        <f>Month!N509</f>
        <v>48.73</v>
      </c>
      <c r="O509">
        <f>Month!O509</f>
        <v>1086.1500000000001</v>
      </c>
      <c r="P509">
        <v>4</v>
      </c>
      <c r="Q509">
        <f t="shared" si="7"/>
        <v>4</v>
      </c>
    </row>
    <row r="510" spans="1:17">
      <c r="A510">
        <f>Month!A510</f>
        <v>2019</v>
      </c>
      <c r="B510" t="str">
        <f>Month!B510</f>
        <v>November</v>
      </c>
      <c r="C510" t="str">
        <f>Month!C510</f>
        <v>Other</v>
      </c>
      <c r="D510">
        <f>Month!D510</f>
        <v>332.89</v>
      </c>
      <c r="E510">
        <f>Month!E510</f>
        <v>63.03</v>
      </c>
      <c r="F510">
        <f>Month!F510</f>
        <v>395.92</v>
      </c>
      <c r="G510">
        <f>Month!G510</f>
        <v>0.03</v>
      </c>
      <c r="H510">
        <f>Month!H510</f>
        <v>33.17</v>
      </c>
      <c r="I510">
        <f>Month!I510</f>
        <v>158.57</v>
      </c>
      <c r="J510">
        <f>Month!J510</f>
        <v>0</v>
      </c>
      <c r="K510">
        <f>Month!K510</f>
        <v>180.67</v>
      </c>
      <c r="L510">
        <f>Month!L510</f>
        <v>33.76</v>
      </c>
      <c r="M510">
        <f>Month!M510</f>
        <v>32.93</v>
      </c>
      <c r="N510">
        <f>Month!N510</f>
        <v>439.13</v>
      </c>
      <c r="O510">
        <f>Month!O510</f>
        <v>835.05</v>
      </c>
      <c r="P510">
        <v>4</v>
      </c>
      <c r="Q510">
        <f t="shared" si="7"/>
        <v>4</v>
      </c>
    </row>
    <row r="511" spans="1:17">
      <c r="A511">
        <f>Month!A511</f>
        <v>2019</v>
      </c>
      <c r="B511" t="str">
        <f>Month!B511</f>
        <v>November</v>
      </c>
      <c r="C511" t="str">
        <f>Month!C511</f>
        <v>Total imports</v>
      </c>
      <c r="D511">
        <f>Month!D511</f>
        <v>3801.52</v>
      </c>
      <c r="E511">
        <f>Month!E511</f>
        <v>363.54</v>
      </c>
      <c r="F511">
        <f>Month!F511</f>
        <v>4165.07</v>
      </c>
      <c r="G511">
        <f>Month!G511</f>
        <v>33.119999999999997</v>
      </c>
      <c r="H511">
        <f>Month!H511</f>
        <v>169.23</v>
      </c>
      <c r="I511">
        <f>Month!I511</f>
        <v>1021.11</v>
      </c>
      <c r="J511">
        <f>Month!J511</f>
        <v>81.52</v>
      </c>
      <c r="K511">
        <f>Month!K511</f>
        <v>997.07</v>
      </c>
      <c r="L511">
        <f>Month!L511</f>
        <v>146.58000000000001</v>
      </c>
      <c r="M511">
        <f>Month!M511</f>
        <v>235.47</v>
      </c>
      <c r="N511">
        <f>Month!N511</f>
        <v>2684.1</v>
      </c>
      <c r="O511">
        <f>Month!O511</f>
        <v>6849.16</v>
      </c>
      <c r="P511">
        <v>4</v>
      </c>
      <c r="Q511">
        <f t="shared" si="7"/>
        <v>4</v>
      </c>
    </row>
    <row r="512" spans="1:17">
      <c r="A512">
        <f>Month!A512</f>
        <v>2019</v>
      </c>
      <c r="B512" t="str">
        <f>Month!B512</f>
        <v>December</v>
      </c>
      <c r="C512" t="str">
        <f>Month!C512</f>
        <v>Belgium</v>
      </c>
      <c r="D512">
        <f>Month!D512</f>
        <v>0</v>
      </c>
      <c r="E512">
        <f>Month!E512</f>
        <v>7.0000000000000007E-2</v>
      </c>
      <c r="F512">
        <f>Month!F512</f>
        <v>7.0000000000000007E-2</v>
      </c>
      <c r="G512">
        <f>Month!G512</f>
        <v>0</v>
      </c>
      <c r="H512">
        <f>Month!H512</f>
        <v>7.68</v>
      </c>
      <c r="I512">
        <f>Month!I512</f>
        <v>0</v>
      </c>
      <c r="J512">
        <f>Month!J512</f>
        <v>10.56</v>
      </c>
      <c r="K512">
        <f>Month!K512</f>
        <v>77.94</v>
      </c>
      <c r="L512">
        <f>Month!L512</f>
        <v>48.94</v>
      </c>
      <c r="M512">
        <f>Month!M512</f>
        <v>51.86</v>
      </c>
      <c r="N512">
        <f>Month!N512</f>
        <v>196.98</v>
      </c>
      <c r="O512">
        <f>Month!O512</f>
        <v>197.05</v>
      </c>
      <c r="P512">
        <v>4</v>
      </c>
      <c r="Q512">
        <f t="shared" si="7"/>
        <v>4</v>
      </c>
    </row>
    <row r="513" spans="1:17">
      <c r="A513">
        <f>Month!A513</f>
        <v>2019</v>
      </c>
      <c r="B513" t="str">
        <f>Month!B513</f>
        <v>December</v>
      </c>
      <c r="C513" t="str">
        <f>Month!C513</f>
        <v>Canada</v>
      </c>
      <c r="D513">
        <f>Month!D513</f>
        <v>91.95</v>
      </c>
      <c r="E513">
        <f>Month!E513</f>
        <v>0</v>
      </c>
      <c r="F513">
        <f>Month!F513</f>
        <v>91.95</v>
      </c>
      <c r="G513">
        <f>Month!G513</f>
        <v>0</v>
      </c>
      <c r="H513">
        <f>Month!H513</f>
        <v>0</v>
      </c>
      <c r="I513">
        <f>Month!I513</f>
        <v>0</v>
      </c>
      <c r="J513">
        <f>Month!J513</f>
        <v>0</v>
      </c>
      <c r="K513">
        <f>Month!K513</f>
        <v>0</v>
      </c>
      <c r="L513">
        <f>Month!L513</f>
        <v>0</v>
      </c>
      <c r="M513">
        <f>Month!M513</f>
        <v>7.0000000000000007E-2</v>
      </c>
      <c r="N513">
        <f>Month!N513</f>
        <v>7.0000000000000007E-2</v>
      </c>
      <c r="O513">
        <f>Month!O513</f>
        <v>92.02</v>
      </c>
      <c r="P513">
        <v>4</v>
      </c>
      <c r="Q513">
        <f t="shared" si="7"/>
        <v>4</v>
      </c>
    </row>
    <row r="514" spans="1:17">
      <c r="A514">
        <f>Month!A514</f>
        <v>2019</v>
      </c>
      <c r="B514" t="str">
        <f>Month!B514</f>
        <v>December</v>
      </c>
      <c r="C514" t="str">
        <f>Month!C514</f>
        <v>Finland</v>
      </c>
      <c r="D514">
        <f>Month!D514</f>
        <v>0</v>
      </c>
      <c r="E514">
        <f>Month!E514</f>
        <v>3.26</v>
      </c>
      <c r="F514">
        <f>Month!F514</f>
        <v>3.26</v>
      </c>
      <c r="G514">
        <f>Month!G514</f>
        <v>0</v>
      </c>
      <c r="H514">
        <f>Month!H514</f>
        <v>36.82</v>
      </c>
      <c r="I514">
        <f>Month!I514</f>
        <v>0</v>
      </c>
      <c r="J514">
        <f>Month!J514</f>
        <v>0</v>
      </c>
      <c r="K514">
        <f>Month!K514</f>
        <v>0</v>
      </c>
      <c r="L514">
        <f>Month!L514</f>
        <v>0.01</v>
      </c>
      <c r="M514">
        <f>Month!M514</f>
        <v>0.56000000000000005</v>
      </c>
      <c r="N514">
        <f>Month!N514</f>
        <v>37.4</v>
      </c>
      <c r="O514">
        <f>Month!O514</f>
        <v>40.659999999999997</v>
      </c>
      <c r="P514">
        <v>4</v>
      </c>
      <c r="Q514">
        <f t="shared" si="7"/>
        <v>4</v>
      </c>
    </row>
    <row r="515" spans="1:17">
      <c r="A515">
        <f>Month!A515</f>
        <v>2019</v>
      </c>
      <c r="B515" t="str">
        <f>Month!B515</f>
        <v>December</v>
      </c>
      <c r="C515" t="str">
        <f>Month!C515</f>
        <v>France</v>
      </c>
      <c r="D515">
        <f>Month!D515</f>
        <v>66.86</v>
      </c>
      <c r="E515">
        <f>Month!E515</f>
        <v>17.46</v>
      </c>
      <c r="F515">
        <f>Month!F515</f>
        <v>84.32</v>
      </c>
      <c r="G515">
        <f>Month!G515</f>
        <v>0.03</v>
      </c>
      <c r="H515">
        <f>Month!H515</f>
        <v>2.61</v>
      </c>
      <c r="I515">
        <f>Month!I515</f>
        <v>0</v>
      </c>
      <c r="J515">
        <f>Month!J515</f>
        <v>0</v>
      </c>
      <c r="K515">
        <f>Month!K515</f>
        <v>0</v>
      </c>
      <c r="L515">
        <f>Month!L515</f>
        <v>0</v>
      </c>
      <c r="M515">
        <f>Month!M515</f>
        <v>30.61</v>
      </c>
      <c r="N515">
        <f>Month!N515</f>
        <v>33.25</v>
      </c>
      <c r="O515">
        <f>Month!O515</f>
        <v>117.57</v>
      </c>
      <c r="P515">
        <v>4</v>
      </c>
      <c r="Q515">
        <f t="shared" si="7"/>
        <v>4</v>
      </c>
    </row>
    <row r="516" spans="1:17">
      <c r="A516">
        <f>Month!A516</f>
        <v>2019</v>
      </c>
      <c r="B516" t="str">
        <f>Month!B516</f>
        <v>December</v>
      </c>
      <c r="C516" t="str">
        <f>Month!C516</f>
        <v>Germany</v>
      </c>
      <c r="D516">
        <f>Month!D516</f>
        <v>0</v>
      </c>
      <c r="E516">
        <f>Month!E516</f>
        <v>26.15</v>
      </c>
      <c r="F516">
        <f>Month!F516</f>
        <v>26.15</v>
      </c>
      <c r="G516">
        <f>Month!G516</f>
        <v>0.45</v>
      </c>
      <c r="H516">
        <f>Month!H516</f>
        <v>17.2</v>
      </c>
      <c r="I516">
        <f>Month!I516</f>
        <v>0</v>
      </c>
      <c r="J516">
        <f>Month!J516</f>
        <v>0</v>
      </c>
      <c r="K516">
        <f>Month!K516</f>
        <v>0.9</v>
      </c>
      <c r="L516">
        <f>Month!L516</f>
        <v>0.62</v>
      </c>
      <c r="M516">
        <f>Month!M516</f>
        <v>31.38</v>
      </c>
      <c r="N516">
        <f>Month!N516</f>
        <v>50.56</v>
      </c>
      <c r="O516">
        <f>Month!O516</f>
        <v>76.709999999999994</v>
      </c>
      <c r="P516">
        <v>4</v>
      </c>
      <c r="Q516">
        <f t="shared" si="7"/>
        <v>4</v>
      </c>
    </row>
    <row r="517" spans="1:17">
      <c r="A517">
        <f>Month!A517</f>
        <v>2019</v>
      </c>
      <c r="B517" t="str">
        <f>Month!B517</f>
        <v>December</v>
      </c>
      <c r="C517" t="str">
        <f>Month!C517</f>
        <v>India</v>
      </c>
      <c r="D517">
        <f>Month!D517</f>
        <v>0</v>
      </c>
      <c r="E517">
        <f>Month!E517</f>
        <v>0</v>
      </c>
      <c r="F517">
        <f>Month!F517</f>
        <v>0</v>
      </c>
      <c r="G517">
        <f>Month!G517</f>
        <v>0.02</v>
      </c>
      <c r="H517">
        <f>Month!H517</f>
        <v>0</v>
      </c>
      <c r="I517">
        <f>Month!I517</f>
        <v>65.03</v>
      </c>
      <c r="J517">
        <f>Month!J517</f>
        <v>0</v>
      </c>
      <c r="K517">
        <f>Month!K517</f>
        <v>0</v>
      </c>
      <c r="L517">
        <f>Month!L517</f>
        <v>0</v>
      </c>
      <c r="M517">
        <f>Month!M517</f>
        <v>0.11</v>
      </c>
      <c r="N517">
        <f>Month!N517</f>
        <v>65.16</v>
      </c>
      <c r="O517">
        <f>Month!O517</f>
        <v>65.16</v>
      </c>
      <c r="P517">
        <v>4</v>
      </c>
      <c r="Q517">
        <f t="shared" si="7"/>
        <v>4</v>
      </c>
    </row>
    <row r="518" spans="1:17">
      <c r="A518">
        <f>Month!A518</f>
        <v>2019</v>
      </c>
      <c r="B518" t="str">
        <f>Month!B518</f>
        <v>December</v>
      </c>
      <c r="C518" t="str">
        <f>Month!C518</f>
        <v>Ireland</v>
      </c>
      <c r="D518">
        <f>Month!D518</f>
        <v>0.08</v>
      </c>
      <c r="E518">
        <f>Month!E518</f>
        <v>0</v>
      </c>
      <c r="F518">
        <f>Month!F518</f>
        <v>0.08</v>
      </c>
      <c r="G518">
        <f>Month!G518</f>
        <v>0.16</v>
      </c>
      <c r="H518">
        <f>Month!H518</f>
        <v>25.66</v>
      </c>
      <c r="I518">
        <f>Month!I518</f>
        <v>0</v>
      </c>
      <c r="J518">
        <f>Month!J518</f>
        <v>6.36</v>
      </c>
      <c r="K518">
        <f>Month!K518</f>
        <v>10.81</v>
      </c>
      <c r="L518">
        <f>Month!L518</f>
        <v>0.26</v>
      </c>
      <c r="M518">
        <f>Month!M518</f>
        <v>0.53</v>
      </c>
      <c r="N518">
        <f>Month!N518</f>
        <v>43.77</v>
      </c>
      <c r="O518">
        <f>Month!O518</f>
        <v>43.84</v>
      </c>
      <c r="P518">
        <v>4</v>
      </c>
      <c r="Q518">
        <f t="shared" si="7"/>
        <v>4</v>
      </c>
    </row>
    <row r="519" spans="1:17">
      <c r="A519">
        <f>Month!A519</f>
        <v>2019</v>
      </c>
      <c r="B519" t="str">
        <f>Month!B519</f>
        <v>December</v>
      </c>
      <c r="C519" t="str">
        <f>Month!C519</f>
        <v>Kuwait</v>
      </c>
      <c r="D519">
        <f>Month!D519</f>
        <v>0</v>
      </c>
      <c r="E519">
        <f>Month!E519</f>
        <v>1.97</v>
      </c>
      <c r="F519">
        <f>Month!F519</f>
        <v>1.97</v>
      </c>
      <c r="G519">
        <f>Month!G519</f>
        <v>0</v>
      </c>
      <c r="H519">
        <f>Month!H519</f>
        <v>0</v>
      </c>
      <c r="I519">
        <f>Month!I519</f>
        <v>99.88</v>
      </c>
      <c r="J519">
        <f>Month!J519</f>
        <v>0</v>
      </c>
      <c r="K519">
        <f>Month!K519</f>
        <v>0</v>
      </c>
      <c r="L519">
        <f>Month!L519</f>
        <v>0</v>
      </c>
      <c r="M519">
        <f>Month!M519</f>
        <v>0</v>
      </c>
      <c r="N519">
        <f>Month!N519</f>
        <v>99.88</v>
      </c>
      <c r="O519">
        <f>Month!O519</f>
        <v>101.85</v>
      </c>
      <c r="P519">
        <v>4</v>
      </c>
      <c r="Q519">
        <f t="shared" ref="Q519:Q582" si="8">VLOOKUP($B519,$V$5:$W$16,2,FALSE)</f>
        <v>4</v>
      </c>
    </row>
    <row r="520" spans="1:17">
      <c r="A520">
        <f>Month!A520</f>
        <v>2019</v>
      </c>
      <c r="B520" t="str">
        <f>Month!B520</f>
        <v>December</v>
      </c>
      <c r="C520" t="str">
        <f>Month!C520</f>
        <v>Libya</v>
      </c>
      <c r="D520">
        <f>Month!D520</f>
        <v>134.82</v>
      </c>
      <c r="E520">
        <f>Month!E520</f>
        <v>0</v>
      </c>
      <c r="F520">
        <f>Month!F520</f>
        <v>134.82</v>
      </c>
      <c r="G520">
        <f>Month!G520</f>
        <v>0</v>
      </c>
      <c r="H520">
        <f>Month!H520</f>
        <v>0</v>
      </c>
      <c r="I520">
        <f>Month!I520</f>
        <v>0</v>
      </c>
      <c r="J520">
        <f>Month!J520</f>
        <v>0</v>
      </c>
      <c r="K520">
        <f>Month!K520</f>
        <v>0</v>
      </c>
      <c r="L520">
        <f>Month!L520</f>
        <v>0</v>
      </c>
      <c r="M520">
        <f>Month!M520</f>
        <v>0</v>
      </c>
      <c r="N520">
        <f>Month!N520</f>
        <v>0</v>
      </c>
      <c r="O520">
        <f>Month!O520</f>
        <v>134.82</v>
      </c>
      <c r="P520">
        <v>4</v>
      </c>
      <c r="Q520">
        <f t="shared" si="8"/>
        <v>4</v>
      </c>
    </row>
    <row r="521" spans="1:17">
      <c r="A521">
        <f>Month!A521</f>
        <v>2019</v>
      </c>
      <c r="B521" t="str">
        <f>Month!B521</f>
        <v>December</v>
      </c>
      <c r="C521" t="str">
        <f>Month!C521</f>
        <v>Netherlands</v>
      </c>
      <c r="D521">
        <f>Month!D521</f>
        <v>186.64</v>
      </c>
      <c r="E521">
        <f>Month!E521</f>
        <v>0</v>
      </c>
      <c r="F521">
        <f>Month!F521</f>
        <v>186.64</v>
      </c>
      <c r="G521">
        <f>Month!G521</f>
        <v>13.78</v>
      </c>
      <c r="H521">
        <f>Month!H521</f>
        <v>99.83</v>
      </c>
      <c r="I521">
        <f>Month!I521</f>
        <v>25.83</v>
      </c>
      <c r="J521">
        <f>Month!J521</f>
        <v>63.21</v>
      </c>
      <c r="K521">
        <f>Month!K521</f>
        <v>197.65</v>
      </c>
      <c r="L521">
        <f>Month!L521</f>
        <v>35.04</v>
      </c>
      <c r="M521">
        <f>Month!M521</f>
        <v>57.85</v>
      </c>
      <c r="N521">
        <f>Month!N521</f>
        <v>493.18</v>
      </c>
      <c r="O521">
        <f>Month!O521</f>
        <v>679.82</v>
      </c>
      <c r="P521">
        <v>4</v>
      </c>
      <c r="Q521">
        <f t="shared" si="8"/>
        <v>4</v>
      </c>
    </row>
    <row r="522" spans="1:17">
      <c r="A522">
        <f>Month!A522</f>
        <v>2019</v>
      </c>
      <c r="B522" t="str">
        <f>Month!B522</f>
        <v>December</v>
      </c>
      <c r="C522" t="str">
        <f>Month!C522</f>
        <v>Nigeria</v>
      </c>
      <c r="D522">
        <f>Month!D522</f>
        <v>124.71</v>
      </c>
      <c r="E522">
        <f>Month!E522</f>
        <v>0</v>
      </c>
      <c r="F522">
        <f>Month!F522</f>
        <v>124.71</v>
      </c>
      <c r="G522">
        <f>Month!G522</f>
        <v>0</v>
      </c>
      <c r="H522">
        <f>Month!H522</f>
        <v>0</v>
      </c>
      <c r="I522">
        <f>Month!I522</f>
        <v>0</v>
      </c>
      <c r="J522">
        <f>Month!J522</f>
        <v>0</v>
      </c>
      <c r="K522">
        <f>Month!K522</f>
        <v>0</v>
      </c>
      <c r="L522">
        <f>Month!L522</f>
        <v>0</v>
      </c>
      <c r="M522">
        <f>Month!M522</f>
        <v>0</v>
      </c>
      <c r="N522">
        <f>Month!N522</f>
        <v>0</v>
      </c>
      <c r="O522">
        <f>Month!O522</f>
        <v>124.71</v>
      </c>
      <c r="P522">
        <v>4</v>
      </c>
      <c r="Q522">
        <f t="shared" si="8"/>
        <v>4</v>
      </c>
    </row>
    <row r="523" spans="1:17">
      <c r="A523">
        <f>Month!A523</f>
        <v>2019</v>
      </c>
      <c r="B523" t="str">
        <f>Month!B523</f>
        <v>December</v>
      </c>
      <c r="C523" t="str">
        <f>Month!C523</f>
        <v>Norway</v>
      </c>
      <c r="D523">
        <f>Month!D523</f>
        <v>1130.48</v>
      </c>
      <c r="E523">
        <f>Month!E523</f>
        <v>0</v>
      </c>
      <c r="F523">
        <f>Month!F523</f>
        <v>1130.48</v>
      </c>
      <c r="G523">
        <f>Month!G523</f>
        <v>43.96</v>
      </c>
      <c r="H523">
        <f>Month!H523</f>
        <v>14.05</v>
      </c>
      <c r="I523">
        <f>Month!I523</f>
        <v>0</v>
      </c>
      <c r="J523">
        <f>Month!J523</f>
        <v>0</v>
      </c>
      <c r="K523">
        <f>Month!K523</f>
        <v>22.36</v>
      </c>
      <c r="L523">
        <f>Month!L523</f>
        <v>0</v>
      </c>
      <c r="M523">
        <f>Month!M523</f>
        <v>42.48</v>
      </c>
      <c r="N523">
        <f>Month!N523</f>
        <v>122.86</v>
      </c>
      <c r="O523">
        <f>Month!O523</f>
        <v>1253.3399999999999</v>
      </c>
      <c r="P523">
        <v>4</v>
      </c>
      <c r="Q523">
        <f t="shared" si="8"/>
        <v>4</v>
      </c>
    </row>
    <row r="524" spans="1:17">
      <c r="A524">
        <f>Month!A524</f>
        <v>2019</v>
      </c>
      <c r="B524" t="str">
        <f>Month!B524</f>
        <v>December</v>
      </c>
      <c r="C524" t="str">
        <f>Month!C524</f>
        <v>Qatar</v>
      </c>
      <c r="D524">
        <f>Month!D524</f>
        <v>0</v>
      </c>
      <c r="E524">
        <f>Month!E524</f>
        <v>45</v>
      </c>
      <c r="F524">
        <f>Month!F524</f>
        <v>45</v>
      </c>
      <c r="G524">
        <f>Month!G524</f>
        <v>0</v>
      </c>
      <c r="H524">
        <f>Month!H524</f>
        <v>0</v>
      </c>
      <c r="I524">
        <f>Month!I524</f>
        <v>0</v>
      </c>
      <c r="J524">
        <f>Month!J524</f>
        <v>0</v>
      </c>
      <c r="K524">
        <f>Month!K524</f>
        <v>32.340000000000003</v>
      </c>
      <c r="L524">
        <f>Month!L524</f>
        <v>0</v>
      </c>
      <c r="M524">
        <f>Month!M524</f>
        <v>0</v>
      </c>
      <c r="N524">
        <f>Month!N524</f>
        <v>32.340000000000003</v>
      </c>
      <c r="O524">
        <f>Month!O524</f>
        <v>77.33</v>
      </c>
      <c r="P524">
        <v>4</v>
      </c>
      <c r="Q524">
        <f t="shared" si="8"/>
        <v>4</v>
      </c>
    </row>
    <row r="525" spans="1:17">
      <c r="A525">
        <f>Month!A525</f>
        <v>2019</v>
      </c>
      <c r="B525" t="str">
        <f>Month!B525</f>
        <v>December</v>
      </c>
      <c r="C525" t="str">
        <f>Month!C525</f>
        <v>Russian Federation</v>
      </c>
      <c r="D525">
        <f>Month!D525</f>
        <v>452.6</v>
      </c>
      <c r="E525">
        <f>Month!E525</f>
        <v>85.48</v>
      </c>
      <c r="F525">
        <f>Month!F525</f>
        <v>538.07000000000005</v>
      </c>
      <c r="G525">
        <f>Month!G525</f>
        <v>0</v>
      </c>
      <c r="H525">
        <f>Month!H525</f>
        <v>0</v>
      </c>
      <c r="I525">
        <f>Month!I525</f>
        <v>5.43</v>
      </c>
      <c r="J525">
        <f>Month!J525</f>
        <v>0</v>
      </c>
      <c r="K525">
        <f>Month!K525</f>
        <v>362.87</v>
      </c>
      <c r="L525">
        <f>Month!L525</f>
        <v>45.7</v>
      </c>
      <c r="M525">
        <f>Month!M525</f>
        <v>1.58</v>
      </c>
      <c r="N525">
        <f>Month!N525</f>
        <v>415.59</v>
      </c>
      <c r="O525">
        <f>Month!O525</f>
        <v>953.67</v>
      </c>
      <c r="P525">
        <v>4</v>
      </c>
      <c r="Q525">
        <f t="shared" si="8"/>
        <v>4</v>
      </c>
    </row>
    <row r="526" spans="1:17">
      <c r="A526">
        <f>Month!A526</f>
        <v>2019</v>
      </c>
      <c r="B526" t="str">
        <f>Month!B526</f>
        <v>December</v>
      </c>
      <c r="C526" t="str">
        <f>Month!C526</f>
        <v>Saudi Arabia</v>
      </c>
      <c r="D526">
        <f>Month!D526</f>
        <v>0</v>
      </c>
      <c r="E526">
        <f>Month!E526</f>
        <v>0</v>
      </c>
      <c r="F526">
        <f>Month!F526</f>
        <v>0</v>
      </c>
      <c r="G526">
        <f>Month!G526</f>
        <v>0</v>
      </c>
      <c r="H526">
        <f>Month!H526</f>
        <v>0</v>
      </c>
      <c r="I526">
        <f>Month!I526</f>
        <v>125.83</v>
      </c>
      <c r="J526">
        <f>Month!J526</f>
        <v>0</v>
      </c>
      <c r="K526">
        <f>Month!K526</f>
        <v>137.58000000000001</v>
      </c>
      <c r="L526">
        <f>Month!L526</f>
        <v>0</v>
      </c>
      <c r="M526">
        <f>Month!M526</f>
        <v>0</v>
      </c>
      <c r="N526">
        <f>Month!N526</f>
        <v>263.39999999999998</v>
      </c>
      <c r="O526">
        <f>Month!O526</f>
        <v>263.39999999999998</v>
      </c>
      <c r="P526">
        <v>4</v>
      </c>
      <c r="Q526">
        <f t="shared" si="8"/>
        <v>4</v>
      </c>
    </row>
    <row r="527" spans="1:17">
      <c r="A527">
        <f>Month!A527</f>
        <v>2019</v>
      </c>
      <c r="B527" t="str">
        <f>Month!B527</f>
        <v>December</v>
      </c>
      <c r="C527" t="str">
        <f>Month!C527</f>
        <v>Spain</v>
      </c>
      <c r="D527">
        <f>Month!D527</f>
        <v>0</v>
      </c>
      <c r="E527">
        <f>Month!E527</f>
        <v>0</v>
      </c>
      <c r="F527">
        <f>Month!F527</f>
        <v>0</v>
      </c>
      <c r="G527">
        <f>Month!G527</f>
        <v>0</v>
      </c>
      <c r="H527">
        <f>Month!H527</f>
        <v>0</v>
      </c>
      <c r="I527">
        <f>Month!I527</f>
        <v>0</v>
      </c>
      <c r="J527">
        <f>Month!J527</f>
        <v>0</v>
      </c>
      <c r="K527">
        <f>Month!K527</f>
        <v>5.81</v>
      </c>
      <c r="L527">
        <f>Month!L527</f>
        <v>0</v>
      </c>
      <c r="M527">
        <f>Month!M527</f>
        <v>4.43</v>
      </c>
      <c r="N527">
        <f>Month!N527</f>
        <v>10.24</v>
      </c>
      <c r="O527">
        <f>Month!O527</f>
        <v>10.24</v>
      </c>
      <c r="P527">
        <v>4</v>
      </c>
      <c r="Q527">
        <f t="shared" si="8"/>
        <v>4</v>
      </c>
    </row>
    <row r="528" spans="1:17">
      <c r="A528">
        <f>Month!A528</f>
        <v>2019</v>
      </c>
      <c r="B528" t="str">
        <f>Month!B528</f>
        <v>December</v>
      </c>
      <c r="C528" t="str">
        <f>Month!C528</f>
        <v>Sweden</v>
      </c>
      <c r="D528">
        <f>Month!D528</f>
        <v>0</v>
      </c>
      <c r="E528">
        <f>Month!E528</f>
        <v>42.65</v>
      </c>
      <c r="F528">
        <f>Month!F528</f>
        <v>42.65</v>
      </c>
      <c r="G528">
        <f>Month!G528</f>
        <v>0</v>
      </c>
      <c r="H528">
        <f>Month!H528</f>
        <v>0.02</v>
      </c>
      <c r="I528">
        <f>Month!I528</f>
        <v>0</v>
      </c>
      <c r="J528">
        <f>Month!J528</f>
        <v>0</v>
      </c>
      <c r="K528">
        <f>Month!K528</f>
        <v>42.96</v>
      </c>
      <c r="L528">
        <f>Month!L528</f>
        <v>0</v>
      </c>
      <c r="M528">
        <f>Month!M528</f>
        <v>18.93</v>
      </c>
      <c r="N528">
        <f>Month!N528</f>
        <v>61.9</v>
      </c>
      <c r="O528">
        <f>Month!O528</f>
        <v>104.55</v>
      </c>
      <c r="P528">
        <v>4</v>
      </c>
      <c r="Q528">
        <f t="shared" si="8"/>
        <v>4</v>
      </c>
    </row>
    <row r="529" spans="1:17">
      <c r="A529">
        <f>Month!A529</f>
        <v>2019</v>
      </c>
      <c r="B529" t="str">
        <f>Month!B529</f>
        <v>December</v>
      </c>
      <c r="C529" t="str">
        <f>Month!C529</f>
        <v>Turkey</v>
      </c>
      <c r="D529">
        <f>Month!D529</f>
        <v>0</v>
      </c>
      <c r="E529">
        <f>Month!E529</f>
        <v>0</v>
      </c>
      <c r="F529">
        <f>Month!F529</f>
        <v>0</v>
      </c>
      <c r="G529">
        <f>Month!G529</f>
        <v>0</v>
      </c>
      <c r="H529">
        <f>Month!H529</f>
        <v>0</v>
      </c>
      <c r="I529">
        <f>Month!I529</f>
        <v>0</v>
      </c>
      <c r="J529">
        <f>Month!J529</f>
        <v>0</v>
      </c>
      <c r="K529">
        <f>Month!K529</f>
        <v>0</v>
      </c>
      <c r="L529">
        <f>Month!L529</f>
        <v>0</v>
      </c>
      <c r="M529">
        <f>Month!M529</f>
        <v>0.01</v>
      </c>
      <c r="N529">
        <f>Month!N529</f>
        <v>0.01</v>
      </c>
      <c r="O529">
        <f>Month!O529</f>
        <v>0.01</v>
      </c>
      <c r="P529">
        <v>4</v>
      </c>
      <c r="Q529">
        <f t="shared" si="8"/>
        <v>4</v>
      </c>
    </row>
    <row r="530" spans="1:17">
      <c r="A530">
        <f>Month!A530</f>
        <v>2019</v>
      </c>
      <c r="B530" t="str">
        <f>Month!B530</f>
        <v>December</v>
      </c>
      <c r="C530" t="str">
        <f>Month!C530</f>
        <v>United Arab Emirates</v>
      </c>
      <c r="D530">
        <f>Month!D530</f>
        <v>0</v>
      </c>
      <c r="E530">
        <f>Month!E530</f>
        <v>0</v>
      </c>
      <c r="F530">
        <f>Month!F530</f>
        <v>0</v>
      </c>
      <c r="G530">
        <f>Month!G530</f>
        <v>0</v>
      </c>
      <c r="H530">
        <f>Month!H530</f>
        <v>0</v>
      </c>
      <c r="I530">
        <f>Month!I530</f>
        <v>31.55</v>
      </c>
      <c r="J530">
        <f>Month!J530</f>
        <v>0</v>
      </c>
      <c r="K530">
        <f>Month!K530</f>
        <v>0</v>
      </c>
      <c r="L530">
        <f>Month!L530</f>
        <v>0.4</v>
      </c>
      <c r="M530">
        <f>Month!M530</f>
        <v>0.02</v>
      </c>
      <c r="N530">
        <f>Month!N530</f>
        <v>31.97</v>
      </c>
      <c r="O530">
        <f>Month!O530</f>
        <v>31.97</v>
      </c>
      <c r="P530">
        <v>4</v>
      </c>
      <c r="Q530">
        <f t="shared" si="8"/>
        <v>4</v>
      </c>
    </row>
    <row r="531" spans="1:17">
      <c r="A531">
        <f>Month!A531</f>
        <v>2019</v>
      </c>
      <c r="B531" t="str">
        <f>Month!B531</f>
        <v>December</v>
      </c>
      <c r="C531" t="str">
        <f>Month!C531</f>
        <v>United States</v>
      </c>
      <c r="D531">
        <f>Month!D531</f>
        <v>1390.04</v>
      </c>
      <c r="E531">
        <f>Month!E531</f>
        <v>0</v>
      </c>
      <c r="F531">
        <f>Month!F531</f>
        <v>1390.04</v>
      </c>
      <c r="G531">
        <f>Month!G531</f>
        <v>0</v>
      </c>
      <c r="H531">
        <f>Month!H531</f>
        <v>0</v>
      </c>
      <c r="I531">
        <f>Month!I531</f>
        <v>0</v>
      </c>
      <c r="J531">
        <f>Month!J531</f>
        <v>0</v>
      </c>
      <c r="K531">
        <f>Month!K531</f>
        <v>22.36</v>
      </c>
      <c r="L531">
        <f>Month!L531</f>
        <v>0</v>
      </c>
      <c r="M531">
        <f>Month!M531</f>
        <v>73.41</v>
      </c>
      <c r="N531">
        <f>Month!N531</f>
        <v>95.78</v>
      </c>
      <c r="O531">
        <f>Month!O531</f>
        <v>1485.82</v>
      </c>
      <c r="P531">
        <v>4</v>
      </c>
      <c r="Q531">
        <f t="shared" si="8"/>
        <v>4</v>
      </c>
    </row>
    <row r="532" spans="1:17">
      <c r="A532">
        <f>Month!A532</f>
        <v>2019</v>
      </c>
      <c r="B532" t="str">
        <f>Month!B532</f>
        <v>December</v>
      </c>
      <c r="C532" t="str">
        <f>Month!C532</f>
        <v>Other</v>
      </c>
      <c r="D532">
        <f>Month!D532</f>
        <v>163.06</v>
      </c>
      <c r="E532">
        <f>Month!E532</f>
        <v>131.24</v>
      </c>
      <c r="F532">
        <f>Month!F532</f>
        <v>294.31</v>
      </c>
      <c r="G532">
        <f>Month!G532</f>
        <v>0.37</v>
      </c>
      <c r="H532">
        <f>Month!H532</f>
        <v>59.54</v>
      </c>
      <c r="I532">
        <f>Month!I532</f>
        <v>153.37</v>
      </c>
      <c r="J532">
        <f>Month!J532</f>
        <v>0</v>
      </c>
      <c r="K532">
        <f>Month!K532</f>
        <v>21.43</v>
      </c>
      <c r="L532">
        <f>Month!L532</f>
        <v>0</v>
      </c>
      <c r="M532">
        <f>Month!M532</f>
        <v>31.99</v>
      </c>
      <c r="N532">
        <f>Month!N532</f>
        <v>266.7</v>
      </c>
      <c r="O532">
        <f>Month!O532</f>
        <v>561.01</v>
      </c>
      <c r="P532">
        <v>4</v>
      </c>
      <c r="Q532">
        <f t="shared" si="8"/>
        <v>4</v>
      </c>
    </row>
    <row r="533" spans="1:17">
      <c r="A533">
        <f>Month!A533</f>
        <v>2019</v>
      </c>
      <c r="B533" t="str">
        <f>Month!B533</f>
        <v>December</v>
      </c>
      <c r="C533" t="str">
        <f>Month!C533</f>
        <v>Total imports</v>
      </c>
      <c r="D533">
        <f>Month!D533</f>
        <v>3741.24</v>
      </c>
      <c r="E533">
        <f>Month!E533</f>
        <v>353.27</v>
      </c>
      <c r="F533">
        <f>Month!F533</f>
        <v>4094.52</v>
      </c>
      <c r="G533">
        <f>Month!G533</f>
        <v>58.78</v>
      </c>
      <c r="H533">
        <f>Month!H533</f>
        <v>263.41000000000003</v>
      </c>
      <c r="I533">
        <f>Month!I533</f>
        <v>506.91</v>
      </c>
      <c r="J533">
        <f>Month!J533</f>
        <v>80.13</v>
      </c>
      <c r="K533">
        <f>Month!K533</f>
        <v>935</v>
      </c>
      <c r="L533">
        <f>Month!L533</f>
        <v>130.97</v>
      </c>
      <c r="M533">
        <f>Month!M533</f>
        <v>345.84</v>
      </c>
      <c r="N533">
        <f>Month!N533</f>
        <v>2321.04</v>
      </c>
      <c r="O533">
        <f>Month!O533</f>
        <v>6415.56</v>
      </c>
      <c r="P533">
        <v>4</v>
      </c>
      <c r="Q533">
        <f t="shared" si="8"/>
        <v>4</v>
      </c>
    </row>
    <row r="534" spans="1:17">
      <c r="A534">
        <f>Month!A534</f>
        <v>2020</v>
      </c>
      <c r="B534" t="str">
        <f>Month!B534</f>
        <v>January</v>
      </c>
      <c r="C534" t="str">
        <f>Month!C534</f>
        <v>Belgium</v>
      </c>
      <c r="D534">
        <f>Month!D534</f>
        <v>0</v>
      </c>
      <c r="E534">
        <f>Month!E534</f>
        <v>15.12</v>
      </c>
      <c r="F534">
        <f>Month!F534</f>
        <v>15.12</v>
      </c>
      <c r="G534">
        <f>Month!G534</f>
        <v>0</v>
      </c>
      <c r="H534">
        <f>Month!H534</f>
        <v>3.25</v>
      </c>
      <c r="I534">
        <f>Month!I534</f>
        <v>0</v>
      </c>
      <c r="J534">
        <f>Month!J534</f>
        <v>29.91</v>
      </c>
      <c r="K534">
        <f>Month!K534</f>
        <v>56.19</v>
      </c>
      <c r="L534">
        <f>Month!L534</f>
        <v>8.4</v>
      </c>
      <c r="M534">
        <f>Month!M534</f>
        <v>29.17</v>
      </c>
      <c r="N534">
        <f>Month!N534</f>
        <v>126.92</v>
      </c>
      <c r="O534">
        <f>Month!O534</f>
        <v>142.03</v>
      </c>
      <c r="P534">
        <v>1</v>
      </c>
      <c r="Q534">
        <f t="shared" si="8"/>
        <v>1</v>
      </c>
    </row>
    <row r="535" spans="1:17">
      <c r="A535">
        <f>Month!A535</f>
        <v>2020</v>
      </c>
      <c r="B535" t="str">
        <f>Month!B535</f>
        <v>January</v>
      </c>
      <c r="C535" t="str">
        <f>Month!C535</f>
        <v>Canada</v>
      </c>
      <c r="D535">
        <f>Month!D535</f>
        <v>273.86</v>
      </c>
      <c r="E535">
        <f>Month!E535</f>
        <v>0</v>
      </c>
      <c r="F535">
        <f>Month!F535</f>
        <v>273.86</v>
      </c>
      <c r="G535">
        <f>Month!G535</f>
        <v>0.01</v>
      </c>
      <c r="H535">
        <f>Month!H535</f>
        <v>0</v>
      </c>
      <c r="I535">
        <f>Month!I535</f>
        <v>0</v>
      </c>
      <c r="J535">
        <f>Month!J535</f>
        <v>0</v>
      </c>
      <c r="K535">
        <f>Month!K535</f>
        <v>0</v>
      </c>
      <c r="L535">
        <f>Month!L535</f>
        <v>0</v>
      </c>
      <c r="M535">
        <f>Month!M535</f>
        <v>0.21</v>
      </c>
      <c r="N535">
        <f>Month!N535</f>
        <v>0.22</v>
      </c>
      <c r="O535">
        <f>Month!O535</f>
        <v>274.08</v>
      </c>
      <c r="P535">
        <v>1</v>
      </c>
      <c r="Q535">
        <f t="shared" si="8"/>
        <v>1</v>
      </c>
    </row>
    <row r="536" spans="1:17">
      <c r="A536">
        <f>Month!A536</f>
        <v>2020</v>
      </c>
      <c r="B536" t="str">
        <f>Month!B536</f>
        <v>January</v>
      </c>
      <c r="C536" t="str">
        <f>Month!C536</f>
        <v>Finland</v>
      </c>
      <c r="D536">
        <f>Month!D536</f>
        <v>0</v>
      </c>
      <c r="E536">
        <f>Month!E536</f>
        <v>1.26</v>
      </c>
      <c r="F536">
        <f>Month!F536</f>
        <v>1.26</v>
      </c>
      <c r="G536">
        <f>Month!G536</f>
        <v>0</v>
      </c>
      <c r="H536">
        <f>Month!H536</f>
        <v>90.92</v>
      </c>
      <c r="I536">
        <f>Month!I536</f>
        <v>0</v>
      </c>
      <c r="J536">
        <f>Month!J536</f>
        <v>0</v>
      </c>
      <c r="K536">
        <f>Month!K536</f>
        <v>0</v>
      </c>
      <c r="L536">
        <f>Month!L536</f>
        <v>0</v>
      </c>
      <c r="M536">
        <f>Month!M536</f>
        <v>0.1</v>
      </c>
      <c r="N536">
        <f>Month!N536</f>
        <v>91.02</v>
      </c>
      <c r="O536">
        <f>Month!O536</f>
        <v>92.29</v>
      </c>
      <c r="P536">
        <v>1</v>
      </c>
      <c r="Q536">
        <f t="shared" si="8"/>
        <v>1</v>
      </c>
    </row>
    <row r="537" spans="1:17">
      <c r="A537">
        <f>Month!A537</f>
        <v>2020</v>
      </c>
      <c r="B537" t="str">
        <f>Month!B537</f>
        <v>January</v>
      </c>
      <c r="C537" t="str">
        <f>Month!C537</f>
        <v>France</v>
      </c>
      <c r="D537">
        <f>Month!D537</f>
        <v>70.3</v>
      </c>
      <c r="E537">
        <f>Month!E537</f>
        <v>0.37</v>
      </c>
      <c r="F537">
        <f>Month!F537</f>
        <v>70.67</v>
      </c>
      <c r="G537">
        <f>Month!G537</f>
        <v>0.04</v>
      </c>
      <c r="H537">
        <f>Month!H537</f>
        <v>7.0000000000000007E-2</v>
      </c>
      <c r="I537">
        <f>Month!I537</f>
        <v>0.01</v>
      </c>
      <c r="J537">
        <f>Month!J537</f>
        <v>0</v>
      </c>
      <c r="K537">
        <f>Month!K537</f>
        <v>0</v>
      </c>
      <c r="L537">
        <f>Month!L537</f>
        <v>0</v>
      </c>
      <c r="M537">
        <f>Month!M537</f>
        <v>4.84</v>
      </c>
      <c r="N537">
        <f>Month!N537</f>
        <v>4.95</v>
      </c>
      <c r="O537">
        <f>Month!O537</f>
        <v>75.62</v>
      </c>
      <c r="P537">
        <v>1</v>
      </c>
      <c r="Q537">
        <f t="shared" si="8"/>
        <v>1</v>
      </c>
    </row>
    <row r="538" spans="1:17">
      <c r="A538">
        <f>Month!A538</f>
        <v>2020</v>
      </c>
      <c r="B538" t="str">
        <f>Month!B538</f>
        <v>January</v>
      </c>
      <c r="C538" t="str">
        <f>Month!C538</f>
        <v>Germany</v>
      </c>
      <c r="D538">
        <f>Month!D538</f>
        <v>0</v>
      </c>
      <c r="E538">
        <f>Month!E538</f>
        <v>13.14</v>
      </c>
      <c r="F538">
        <f>Month!F538</f>
        <v>13.14</v>
      </c>
      <c r="G538">
        <f>Month!G538</f>
        <v>0.17</v>
      </c>
      <c r="H538">
        <f>Month!H538</f>
        <v>10.44</v>
      </c>
      <c r="I538">
        <f>Month!I538</f>
        <v>0</v>
      </c>
      <c r="J538">
        <f>Month!J538</f>
        <v>0</v>
      </c>
      <c r="K538">
        <f>Month!K538</f>
        <v>0.06</v>
      </c>
      <c r="L538">
        <f>Month!L538</f>
        <v>0.04</v>
      </c>
      <c r="M538">
        <f>Month!M538</f>
        <v>20.73</v>
      </c>
      <c r="N538">
        <f>Month!N538</f>
        <v>31.44</v>
      </c>
      <c r="O538">
        <f>Month!O538</f>
        <v>44.58</v>
      </c>
      <c r="P538">
        <v>1</v>
      </c>
      <c r="Q538">
        <f t="shared" si="8"/>
        <v>1</v>
      </c>
    </row>
    <row r="539" spans="1:17">
      <c r="A539">
        <f>Month!A539</f>
        <v>2020</v>
      </c>
      <c r="B539" t="str">
        <f>Month!B539</f>
        <v>January</v>
      </c>
      <c r="C539" t="str">
        <f>Month!C539</f>
        <v>India</v>
      </c>
      <c r="D539">
        <f>Month!D539</f>
        <v>0</v>
      </c>
      <c r="E539">
        <f>Month!E539</f>
        <v>0</v>
      </c>
      <c r="F539">
        <f>Month!F539</f>
        <v>0</v>
      </c>
      <c r="G539">
        <f>Month!G539</f>
        <v>0</v>
      </c>
      <c r="H539">
        <f>Month!H539</f>
        <v>0</v>
      </c>
      <c r="I539">
        <f>Month!I539</f>
        <v>125.59</v>
      </c>
      <c r="J539">
        <f>Month!J539</f>
        <v>0</v>
      </c>
      <c r="K539">
        <f>Month!K539</f>
        <v>0</v>
      </c>
      <c r="L539">
        <f>Month!L539</f>
        <v>0</v>
      </c>
      <c r="M539">
        <f>Month!M539</f>
        <v>0.2</v>
      </c>
      <c r="N539">
        <f>Month!N539</f>
        <v>125.79</v>
      </c>
      <c r="O539">
        <f>Month!O539</f>
        <v>125.79</v>
      </c>
      <c r="P539">
        <v>1</v>
      </c>
      <c r="Q539">
        <f t="shared" si="8"/>
        <v>1</v>
      </c>
    </row>
    <row r="540" spans="1:17">
      <c r="A540">
        <f>Month!A540</f>
        <v>2020</v>
      </c>
      <c r="B540" t="str">
        <f>Month!B540</f>
        <v>January</v>
      </c>
      <c r="C540" t="str">
        <f>Month!C540</f>
        <v>Ireland</v>
      </c>
      <c r="D540">
        <f>Month!D540</f>
        <v>0.15</v>
      </c>
      <c r="E540">
        <f>Month!E540</f>
        <v>0</v>
      </c>
      <c r="F540">
        <f>Month!F540</f>
        <v>0.15</v>
      </c>
      <c r="G540">
        <f>Month!G540</f>
        <v>0.11</v>
      </c>
      <c r="H540">
        <f>Month!H540</f>
        <v>11.72</v>
      </c>
      <c r="I540">
        <f>Month!I540</f>
        <v>0</v>
      </c>
      <c r="J540">
        <f>Month!J540</f>
        <v>10.130000000000001</v>
      </c>
      <c r="K540">
        <f>Month!K540</f>
        <v>1.81</v>
      </c>
      <c r="L540">
        <f>Month!L540</f>
        <v>0.01</v>
      </c>
      <c r="M540">
        <f>Month!M540</f>
        <v>0.19</v>
      </c>
      <c r="N540">
        <f>Month!N540</f>
        <v>23.97</v>
      </c>
      <c r="O540">
        <f>Month!O540</f>
        <v>24.12</v>
      </c>
      <c r="P540">
        <v>1</v>
      </c>
      <c r="Q540">
        <f t="shared" si="8"/>
        <v>1</v>
      </c>
    </row>
    <row r="541" spans="1:17">
      <c r="A541">
        <f>Month!A541</f>
        <v>2020</v>
      </c>
      <c r="B541" t="str">
        <f>Month!B541</f>
        <v>January</v>
      </c>
      <c r="C541" t="str">
        <f>Month!C541</f>
        <v>Kuwait</v>
      </c>
      <c r="D541">
        <f>Month!D541</f>
        <v>0</v>
      </c>
      <c r="E541">
        <f>Month!E541</f>
        <v>0</v>
      </c>
      <c r="F541">
        <f>Month!F541</f>
        <v>0</v>
      </c>
      <c r="G541">
        <f>Month!G541</f>
        <v>0</v>
      </c>
      <c r="H541">
        <f>Month!H541</f>
        <v>0</v>
      </c>
      <c r="I541">
        <f>Month!I541</f>
        <v>72.069999999999993</v>
      </c>
      <c r="J541">
        <f>Month!J541</f>
        <v>0</v>
      </c>
      <c r="K541">
        <f>Month!K541</f>
        <v>0</v>
      </c>
      <c r="L541">
        <f>Month!L541</f>
        <v>0</v>
      </c>
      <c r="M541">
        <f>Month!M541</f>
        <v>0</v>
      </c>
      <c r="N541">
        <f>Month!N541</f>
        <v>72.069999999999993</v>
      </c>
      <c r="O541">
        <f>Month!O541</f>
        <v>72.069999999999993</v>
      </c>
      <c r="P541">
        <v>1</v>
      </c>
      <c r="Q541">
        <f t="shared" si="8"/>
        <v>1</v>
      </c>
    </row>
    <row r="542" spans="1:17">
      <c r="A542">
        <f>Month!A542</f>
        <v>2020</v>
      </c>
      <c r="B542" t="str">
        <f>Month!B542</f>
        <v>January</v>
      </c>
      <c r="C542" t="str">
        <f>Month!C542</f>
        <v>Libya</v>
      </c>
      <c r="D542">
        <f>Month!D542</f>
        <v>0</v>
      </c>
      <c r="E542">
        <f>Month!E542</f>
        <v>0</v>
      </c>
      <c r="F542">
        <f>Month!F542</f>
        <v>0</v>
      </c>
      <c r="G542">
        <f>Month!G542</f>
        <v>0</v>
      </c>
      <c r="H542">
        <f>Month!H542</f>
        <v>0</v>
      </c>
      <c r="I542">
        <f>Month!I542</f>
        <v>0</v>
      </c>
      <c r="J542">
        <f>Month!J542</f>
        <v>0</v>
      </c>
      <c r="K542">
        <f>Month!K542</f>
        <v>0</v>
      </c>
      <c r="L542">
        <f>Month!L542</f>
        <v>0</v>
      </c>
      <c r="M542">
        <f>Month!M542</f>
        <v>0</v>
      </c>
      <c r="N542">
        <f>Month!N542</f>
        <v>0</v>
      </c>
      <c r="O542">
        <f>Month!O542</f>
        <v>0</v>
      </c>
      <c r="P542">
        <v>1</v>
      </c>
      <c r="Q542">
        <f t="shared" si="8"/>
        <v>1</v>
      </c>
    </row>
    <row r="543" spans="1:17">
      <c r="A543">
        <f>Month!A543</f>
        <v>2020</v>
      </c>
      <c r="B543" t="str">
        <f>Month!B543</f>
        <v>January</v>
      </c>
      <c r="C543" t="str">
        <f>Month!C543</f>
        <v>Netherlands</v>
      </c>
      <c r="D543">
        <f>Month!D543</f>
        <v>0</v>
      </c>
      <c r="E543">
        <f>Month!E543</f>
        <v>15.03</v>
      </c>
      <c r="F543">
        <f>Month!F543</f>
        <v>15.03</v>
      </c>
      <c r="G543">
        <f>Month!G543</f>
        <v>12.13</v>
      </c>
      <c r="H543">
        <f>Month!H543</f>
        <v>57.66</v>
      </c>
      <c r="I543">
        <f>Month!I543</f>
        <v>114.53</v>
      </c>
      <c r="J543">
        <f>Month!J543</f>
        <v>46.07</v>
      </c>
      <c r="K543">
        <f>Month!K543</f>
        <v>116.7</v>
      </c>
      <c r="L543">
        <f>Month!L543</f>
        <v>6.88</v>
      </c>
      <c r="M543">
        <f>Month!M543</f>
        <v>136.25</v>
      </c>
      <c r="N543">
        <f>Month!N543</f>
        <v>490.21</v>
      </c>
      <c r="O543">
        <f>Month!O543</f>
        <v>505.24</v>
      </c>
      <c r="P543">
        <v>1</v>
      </c>
      <c r="Q543">
        <f t="shared" si="8"/>
        <v>1</v>
      </c>
    </row>
    <row r="544" spans="1:17">
      <c r="A544">
        <f>Month!A544</f>
        <v>2020</v>
      </c>
      <c r="B544" t="str">
        <f>Month!B544</f>
        <v>January</v>
      </c>
      <c r="C544" t="str">
        <f>Month!C544</f>
        <v>Nigeria</v>
      </c>
      <c r="D544">
        <f>Month!D544</f>
        <v>238.83</v>
      </c>
      <c r="E544">
        <f>Month!E544</f>
        <v>0</v>
      </c>
      <c r="F544">
        <f>Month!F544</f>
        <v>238.83</v>
      </c>
      <c r="G544">
        <f>Month!G544</f>
        <v>0</v>
      </c>
      <c r="H544">
        <f>Month!H544</f>
        <v>0</v>
      </c>
      <c r="I544">
        <f>Month!I544</f>
        <v>0</v>
      </c>
      <c r="J544">
        <f>Month!J544</f>
        <v>0</v>
      </c>
      <c r="K544">
        <f>Month!K544</f>
        <v>0</v>
      </c>
      <c r="L544">
        <f>Month!L544</f>
        <v>0</v>
      </c>
      <c r="M544">
        <f>Month!M544</f>
        <v>0</v>
      </c>
      <c r="N544">
        <f>Month!N544</f>
        <v>0</v>
      </c>
      <c r="O544">
        <f>Month!O544</f>
        <v>238.83</v>
      </c>
      <c r="P544">
        <v>1</v>
      </c>
      <c r="Q544">
        <f t="shared" si="8"/>
        <v>1</v>
      </c>
    </row>
    <row r="545" spans="1:17">
      <c r="A545">
        <f>Month!A545</f>
        <v>2020</v>
      </c>
      <c r="B545" t="str">
        <f>Month!B545</f>
        <v>January</v>
      </c>
      <c r="C545" t="str">
        <f>Month!C545</f>
        <v>Norway</v>
      </c>
      <c r="D545">
        <f>Month!D545</f>
        <v>1324.85</v>
      </c>
      <c r="E545">
        <f>Month!E545</f>
        <v>0</v>
      </c>
      <c r="F545">
        <f>Month!F545</f>
        <v>1324.85</v>
      </c>
      <c r="G545">
        <f>Month!G545</f>
        <v>37.31</v>
      </c>
      <c r="H545">
        <f>Month!H545</f>
        <v>15.97</v>
      </c>
      <c r="I545">
        <f>Month!I545</f>
        <v>0</v>
      </c>
      <c r="J545">
        <f>Month!J545</f>
        <v>0.02</v>
      </c>
      <c r="K545">
        <f>Month!K545</f>
        <v>12.39</v>
      </c>
      <c r="L545">
        <f>Month!L545</f>
        <v>0</v>
      </c>
      <c r="M545">
        <f>Month!M545</f>
        <v>22.17</v>
      </c>
      <c r="N545">
        <f>Month!N545</f>
        <v>87.87</v>
      </c>
      <c r="O545">
        <f>Month!O545</f>
        <v>1412.72</v>
      </c>
      <c r="P545">
        <v>1</v>
      </c>
      <c r="Q545">
        <f t="shared" si="8"/>
        <v>1</v>
      </c>
    </row>
    <row r="546" spans="1:17">
      <c r="A546">
        <f>Month!A546</f>
        <v>2020</v>
      </c>
      <c r="B546" t="str">
        <f>Month!B546</f>
        <v>January</v>
      </c>
      <c r="C546" t="str">
        <f>Month!C546</f>
        <v>Qatar</v>
      </c>
      <c r="D546">
        <f>Month!D546</f>
        <v>0</v>
      </c>
      <c r="E546">
        <f>Month!E546</f>
        <v>0</v>
      </c>
      <c r="F546">
        <f>Month!F546</f>
        <v>0</v>
      </c>
      <c r="G546">
        <f>Month!G546</f>
        <v>0</v>
      </c>
      <c r="H546">
        <f>Month!H546</f>
        <v>0</v>
      </c>
      <c r="I546">
        <f>Month!I546</f>
        <v>0</v>
      </c>
      <c r="J546">
        <f>Month!J546</f>
        <v>0</v>
      </c>
      <c r="K546">
        <f>Month!K546</f>
        <v>72.83</v>
      </c>
      <c r="L546">
        <f>Month!L546</f>
        <v>0</v>
      </c>
      <c r="M546">
        <f>Month!M546</f>
        <v>0</v>
      </c>
      <c r="N546">
        <f>Month!N546</f>
        <v>72.83</v>
      </c>
      <c r="O546">
        <f>Month!O546</f>
        <v>72.83</v>
      </c>
      <c r="P546">
        <v>1</v>
      </c>
      <c r="Q546">
        <f t="shared" si="8"/>
        <v>1</v>
      </c>
    </row>
    <row r="547" spans="1:17">
      <c r="A547">
        <f>Month!A547</f>
        <v>2020</v>
      </c>
      <c r="B547" t="str">
        <f>Month!B547</f>
        <v>January</v>
      </c>
      <c r="C547" t="str">
        <f>Month!C547</f>
        <v>Russian Federation</v>
      </c>
      <c r="D547">
        <f>Month!D547</f>
        <v>418.11</v>
      </c>
      <c r="E547">
        <f>Month!E547</f>
        <v>47.4</v>
      </c>
      <c r="F547">
        <f>Month!F547</f>
        <v>465.52</v>
      </c>
      <c r="G547">
        <f>Month!G547</f>
        <v>0</v>
      </c>
      <c r="H547">
        <f>Month!H547</f>
        <v>0</v>
      </c>
      <c r="I547">
        <f>Month!I547</f>
        <v>34.57</v>
      </c>
      <c r="J547">
        <f>Month!J547</f>
        <v>0</v>
      </c>
      <c r="K547">
        <f>Month!K547</f>
        <v>278.70999999999998</v>
      </c>
      <c r="L547">
        <f>Month!L547</f>
        <v>3.62</v>
      </c>
      <c r="M547">
        <f>Month!M547</f>
        <v>4.91</v>
      </c>
      <c r="N547">
        <f>Month!N547</f>
        <v>321.81</v>
      </c>
      <c r="O547">
        <f>Month!O547</f>
        <v>787.32</v>
      </c>
      <c r="P547">
        <v>1</v>
      </c>
      <c r="Q547">
        <f t="shared" si="8"/>
        <v>1</v>
      </c>
    </row>
    <row r="548" spans="1:17">
      <c r="A548">
        <f>Month!A548</f>
        <v>2020</v>
      </c>
      <c r="B548" t="str">
        <f>Month!B548</f>
        <v>January</v>
      </c>
      <c r="C548" t="str">
        <f>Month!C548</f>
        <v>Saudi Arabia</v>
      </c>
      <c r="D548">
        <f>Month!D548</f>
        <v>0</v>
      </c>
      <c r="E548">
        <f>Month!E548</f>
        <v>0</v>
      </c>
      <c r="F548">
        <f>Month!F548</f>
        <v>0</v>
      </c>
      <c r="G548">
        <f>Month!G548</f>
        <v>0</v>
      </c>
      <c r="H548">
        <f>Month!H548</f>
        <v>0</v>
      </c>
      <c r="I548">
        <f>Month!I548</f>
        <v>158.27000000000001</v>
      </c>
      <c r="J548">
        <f>Month!J548</f>
        <v>0</v>
      </c>
      <c r="K548">
        <f>Month!K548</f>
        <v>236.14</v>
      </c>
      <c r="L548">
        <f>Month!L548</f>
        <v>0</v>
      </c>
      <c r="M548">
        <f>Month!M548</f>
        <v>0</v>
      </c>
      <c r="N548">
        <f>Month!N548</f>
        <v>394.41</v>
      </c>
      <c r="O548">
        <f>Month!O548</f>
        <v>394.41</v>
      </c>
      <c r="P548">
        <v>1</v>
      </c>
      <c r="Q548">
        <f t="shared" si="8"/>
        <v>1</v>
      </c>
    </row>
    <row r="549" spans="1:17">
      <c r="A549">
        <f>Month!A549</f>
        <v>2020</v>
      </c>
      <c r="B549" t="str">
        <f>Month!B549</f>
        <v>January</v>
      </c>
      <c r="C549" t="str">
        <f>Month!C549</f>
        <v>Spain</v>
      </c>
      <c r="D549">
        <f>Month!D549</f>
        <v>0</v>
      </c>
      <c r="E549">
        <f>Month!E549</f>
        <v>0</v>
      </c>
      <c r="F549">
        <f>Month!F549</f>
        <v>0</v>
      </c>
      <c r="G549">
        <f>Month!G549</f>
        <v>0</v>
      </c>
      <c r="H549">
        <f>Month!H549</f>
        <v>0</v>
      </c>
      <c r="I549">
        <f>Month!I549</f>
        <v>0</v>
      </c>
      <c r="J549">
        <f>Month!J549</f>
        <v>0</v>
      </c>
      <c r="K549">
        <f>Month!K549</f>
        <v>0</v>
      </c>
      <c r="L549">
        <f>Month!L549</f>
        <v>0</v>
      </c>
      <c r="M549">
        <f>Month!M549</f>
        <v>3.57</v>
      </c>
      <c r="N549">
        <f>Month!N549</f>
        <v>3.57</v>
      </c>
      <c r="O549">
        <f>Month!O549</f>
        <v>3.57</v>
      </c>
      <c r="P549">
        <v>1</v>
      </c>
      <c r="Q549">
        <f t="shared" si="8"/>
        <v>1</v>
      </c>
    </row>
    <row r="550" spans="1:17">
      <c r="A550">
        <f>Month!A550</f>
        <v>2020</v>
      </c>
      <c r="B550" t="str">
        <f>Month!B550</f>
        <v>January</v>
      </c>
      <c r="C550" t="str">
        <f>Month!C550</f>
        <v>Sweden</v>
      </c>
      <c r="D550">
        <f>Month!D550</f>
        <v>0</v>
      </c>
      <c r="E550">
        <f>Month!E550</f>
        <v>18.04</v>
      </c>
      <c r="F550">
        <f>Month!F550</f>
        <v>18.04</v>
      </c>
      <c r="G550">
        <f>Month!G550</f>
        <v>0</v>
      </c>
      <c r="H550">
        <f>Month!H550</f>
        <v>0</v>
      </c>
      <c r="I550">
        <f>Month!I550</f>
        <v>0</v>
      </c>
      <c r="J550">
        <f>Month!J550</f>
        <v>0</v>
      </c>
      <c r="K550">
        <f>Month!K550</f>
        <v>122.72</v>
      </c>
      <c r="L550">
        <f>Month!L550</f>
        <v>0</v>
      </c>
      <c r="M550">
        <f>Month!M550</f>
        <v>37.049999999999997</v>
      </c>
      <c r="N550">
        <f>Month!N550</f>
        <v>159.77000000000001</v>
      </c>
      <c r="O550">
        <f>Month!O550</f>
        <v>177.81</v>
      </c>
      <c r="P550">
        <v>1</v>
      </c>
      <c r="Q550">
        <f t="shared" si="8"/>
        <v>1</v>
      </c>
    </row>
    <row r="551" spans="1:17">
      <c r="A551">
        <f>Month!A551</f>
        <v>2020</v>
      </c>
      <c r="B551" t="str">
        <f>Month!B551</f>
        <v>January</v>
      </c>
      <c r="C551" t="str">
        <f>Month!C551</f>
        <v>Turkey</v>
      </c>
      <c r="D551">
        <f>Month!D551</f>
        <v>90.01</v>
      </c>
      <c r="E551">
        <f>Month!E551</f>
        <v>0</v>
      </c>
      <c r="F551">
        <f>Month!F551</f>
        <v>90.01</v>
      </c>
      <c r="G551">
        <f>Month!G551</f>
        <v>0</v>
      </c>
      <c r="H551">
        <f>Month!H551</f>
        <v>0</v>
      </c>
      <c r="I551">
        <f>Month!I551</f>
        <v>0</v>
      </c>
      <c r="J551">
        <f>Month!J551</f>
        <v>0</v>
      </c>
      <c r="K551">
        <f>Month!K551</f>
        <v>0</v>
      </c>
      <c r="L551">
        <f>Month!L551</f>
        <v>0</v>
      </c>
      <c r="M551">
        <f>Month!M551</f>
        <v>0.02</v>
      </c>
      <c r="N551">
        <f>Month!N551</f>
        <v>0.02</v>
      </c>
      <c r="O551">
        <f>Month!O551</f>
        <v>90.03</v>
      </c>
      <c r="P551">
        <v>1</v>
      </c>
      <c r="Q551">
        <f t="shared" si="8"/>
        <v>1</v>
      </c>
    </row>
    <row r="552" spans="1:17">
      <c r="A552">
        <f>Month!A552</f>
        <v>2020</v>
      </c>
      <c r="B552" t="str">
        <f>Month!B552</f>
        <v>January</v>
      </c>
      <c r="C552" t="str">
        <f>Month!C552</f>
        <v>United Arab Emirates</v>
      </c>
      <c r="D552">
        <f>Month!D552</f>
        <v>0</v>
      </c>
      <c r="E552">
        <f>Month!E552</f>
        <v>0</v>
      </c>
      <c r="F552">
        <f>Month!F552</f>
        <v>0</v>
      </c>
      <c r="G552">
        <f>Month!G552</f>
        <v>0</v>
      </c>
      <c r="H552">
        <f>Month!H552</f>
        <v>0</v>
      </c>
      <c r="I552">
        <f>Month!I552</f>
        <v>162.05000000000001</v>
      </c>
      <c r="J552">
        <f>Month!J552</f>
        <v>0</v>
      </c>
      <c r="K552">
        <f>Month!K552</f>
        <v>0</v>
      </c>
      <c r="L552">
        <f>Month!L552</f>
        <v>0.03</v>
      </c>
      <c r="M552">
        <f>Month!M552</f>
        <v>0.02</v>
      </c>
      <c r="N552">
        <f>Month!N552</f>
        <v>162.1</v>
      </c>
      <c r="O552">
        <f>Month!O552</f>
        <v>162.1</v>
      </c>
      <c r="P552">
        <v>1</v>
      </c>
      <c r="Q552">
        <f t="shared" si="8"/>
        <v>1</v>
      </c>
    </row>
    <row r="553" spans="1:17">
      <c r="A553">
        <f>Month!A553</f>
        <v>2020</v>
      </c>
      <c r="B553" t="str">
        <f>Month!B553</f>
        <v>January</v>
      </c>
      <c r="C553" t="str">
        <f>Month!C553</f>
        <v>United States</v>
      </c>
      <c r="D553">
        <f>Month!D553</f>
        <v>1508.5</v>
      </c>
      <c r="E553">
        <f>Month!E553</f>
        <v>0</v>
      </c>
      <c r="F553">
        <f>Month!F553</f>
        <v>1508.5</v>
      </c>
      <c r="G553">
        <f>Month!G553</f>
        <v>16.920000000000002</v>
      </c>
      <c r="H553">
        <f>Month!H553</f>
        <v>0.02</v>
      </c>
      <c r="I553">
        <f>Month!I553</f>
        <v>5.7</v>
      </c>
      <c r="J553">
        <f>Month!J553</f>
        <v>71.48</v>
      </c>
      <c r="K553">
        <f>Month!K553</f>
        <v>68.22</v>
      </c>
      <c r="L553">
        <f>Month!L553</f>
        <v>0</v>
      </c>
      <c r="M553">
        <f>Month!M553</f>
        <v>51.82</v>
      </c>
      <c r="N553">
        <f>Month!N553</f>
        <v>214.14</v>
      </c>
      <c r="O553">
        <f>Month!O553</f>
        <v>1722.64</v>
      </c>
      <c r="P553">
        <v>1</v>
      </c>
      <c r="Q553">
        <f t="shared" si="8"/>
        <v>1</v>
      </c>
    </row>
    <row r="554" spans="1:17">
      <c r="A554">
        <f>Month!A554</f>
        <v>2020</v>
      </c>
      <c r="B554" t="str">
        <f>Month!B554</f>
        <v>January</v>
      </c>
      <c r="C554" t="str">
        <f>Month!C554</f>
        <v>Other</v>
      </c>
      <c r="D554">
        <f>Month!D554</f>
        <v>63.82</v>
      </c>
      <c r="E554">
        <f>Month!E554</f>
        <v>39.130000000000003</v>
      </c>
      <c r="F554">
        <f>Month!F554</f>
        <v>102.94</v>
      </c>
      <c r="G554">
        <f>Month!G554</f>
        <v>0.28999999999999998</v>
      </c>
      <c r="H554">
        <f>Month!H554</f>
        <v>126.14</v>
      </c>
      <c r="I554">
        <f>Month!I554</f>
        <v>226.55</v>
      </c>
      <c r="J554">
        <f>Month!J554</f>
        <v>0</v>
      </c>
      <c r="K554">
        <f>Month!K554</f>
        <v>2.25</v>
      </c>
      <c r="L554">
        <f>Month!L554</f>
        <v>0</v>
      </c>
      <c r="M554">
        <f>Month!M554</f>
        <v>48.57</v>
      </c>
      <c r="N554">
        <f>Month!N554</f>
        <v>403.8</v>
      </c>
      <c r="O554">
        <f>Month!O554</f>
        <v>506.74</v>
      </c>
      <c r="P554">
        <v>1</v>
      </c>
      <c r="Q554">
        <f t="shared" si="8"/>
        <v>1</v>
      </c>
    </row>
    <row r="555" spans="1:17">
      <c r="A555">
        <f>Month!A555</f>
        <v>2020</v>
      </c>
      <c r="B555" t="str">
        <f>Month!B555</f>
        <v>January</v>
      </c>
      <c r="C555" t="str">
        <f>Month!C555</f>
        <v>Total imports</v>
      </c>
      <c r="D555">
        <f>Month!D555</f>
        <v>3988.43</v>
      </c>
      <c r="E555">
        <f>Month!E555</f>
        <v>149.5</v>
      </c>
      <c r="F555">
        <f>Month!F555</f>
        <v>4137.93</v>
      </c>
      <c r="G555">
        <f>Month!G555</f>
        <v>66.97</v>
      </c>
      <c r="H555">
        <f>Month!H555</f>
        <v>316.19</v>
      </c>
      <c r="I555">
        <f>Month!I555</f>
        <v>899.33</v>
      </c>
      <c r="J555">
        <f>Month!J555</f>
        <v>157.6</v>
      </c>
      <c r="K555">
        <f>Month!K555</f>
        <v>968.03</v>
      </c>
      <c r="L555">
        <f>Month!L555</f>
        <v>18.96</v>
      </c>
      <c r="M555">
        <f>Month!M555</f>
        <v>359.84</v>
      </c>
      <c r="N555">
        <f>Month!N555</f>
        <v>2786.91</v>
      </c>
      <c r="O555">
        <f>Month!O555</f>
        <v>6924.84</v>
      </c>
      <c r="P555">
        <v>1</v>
      </c>
      <c r="Q555">
        <f t="shared" si="8"/>
        <v>1</v>
      </c>
    </row>
    <row r="556" spans="1:17">
      <c r="A556">
        <f>Month!A556</f>
        <v>2020</v>
      </c>
      <c r="B556" t="str">
        <f>Month!B556</f>
        <v>February</v>
      </c>
      <c r="C556" t="str">
        <f>Month!C556</f>
        <v>Belgium</v>
      </c>
      <c r="D556">
        <f>Month!D556</f>
        <v>0</v>
      </c>
      <c r="E556">
        <f>Month!E556</f>
        <v>15.41</v>
      </c>
      <c r="F556">
        <f>Month!F556</f>
        <v>15.41</v>
      </c>
      <c r="G556">
        <f>Month!G556</f>
        <v>0</v>
      </c>
      <c r="H556">
        <f>Month!H556</f>
        <v>3.27</v>
      </c>
      <c r="I556">
        <f>Month!I556</f>
        <v>13.44</v>
      </c>
      <c r="J556">
        <f>Month!J556</f>
        <v>10.11</v>
      </c>
      <c r="K556">
        <f>Month!K556</f>
        <v>55.78</v>
      </c>
      <c r="L556">
        <f>Month!L556</f>
        <v>15.81</v>
      </c>
      <c r="M556">
        <f>Month!M556</f>
        <v>11.73</v>
      </c>
      <c r="N556">
        <f>Month!N556</f>
        <v>110.15</v>
      </c>
      <c r="O556">
        <f>Month!O556</f>
        <v>125.55</v>
      </c>
      <c r="P556">
        <v>1</v>
      </c>
      <c r="Q556">
        <f t="shared" si="8"/>
        <v>1</v>
      </c>
    </row>
    <row r="557" spans="1:17">
      <c r="A557">
        <f>Month!A557</f>
        <v>2020</v>
      </c>
      <c r="B557" t="str">
        <f>Month!B557</f>
        <v>February</v>
      </c>
      <c r="C557" t="str">
        <f>Month!C557</f>
        <v>Canada</v>
      </c>
      <c r="D557">
        <f>Month!D557</f>
        <v>82.18</v>
      </c>
      <c r="E557">
        <f>Month!E557</f>
        <v>0</v>
      </c>
      <c r="F557">
        <f>Month!F557</f>
        <v>82.18</v>
      </c>
      <c r="G557">
        <f>Month!G557</f>
        <v>0</v>
      </c>
      <c r="H557">
        <f>Month!H557</f>
        <v>0</v>
      </c>
      <c r="I557">
        <f>Month!I557</f>
        <v>0</v>
      </c>
      <c r="J557">
        <f>Month!J557</f>
        <v>0</v>
      </c>
      <c r="K557">
        <f>Month!K557</f>
        <v>0</v>
      </c>
      <c r="L557">
        <f>Month!L557</f>
        <v>0</v>
      </c>
      <c r="M557">
        <f>Month!M557</f>
        <v>0.05</v>
      </c>
      <c r="N557">
        <f>Month!N557</f>
        <v>0.05</v>
      </c>
      <c r="O557">
        <f>Month!O557</f>
        <v>82.23</v>
      </c>
      <c r="P557">
        <v>1</v>
      </c>
      <c r="Q557">
        <f t="shared" si="8"/>
        <v>1</v>
      </c>
    </row>
    <row r="558" spans="1:17">
      <c r="A558">
        <f>Month!A558</f>
        <v>2020</v>
      </c>
      <c r="B558" t="str">
        <f>Month!B558</f>
        <v>February</v>
      </c>
      <c r="C558" t="str">
        <f>Month!C558</f>
        <v>Finland</v>
      </c>
      <c r="D558">
        <f>Month!D558</f>
        <v>0</v>
      </c>
      <c r="E558">
        <f>Month!E558</f>
        <v>3.13</v>
      </c>
      <c r="F558">
        <f>Month!F558</f>
        <v>3.13</v>
      </c>
      <c r="G558">
        <f>Month!G558</f>
        <v>0</v>
      </c>
      <c r="H558">
        <f>Month!H558</f>
        <v>30.82</v>
      </c>
      <c r="I558">
        <f>Month!I558</f>
        <v>0</v>
      </c>
      <c r="J558">
        <f>Month!J558</f>
        <v>0</v>
      </c>
      <c r="K558">
        <f>Month!K558</f>
        <v>53.04</v>
      </c>
      <c r="L558">
        <f>Month!L558</f>
        <v>0.01</v>
      </c>
      <c r="M558">
        <f>Month!M558</f>
        <v>6.42</v>
      </c>
      <c r="N558">
        <f>Month!N558</f>
        <v>90.28</v>
      </c>
      <c r="O558">
        <f>Month!O558</f>
        <v>93.41</v>
      </c>
      <c r="P558">
        <v>1</v>
      </c>
      <c r="Q558">
        <f t="shared" si="8"/>
        <v>1</v>
      </c>
    </row>
    <row r="559" spans="1:17">
      <c r="A559">
        <f>Month!A559</f>
        <v>2020</v>
      </c>
      <c r="B559" t="str">
        <f>Month!B559</f>
        <v>February</v>
      </c>
      <c r="C559" t="str">
        <f>Month!C559</f>
        <v>France</v>
      </c>
      <c r="D559">
        <f>Month!D559</f>
        <v>0</v>
      </c>
      <c r="E559">
        <f>Month!E559</f>
        <v>0.31</v>
      </c>
      <c r="F559">
        <f>Month!F559</f>
        <v>0.31</v>
      </c>
      <c r="G559">
        <f>Month!G559</f>
        <v>0.97</v>
      </c>
      <c r="H559">
        <f>Month!H559</f>
        <v>15.71</v>
      </c>
      <c r="I559">
        <f>Month!I559</f>
        <v>0</v>
      </c>
      <c r="J559">
        <f>Month!J559</f>
        <v>0</v>
      </c>
      <c r="K559">
        <f>Month!K559</f>
        <v>0</v>
      </c>
      <c r="L559">
        <f>Month!L559</f>
        <v>0</v>
      </c>
      <c r="M559">
        <f>Month!M559</f>
        <v>14.4</v>
      </c>
      <c r="N559">
        <f>Month!N559</f>
        <v>31.09</v>
      </c>
      <c r="O559">
        <f>Month!O559</f>
        <v>31.4</v>
      </c>
      <c r="P559">
        <v>1</v>
      </c>
      <c r="Q559">
        <f t="shared" si="8"/>
        <v>1</v>
      </c>
    </row>
    <row r="560" spans="1:17">
      <c r="A560">
        <f>Month!A560</f>
        <v>2020</v>
      </c>
      <c r="B560" t="str">
        <f>Month!B560</f>
        <v>February</v>
      </c>
      <c r="C560" t="str">
        <f>Month!C560</f>
        <v>Germany</v>
      </c>
      <c r="D560">
        <f>Month!D560</f>
        <v>0</v>
      </c>
      <c r="E560">
        <f>Month!E560</f>
        <v>23.39</v>
      </c>
      <c r="F560">
        <f>Month!F560</f>
        <v>23.39</v>
      </c>
      <c r="G560">
        <f>Month!G560</f>
        <v>0.05</v>
      </c>
      <c r="H560">
        <f>Month!H560</f>
        <v>3.95</v>
      </c>
      <c r="I560">
        <f>Month!I560</f>
        <v>0</v>
      </c>
      <c r="J560">
        <f>Month!J560</f>
        <v>0</v>
      </c>
      <c r="K560">
        <f>Month!K560</f>
        <v>0.03</v>
      </c>
      <c r="L560">
        <f>Month!L560</f>
        <v>0.3</v>
      </c>
      <c r="M560">
        <f>Month!M560</f>
        <v>20.8</v>
      </c>
      <c r="N560">
        <f>Month!N560</f>
        <v>25.13</v>
      </c>
      <c r="O560">
        <f>Month!O560</f>
        <v>48.52</v>
      </c>
      <c r="P560">
        <v>1</v>
      </c>
      <c r="Q560">
        <f t="shared" si="8"/>
        <v>1</v>
      </c>
    </row>
    <row r="561" spans="1:17">
      <c r="A561">
        <f>Month!A561</f>
        <v>2020</v>
      </c>
      <c r="B561" t="str">
        <f>Month!B561</f>
        <v>February</v>
      </c>
      <c r="C561" t="str">
        <f>Month!C561</f>
        <v>India</v>
      </c>
      <c r="D561">
        <f>Month!D561</f>
        <v>0</v>
      </c>
      <c r="E561">
        <f>Month!E561</f>
        <v>0</v>
      </c>
      <c r="F561">
        <f>Month!F561</f>
        <v>0</v>
      </c>
      <c r="G561">
        <f>Month!G561</f>
        <v>0</v>
      </c>
      <c r="H561">
        <f>Month!H561</f>
        <v>0</v>
      </c>
      <c r="I561">
        <f>Month!I561</f>
        <v>192.29</v>
      </c>
      <c r="J561">
        <f>Month!J561</f>
        <v>0</v>
      </c>
      <c r="K561">
        <f>Month!K561</f>
        <v>0</v>
      </c>
      <c r="L561">
        <f>Month!L561</f>
        <v>0</v>
      </c>
      <c r="M561">
        <f>Month!M561</f>
        <v>0.14000000000000001</v>
      </c>
      <c r="N561">
        <f>Month!N561</f>
        <v>192.43</v>
      </c>
      <c r="O561">
        <f>Month!O561</f>
        <v>192.43</v>
      </c>
      <c r="P561">
        <v>1</v>
      </c>
      <c r="Q561">
        <f t="shared" si="8"/>
        <v>1</v>
      </c>
    </row>
    <row r="562" spans="1:17">
      <c r="A562">
        <f>Month!A562</f>
        <v>2020</v>
      </c>
      <c r="B562" t="str">
        <f>Month!B562</f>
        <v>February</v>
      </c>
      <c r="C562" t="str">
        <f>Month!C562</f>
        <v>Ireland</v>
      </c>
      <c r="D562">
        <f>Month!D562</f>
        <v>0.15</v>
      </c>
      <c r="E562">
        <f>Month!E562</f>
        <v>0</v>
      </c>
      <c r="F562">
        <f>Month!F562</f>
        <v>0.15</v>
      </c>
      <c r="G562">
        <f>Month!G562</f>
        <v>0.05</v>
      </c>
      <c r="H562">
        <f>Month!H562</f>
        <v>5.85</v>
      </c>
      <c r="I562">
        <f>Month!I562</f>
        <v>0</v>
      </c>
      <c r="J562">
        <f>Month!J562</f>
        <v>0.01</v>
      </c>
      <c r="K562">
        <f>Month!K562</f>
        <v>0</v>
      </c>
      <c r="L562">
        <f>Month!L562</f>
        <v>7.0000000000000007E-2</v>
      </c>
      <c r="M562">
        <f>Month!M562</f>
        <v>12.94</v>
      </c>
      <c r="N562">
        <f>Month!N562</f>
        <v>18.91</v>
      </c>
      <c r="O562">
        <f>Month!O562</f>
        <v>19.059999999999999</v>
      </c>
      <c r="P562">
        <v>1</v>
      </c>
      <c r="Q562">
        <f t="shared" si="8"/>
        <v>1</v>
      </c>
    </row>
    <row r="563" spans="1:17">
      <c r="A563">
        <f>Month!A563</f>
        <v>2020</v>
      </c>
      <c r="B563" t="str">
        <f>Month!B563</f>
        <v>February</v>
      </c>
      <c r="C563" t="str">
        <f>Month!C563</f>
        <v>Kuwait</v>
      </c>
      <c r="D563">
        <f>Month!D563</f>
        <v>0</v>
      </c>
      <c r="E563">
        <f>Month!E563</f>
        <v>1.84</v>
      </c>
      <c r="F563">
        <f>Month!F563</f>
        <v>1.84</v>
      </c>
      <c r="G563">
        <f>Month!G563</f>
        <v>0</v>
      </c>
      <c r="H563">
        <f>Month!H563</f>
        <v>0</v>
      </c>
      <c r="I563">
        <f>Month!I563</f>
        <v>0</v>
      </c>
      <c r="J563">
        <f>Month!J563</f>
        <v>0</v>
      </c>
      <c r="K563">
        <f>Month!K563</f>
        <v>0</v>
      </c>
      <c r="L563">
        <f>Month!L563</f>
        <v>0</v>
      </c>
      <c r="M563">
        <f>Month!M563</f>
        <v>0</v>
      </c>
      <c r="N563">
        <f>Month!N563</f>
        <v>0</v>
      </c>
      <c r="O563">
        <f>Month!O563</f>
        <v>1.84</v>
      </c>
      <c r="P563">
        <v>1</v>
      </c>
      <c r="Q563">
        <f t="shared" si="8"/>
        <v>1</v>
      </c>
    </row>
    <row r="564" spans="1:17">
      <c r="A564">
        <f>Month!A564</f>
        <v>2020</v>
      </c>
      <c r="B564" t="str">
        <f>Month!B564</f>
        <v>February</v>
      </c>
      <c r="C564" t="str">
        <f>Month!C564</f>
        <v>Libya</v>
      </c>
      <c r="D564">
        <f>Month!D564</f>
        <v>88.85</v>
      </c>
      <c r="E564">
        <f>Month!E564</f>
        <v>0</v>
      </c>
      <c r="F564">
        <f>Month!F564</f>
        <v>88.85</v>
      </c>
      <c r="G564">
        <f>Month!G564</f>
        <v>0</v>
      </c>
      <c r="H564">
        <f>Month!H564</f>
        <v>0</v>
      </c>
      <c r="I564">
        <f>Month!I564</f>
        <v>0</v>
      </c>
      <c r="J564">
        <f>Month!J564</f>
        <v>0</v>
      </c>
      <c r="K564">
        <f>Month!K564</f>
        <v>0</v>
      </c>
      <c r="L564">
        <f>Month!L564</f>
        <v>0</v>
      </c>
      <c r="M564">
        <f>Month!M564</f>
        <v>0</v>
      </c>
      <c r="N564">
        <f>Month!N564</f>
        <v>0</v>
      </c>
      <c r="O564">
        <f>Month!O564</f>
        <v>88.85</v>
      </c>
      <c r="P564">
        <v>1</v>
      </c>
      <c r="Q564">
        <f t="shared" si="8"/>
        <v>1</v>
      </c>
    </row>
    <row r="565" spans="1:17">
      <c r="A565">
        <f>Month!A565</f>
        <v>2020</v>
      </c>
      <c r="B565" t="str">
        <f>Month!B565</f>
        <v>February</v>
      </c>
      <c r="C565" t="str">
        <f>Month!C565</f>
        <v>Netherlands</v>
      </c>
      <c r="D565">
        <f>Month!D565</f>
        <v>15.21</v>
      </c>
      <c r="E565">
        <f>Month!E565</f>
        <v>15.91</v>
      </c>
      <c r="F565">
        <f>Month!F565</f>
        <v>31.12</v>
      </c>
      <c r="G565">
        <f>Month!G565</f>
        <v>5.22</v>
      </c>
      <c r="H565">
        <f>Month!H565</f>
        <v>30.37</v>
      </c>
      <c r="I565">
        <f>Month!I565</f>
        <v>44.76</v>
      </c>
      <c r="J565">
        <f>Month!J565</f>
        <v>48.22</v>
      </c>
      <c r="K565">
        <f>Month!K565</f>
        <v>151.76</v>
      </c>
      <c r="L565">
        <f>Month!L565</f>
        <v>8.6999999999999993</v>
      </c>
      <c r="M565">
        <f>Month!M565</f>
        <v>55.25</v>
      </c>
      <c r="N565">
        <f>Month!N565</f>
        <v>344.28</v>
      </c>
      <c r="O565">
        <f>Month!O565</f>
        <v>375.4</v>
      </c>
      <c r="P565">
        <v>1</v>
      </c>
      <c r="Q565">
        <f t="shared" si="8"/>
        <v>1</v>
      </c>
    </row>
    <row r="566" spans="1:17">
      <c r="A566">
        <f>Month!A566</f>
        <v>2020</v>
      </c>
      <c r="B566" t="str">
        <f>Month!B566</f>
        <v>February</v>
      </c>
      <c r="C566" t="str">
        <f>Month!C566</f>
        <v>Nigeria</v>
      </c>
      <c r="D566">
        <f>Month!D566</f>
        <v>401.87</v>
      </c>
      <c r="E566">
        <f>Month!E566</f>
        <v>0</v>
      </c>
      <c r="F566">
        <f>Month!F566</f>
        <v>401.87</v>
      </c>
      <c r="G566">
        <f>Month!G566</f>
        <v>0</v>
      </c>
      <c r="H566">
        <f>Month!H566</f>
        <v>0</v>
      </c>
      <c r="I566">
        <f>Month!I566</f>
        <v>0</v>
      </c>
      <c r="J566">
        <f>Month!J566</f>
        <v>0</v>
      </c>
      <c r="K566">
        <f>Month!K566</f>
        <v>34.520000000000003</v>
      </c>
      <c r="L566">
        <f>Month!L566</f>
        <v>0</v>
      </c>
      <c r="M566">
        <f>Month!M566</f>
        <v>0</v>
      </c>
      <c r="N566">
        <f>Month!N566</f>
        <v>34.520000000000003</v>
      </c>
      <c r="O566">
        <f>Month!O566</f>
        <v>436.39</v>
      </c>
      <c r="P566">
        <v>1</v>
      </c>
      <c r="Q566">
        <f t="shared" si="8"/>
        <v>1</v>
      </c>
    </row>
    <row r="567" spans="1:17">
      <c r="A567">
        <f>Month!A567</f>
        <v>2020</v>
      </c>
      <c r="B567" t="str">
        <f>Month!B567</f>
        <v>February</v>
      </c>
      <c r="C567" t="str">
        <f>Month!C567</f>
        <v>Norway</v>
      </c>
      <c r="D567">
        <f>Month!D567</f>
        <v>1909.72</v>
      </c>
      <c r="E567">
        <f>Month!E567</f>
        <v>0</v>
      </c>
      <c r="F567">
        <f>Month!F567</f>
        <v>1909.72</v>
      </c>
      <c r="G567">
        <f>Month!G567</f>
        <v>5.82</v>
      </c>
      <c r="H567">
        <f>Month!H567</f>
        <v>16.45</v>
      </c>
      <c r="I567">
        <f>Month!I567</f>
        <v>0</v>
      </c>
      <c r="J567">
        <f>Month!J567</f>
        <v>0</v>
      </c>
      <c r="K567">
        <f>Month!K567</f>
        <v>47.96</v>
      </c>
      <c r="L567">
        <f>Month!L567</f>
        <v>0</v>
      </c>
      <c r="M567">
        <f>Month!M567</f>
        <v>0</v>
      </c>
      <c r="N567">
        <f>Month!N567</f>
        <v>70.23</v>
      </c>
      <c r="O567">
        <f>Month!O567</f>
        <v>1979.95</v>
      </c>
      <c r="P567">
        <v>1</v>
      </c>
      <c r="Q567">
        <f t="shared" si="8"/>
        <v>1</v>
      </c>
    </row>
    <row r="568" spans="1:17">
      <c r="A568">
        <f>Month!A568</f>
        <v>2020</v>
      </c>
      <c r="B568" t="str">
        <f>Month!B568</f>
        <v>February</v>
      </c>
      <c r="C568" t="str">
        <f>Month!C568</f>
        <v>Qatar</v>
      </c>
      <c r="D568">
        <f>Month!D568</f>
        <v>0</v>
      </c>
      <c r="E568">
        <f>Month!E568</f>
        <v>0</v>
      </c>
      <c r="F568">
        <f>Month!F568</f>
        <v>0</v>
      </c>
      <c r="G568">
        <f>Month!G568</f>
        <v>0</v>
      </c>
      <c r="H568">
        <f>Month!H568</f>
        <v>0</v>
      </c>
      <c r="I568">
        <f>Month!I568</f>
        <v>0</v>
      </c>
      <c r="J568">
        <f>Month!J568</f>
        <v>0</v>
      </c>
      <c r="K568">
        <f>Month!K568</f>
        <v>0</v>
      </c>
      <c r="L568">
        <f>Month!L568</f>
        <v>0</v>
      </c>
      <c r="M568">
        <f>Month!M568</f>
        <v>0</v>
      </c>
      <c r="N568">
        <f>Month!N568</f>
        <v>0</v>
      </c>
      <c r="O568">
        <f>Month!O568</f>
        <v>0</v>
      </c>
      <c r="P568">
        <v>1</v>
      </c>
      <c r="Q568">
        <f t="shared" si="8"/>
        <v>1</v>
      </c>
    </row>
    <row r="569" spans="1:17">
      <c r="A569">
        <f>Month!A569</f>
        <v>2020</v>
      </c>
      <c r="B569" t="str">
        <f>Month!B569</f>
        <v>February</v>
      </c>
      <c r="C569" t="str">
        <f>Month!C569</f>
        <v>Russian Federation</v>
      </c>
      <c r="D569">
        <f>Month!D569</f>
        <v>301.32</v>
      </c>
      <c r="E569">
        <f>Month!E569</f>
        <v>6.04</v>
      </c>
      <c r="F569">
        <f>Month!F569</f>
        <v>307.36</v>
      </c>
      <c r="G569">
        <f>Month!G569</f>
        <v>0</v>
      </c>
      <c r="H569">
        <f>Month!H569</f>
        <v>0</v>
      </c>
      <c r="I569">
        <f>Month!I569</f>
        <v>29.53</v>
      </c>
      <c r="J569">
        <f>Month!J569</f>
        <v>14.1</v>
      </c>
      <c r="K569">
        <f>Month!K569</f>
        <v>423.87</v>
      </c>
      <c r="L569">
        <f>Month!L569</f>
        <v>0</v>
      </c>
      <c r="M569">
        <f>Month!M569</f>
        <v>37.99</v>
      </c>
      <c r="N569">
        <f>Month!N569</f>
        <v>505.49</v>
      </c>
      <c r="O569">
        <f>Month!O569</f>
        <v>812.85</v>
      </c>
      <c r="P569">
        <v>1</v>
      </c>
      <c r="Q569">
        <f t="shared" si="8"/>
        <v>1</v>
      </c>
    </row>
    <row r="570" spans="1:17">
      <c r="A570">
        <f>Month!A570</f>
        <v>2020</v>
      </c>
      <c r="B570" t="str">
        <f>Month!B570</f>
        <v>February</v>
      </c>
      <c r="C570" t="str">
        <f>Month!C570</f>
        <v>Saudi Arabia</v>
      </c>
      <c r="D570">
        <f>Month!D570</f>
        <v>0</v>
      </c>
      <c r="E570">
        <f>Month!E570</f>
        <v>0</v>
      </c>
      <c r="F570">
        <f>Month!F570</f>
        <v>0</v>
      </c>
      <c r="G570">
        <f>Month!G570</f>
        <v>0</v>
      </c>
      <c r="H570">
        <f>Month!H570</f>
        <v>0</v>
      </c>
      <c r="I570">
        <f>Month!I570</f>
        <v>136.46</v>
      </c>
      <c r="J570">
        <f>Month!J570</f>
        <v>0</v>
      </c>
      <c r="K570">
        <f>Month!K570</f>
        <v>0</v>
      </c>
      <c r="L570">
        <f>Month!L570</f>
        <v>0</v>
      </c>
      <c r="M570">
        <f>Month!M570</f>
        <v>0</v>
      </c>
      <c r="N570">
        <f>Month!N570</f>
        <v>136.46</v>
      </c>
      <c r="O570">
        <f>Month!O570</f>
        <v>136.46</v>
      </c>
      <c r="P570">
        <v>1</v>
      </c>
      <c r="Q570">
        <f t="shared" si="8"/>
        <v>1</v>
      </c>
    </row>
    <row r="571" spans="1:17">
      <c r="A571">
        <f>Month!A571</f>
        <v>2020</v>
      </c>
      <c r="B571" t="str">
        <f>Month!B571</f>
        <v>February</v>
      </c>
      <c r="C571" t="str">
        <f>Month!C571</f>
        <v>Spain</v>
      </c>
      <c r="D571">
        <f>Month!D571</f>
        <v>0</v>
      </c>
      <c r="E571">
        <f>Month!E571</f>
        <v>0.1</v>
      </c>
      <c r="F571">
        <f>Month!F571</f>
        <v>0.1</v>
      </c>
      <c r="G571">
        <f>Month!G571</f>
        <v>0</v>
      </c>
      <c r="H571">
        <f>Month!H571</f>
        <v>0</v>
      </c>
      <c r="I571">
        <f>Month!I571</f>
        <v>0</v>
      </c>
      <c r="J571">
        <f>Month!J571</f>
        <v>0</v>
      </c>
      <c r="K571">
        <f>Month!K571</f>
        <v>0</v>
      </c>
      <c r="L571">
        <f>Month!L571</f>
        <v>0</v>
      </c>
      <c r="M571">
        <f>Month!M571</f>
        <v>36.92</v>
      </c>
      <c r="N571">
        <f>Month!N571</f>
        <v>36.92</v>
      </c>
      <c r="O571">
        <f>Month!O571</f>
        <v>37.020000000000003</v>
      </c>
      <c r="P571">
        <v>1</v>
      </c>
      <c r="Q571">
        <f t="shared" si="8"/>
        <v>1</v>
      </c>
    </row>
    <row r="572" spans="1:17">
      <c r="A572">
        <f>Month!A572</f>
        <v>2020</v>
      </c>
      <c r="B572" t="str">
        <f>Month!B572</f>
        <v>February</v>
      </c>
      <c r="C572" t="str">
        <f>Month!C572</f>
        <v>Sweden</v>
      </c>
      <c r="D572">
        <f>Month!D572</f>
        <v>0</v>
      </c>
      <c r="E572">
        <f>Month!E572</f>
        <v>18.04</v>
      </c>
      <c r="F572">
        <f>Month!F572</f>
        <v>18.04</v>
      </c>
      <c r="G572">
        <f>Month!G572</f>
        <v>0</v>
      </c>
      <c r="H572">
        <f>Month!H572</f>
        <v>0.02</v>
      </c>
      <c r="I572">
        <f>Month!I572</f>
        <v>0</v>
      </c>
      <c r="J572">
        <f>Month!J572</f>
        <v>0</v>
      </c>
      <c r="K572">
        <f>Month!K572</f>
        <v>108.54</v>
      </c>
      <c r="L572">
        <f>Month!L572</f>
        <v>35.090000000000003</v>
      </c>
      <c r="M572">
        <f>Month!M572</f>
        <v>36.6</v>
      </c>
      <c r="N572">
        <f>Month!N572</f>
        <v>180.24</v>
      </c>
      <c r="O572">
        <f>Month!O572</f>
        <v>198.28</v>
      </c>
      <c r="P572">
        <v>1</v>
      </c>
      <c r="Q572">
        <f t="shared" si="8"/>
        <v>1</v>
      </c>
    </row>
    <row r="573" spans="1:17">
      <c r="A573">
        <f>Month!A573</f>
        <v>2020</v>
      </c>
      <c r="B573" t="str">
        <f>Month!B573</f>
        <v>February</v>
      </c>
      <c r="C573" t="str">
        <f>Month!C573</f>
        <v>Turkey</v>
      </c>
      <c r="D573">
        <f>Month!D573</f>
        <v>0</v>
      </c>
      <c r="E573">
        <f>Month!E573</f>
        <v>0</v>
      </c>
      <c r="F573">
        <f>Month!F573</f>
        <v>0</v>
      </c>
      <c r="G573">
        <f>Month!G573</f>
        <v>0</v>
      </c>
      <c r="H573">
        <f>Month!H573</f>
        <v>0</v>
      </c>
      <c r="I573">
        <f>Month!I573</f>
        <v>0</v>
      </c>
      <c r="J573">
        <f>Month!J573</f>
        <v>0</v>
      </c>
      <c r="K573">
        <f>Month!K573</f>
        <v>0</v>
      </c>
      <c r="L573">
        <f>Month!L573</f>
        <v>0</v>
      </c>
      <c r="M573">
        <f>Month!M573</f>
        <v>0.02</v>
      </c>
      <c r="N573">
        <f>Month!N573</f>
        <v>0.02</v>
      </c>
      <c r="O573">
        <f>Month!O573</f>
        <v>0.02</v>
      </c>
      <c r="P573">
        <v>1</v>
      </c>
      <c r="Q573">
        <f t="shared" si="8"/>
        <v>1</v>
      </c>
    </row>
    <row r="574" spans="1:17">
      <c r="A574">
        <f>Month!A574</f>
        <v>2020</v>
      </c>
      <c r="B574" t="str">
        <f>Month!B574</f>
        <v>February</v>
      </c>
      <c r="C574" t="str">
        <f>Month!C574</f>
        <v>United Arab Emirates</v>
      </c>
      <c r="D574">
        <f>Month!D574</f>
        <v>0</v>
      </c>
      <c r="E574">
        <f>Month!E574</f>
        <v>0</v>
      </c>
      <c r="F574">
        <f>Month!F574</f>
        <v>0</v>
      </c>
      <c r="G574">
        <f>Month!G574</f>
        <v>0</v>
      </c>
      <c r="H574">
        <f>Month!H574</f>
        <v>0</v>
      </c>
      <c r="I574">
        <f>Month!I574</f>
        <v>90.42</v>
      </c>
      <c r="J574">
        <f>Month!J574</f>
        <v>0</v>
      </c>
      <c r="K574">
        <f>Month!K574</f>
        <v>0</v>
      </c>
      <c r="L574">
        <f>Month!L574</f>
        <v>0</v>
      </c>
      <c r="M574">
        <f>Month!M574</f>
        <v>0.02</v>
      </c>
      <c r="N574">
        <f>Month!N574</f>
        <v>90.44</v>
      </c>
      <c r="O574">
        <f>Month!O574</f>
        <v>90.44</v>
      </c>
      <c r="P574">
        <v>1</v>
      </c>
      <c r="Q574">
        <f t="shared" si="8"/>
        <v>1</v>
      </c>
    </row>
    <row r="575" spans="1:17">
      <c r="A575">
        <f>Month!A575</f>
        <v>2020</v>
      </c>
      <c r="B575" t="str">
        <f>Month!B575</f>
        <v>February</v>
      </c>
      <c r="C575" t="str">
        <f>Month!C575</f>
        <v>United States</v>
      </c>
      <c r="D575">
        <f>Month!D575</f>
        <v>669.7</v>
      </c>
      <c r="E575">
        <f>Month!E575</f>
        <v>0</v>
      </c>
      <c r="F575">
        <f>Month!F575</f>
        <v>669.7</v>
      </c>
      <c r="G575">
        <f>Month!G575</f>
        <v>26.58</v>
      </c>
      <c r="H575">
        <f>Month!H575</f>
        <v>0.02</v>
      </c>
      <c r="I575">
        <f>Month!I575</f>
        <v>123.51</v>
      </c>
      <c r="J575">
        <f>Month!J575</f>
        <v>20</v>
      </c>
      <c r="K575">
        <f>Month!K575</f>
        <v>74.98</v>
      </c>
      <c r="L575">
        <f>Month!L575</f>
        <v>0</v>
      </c>
      <c r="M575">
        <f>Month!M575</f>
        <v>55.87</v>
      </c>
      <c r="N575">
        <f>Month!N575</f>
        <v>300.95999999999998</v>
      </c>
      <c r="O575">
        <f>Month!O575</f>
        <v>970.66</v>
      </c>
      <c r="P575">
        <v>1</v>
      </c>
      <c r="Q575">
        <f t="shared" si="8"/>
        <v>1</v>
      </c>
    </row>
    <row r="576" spans="1:17">
      <c r="A576">
        <f>Month!A576</f>
        <v>2020</v>
      </c>
      <c r="B576" t="str">
        <f>Month!B576</f>
        <v>February</v>
      </c>
      <c r="C576" t="str">
        <f>Month!C576</f>
        <v>Other</v>
      </c>
      <c r="D576">
        <f>Month!D576</f>
        <v>255.17</v>
      </c>
      <c r="E576">
        <f>Month!E576</f>
        <v>39.78</v>
      </c>
      <c r="F576">
        <f>Month!F576</f>
        <v>294.95</v>
      </c>
      <c r="G576">
        <f>Month!G576</f>
        <v>0.15</v>
      </c>
      <c r="H576">
        <f>Month!H576</f>
        <v>98.73</v>
      </c>
      <c r="I576">
        <f>Month!I576</f>
        <v>0</v>
      </c>
      <c r="J576">
        <f>Month!J576</f>
        <v>0.04</v>
      </c>
      <c r="K576">
        <f>Month!K576</f>
        <v>112.57</v>
      </c>
      <c r="L576">
        <f>Month!L576</f>
        <v>0</v>
      </c>
      <c r="M576">
        <f>Month!M576</f>
        <v>41.3</v>
      </c>
      <c r="N576">
        <f>Month!N576</f>
        <v>252.79</v>
      </c>
      <c r="O576">
        <f>Month!O576</f>
        <v>547.75</v>
      </c>
      <c r="P576">
        <v>1</v>
      </c>
      <c r="Q576">
        <f t="shared" si="8"/>
        <v>1</v>
      </c>
    </row>
    <row r="577" spans="1:17">
      <c r="A577">
        <f>Month!A577</f>
        <v>2020</v>
      </c>
      <c r="B577" t="str">
        <f>Month!B577</f>
        <v>February</v>
      </c>
      <c r="C577" t="str">
        <f>Month!C577</f>
        <v>Total imports</v>
      </c>
      <c r="D577">
        <f>Month!D577</f>
        <v>3724.18</v>
      </c>
      <c r="E577">
        <f>Month!E577</f>
        <v>123.95</v>
      </c>
      <c r="F577">
        <f>Month!F577</f>
        <v>3848.13</v>
      </c>
      <c r="G577">
        <f>Month!G577</f>
        <v>38.83</v>
      </c>
      <c r="H577">
        <f>Month!H577</f>
        <v>205.2</v>
      </c>
      <c r="I577">
        <f>Month!I577</f>
        <v>630.41</v>
      </c>
      <c r="J577">
        <f>Month!J577</f>
        <v>92.48</v>
      </c>
      <c r="K577">
        <f>Month!K577</f>
        <v>1063.05</v>
      </c>
      <c r="L577">
        <f>Month!L577</f>
        <v>59.97</v>
      </c>
      <c r="M577">
        <f>Month!M577</f>
        <v>330.45</v>
      </c>
      <c r="N577">
        <f>Month!N577</f>
        <v>2420.4</v>
      </c>
      <c r="O577">
        <f>Month!O577</f>
        <v>6268.53</v>
      </c>
      <c r="P577">
        <v>1</v>
      </c>
      <c r="Q577">
        <f t="shared" si="8"/>
        <v>1</v>
      </c>
    </row>
    <row r="578" spans="1:17">
      <c r="A578">
        <f>Month!A578</f>
        <v>2020</v>
      </c>
      <c r="B578" t="str">
        <f>Month!B578</f>
        <v>March</v>
      </c>
      <c r="C578" t="str">
        <f>Month!C578</f>
        <v>Belgium</v>
      </c>
      <c r="D578">
        <f>Month!D578</f>
        <v>45.06</v>
      </c>
      <c r="E578">
        <f>Month!E578</f>
        <v>16.04</v>
      </c>
      <c r="F578">
        <f>Month!F578</f>
        <v>61.11</v>
      </c>
      <c r="G578">
        <f>Month!G578</f>
        <v>0.01</v>
      </c>
      <c r="H578">
        <f>Month!H578</f>
        <v>28.89</v>
      </c>
      <c r="I578">
        <f>Month!I578</f>
        <v>13.03</v>
      </c>
      <c r="J578">
        <f>Month!J578</f>
        <v>10.74</v>
      </c>
      <c r="K578">
        <f>Month!K578</f>
        <v>64.760000000000005</v>
      </c>
      <c r="L578">
        <f>Month!L578</f>
        <v>0.35</v>
      </c>
      <c r="M578">
        <f>Month!M578</f>
        <v>12.6</v>
      </c>
      <c r="N578">
        <f>Month!N578</f>
        <v>130.36000000000001</v>
      </c>
      <c r="O578">
        <f>Month!O578</f>
        <v>191.47</v>
      </c>
      <c r="P578">
        <v>1</v>
      </c>
      <c r="Q578">
        <f t="shared" si="8"/>
        <v>1</v>
      </c>
    </row>
    <row r="579" spans="1:17">
      <c r="A579">
        <f>Month!A579</f>
        <v>2020</v>
      </c>
      <c r="B579" t="str">
        <f>Month!B579</f>
        <v>March</v>
      </c>
      <c r="C579" t="str">
        <f>Month!C579</f>
        <v>Canada</v>
      </c>
      <c r="D579">
        <f>Month!D579</f>
        <v>260.87</v>
      </c>
      <c r="E579">
        <f>Month!E579</f>
        <v>0</v>
      </c>
      <c r="F579">
        <f>Month!F579</f>
        <v>260.87</v>
      </c>
      <c r="G579">
        <f>Month!G579</f>
        <v>0</v>
      </c>
      <c r="H579">
        <f>Month!H579</f>
        <v>0</v>
      </c>
      <c r="I579">
        <f>Month!I579</f>
        <v>0</v>
      </c>
      <c r="J579">
        <f>Month!J579</f>
        <v>0</v>
      </c>
      <c r="K579">
        <f>Month!K579</f>
        <v>0</v>
      </c>
      <c r="L579">
        <f>Month!L579</f>
        <v>0</v>
      </c>
      <c r="M579">
        <f>Month!M579</f>
        <v>0.13</v>
      </c>
      <c r="N579">
        <f>Month!N579</f>
        <v>0.13</v>
      </c>
      <c r="O579">
        <f>Month!O579</f>
        <v>261</v>
      </c>
      <c r="P579">
        <v>1</v>
      </c>
      <c r="Q579">
        <f t="shared" si="8"/>
        <v>1</v>
      </c>
    </row>
    <row r="580" spans="1:17">
      <c r="A580">
        <f>Month!A580</f>
        <v>2020</v>
      </c>
      <c r="B580" t="str">
        <f>Month!B580</f>
        <v>March</v>
      </c>
      <c r="C580" t="str">
        <f>Month!C580</f>
        <v>Finland</v>
      </c>
      <c r="D580">
        <f>Month!D580</f>
        <v>0</v>
      </c>
      <c r="E580">
        <f>Month!E580</f>
        <v>0</v>
      </c>
      <c r="F580">
        <f>Month!F580</f>
        <v>0</v>
      </c>
      <c r="G580">
        <f>Month!G580</f>
        <v>0</v>
      </c>
      <c r="H580">
        <f>Month!H580</f>
        <v>35.72</v>
      </c>
      <c r="I580">
        <f>Month!I580</f>
        <v>0</v>
      </c>
      <c r="J580">
        <f>Month!J580</f>
        <v>0</v>
      </c>
      <c r="K580">
        <f>Month!K580</f>
        <v>13.39</v>
      </c>
      <c r="L580">
        <f>Month!L580</f>
        <v>0</v>
      </c>
      <c r="M580">
        <f>Month!M580</f>
        <v>7.57</v>
      </c>
      <c r="N580">
        <f>Month!N580</f>
        <v>56.68</v>
      </c>
      <c r="O580">
        <f>Month!O580</f>
        <v>56.68</v>
      </c>
      <c r="P580">
        <v>1</v>
      </c>
      <c r="Q580">
        <f t="shared" si="8"/>
        <v>1</v>
      </c>
    </row>
    <row r="581" spans="1:17">
      <c r="A581">
        <f>Month!A581</f>
        <v>2020</v>
      </c>
      <c r="B581" t="str">
        <f>Month!B581</f>
        <v>March</v>
      </c>
      <c r="C581" t="str">
        <f>Month!C581</f>
        <v>France</v>
      </c>
      <c r="D581">
        <f>Month!D581</f>
        <v>0</v>
      </c>
      <c r="E581">
        <f>Month!E581</f>
        <v>0.41</v>
      </c>
      <c r="F581">
        <f>Month!F581</f>
        <v>0.41</v>
      </c>
      <c r="G581">
        <f>Month!G581</f>
        <v>0.11</v>
      </c>
      <c r="H581">
        <f>Month!H581</f>
        <v>22.37</v>
      </c>
      <c r="I581">
        <f>Month!I581</f>
        <v>0</v>
      </c>
      <c r="J581">
        <f>Month!J581</f>
        <v>0</v>
      </c>
      <c r="K581">
        <f>Month!K581</f>
        <v>0</v>
      </c>
      <c r="L581">
        <f>Month!L581</f>
        <v>0</v>
      </c>
      <c r="M581">
        <f>Month!M581</f>
        <v>27.1</v>
      </c>
      <c r="N581">
        <f>Month!N581</f>
        <v>49.58</v>
      </c>
      <c r="O581">
        <f>Month!O581</f>
        <v>50</v>
      </c>
      <c r="P581">
        <v>1</v>
      </c>
      <c r="Q581">
        <f t="shared" si="8"/>
        <v>1</v>
      </c>
    </row>
    <row r="582" spans="1:17">
      <c r="A582">
        <f>Month!A582</f>
        <v>2020</v>
      </c>
      <c r="B582" t="str">
        <f>Month!B582</f>
        <v>March</v>
      </c>
      <c r="C582" t="str">
        <f>Month!C582</f>
        <v>Germany</v>
      </c>
      <c r="D582">
        <f>Month!D582</f>
        <v>0</v>
      </c>
      <c r="E582">
        <f>Month!E582</f>
        <v>23.55</v>
      </c>
      <c r="F582">
        <f>Month!F582</f>
        <v>23.55</v>
      </c>
      <c r="G582">
        <f>Month!G582</f>
        <v>0.18</v>
      </c>
      <c r="H582">
        <f>Month!H582</f>
        <v>0</v>
      </c>
      <c r="I582">
        <f>Month!I582</f>
        <v>0</v>
      </c>
      <c r="J582">
        <f>Month!J582</f>
        <v>0</v>
      </c>
      <c r="K582">
        <f>Month!K582</f>
        <v>0.05</v>
      </c>
      <c r="L582">
        <f>Month!L582</f>
        <v>0</v>
      </c>
      <c r="M582">
        <f>Month!M582</f>
        <v>29.09</v>
      </c>
      <c r="N582">
        <f>Month!N582</f>
        <v>29.32</v>
      </c>
      <c r="O582">
        <f>Month!O582</f>
        <v>52.87</v>
      </c>
      <c r="P582">
        <v>1</v>
      </c>
      <c r="Q582">
        <f t="shared" si="8"/>
        <v>1</v>
      </c>
    </row>
    <row r="583" spans="1:17">
      <c r="A583">
        <f>Month!A583</f>
        <v>2020</v>
      </c>
      <c r="B583" t="str">
        <f>Month!B583</f>
        <v>March</v>
      </c>
      <c r="C583" t="str">
        <f>Month!C583</f>
        <v>India</v>
      </c>
      <c r="D583">
        <f>Month!D583</f>
        <v>0</v>
      </c>
      <c r="E583">
        <f>Month!E583</f>
        <v>0</v>
      </c>
      <c r="F583">
        <f>Month!F583</f>
        <v>0</v>
      </c>
      <c r="G583">
        <f>Month!G583</f>
        <v>0.01</v>
      </c>
      <c r="H583">
        <f>Month!H583</f>
        <v>0</v>
      </c>
      <c r="I583">
        <f>Month!I583</f>
        <v>230.15</v>
      </c>
      <c r="J583">
        <f>Month!J583</f>
        <v>0</v>
      </c>
      <c r="K583">
        <f>Month!K583</f>
        <v>0</v>
      </c>
      <c r="L583">
        <f>Month!L583</f>
        <v>0</v>
      </c>
      <c r="M583">
        <f>Month!M583</f>
        <v>0.17</v>
      </c>
      <c r="N583">
        <f>Month!N583</f>
        <v>230.33</v>
      </c>
      <c r="O583">
        <f>Month!O583</f>
        <v>230.33</v>
      </c>
      <c r="P583">
        <v>1</v>
      </c>
      <c r="Q583">
        <f t="shared" ref="Q583:Q646" si="9">VLOOKUP($B583,$V$5:$W$16,2,FALSE)</f>
        <v>1</v>
      </c>
    </row>
    <row r="584" spans="1:17">
      <c r="A584">
        <f>Month!A584</f>
        <v>2020</v>
      </c>
      <c r="B584" t="str">
        <f>Month!B584</f>
        <v>March</v>
      </c>
      <c r="C584" t="str">
        <f>Month!C584</f>
        <v>Ireland</v>
      </c>
      <c r="D584">
        <f>Month!D584</f>
        <v>0.23</v>
      </c>
      <c r="E584">
        <f>Month!E584</f>
        <v>0</v>
      </c>
      <c r="F584">
        <f>Month!F584</f>
        <v>0.23</v>
      </c>
      <c r="G584">
        <f>Month!G584</f>
        <v>0.05</v>
      </c>
      <c r="H584">
        <f>Month!H584</f>
        <v>110.53</v>
      </c>
      <c r="I584">
        <f>Month!I584</f>
        <v>0</v>
      </c>
      <c r="J584">
        <f>Month!J584</f>
        <v>0</v>
      </c>
      <c r="K584">
        <f>Month!K584</f>
        <v>0</v>
      </c>
      <c r="L584">
        <f>Month!L584</f>
        <v>0</v>
      </c>
      <c r="M584">
        <f>Month!M584</f>
        <v>0.3</v>
      </c>
      <c r="N584">
        <f>Month!N584</f>
        <v>110.88</v>
      </c>
      <c r="O584">
        <f>Month!O584</f>
        <v>111.11</v>
      </c>
      <c r="P584">
        <v>1</v>
      </c>
      <c r="Q584">
        <f t="shared" si="9"/>
        <v>1</v>
      </c>
    </row>
    <row r="585" spans="1:17">
      <c r="A585">
        <f>Month!A585</f>
        <v>2020</v>
      </c>
      <c r="B585" t="str">
        <f>Month!B585</f>
        <v>March</v>
      </c>
      <c r="C585" t="str">
        <f>Month!C585</f>
        <v>Kuwait</v>
      </c>
      <c r="D585">
        <f>Month!D585</f>
        <v>0</v>
      </c>
      <c r="E585">
        <f>Month!E585</f>
        <v>0</v>
      </c>
      <c r="F585">
        <f>Month!F585</f>
        <v>0</v>
      </c>
      <c r="G585">
        <f>Month!G585</f>
        <v>0</v>
      </c>
      <c r="H585">
        <f>Month!H585</f>
        <v>0</v>
      </c>
      <c r="I585">
        <f>Month!I585</f>
        <v>108.68</v>
      </c>
      <c r="J585">
        <f>Month!J585</f>
        <v>0</v>
      </c>
      <c r="K585">
        <f>Month!K585</f>
        <v>0</v>
      </c>
      <c r="L585">
        <f>Month!L585</f>
        <v>0</v>
      </c>
      <c r="M585">
        <f>Month!M585</f>
        <v>0</v>
      </c>
      <c r="N585">
        <f>Month!N585</f>
        <v>108.68</v>
      </c>
      <c r="O585">
        <f>Month!O585</f>
        <v>108.68</v>
      </c>
      <c r="P585">
        <v>1</v>
      </c>
      <c r="Q585">
        <f t="shared" si="9"/>
        <v>1</v>
      </c>
    </row>
    <row r="586" spans="1:17">
      <c r="A586">
        <f>Month!A586</f>
        <v>2020</v>
      </c>
      <c r="B586" t="str">
        <f>Month!B586</f>
        <v>March</v>
      </c>
      <c r="C586" t="str">
        <f>Month!C586</f>
        <v>Libya</v>
      </c>
      <c r="D586">
        <f>Month!D586</f>
        <v>0</v>
      </c>
      <c r="E586">
        <f>Month!E586</f>
        <v>0</v>
      </c>
      <c r="F586">
        <f>Month!F586</f>
        <v>0</v>
      </c>
      <c r="G586">
        <f>Month!G586</f>
        <v>0</v>
      </c>
      <c r="H586">
        <f>Month!H586</f>
        <v>0</v>
      </c>
      <c r="I586">
        <f>Month!I586</f>
        <v>0</v>
      </c>
      <c r="J586">
        <f>Month!J586</f>
        <v>0</v>
      </c>
      <c r="K586">
        <f>Month!K586</f>
        <v>0</v>
      </c>
      <c r="L586">
        <f>Month!L586</f>
        <v>0</v>
      </c>
      <c r="M586">
        <f>Month!M586</f>
        <v>10.33</v>
      </c>
      <c r="N586">
        <f>Month!N586</f>
        <v>10.33</v>
      </c>
      <c r="O586">
        <f>Month!O586</f>
        <v>10.33</v>
      </c>
      <c r="P586">
        <v>1</v>
      </c>
      <c r="Q586">
        <f t="shared" si="9"/>
        <v>1</v>
      </c>
    </row>
    <row r="587" spans="1:17">
      <c r="A587">
        <f>Month!A587</f>
        <v>2020</v>
      </c>
      <c r="B587" t="str">
        <f>Month!B587</f>
        <v>March</v>
      </c>
      <c r="C587" t="str">
        <f>Month!C587</f>
        <v>Netherlands</v>
      </c>
      <c r="D587">
        <f>Month!D587</f>
        <v>0</v>
      </c>
      <c r="E587">
        <f>Month!E587</f>
        <v>9.31</v>
      </c>
      <c r="F587">
        <f>Month!F587</f>
        <v>9.31</v>
      </c>
      <c r="G587">
        <f>Month!G587</f>
        <v>16.96</v>
      </c>
      <c r="H587">
        <f>Month!H587</f>
        <v>47.23</v>
      </c>
      <c r="I587">
        <f>Month!I587</f>
        <v>69.099999999999994</v>
      </c>
      <c r="J587">
        <f>Month!J587</f>
        <v>50.39</v>
      </c>
      <c r="K587">
        <f>Month!K587</f>
        <v>154</v>
      </c>
      <c r="L587">
        <f>Month!L587</f>
        <v>0.39</v>
      </c>
      <c r="M587">
        <f>Month!M587</f>
        <v>106.06</v>
      </c>
      <c r="N587">
        <f>Month!N587</f>
        <v>444.13</v>
      </c>
      <c r="O587">
        <f>Month!O587</f>
        <v>453.44</v>
      </c>
      <c r="P587">
        <v>1</v>
      </c>
      <c r="Q587">
        <f t="shared" si="9"/>
        <v>1</v>
      </c>
    </row>
    <row r="588" spans="1:17">
      <c r="A588">
        <f>Month!A588</f>
        <v>2020</v>
      </c>
      <c r="B588" t="str">
        <f>Month!B588</f>
        <v>March</v>
      </c>
      <c r="C588" t="str">
        <f>Month!C588</f>
        <v>Nigeria</v>
      </c>
      <c r="D588">
        <f>Month!D588</f>
        <v>481.33</v>
      </c>
      <c r="E588">
        <f>Month!E588</f>
        <v>0</v>
      </c>
      <c r="F588">
        <f>Month!F588</f>
        <v>481.33</v>
      </c>
      <c r="G588">
        <f>Month!G588</f>
        <v>0</v>
      </c>
      <c r="H588">
        <f>Month!H588</f>
        <v>0</v>
      </c>
      <c r="I588">
        <f>Month!I588</f>
        <v>0</v>
      </c>
      <c r="J588">
        <f>Month!J588</f>
        <v>0</v>
      </c>
      <c r="K588">
        <f>Month!K588</f>
        <v>40.08</v>
      </c>
      <c r="L588">
        <f>Month!L588</f>
        <v>0</v>
      </c>
      <c r="M588">
        <f>Month!M588</f>
        <v>0</v>
      </c>
      <c r="N588">
        <f>Month!N588</f>
        <v>40.08</v>
      </c>
      <c r="O588">
        <f>Month!O588</f>
        <v>521.41</v>
      </c>
      <c r="P588">
        <v>1</v>
      </c>
      <c r="Q588">
        <f t="shared" si="9"/>
        <v>1</v>
      </c>
    </row>
    <row r="589" spans="1:17">
      <c r="A589">
        <f>Month!A589</f>
        <v>2020</v>
      </c>
      <c r="B589" t="str">
        <f>Month!B589</f>
        <v>March</v>
      </c>
      <c r="C589" t="str">
        <f>Month!C589</f>
        <v>Norway</v>
      </c>
      <c r="D589">
        <f>Month!D589</f>
        <v>764.46</v>
      </c>
      <c r="E589">
        <f>Month!E589</f>
        <v>0</v>
      </c>
      <c r="F589">
        <f>Month!F589</f>
        <v>764.46</v>
      </c>
      <c r="G589">
        <f>Month!G589</f>
        <v>30.96</v>
      </c>
      <c r="H589">
        <f>Month!H589</f>
        <v>4.37</v>
      </c>
      <c r="I589">
        <f>Month!I589</f>
        <v>0</v>
      </c>
      <c r="J589">
        <f>Month!J589</f>
        <v>4.01</v>
      </c>
      <c r="K589">
        <f>Month!K589</f>
        <v>27.57</v>
      </c>
      <c r="L589">
        <f>Month!L589</f>
        <v>0</v>
      </c>
      <c r="M589">
        <f>Month!M589</f>
        <v>32.28</v>
      </c>
      <c r="N589">
        <f>Month!N589</f>
        <v>99.19</v>
      </c>
      <c r="O589">
        <f>Month!O589</f>
        <v>863.66</v>
      </c>
      <c r="P589">
        <v>1</v>
      </c>
      <c r="Q589">
        <f t="shared" si="9"/>
        <v>1</v>
      </c>
    </row>
    <row r="590" spans="1:17">
      <c r="A590">
        <f>Month!A590</f>
        <v>2020</v>
      </c>
      <c r="B590" t="str">
        <f>Month!B590</f>
        <v>March</v>
      </c>
      <c r="C590" t="str">
        <f>Month!C590</f>
        <v>Qatar</v>
      </c>
      <c r="D590">
        <f>Month!D590</f>
        <v>0</v>
      </c>
      <c r="E590">
        <f>Month!E590</f>
        <v>0</v>
      </c>
      <c r="F590">
        <f>Month!F590</f>
        <v>0</v>
      </c>
      <c r="G590">
        <f>Month!G590</f>
        <v>0</v>
      </c>
      <c r="H590">
        <f>Month!H590</f>
        <v>0</v>
      </c>
      <c r="I590">
        <f>Month!I590</f>
        <v>0</v>
      </c>
      <c r="J590">
        <f>Month!J590</f>
        <v>0</v>
      </c>
      <c r="K590">
        <f>Month!K590</f>
        <v>0</v>
      </c>
      <c r="L590">
        <f>Month!L590</f>
        <v>0</v>
      </c>
      <c r="M590">
        <f>Month!M590</f>
        <v>0</v>
      </c>
      <c r="N590">
        <f>Month!N590</f>
        <v>0</v>
      </c>
      <c r="O590">
        <f>Month!O590</f>
        <v>0</v>
      </c>
      <c r="P590">
        <v>1</v>
      </c>
      <c r="Q590">
        <f t="shared" si="9"/>
        <v>1</v>
      </c>
    </row>
    <row r="591" spans="1:17">
      <c r="A591">
        <f>Month!A591</f>
        <v>2020</v>
      </c>
      <c r="B591" t="str">
        <f>Month!B591</f>
        <v>March</v>
      </c>
      <c r="C591" t="str">
        <f>Month!C591</f>
        <v>Russian Federation</v>
      </c>
      <c r="D591">
        <f>Month!D591</f>
        <v>193.11</v>
      </c>
      <c r="E591">
        <f>Month!E591</f>
        <v>6.12</v>
      </c>
      <c r="F591">
        <f>Month!F591</f>
        <v>199.23</v>
      </c>
      <c r="G591">
        <f>Month!G591</f>
        <v>0</v>
      </c>
      <c r="H591">
        <f>Month!H591</f>
        <v>0.01</v>
      </c>
      <c r="I591">
        <f>Month!I591</f>
        <v>13.45</v>
      </c>
      <c r="J591">
        <f>Month!J591</f>
        <v>5.8</v>
      </c>
      <c r="K591">
        <f>Month!K591</f>
        <v>686.15</v>
      </c>
      <c r="L591">
        <f>Month!L591</f>
        <v>0.15</v>
      </c>
      <c r="M591">
        <f>Month!M591</f>
        <v>1.1200000000000001</v>
      </c>
      <c r="N591">
        <f>Month!N591</f>
        <v>706.67</v>
      </c>
      <c r="O591">
        <f>Month!O591</f>
        <v>905.9</v>
      </c>
      <c r="P591">
        <v>1</v>
      </c>
      <c r="Q591">
        <f t="shared" si="9"/>
        <v>1</v>
      </c>
    </row>
    <row r="592" spans="1:17">
      <c r="A592">
        <f>Month!A592</f>
        <v>2020</v>
      </c>
      <c r="B592" t="str">
        <f>Month!B592</f>
        <v>March</v>
      </c>
      <c r="C592" t="str">
        <f>Month!C592</f>
        <v>Saudi Arabia</v>
      </c>
      <c r="D592">
        <f>Month!D592</f>
        <v>0</v>
      </c>
      <c r="E592">
        <f>Month!E592</f>
        <v>0</v>
      </c>
      <c r="F592">
        <f>Month!F592</f>
        <v>0</v>
      </c>
      <c r="G592">
        <f>Month!G592</f>
        <v>0</v>
      </c>
      <c r="H592">
        <f>Month!H592</f>
        <v>0</v>
      </c>
      <c r="I592">
        <f>Month!I592</f>
        <v>125.49</v>
      </c>
      <c r="J592">
        <f>Month!J592</f>
        <v>63.93</v>
      </c>
      <c r="K592">
        <f>Month!K592</f>
        <v>0</v>
      </c>
      <c r="L592">
        <f>Month!L592</f>
        <v>0</v>
      </c>
      <c r="M592">
        <f>Month!M592</f>
        <v>0</v>
      </c>
      <c r="N592">
        <f>Month!N592</f>
        <v>189.43</v>
      </c>
      <c r="O592">
        <f>Month!O592</f>
        <v>189.43</v>
      </c>
      <c r="P592">
        <v>1</v>
      </c>
      <c r="Q592">
        <f t="shared" si="9"/>
        <v>1</v>
      </c>
    </row>
    <row r="593" spans="1:17">
      <c r="A593">
        <f>Month!A593</f>
        <v>2020</v>
      </c>
      <c r="B593" t="str">
        <f>Month!B593</f>
        <v>March</v>
      </c>
      <c r="C593" t="str">
        <f>Month!C593</f>
        <v>Spain</v>
      </c>
      <c r="D593">
        <f>Month!D593</f>
        <v>0</v>
      </c>
      <c r="E593">
        <f>Month!E593</f>
        <v>0.22</v>
      </c>
      <c r="F593">
        <f>Month!F593</f>
        <v>0.22</v>
      </c>
      <c r="G593">
        <f>Month!G593</f>
        <v>0</v>
      </c>
      <c r="H593">
        <f>Month!H593</f>
        <v>0</v>
      </c>
      <c r="I593">
        <f>Month!I593</f>
        <v>0</v>
      </c>
      <c r="J593">
        <f>Month!J593</f>
        <v>0</v>
      </c>
      <c r="K593">
        <f>Month!K593</f>
        <v>0</v>
      </c>
      <c r="L593">
        <f>Month!L593</f>
        <v>0</v>
      </c>
      <c r="M593">
        <f>Month!M593</f>
        <v>3.93</v>
      </c>
      <c r="N593">
        <f>Month!N593</f>
        <v>3.93</v>
      </c>
      <c r="O593">
        <f>Month!O593</f>
        <v>4.1500000000000004</v>
      </c>
      <c r="P593">
        <v>1</v>
      </c>
      <c r="Q593">
        <f t="shared" si="9"/>
        <v>1</v>
      </c>
    </row>
    <row r="594" spans="1:17">
      <c r="A594">
        <f>Month!A594</f>
        <v>2020</v>
      </c>
      <c r="B594" t="str">
        <f>Month!B594</f>
        <v>March</v>
      </c>
      <c r="C594" t="str">
        <f>Month!C594</f>
        <v>Sweden</v>
      </c>
      <c r="D594">
        <f>Month!D594</f>
        <v>0</v>
      </c>
      <c r="E594">
        <f>Month!E594</f>
        <v>28.57</v>
      </c>
      <c r="F594">
        <f>Month!F594</f>
        <v>28.57</v>
      </c>
      <c r="G594">
        <f>Month!G594</f>
        <v>0</v>
      </c>
      <c r="H594">
        <f>Month!H594</f>
        <v>0</v>
      </c>
      <c r="I594">
        <f>Month!I594</f>
        <v>0</v>
      </c>
      <c r="J594">
        <f>Month!J594</f>
        <v>0</v>
      </c>
      <c r="K594">
        <f>Month!K594</f>
        <v>97.81</v>
      </c>
      <c r="L594">
        <f>Month!L594</f>
        <v>0</v>
      </c>
      <c r="M594">
        <f>Month!M594</f>
        <v>2.84</v>
      </c>
      <c r="N594">
        <f>Month!N594</f>
        <v>100.65</v>
      </c>
      <c r="O594">
        <f>Month!O594</f>
        <v>129.22</v>
      </c>
      <c r="P594">
        <v>1</v>
      </c>
      <c r="Q594">
        <f t="shared" si="9"/>
        <v>1</v>
      </c>
    </row>
    <row r="595" spans="1:17">
      <c r="A595">
        <f>Month!A595</f>
        <v>2020</v>
      </c>
      <c r="B595" t="str">
        <f>Month!B595</f>
        <v>March</v>
      </c>
      <c r="C595" t="str">
        <f>Month!C595</f>
        <v>Turkey</v>
      </c>
      <c r="D595">
        <f>Month!D595</f>
        <v>0</v>
      </c>
      <c r="E595">
        <f>Month!E595</f>
        <v>0</v>
      </c>
      <c r="F595">
        <f>Month!F595</f>
        <v>0</v>
      </c>
      <c r="G595">
        <f>Month!G595</f>
        <v>0</v>
      </c>
      <c r="H595">
        <f>Month!H595</f>
        <v>0</v>
      </c>
      <c r="I595">
        <f>Month!I595</f>
        <v>0</v>
      </c>
      <c r="J595">
        <f>Month!J595</f>
        <v>0</v>
      </c>
      <c r="K595">
        <f>Month!K595</f>
        <v>0</v>
      </c>
      <c r="L595">
        <f>Month!L595</f>
        <v>0</v>
      </c>
      <c r="M595">
        <f>Month!M595</f>
        <v>0</v>
      </c>
      <c r="N595">
        <f>Month!N595</f>
        <v>0</v>
      </c>
      <c r="O595">
        <f>Month!O595</f>
        <v>0</v>
      </c>
      <c r="P595">
        <v>1</v>
      </c>
      <c r="Q595">
        <f t="shared" si="9"/>
        <v>1</v>
      </c>
    </row>
    <row r="596" spans="1:17">
      <c r="A596">
        <f>Month!A596</f>
        <v>2020</v>
      </c>
      <c r="B596" t="str">
        <f>Month!B596</f>
        <v>March</v>
      </c>
      <c r="C596" t="str">
        <f>Month!C596</f>
        <v>United Arab Emirates</v>
      </c>
      <c r="D596">
        <f>Month!D596</f>
        <v>0</v>
      </c>
      <c r="E596">
        <f>Month!E596</f>
        <v>0</v>
      </c>
      <c r="F596">
        <f>Month!F596</f>
        <v>0</v>
      </c>
      <c r="G596">
        <f>Month!G596</f>
        <v>0.01</v>
      </c>
      <c r="H596">
        <f>Month!H596</f>
        <v>0</v>
      </c>
      <c r="I596">
        <f>Month!I596</f>
        <v>92.51</v>
      </c>
      <c r="J596">
        <f>Month!J596</f>
        <v>0</v>
      </c>
      <c r="K596">
        <f>Month!K596</f>
        <v>0</v>
      </c>
      <c r="L596">
        <f>Month!L596</f>
        <v>0</v>
      </c>
      <c r="M596">
        <f>Month!M596</f>
        <v>0.06</v>
      </c>
      <c r="N596">
        <f>Month!N596</f>
        <v>92.58</v>
      </c>
      <c r="O596">
        <f>Month!O596</f>
        <v>92.58</v>
      </c>
      <c r="P596">
        <v>1</v>
      </c>
      <c r="Q596">
        <f t="shared" si="9"/>
        <v>1</v>
      </c>
    </row>
    <row r="597" spans="1:17">
      <c r="A597">
        <f>Month!A597</f>
        <v>2020</v>
      </c>
      <c r="B597" t="str">
        <f>Month!B597</f>
        <v>March</v>
      </c>
      <c r="C597" t="str">
        <f>Month!C597</f>
        <v>United States</v>
      </c>
      <c r="D597">
        <f>Month!D597</f>
        <v>1535.49</v>
      </c>
      <c r="E597">
        <f>Month!E597</f>
        <v>0</v>
      </c>
      <c r="F597">
        <f>Month!F597</f>
        <v>1535.49</v>
      </c>
      <c r="G597">
        <f>Month!G597</f>
        <v>26.8</v>
      </c>
      <c r="H597">
        <f>Month!H597</f>
        <v>0.06</v>
      </c>
      <c r="I597">
        <f>Month!I597</f>
        <v>0</v>
      </c>
      <c r="J597">
        <f>Month!J597</f>
        <v>23.05</v>
      </c>
      <c r="K597">
        <f>Month!K597</f>
        <v>209.24</v>
      </c>
      <c r="L597">
        <f>Month!L597</f>
        <v>0</v>
      </c>
      <c r="M597">
        <f>Month!M597</f>
        <v>48.15</v>
      </c>
      <c r="N597">
        <f>Month!N597</f>
        <v>307.29000000000002</v>
      </c>
      <c r="O597">
        <f>Month!O597</f>
        <v>1842.79</v>
      </c>
      <c r="P597">
        <v>1</v>
      </c>
      <c r="Q597">
        <f t="shared" si="9"/>
        <v>1</v>
      </c>
    </row>
    <row r="598" spans="1:17">
      <c r="A598">
        <f>Month!A598</f>
        <v>2020</v>
      </c>
      <c r="B598" t="str">
        <f>Month!B598</f>
        <v>March</v>
      </c>
      <c r="C598" t="str">
        <f>Month!C598</f>
        <v>Other</v>
      </c>
      <c r="D598">
        <f>Month!D598</f>
        <v>187.31</v>
      </c>
      <c r="E598">
        <f>Month!E598</f>
        <v>135.99</v>
      </c>
      <c r="F598">
        <f>Month!F598</f>
        <v>323.3</v>
      </c>
      <c r="G598">
        <f>Month!G598</f>
        <v>0.14000000000000001</v>
      </c>
      <c r="H598">
        <f>Month!H598</f>
        <v>54.73</v>
      </c>
      <c r="I598">
        <f>Month!I598</f>
        <v>0</v>
      </c>
      <c r="J598">
        <f>Month!J598</f>
        <v>0.13</v>
      </c>
      <c r="K598">
        <f>Month!K598</f>
        <v>77.11</v>
      </c>
      <c r="L598">
        <f>Month!L598</f>
        <v>0</v>
      </c>
      <c r="M598">
        <f>Month!M598</f>
        <v>11.48</v>
      </c>
      <c r="N598">
        <f>Month!N598</f>
        <v>143.58000000000001</v>
      </c>
      <c r="O598">
        <f>Month!O598</f>
        <v>466.88</v>
      </c>
      <c r="P598">
        <v>1</v>
      </c>
      <c r="Q598">
        <f t="shared" si="9"/>
        <v>1</v>
      </c>
    </row>
    <row r="599" spans="1:17">
      <c r="A599">
        <f>Month!A599</f>
        <v>2020</v>
      </c>
      <c r="B599" t="str">
        <f>Month!B599</f>
        <v>March</v>
      </c>
      <c r="C599" t="str">
        <f>Month!C599</f>
        <v>Total imports</v>
      </c>
      <c r="D599">
        <f>Month!D599</f>
        <v>3467.86</v>
      </c>
      <c r="E599">
        <f>Month!E599</f>
        <v>220.22</v>
      </c>
      <c r="F599">
        <f>Month!F599</f>
        <v>3688.09</v>
      </c>
      <c r="G599">
        <f>Month!G599</f>
        <v>75.239999999999995</v>
      </c>
      <c r="H599">
        <f>Month!H599</f>
        <v>303.89</v>
      </c>
      <c r="I599">
        <f>Month!I599</f>
        <v>652.41999999999996</v>
      </c>
      <c r="J599">
        <f>Month!J599</f>
        <v>158.05000000000001</v>
      </c>
      <c r="K599">
        <f>Month!K599</f>
        <v>1370.17</v>
      </c>
      <c r="L599">
        <f>Month!L599</f>
        <v>0.88</v>
      </c>
      <c r="M599">
        <f>Month!M599</f>
        <v>293.20999999999998</v>
      </c>
      <c r="N599">
        <f>Month!N599</f>
        <v>2853.84</v>
      </c>
      <c r="O599">
        <f>Month!O599</f>
        <v>6541.93</v>
      </c>
      <c r="P599">
        <v>1</v>
      </c>
      <c r="Q599">
        <f t="shared" si="9"/>
        <v>1</v>
      </c>
    </row>
    <row r="600" spans="1:17">
      <c r="A600">
        <f>Month!A600</f>
        <v>2020</v>
      </c>
      <c r="B600" t="str">
        <f>Month!B600</f>
        <v>April</v>
      </c>
      <c r="C600" t="str">
        <f>Month!C600</f>
        <v>Belgium</v>
      </c>
      <c r="D600">
        <f>Month!D600</f>
        <v>0</v>
      </c>
      <c r="E600">
        <f>Month!E600</f>
        <v>22.76</v>
      </c>
      <c r="F600">
        <f>Month!F600</f>
        <v>22.76</v>
      </c>
      <c r="G600">
        <f>Month!G600</f>
        <v>0</v>
      </c>
      <c r="H600">
        <f>Month!H600</f>
        <v>0</v>
      </c>
      <c r="I600">
        <f>Month!I600</f>
        <v>0</v>
      </c>
      <c r="J600">
        <f>Month!J600</f>
        <v>25.41</v>
      </c>
      <c r="K600">
        <f>Month!K600</f>
        <v>46.32</v>
      </c>
      <c r="L600">
        <f>Month!L600</f>
        <v>64.37</v>
      </c>
      <c r="M600">
        <f>Month!M600</f>
        <v>12.18</v>
      </c>
      <c r="N600">
        <f>Month!N600</f>
        <v>148.29</v>
      </c>
      <c r="O600">
        <f>Month!O600</f>
        <v>171.04</v>
      </c>
      <c r="P600">
        <v>2</v>
      </c>
      <c r="Q600">
        <f t="shared" si="9"/>
        <v>2</v>
      </c>
    </row>
    <row r="601" spans="1:17">
      <c r="A601">
        <f>Month!A601</f>
        <v>2020</v>
      </c>
      <c r="B601" t="str">
        <f>Month!B601</f>
        <v>April</v>
      </c>
      <c r="C601" t="str">
        <f>Month!C601</f>
        <v>Canada</v>
      </c>
      <c r="D601">
        <f>Month!D601</f>
        <v>90.66</v>
      </c>
      <c r="E601">
        <f>Month!E601</f>
        <v>0</v>
      </c>
      <c r="F601">
        <f>Month!F601</f>
        <v>90.66</v>
      </c>
      <c r="G601">
        <f>Month!G601</f>
        <v>0</v>
      </c>
      <c r="H601">
        <f>Month!H601</f>
        <v>0</v>
      </c>
      <c r="I601">
        <f>Month!I601</f>
        <v>0</v>
      </c>
      <c r="J601">
        <f>Month!J601</f>
        <v>0</v>
      </c>
      <c r="K601">
        <f>Month!K601</f>
        <v>0</v>
      </c>
      <c r="L601">
        <f>Month!L601</f>
        <v>0</v>
      </c>
      <c r="M601">
        <f>Month!M601</f>
        <v>0.13</v>
      </c>
      <c r="N601">
        <f>Month!N601</f>
        <v>0.13</v>
      </c>
      <c r="O601">
        <f>Month!O601</f>
        <v>90.8</v>
      </c>
      <c r="P601">
        <v>2</v>
      </c>
      <c r="Q601">
        <f t="shared" si="9"/>
        <v>2</v>
      </c>
    </row>
    <row r="602" spans="1:17">
      <c r="A602">
        <f>Month!A602</f>
        <v>2020</v>
      </c>
      <c r="B602" t="str">
        <f>Month!B602</f>
        <v>April</v>
      </c>
      <c r="C602" t="str">
        <f>Month!C602</f>
        <v>Finland</v>
      </c>
      <c r="D602">
        <f>Month!D602</f>
        <v>0</v>
      </c>
      <c r="E602">
        <f>Month!E602</f>
        <v>1.81</v>
      </c>
      <c r="F602">
        <f>Month!F602</f>
        <v>1.81</v>
      </c>
      <c r="G602">
        <f>Month!G602</f>
        <v>0</v>
      </c>
      <c r="H602">
        <f>Month!H602</f>
        <v>0</v>
      </c>
      <c r="I602">
        <f>Month!I602</f>
        <v>0</v>
      </c>
      <c r="J602">
        <f>Month!J602</f>
        <v>0</v>
      </c>
      <c r="K602">
        <f>Month!K602</f>
        <v>0</v>
      </c>
      <c r="L602">
        <f>Month!L602</f>
        <v>0</v>
      </c>
      <c r="M602">
        <f>Month!M602</f>
        <v>0</v>
      </c>
      <c r="N602">
        <f>Month!N602</f>
        <v>0</v>
      </c>
      <c r="O602">
        <f>Month!O602</f>
        <v>1.82</v>
      </c>
      <c r="P602">
        <v>2</v>
      </c>
      <c r="Q602">
        <f t="shared" si="9"/>
        <v>2</v>
      </c>
    </row>
    <row r="603" spans="1:17">
      <c r="A603">
        <f>Month!A603</f>
        <v>2020</v>
      </c>
      <c r="B603" t="str">
        <f>Month!B603</f>
        <v>April</v>
      </c>
      <c r="C603" t="str">
        <f>Month!C603</f>
        <v>France</v>
      </c>
      <c r="D603">
        <f>Month!D603</f>
        <v>0</v>
      </c>
      <c r="E603">
        <f>Month!E603</f>
        <v>49.82</v>
      </c>
      <c r="F603">
        <f>Month!F603</f>
        <v>49.82</v>
      </c>
      <c r="G603">
        <f>Month!G603</f>
        <v>0.18</v>
      </c>
      <c r="H603">
        <f>Month!H603</f>
        <v>0</v>
      </c>
      <c r="I603">
        <f>Month!I603</f>
        <v>0</v>
      </c>
      <c r="J603">
        <f>Month!J603</f>
        <v>0</v>
      </c>
      <c r="K603">
        <f>Month!K603</f>
        <v>0</v>
      </c>
      <c r="L603">
        <f>Month!L603</f>
        <v>0</v>
      </c>
      <c r="M603">
        <f>Month!M603</f>
        <v>7</v>
      </c>
      <c r="N603">
        <f>Month!N603</f>
        <v>7.19</v>
      </c>
      <c r="O603">
        <f>Month!O603</f>
        <v>57.01</v>
      </c>
      <c r="P603">
        <v>2</v>
      </c>
      <c r="Q603">
        <f t="shared" si="9"/>
        <v>2</v>
      </c>
    </row>
    <row r="604" spans="1:17">
      <c r="A604">
        <f>Month!A604</f>
        <v>2020</v>
      </c>
      <c r="B604" t="str">
        <f>Month!B604</f>
        <v>April</v>
      </c>
      <c r="C604" t="str">
        <f>Month!C604</f>
        <v>Germany</v>
      </c>
      <c r="D604">
        <f>Month!D604</f>
        <v>0</v>
      </c>
      <c r="E604">
        <f>Month!E604</f>
        <v>19.809999999999999</v>
      </c>
      <c r="F604">
        <f>Month!F604</f>
        <v>19.809999999999999</v>
      </c>
      <c r="G604">
        <f>Month!G604</f>
        <v>0.04</v>
      </c>
      <c r="H604">
        <f>Month!H604</f>
        <v>0.01</v>
      </c>
      <c r="I604">
        <f>Month!I604</f>
        <v>0</v>
      </c>
      <c r="J604">
        <f>Month!J604</f>
        <v>0</v>
      </c>
      <c r="K604">
        <f>Month!K604</f>
        <v>7.0000000000000007E-2</v>
      </c>
      <c r="L604">
        <f>Month!L604</f>
        <v>0.08</v>
      </c>
      <c r="M604">
        <f>Month!M604</f>
        <v>11.83</v>
      </c>
      <c r="N604">
        <f>Month!N604</f>
        <v>12.03</v>
      </c>
      <c r="O604">
        <f>Month!O604</f>
        <v>31.84</v>
      </c>
      <c r="P604">
        <v>2</v>
      </c>
      <c r="Q604">
        <f t="shared" si="9"/>
        <v>2</v>
      </c>
    </row>
    <row r="605" spans="1:17">
      <c r="A605">
        <f>Month!A605</f>
        <v>2020</v>
      </c>
      <c r="B605" t="str">
        <f>Month!B605</f>
        <v>April</v>
      </c>
      <c r="C605" t="str">
        <f>Month!C605</f>
        <v>India</v>
      </c>
      <c r="D605">
        <f>Month!D605</f>
        <v>0</v>
      </c>
      <c r="E605">
        <f>Month!E605</f>
        <v>0</v>
      </c>
      <c r="F605">
        <f>Month!F605</f>
        <v>0</v>
      </c>
      <c r="G605">
        <f>Month!G605</f>
        <v>0</v>
      </c>
      <c r="H605">
        <f>Month!H605</f>
        <v>0</v>
      </c>
      <c r="I605">
        <f>Month!I605</f>
        <v>0</v>
      </c>
      <c r="J605">
        <f>Month!J605</f>
        <v>0</v>
      </c>
      <c r="K605">
        <f>Month!K605</f>
        <v>0</v>
      </c>
      <c r="L605">
        <f>Month!L605</f>
        <v>0</v>
      </c>
      <c r="M605">
        <f>Month!M605</f>
        <v>0.22</v>
      </c>
      <c r="N605">
        <f>Month!N605</f>
        <v>0.22</v>
      </c>
      <c r="O605">
        <f>Month!O605</f>
        <v>0.22</v>
      </c>
      <c r="P605">
        <v>2</v>
      </c>
      <c r="Q605">
        <f t="shared" si="9"/>
        <v>2</v>
      </c>
    </row>
    <row r="606" spans="1:17">
      <c r="A606">
        <f>Month!A606</f>
        <v>2020</v>
      </c>
      <c r="B606" t="str">
        <f>Month!B606</f>
        <v>April</v>
      </c>
      <c r="C606" t="str">
        <f>Month!C606</f>
        <v>Ireland</v>
      </c>
      <c r="D606">
        <f>Month!D606</f>
        <v>0.08</v>
      </c>
      <c r="E606">
        <f>Month!E606</f>
        <v>0</v>
      </c>
      <c r="F606">
        <f>Month!F606</f>
        <v>0.08</v>
      </c>
      <c r="G606">
        <f>Month!G606</f>
        <v>0.23</v>
      </c>
      <c r="H606">
        <f>Month!H606</f>
        <v>21.87</v>
      </c>
      <c r="I606">
        <f>Month!I606</f>
        <v>0</v>
      </c>
      <c r="J606">
        <f>Month!J606</f>
        <v>0</v>
      </c>
      <c r="K606">
        <f>Month!K606</f>
        <v>51.36</v>
      </c>
      <c r="L606">
        <f>Month!L606</f>
        <v>0</v>
      </c>
      <c r="M606">
        <f>Month!M606</f>
        <v>0.13</v>
      </c>
      <c r="N606">
        <f>Month!N606</f>
        <v>73.599999999999994</v>
      </c>
      <c r="O606">
        <f>Month!O606</f>
        <v>73.67</v>
      </c>
      <c r="P606">
        <v>2</v>
      </c>
      <c r="Q606">
        <f t="shared" si="9"/>
        <v>2</v>
      </c>
    </row>
    <row r="607" spans="1:17">
      <c r="A607">
        <f>Month!A607</f>
        <v>2020</v>
      </c>
      <c r="B607" t="str">
        <f>Month!B607</f>
        <v>April</v>
      </c>
      <c r="C607" t="str">
        <f>Month!C607</f>
        <v>Kuwait</v>
      </c>
      <c r="D607">
        <f>Month!D607</f>
        <v>0</v>
      </c>
      <c r="E607">
        <f>Month!E607</f>
        <v>0</v>
      </c>
      <c r="F607">
        <f>Month!F607</f>
        <v>0</v>
      </c>
      <c r="G607">
        <f>Month!G607</f>
        <v>0</v>
      </c>
      <c r="H607">
        <f>Month!H607</f>
        <v>0</v>
      </c>
      <c r="I607">
        <f>Month!I607</f>
        <v>0</v>
      </c>
      <c r="J607">
        <f>Month!J607</f>
        <v>66</v>
      </c>
      <c r="K607">
        <f>Month!K607</f>
        <v>0</v>
      </c>
      <c r="L607">
        <f>Month!L607</f>
        <v>0</v>
      </c>
      <c r="M607">
        <f>Month!M607</f>
        <v>0</v>
      </c>
      <c r="N607">
        <f>Month!N607</f>
        <v>66</v>
      </c>
      <c r="O607">
        <f>Month!O607</f>
        <v>66</v>
      </c>
      <c r="P607">
        <v>2</v>
      </c>
      <c r="Q607">
        <f t="shared" si="9"/>
        <v>2</v>
      </c>
    </row>
    <row r="608" spans="1:17">
      <c r="A608">
        <f>Month!A608</f>
        <v>2020</v>
      </c>
      <c r="B608" t="str">
        <f>Month!B608</f>
        <v>April</v>
      </c>
      <c r="C608" t="str">
        <f>Month!C608</f>
        <v>Libya</v>
      </c>
      <c r="D608">
        <f>Month!D608</f>
        <v>0</v>
      </c>
      <c r="E608">
        <f>Month!E608</f>
        <v>0</v>
      </c>
      <c r="F608">
        <f>Month!F608</f>
        <v>0</v>
      </c>
      <c r="G608">
        <f>Month!G608</f>
        <v>0</v>
      </c>
      <c r="H608">
        <f>Month!H608</f>
        <v>0</v>
      </c>
      <c r="I608">
        <f>Month!I608</f>
        <v>0</v>
      </c>
      <c r="J608">
        <f>Month!J608</f>
        <v>0</v>
      </c>
      <c r="K608">
        <f>Month!K608</f>
        <v>0</v>
      </c>
      <c r="L608">
        <f>Month!L608</f>
        <v>0</v>
      </c>
      <c r="M608">
        <f>Month!M608</f>
        <v>0</v>
      </c>
      <c r="N608">
        <f>Month!N608</f>
        <v>0</v>
      </c>
      <c r="O608">
        <f>Month!O608</f>
        <v>0</v>
      </c>
      <c r="P608">
        <v>2</v>
      </c>
      <c r="Q608">
        <f t="shared" si="9"/>
        <v>2</v>
      </c>
    </row>
    <row r="609" spans="1:17">
      <c r="A609">
        <f>Month!A609</f>
        <v>2020</v>
      </c>
      <c r="B609" t="str">
        <f>Month!B609</f>
        <v>April</v>
      </c>
      <c r="C609" t="str">
        <f>Month!C609</f>
        <v>Netherlands</v>
      </c>
      <c r="D609">
        <f>Month!D609</f>
        <v>0</v>
      </c>
      <c r="E609">
        <f>Month!E609</f>
        <v>0.01</v>
      </c>
      <c r="F609">
        <f>Month!F609</f>
        <v>0.01</v>
      </c>
      <c r="G609">
        <f>Month!G609</f>
        <v>8.11</v>
      </c>
      <c r="H609">
        <f>Month!H609</f>
        <v>161.47999999999999</v>
      </c>
      <c r="I609">
        <f>Month!I609</f>
        <v>76.8</v>
      </c>
      <c r="J609">
        <f>Month!J609</f>
        <v>75.48</v>
      </c>
      <c r="K609">
        <f>Month!K609</f>
        <v>138.69999999999999</v>
      </c>
      <c r="L609">
        <f>Month!L609</f>
        <v>23.9</v>
      </c>
      <c r="M609">
        <f>Month!M609</f>
        <v>51.42</v>
      </c>
      <c r="N609">
        <f>Month!N609</f>
        <v>535.89</v>
      </c>
      <c r="O609">
        <f>Month!O609</f>
        <v>535.89</v>
      </c>
      <c r="P609">
        <v>2</v>
      </c>
      <c r="Q609">
        <f t="shared" si="9"/>
        <v>2</v>
      </c>
    </row>
    <row r="610" spans="1:17">
      <c r="A610">
        <f>Month!A610</f>
        <v>2020</v>
      </c>
      <c r="B610" t="str">
        <f>Month!B610</f>
        <v>April</v>
      </c>
      <c r="C610" t="str">
        <f>Month!C610</f>
        <v>Nigeria</v>
      </c>
      <c r="D610">
        <f>Month!D610</f>
        <v>0</v>
      </c>
      <c r="E610">
        <f>Month!E610</f>
        <v>0</v>
      </c>
      <c r="F610">
        <f>Month!F610</f>
        <v>0</v>
      </c>
      <c r="G610">
        <f>Month!G610</f>
        <v>0</v>
      </c>
      <c r="H610">
        <f>Month!H610</f>
        <v>0</v>
      </c>
      <c r="I610">
        <f>Month!I610</f>
        <v>0</v>
      </c>
      <c r="J610">
        <f>Month!J610</f>
        <v>0</v>
      </c>
      <c r="K610">
        <f>Month!K610</f>
        <v>47.94</v>
      </c>
      <c r="L610">
        <f>Month!L610</f>
        <v>0</v>
      </c>
      <c r="M610">
        <f>Month!M610</f>
        <v>0</v>
      </c>
      <c r="N610">
        <f>Month!N610</f>
        <v>47.94</v>
      </c>
      <c r="O610">
        <f>Month!O610</f>
        <v>47.94</v>
      </c>
      <c r="P610">
        <v>2</v>
      </c>
      <c r="Q610">
        <f t="shared" si="9"/>
        <v>2</v>
      </c>
    </row>
    <row r="611" spans="1:17">
      <c r="A611">
        <f>Month!A611</f>
        <v>2020</v>
      </c>
      <c r="B611" t="str">
        <f>Month!B611</f>
        <v>April</v>
      </c>
      <c r="C611" t="str">
        <f>Month!C611</f>
        <v>Norway</v>
      </c>
      <c r="D611">
        <f>Month!D611</f>
        <v>643.38</v>
      </c>
      <c r="E611">
        <f>Month!E611</f>
        <v>0</v>
      </c>
      <c r="F611">
        <f>Month!F611</f>
        <v>643.38</v>
      </c>
      <c r="G611">
        <f>Month!G611</f>
        <v>34.130000000000003</v>
      </c>
      <c r="H611">
        <f>Month!H611</f>
        <v>15.11</v>
      </c>
      <c r="I611">
        <f>Month!I611</f>
        <v>0</v>
      </c>
      <c r="J611">
        <f>Month!J611</f>
        <v>0.01</v>
      </c>
      <c r="K611">
        <f>Month!K611</f>
        <v>31.93</v>
      </c>
      <c r="L611">
        <f>Month!L611</f>
        <v>0</v>
      </c>
      <c r="M611">
        <f>Month!M611</f>
        <v>41.59</v>
      </c>
      <c r="N611">
        <f>Month!N611</f>
        <v>122.76</v>
      </c>
      <c r="O611">
        <f>Month!O611</f>
        <v>766.14</v>
      </c>
      <c r="P611">
        <v>2</v>
      </c>
      <c r="Q611">
        <f t="shared" si="9"/>
        <v>2</v>
      </c>
    </row>
    <row r="612" spans="1:17">
      <c r="A612">
        <f>Month!A612</f>
        <v>2020</v>
      </c>
      <c r="B612" t="str">
        <f>Month!B612</f>
        <v>April</v>
      </c>
      <c r="C612" t="str">
        <f>Month!C612</f>
        <v>Qatar</v>
      </c>
      <c r="D612">
        <f>Month!D612</f>
        <v>0</v>
      </c>
      <c r="E612">
        <f>Month!E612</f>
        <v>0</v>
      </c>
      <c r="F612">
        <f>Month!F612</f>
        <v>0</v>
      </c>
      <c r="G612">
        <f>Month!G612</f>
        <v>0</v>
      </c>
      <c r="H612">
        <f>Month!H612</f>
        <v>0</v>
      </c>
      <c r="I612">
        <f>Month!I612</f>
        <v>0</v>
      </c>
      <c r="J612">
        <f>Month!J612</f>
        <v>0</v>
      </c>
      <c r="K612">
        <f>Month!K612</f>
        <v>0</v>
      </c>
      <c r="L612">
        <f>Month!L612</f>
        <v>0</v>
      </c>
      <c r="M612">
        <f>Month!M612</f>
        <v>0</v>
      </c>
      <c r="N612">
        <f>Month!N612</f>
        <v>0</v>
      </c>
      <c r="O612">
        <f>Month!O612</f>
        <v>0</v>
      </c>
      <c r="P612">
        <v>2</v>
      </c>
      <c r="Q612">
        <f t="shared" si="9"/>
        <v>2</v>
      </c>
    </row>
    <row r="613" spans="1:17">
      <c r="A613">
        <f>Month!A613</f>
        <v>2020</v>
      </c>
      <c r="B613" t="str">
        <f>Month!B613</f>
        <v>April</v>
      </c>
      <c r="C613" t="str">
        <f>Month!C613</f>
        <v>Russian Federation</v>
      </c>
      <c r="D613">
        <f>Month!D613</f>
        <v>430.68</v>
      </c>
      <c r="E613">
        <f>Month!E613</f>
        <v>18.77</v>
      </c>
      <c r="F613">
        <f>Month!F613</f>
        <v>449.44</v>
      </c>
      <c r="G613">
        <f>Month!G613</f>
        <v>0</v>
      </c>
      <c r="H613">
        <f>Month!H613</f>
        <v>0</v>
      </c>
      <c r="I613">
        <f>Month!I613</f>
        <v>68.22</v>
      </c>
      <c r="J613">
        <f>Month!J613</f>
        <v>0</v>
      </c>
      <c r="K613">
        <f>Month!K613</f>
        <v>219.78</v>
      </c>
      <c r="L613">
        <f>Month!L613</f>
        <v>0</v>
      </c>
      <c r="M613">
        <f>Month!M613</f>
        <v>0.4</v>
      </c>
      <c r="N613">
        <f>Month!N613</f>
        <v>288.39999999999998</v>
      </c>
      <c r="O613">
        <f>Month!O613</f>
        <v>737.84</v>
      </c>
      <c r="P613">
        <v>2</v>
      </c>
      <c r="Q613">
        <f t="shared" si="9"/>
        <v>2</v>
      </c>
    </row>
    <row r="614" spans="1:17">
      <c r="A614">
        <f>Month!A614</f>
        <v>2020</v>
      </c>
      <c r="B614" t="str">
        <f>Month!B614</f>
        <v>April</v>
      </c>
      <c r="C614" t="str">
        <f>Month!C614</f>
        <v>Saudi Arabia</v>
      </c>
      <c r="D614">
        <f>Month!D614</f>
        <v>0</v>
      </c>
      <c r="E614">
        <f>Month!E614</f>
        <v>0</v>
      </c>
      <c r="F614">
        <f>Month!F614</f>
        <v>0</v>
      </c>
      <c r="G614">
        <f>Month!G614</f>
        <v>0</v>
      </c>
      <c r="H614">
        <f>Month!H614</f>
        <v>0</v>
      </c>
      <c r="I614">
        <f>Month!I614</f>
        <v>0</v>
      </c>
      <c r="J614">
        <f>Month!J614</f>
        <v>0</v>
      </c>
      <c r="K614">
        <f>Month!K614</f>
        <v>315.57</v>
      </c>
      <c r="L614">
        <f>Month!L614</f>
        <v>0</v>
      </c>
      <c r="M614">
        <f>Month!M614</f>
        <v>0</v>
      </c>
      <c r="N614">
        <f>Month!N614</f>
        <v>315.57</v>
      </c>
      <c r="O614">
        <f>Month!O614</f>
        <v>315.57</v>
      </c>
      <c r="P614">
        <v>2</v>
      </c>
      <c r="Q614">
        <f t="shared" si="9"/>
        <v>2</v>
      </c>
    </row>
    <row r="615" spans="1:17">
      <c r="A615">
        <f>Month!A615</f>
        <v>2020</v>
      </c>
      <c r="B615" t="str">
        <f>Month!B615</f>
        <v>April</v>
      </c>
      <c r="C615" t="str">
        <f>Month!C615</f>
        <v>Spain</v>
      </c>
      <c r="D615">
        <f>Month!D615</f>
        <v>0</v>
      </c>
      <c r="E615">
        <f>Month!E615</f>
        <v>0</v>
      </c>
      <c r="F615">
        <f>Month!F615</f>
        <v>0</v>
      </c>
      <c r="G615">
        <f>Month!G615</f>
        <v>0</v>
      </c>
      <c r="H615">
        <f>Month!H615</f>
        <v>0</v>
      </c>
      <c r="I615">
        <f>Month!I615</f>
        <v>0</v>
      </c>
      <c r="J615">
        <f>Month!J615</f>
        <v>0</v>
      </c>
      <c r="K615">
        <f>Month!K615</f>
        <v>0</v>
      </c>
      <c r="L615">
        <f>Month!L615</f>
        <v>0</v>
      </c>
      <c r="M615">
        <f>Month!M615</f>
        <v>29.37</v>
      </c>
      <c r="N615">
        <f>Month!N615</f>
        <v>29.37</v>
      </c>
      <c r="O615">
        <f>Month!O615</f>
        <v>29.37</v>
      </c>
      <c r="P615">
        <v>2</v>
      </c>
      <c r="Q615">
        <f t="shared" si="9"/>
        <v>2</v>
      </c>
    </row>
    <row r="616" spans="1:17">
      <c r="A616">
        <f>Month!A616</f>
        <v>2020</v>
      </c>
      <c r="B616" t="str">
        <f>Month!B616</f>
        <v>April</v>
      </c>
      <c r="C616" t="str">
        <f>Month!C616</f>
        <v>Sweden</v>
      </c>
      <c r="D616">
        <f>Month!D616</f>
        <v>0</v>
      </c>
      <c r="E616">
        <f>Month!E616</f>
        <v>39.049999999999997</v>
      </c>
      <c r="F616">
        <f>Month!F616</f>
        <v>39.049999999999997</v>
      </c>
      <c r="G616">
        <f>Month!G616</f>
        <v>2.66</v>
      </c>
      <c r="H616">
        <f>Month!H616</f>
        <v>0.01</v>
      </c>
      <c r="I616">
        <f>Month!I616</f>
        <v>0</v>
      </c>
      <c r="J616">
        <f>Month!J616</f>
        <v>0</v>
      </c>
      <c r="K616">
        <f>Month!K616</f>
        <v>68.13</v>
      </c>
      <c r="L616">
        <f>Month!L616</f>
        <v>26.8</v>
      </c>
      <c r="M616">
        <f>Month!M616</f>
        <v>0.05</v>
      </c>
      <c r="N616">
        <f>Month!N616</f>
        <v>97.65</v>
      </c>
      <c r="O616">
        <f>Month!O616</f>
        <v>136.69999999999999</v>
      </c>
      <c r="P616">
        <v>2</v>
      </c>
      <c r="Q616">
        <f t="shared" si="9"/>
        <v>2</v>
      </c>
    </row>
    <row r="617" spans="1:17">
      <c r="A617">
        <f>Month!A617</f>
        <v>2020</v>
      </c>
      <c r="B617" t="str">
        <f>Month!B617</f>
        <v>April</v>
      </c>
      <c r="C617" t="str">
        <f>Month!C617</f>
        <v>Turkey</v>
      </c>
      <c r="D617">
        <f>Month!D617</f>
        <v>0</v>
      </c>
      <c r="E617">
        <f>Month!E617</f>
        <v>0</v>
      </c>
      <c r="F617">
        <f>Month!F617</f>
        <v>0</v>
      </c>
      <c r="G617">
        <f>Month!G617</f>
        <v>0</v>
      </c>
      <c r="H617">
        <f>Month!H617</f>
        <v>0</v>
      </c>
      <c r="I617">
        <f>Month!I617</f>
        <v>30.31</v>
      </c>
      <c r="J617">
        <f>Month!J617</f>
        <v>0</v>
      </c>
      <c r="K617">
        <f>Month!K617</f>
        <v>0</v>
      </c>
      <c r="L617">
        <f>Month!L617</f>
        <v>0</v>
      </c>
      <c r="M617">
        <f>Month!M617</f>
        <v>0</v>
      </c>
      <c r="N617">
        <f>Month!N617</f>
        <v>30.31</v>
      </c>
      <c r="O617">
        <f>Month!O617</f>
        <v>30.31</v>
      </c>
      <c r="P617">
        <v>2</v>
      </c>
      <c r="Q617">
        <f t="shared" si="9"/>
        <v>2</v>
      </c>
    </row>
    <row r="618" spans="1:17">
      <c r="A618">
        <f>Month!A618</f>
        <v>2020</v>
      </c>
      <c r="B618" t="str">
        <f>Month!B618</f>
        <v>April</v>
      </c>
      <c r="C618" t="str">
        <f>Month!C618</f>
        <v>United Arab Emirates</v>
      </c>
      <c r="D618">
        <f>Month!D618</f>
        <v>0</v>
      </c>
      <c r="E618">
        <f>Month!E618</f>
        <v>0</v>
      </c>
      <c r="F618">
        <f>Month!F618</f>
        <v>0</v>
      </c>
      <c r="G618">
        <f>Month!G618</f>
        <v>0</v>
      </c>
      <c r="H618">
        <f>Month!H618</f>
        <v>0</v>
      </c>
      <c r="I618">
        <f>Month!I618</f>
        <v>91.44</v>
      </c>
      <c r="J618">
        <f>Month!J618</f>
        <v>0</v>
      </c>
      <c r="K618">
        <f>Month!K618</f>
        <v>0</v>
      </c>
      <c r="L618">
        <f>Month!L618</f>
        <v>0.1</v>
      </c>
      <c r="M618">
        <f>Month!M618</f>
        <v>0.02</v>
      </c>
      <c r="N618">
        <f>Month!N618</f>
        <v>91.56</v>
      </c>
      <c r="O618">
        <f>Month!O618</f>
        <v>91.56</v>
      </c>
      <c r="P618">
        <v>2</v>
      </c>
      <c r="Q618">
        <f t="shared" si="9"/>
        <v>2</v>
      </c>
    </row>
    <row r="619" spans="1:17">
      <c r="A619">
        <f>Month!A619</f>
        <v>2020</v>
      </c>
      <c r="B619" t="str">
        <f>Month!B619</f>
        <v>April</v>
      </c>
      <c r="C619" t="str">
        <f>Month!C619</f>
        <v>United States</v>
      </c>
      <c r="D619">
        <f>Month!D619</f>
        <v>1207.95</v>
      </c>
      <c r="E619">
        <f>Month!E619</f>
        <v>0</v>
      </c>
      <c r="F619">
        <f>Month!F619</f>
        <v>1207.95</v>
      </c>
      <c r="G619">
        <f>Month!G619</f>
        <v>0</v>
      </c>
      <c r="H619">
        <f>Month!H619</f>
        <v>0.01</v>
      </c>
      <c r="I619">
        <f>Month!I619</f>
        <v>0</v>
      </c>
      <c r="J619">
        <f>Month!J619</f>
        <v>0</v>
      </c>
      <c r="K619">
        <f>Month!K619</f>
        <v>0</v>
      </c>
      <c r="L619">
        <f>Month!L619</f>
        <v>0</v>
      </c>
      <c r="M619">
        <f>Month!M619</f>
        <v>63.66</v>
      </c>
      <c r="N619">
        <f>Month!N619</f>
        <v>63.67</v>
      </c>
      <c r="O619">
        <f>Month!O619</f>
        <v>1271.6199999999999</v>
      </c>
      <c r="P619">
        <v>2</v>
      </c>
      <c r="Q619">
        <f t="shared" si="9"/>
        <v>2</v>
      </c>
    </row>
    <row r="620" spans="1:17">
      <c r="A620">
        <f>Month!A620</f>
        <v>2020</v>
      </c>
      <c r="B620" t="str">
        <f>Month!B620</f>
        <v>April</v>
      </c>
      <c r="C620" t="str">
        <f>Month!C620</f>
        <v>Other</v>
      </c>
      <c r="D620">
        <f>Month!D620</f>
        <v>162.71</v>
      </c>
      <c r="E620">
        <f>Month!E620</f>
        <v>67.900000000000006</v>
      </c>
      <c r="F620">
        <f>Month!F620</f>
        <v>230.61</v>
      </c>
      <c r="G620">
        <f>Month!G620</f>
        <v>0.21</v>
      </c>
      <c r="H620">
        <f>Month!H620</f>
        <v>74.47</v>
      </c>
      <c r="I620">
        <f>Month!I620</f>
        <v>79.06</v>
      </c>
      <c r="J620">
        <f>Month!J620</f>
        <v>0.03</v>
      </c>
      <c r="K620">
        <f>Month!K620</f>
        <v>65.55</v>
      </c>
      <c r="L620">
        <f>Month!L620</f>
        <v>0</v>
      </c>
      <c r="M620">
        <f>Month!M620</f>
        <v>60.87</v>
      </c>
      <c r="N620">
        <f>Month!N620</f>
        <v>280.19</v>
      </c>
      <c r="O620">
        <f>Month!O620</f>
        <v>510.8</v>
      </c>
      <c r="P620">
        <v>2</v>
      </c>
      <c r="Q620">
        <f t="shared" si="9"/>
        <v>2</v>
      </c>
    </row>
    <row r="621" spans="1:17">
      <c r="A621">
        <f>Month!A621</f>
        <v>2020</v>
      </c>
      <c r="B621" t="str">
        <f>Month!B621</f>
        <v>April</v>
      </c>
      <c r="C621" t="str">
        <f>Month!C621</f>
        <v>Total imports</v>
      </c>
      <c r="D621">
        <f>Month!D621</f>
        <v>2535.46</v>
      </c>
      <c r="E621">
        <f>Month!E621</f>
        <v>219.92</v>
      </c>
      <c r="F621">
        <f>Month!F621</f>
        <v>2755.38</v>
      </c>
      <c r="G621">
        <f>Month!G621</f>
        <v>45.56</v>
      </c>
      <c r="H621">
        <f>Month!H621</f>
        <v>272.95999999999998</v>
      </c>
      <c r="I621">
        <f>Month!I621</f>
        <v>345.84</v>
      </c>
      <c r="J621">
        <f>Month!J621</f>
        <v>166.93</v>
      </c>
      <c r="K621">
        <f>Month!K621</f>
        <v>985.35</v>
      </c>
      <c r="L621">
        <f>Month!L621</f>
        <v>115.26</v>
      </c>
      <c r="M621">
        <f>Month!M621</f>
        <v>278.87</v>
      </c>
      <c r="N621">
        <f>Month!N621</f>
        <v>2210.77</v>
      </c>
      <c r="O621">
        <f>Month!O621</f>
        <v>4966.1499999999996</v>
      </c>
      <c r="P621">
        <v>2</v>
      </c>
      <c r="Q621">
        <f t="shared" si="9"/>
        <v>2</v>
      </c>
    </row>
    <row r="622" spans="1:17">
      <c r="A622">
        <f>Month!A622</f>
        <v>2020</v>
      </c>
      <c r="B622" t="str">
        <f>Month!B622</f>
        <v>May</v>
      </c>
      <c r="C622" t="str">
        <f>Month!C622</f>
        <v>Belgium</v>
      </c>
      <c r="D622">
        <f>Month!D622</f>
        <v>0</v>
      </c>
      <c r="E622">
        <f>Month!E622</f>
        <v>20.48</v>
      </c>
      <c r="F622">
        <f>Month!F622</f>
        <v>20.48</v>
      </c>
      <c r="G622">
        <f>Month!G622</f>
        <v>0</v>
      </c>
      <c r="H622">
        <f>Month!H622</f>
        <v>5.01</v>
      </c>
      <c r="I622">
        <f>Month!I622</f>
        <v>0</v>
      </c>
      <c r="J622">
        <f>Month!J622</f>
        <v>4.37</v>
      </c>
      <c r="K622">
        <f>Month!K622</f>
        <v>11.37</v>
      </c>
      <c r="L622">
        <f>Month!L622</f>
        <v>22.32</v>
      </c>
      <c r="M622">
        <f>Month!M622</f>
        <v>16.62</v>
      </c>
      <c r="N622">
        <f>Month!N622</f>
        <v>59.68</v>
      </c>
      <c r="O622">
        <f>Month!O622</f>
        <v>80.16</v>
      </c>
      <c r="P622">
        <v>2</v>
      </c>
      <c r="Q622">
        <f t="shared" si="9"/>
        <v>2</v>
      </c>
    </row>
    <row r="623" spans="1:17">
      <c r="A623">
        <f>Month!A623</f>
        <v>2020</v>
      </c>
      <c r="B623" t="str">
        <f>Month!B623</f>
        <v>May</v>
      </c>
      <c r="C623" t="str">
        <f>Month!C623</f>
        <v>Canada</v>
      </c>
      <c r="D623">
        <f>Month!D623</f>
        <v>84.22</v>
      </c>
      <c r="E623">
        <f>Month!E623</f>
        <v>0</v>
      </c>
      <c r="F623">
        <f>Month!F623</f>
        <v>84.22</v>
      </c>
      <c r="G623">
        <f>Month!G623</f>
        <v>0</v>
      </c>
      <c r="H623">
        <f>Month!H623</f>
        <v>0</v>
      </c>
      <c r="I623">
        <f>Month!I623</f>
        <v>0</v>
      </c>
      <c r="J623">
        <f>Month!J623</f>
        <v>0</v>
      </c>
      <c r="K623">
        <f>Month!K623</f>
        <v>0</v>
      </c>
      <c r="L623">
        <f>Month!L623</f>
        <v>0</v>
      </c>
      <c r="M623">
        <f>Month!M623</f>
        <v>12.48</v>
      </c>
      <c r="N623">
        <f>Month!N623</f>
        <v>12.48</v>
      </c>
      <c r="O623">
        <f>Month!O623</f>
        <v>96.69</v>
      </c>
      <c r="P623">
        <v>2</v>
      </c>
      <c r="Q623">
        <f t="shared" si="9"/>
        <v>2</v>
      </c>
    </row>
    <row r="624" spans="1:17">
      <c r="A624">
        <f>Month!A624</f>
        <v>2020</v>
      </c>
      <c r="B624" t="str">
        <f>Month!B624</f>
        <v>May</v>
      </c>
      <c r="C624" t="str">
        <f>Month!C624</f>
        <v>Finland</v>
      </c>
      <c r="D624">
        <f>Month!D624</f>
        <v>0</v>
      </c>
      <c r="E624">
        <f>Month!E624</f>
        <v>2.62</v>
      </c>
      <c r="F624">
        <f>Month!F624</f>
        <v>2.62</v>
      </c>
      <c r="G624">
        <f>Month!G624</f>
        <v>0</v>
      </c>
      <c r="H624">
        <f>Month!H624</f>
        <v>0</v>
      </c>
      <c r="I624">
        <f>Month!I624</f>
        <v>0</v>
      </c>
      <c r="J624">
        <f>Month!J624</f>
        <v>0</v>
      </c>
      <c r="K624">
        <f>Month!K624</f>
        <v>6.37</v>
      </c>
      <c r="L624">
        <f>Month!L624</f>
        <v>19.21</v>
      </c>
      <c r="M624">
        <f>Month!M624</f>
        <v>0</v>
      </c>
      <c r="N624">
        <f>Month!N624</f>
        <v>25.58</v>
      </c>
      <c r="O624">
        <f>Month!O624</f>
        <v>28.2</v>
      </c>
      <c r="P624">
        <v>2</v>
      </c>
      <c r="Q624">
        <f t="shared" si="9"/>
        <v>2</v>
      </c>
    </row>
    <row r="625" spans="1:17">
      <c r="A625">
        <f>Month!A625</f>
        <v>2020</v>
      </c>
      <c r="B625" t="str">
        <f>Month!B625</f>
        <v>May</v>
      </c>
      <c r="C625" t="str">
        <f>Month!C625</f>
        <v>France</v>
      </c>
      <c r="D625">
        <f>Month!D625</f>
        <v>0</v>
      </c>
      <c r="E625">
        <f>Month!E625</f>
        <v>23.64</v>
      </c>
      <c r="F625">
        <f>Month!F625</f>
        <v>23.64</v>
      </c>
      <c r="G625">
        <f>Month!G625</f>
        <v>4.1100000000000003</v>
      </c>
      <c r="H625">
        <f>Month!H625</f>
        <v>0</v>
      </c>
      <c r="I625">
        <f>Month!I625</f>
        <v>5.98</v>
      </c>
      <c r="J625">
        <f>Month!J625</f>
        <v>21.97</v>
      </c>
      <c r="K625">
        <f>Month!K625</f>
        <v>0</v>
      </c>
      <c r="L625">
        <f>Month!L625</f>
        <v>0</v>
      </c>
      <c r="M625">
        <f>Month!M625</f>
        <v>4.26</v>
      </c>
      <c r="N625">
        <f>Month!N625</f>
        <v>36.32</v>
      </c>
      <c r="O625">
        <f>Month!O625</f>
        <v>59.96</v>
      </c>
      <c r="P625">
        <v>2</v>
      </c>
      <c r="Q625">
        <f t="shared" si="9"/>
        <v>2</v>
      </c>
    </row>
    <row r="626" spans="1:17">
      <c r="A626">
        <f>Month!A626</f>
        <v>2020</v>
      </c>
      <c r="B626" t="str">
        <f>Month!B626</f>
        <v>May</v>
      </c>
      <c r="C626" t="str">
        <f>Month!C626</f>
        <v>Germany</v>
      </c>
      <c r="D626">
        <f>Month!D626</f>
        <v>0</v>
      </c>
      <c r="E626">
        <f>Month!E626</f>
        <v>15.68</v>
      </c>
      <c r="F626">
        <f>Month!F626</f>
        <v>15.68</v>
      </c>
      <c r="G626">
        <f>Month!G626</f>
        <v>0.04</v>
      </c>
      <c r="H626">
        <f>Month!H626</f>
        <v>0</v>
      </c>
      <c r="I626">
        <f>Month!I626</f>
        <v>0</v>
      </c>
      <c r="J626">
        <f>Month!J626</f>
        <v>0</v>
      </c>
      <c r="K626">
        <f>Month!K626</f>
        <v>0.02</v>
      </c>
      <c r="L626">
        <f>Month!L626</f>
        <v>0.01</v>
      </c>
      <c r="M626">
        <f>Month!M626</f>
        <v>15.12</v>
      </c>
      <c r="N626">
        <f>Month!N626</f>
        <v>15.18</v>
      </c>
      <c r="O626">
        <f>Month!O626</f>
        <v>30.86</v>
      </c>
      <c r="P626">
        <v>2</v>
      </c>
      <c r="Q626">
        <f t="shared" si="9"/>
        <v>2</v>
      </c>
    </row>
    <row r="627" spans="1:17">
      <c r="A627">
        <f>Month!A627</f>
        <v>2020</v>
      </c>
      <c r="B627" t="str">
        <f>Month!B627</f>
        <v>May</v>
      </c>
      <c r="C627" t="str">
        <f>Month!C627</f>
        <v>India</v>
      </c>
      <c r="D627">
        <f>Month!D627</f>
        <v>0</v>
      </c>
      <c r="E627">
        <f>Month!E627</f>
        <v>0</v>
      </c>
      <c r="F627">
        <f>Month!F627</f>
        <v>0</v>
      </c>
      <c r="G627">
        <f>Month!G627</f>
        <v>0</v>
      </c>
      <c r="H627">
        <f>Month!H627</f>
        <v>0</v>
      </c>
      <c r="I627">
        <f>Month!I627</f>
        <v>0</v>
      </c>
      <c r="J627">
        <f>Month!J627</f>
        <v>0</v>
      </c>
      <c r="K627">
        <f>Month!K627</f>
        <v>0</v>
      </c>
      <c r="L627">
        <f>Month!L627</f>
        <v>0</v>
      </c>
      <c r="M627">
        <f>Month!M627</f>
        <v>0.08</v>
      </c>
      <c r="N627">
        <f>Month!N627</f>
        <v>0.08</v>
      </c>
      <c r="O627">
        <f>Month!O627</f>
        <v>0.08</v>
      </c>
      <c r="P627">
        <v>2</v>
      </c>
      <c r="Q627">
        <f t="shared" si="9"/>
        <v>2</v>
      </c>
    </row>
    <row r="628" spans="1:17">
      <c r="A628">
        <f>Month!A628</f>
        <v>2020</v>
      </c>
      <c r="B628" t="str">
        <f>Month!B628</f>
        <v>May</v>
      </c>
      <c r="C628" t="str">
        <f>Month!C628</f>
        <v>Ireland</v>
      </c>
      <c r="D628">
        <f>Month!D628</f>
        <v>0</v>
      </c>
      <c r="E628">
        <f>Month!E628</f>
        <v>0</v>
      </c>
      <c r="F628">
        <f>Month!F628</f>
        <v>0</v>
      </c>
      <c r="G628">
        <f>Month!G628</f>
        <v>0.25</v>
      </c>
      <c r="H628">
        <f>Month!H628</f>
        <v>0</v>
      </c>
      <c r="I628">
        <f>Month!I628</f>
        <v>0</v>
      </c>
      <c r="J628">
        <f>Month!J628</f>
        <v>0.01</v>
      </c>
      <c r="K628">
        <f>Month!K628</f>
        <v>0</v>
      </c>
      <c r="L628">
        <f>Month!L628</f>
        <v>0.01</v>
      </c>
      <c r="M628">
        <f>Month!M628</f>
        <v>0.25</v>
      </c>
      <c r="N628">
        <f>Month!N628</f>
        <v>0.52</v>
      </c>
      <c r="O628">
        <f>Month!O628</f>
        <v>0.52</v>
      </c>
      <c r="P628">
        <v>2</v>
      </c>
      <c r="Q628">
        <f t="shared" si="9"/>
        <v>2</v>
      </c>
    </row>
    <row r="629" spans="1:17">
      <c r="A629">
        <f>Month!A629</f>
        <v>2020</v>
      </c>
      <c r="B629" t="str">
        <f>Month!B629</f>
        <v>May</v>
      </c>
      <c r="C629" t="str">
        <f>Month!C629</f>
        <v>Kuwait</v>
      </c>
      <c r="D629">
        <f>Month!D629</f>
        <v>0</v>
      </c>
      <c r="E629">
        <f>Month!E629</f>
        <v>2.2999999999999998</v>
      </c>
      <c r="F629">
        <f>Month!F629</f>
        <v>2.2999999999999998</v>
      </c>
      <c r="G629">
        <f>Month!G629</f>
        <v>0</v>
      </c>
      <c r="H629">
        <f>Month!H629</f>
        <v>0</v>
      </c>
      <c r="I629">
        <f>Month!I629</f>
        <v>77.650000000000006</v>
      </c>
      <c r="J629">
        <f>Month!J629</f>
        <v>0</v>
      </c>
      <c r="K629">
        <f>Month!K629</f>
        <v>0</v>
      </c>
      <c r="L629">
        <f>Month!L629</f>
        <v>0</v>
      </c>
      <c r="M629">
        <f>Month!M629</f>
        <v>0</v>
      </c>
      <c r="N629">
        <f>Month!N629</f>
        <v>77.650000000000006</v>
      </c>
      <c r="O629">
        <f>Month!O629</f>
        <v>79.95</v>
      </c>
      <c r="P629">
        <v>2</v>
      </c>
      <c r="Q629">
        <f t="shared" si="9"/>
        <v>2</v>
      </c>
    </row>
    <row r="630" spans="1:17">
      <c r="A630">
        <f>Month!A630</f>
        <v>2020</v>
      </c>
      <c r="B630" t="str">
        <f>Month!B630</f>
        <v>May</v>
      </c>
      <c r="C630" t="str">
        <f>Month!C630</f>
        <v>Libya</v>
      </c>
      <c r="D630">
        <f>Month!D630</f>
        <v>0</v>
      </c>
      <c r="E630">
        <f>Month!E630</f>
        <v>0</v>
      </c>
      <c r="F630">
        <f>Month!F630</f>
        <v>0</v>
      </c>
      <c r="G630">
        <f>Month!G630</f>
        <v>0</v>
      </c>
      <c r="H630">
        <f>Month!H630</f>
        <v>0</v>
      </c>
      <c r="I630">
        <f>Month!I630</f>
        <v>0</v>
      </c>
      <c r="J630">
        <f>Month!J630</f>
        <v>0</v>
      </c>
      <c r="K630">
        <f>Month!K630</f>
        <v>0</v>
      </c>
      <c r="L630">
        <f>Month!L630</f>
        <v>0</v>
      </c>
      <c r="M630">
        <f>Month!M630</f>
        <v>0</v>
      </c>
      <c r="N630">
        <f>Month!N630</f>
        <v>0</v>
      </c>
      <c r="O630">
        <f>Month!O630</f>
        <v>0</v>
      </c>
      <c r="P630">
        <v>2</v>
      </c>
      <c r="Q630">
        <f t="shared" si="9"/>
        <v>2</v>
      </c>
    </row>
    <row r="631" spans="1:17">
      <c r="A631">
        <f>Month!A631</f>
        <v>2020</v>
      </c>
      <c r="B631" t="str">
        <f>Month!B631</f>
        <v>May</v>
      </c>
      <c r="C631" t="str">
        <f>Month!C631</f>
        <v>Netherlands</v>
      </c>
      <c r="D631">
        <f>Month!D631</f>
        <v>13.21</v>
      </c>
      <c r="E631">
        <f>Month!E631</f>
        <v>0</v>
      </c>
      <c r="F631">
        <f>Month!F631</f>
        <v>13.21</v>
      </c>
      <c r="G631">
        <f>Month!G631</f>
        <v>3.34</v>
      </c>
      <c r="H631">
        <f>Month!H631</f>
        <v>53.19</v>
      </c>
      <c r="I631">
        <f>Month!I631</f>
        <v>178.5</v>
      </c>
      <c r="J631">
        <f>Month!J631</f>
        <v>46.43</v>
      </c>
      <c r="K631">
        <f>Month!K631</f>
        <v>81.67</v>
      </c>
      <c r="L631">
        <f>Month!L631</f>
        <v>35.979999999999997</v>
      </c>
      <c r="M631">
        <f>Month!M631</f>
        <v>31.28</v>
      </c>
      <c r="N631">
        <f>Month!N631</f>
        <v>430.39</v>
      </c>
      <c r="O631">
        <f>Month!O631</f>
        <v>443.6</v>
      </c>
      <c r="P631">
        <v>2</v>
      </c>
      <c r="Q631">
        <f t="shared" si="9"/>
        <v>2</v>
      </c>
    </row>
    <row r="632" spans="1:17">
      <c r="A632">
        <f>Month!A632</f>
        <v>2020</v>
      </c>
      <c r="B632" t="str">
        <f>Month!B632</f>
        <v>May</v>
      </c>
      <c r="C632" t="str">
        <f>Month!C632</f>
        <v>Nigeria</v>
      </c>
      <c r="D632">
        <f>Month!D632</f>
        <v>110.37</v>
      </c>
      <c r="E632">
        <f>Month!E632</f>
        <v>0</v>
      </c>
      <c r="F632">
        <f>Month!F632</f>
        <v>110.37</v>
      </c>
      <c r="G632">
        <f>Month!G632</f>
        <v>0</v>
      </c>
      <c r="H632">
        <f>Month!H632</f>
        <v>0</v>
      </c>
      <c r="I632">
        <f>Month!I632</f>
        <v>0</v>
      </c>
      <c r="J632">
        <f>Month!J632</f>
        <v>0</v>
      </c>
      <c r="K632">
        <f>Month!K632</f>
        <v>0</v>
      </c>
      <c r="L632">
        <f>Month!L632</f>
        <v>0</v>
      </c>
      <c r="M632">
        <f>Month!M632</f>
        <v>0</v>
      </c>
      <c r="N632">
        <f>Month!N632</f>
        <v>0</v>
      </c>
      <c r="O632">
        <f>Month!O632</f>
        <v>110.37</v>
      </c>
      <c r="P632">
        <v>2</v>
      </c>
      <c r="Q632">
        <f t="shared" si="9"/>
        <v>2</v>
      </c>
    </row>
    <row r="633" spans="1:17">
      <c r="A633">
        <f>Month!A633</f>
        <v>2020</v>
      </c>
      <c r="B633" t="str">
        <f>Month!B633</f>
        <v>May</v>
      </c>
      <c r="C633" t="str">
        <f>Month!C633</f>
        <v>Norway</v>
      </c>
      <c r="D633">
        <f>Month!D633</f>
        <v>956.6</v>
      </c>
      <c r="E633">
        <f>Month!E633</f>
        <v>0</v>
      </c>
      <c r="F633">
        <f>Month!F633</f>
        <v>956.6</v>
      </c>
      <c r="G633">
        <f>Month!G633</f>
        <v>4.1900000000000004</v>
      </c>
      <c r="H633">
        <f>Month!H633</f>
        <v>7.84</v>
      </c>
      <c r="I633">
        <f>Month!I633</f>
        <v>0</v>
      </c>
      <c r="J633">
        <f>Month!J633</f>
        <v>0</v>
      </c>
      <c r="K633">
        <f>Month!K633</f>
        <v>15.85</v>
      </c>
      <c r="L633">
        <f>Month!L633</f>
        <v>0</v>
      </c>
      <c r="M633">
        <f>Month!M633</f>
        <v>24.6</v>
      </c>
      <c r="N633">
        <f>Month!N633</f>
        <v>52.48</v>
      </c>
      <c r="O633">
        <f>Month!O633</f>
        <v>1009.09</v>
      </c>
      <c r="P633">
        <v>2</v>
      </c>
      <c r="Q633">
        <f t="shared" si="9"/>
        <v>2</v>
      </c>
    </row>
    <row r="634" spans="1:17">
      <c r="A634">
        <f>Month!A634</f>
        <v>2020</v>
      </c>
      <c r="B634" t="str">
        <f>Month!B634</f>
        <v>May</v>
      </c>
      <c r="C634" t="str">
        <f>Month!C634</f>
        <v>Qatar</v>
      </c>
      <c r="D634">
        <f>Month!D634</f>
        <v>0</v>
      </c>
      <c r="E634">
        <f>Month!E634</f>
        <v>0</v>
      </c>
      <c r="F634">
        <f>Month!F634</f>
        <v>0</v>
      </c>
      <c r="G634">
        <f>Month!G634</f>
        <v>0</v>
      </c>
      <c r="H634">
        <f>Month!H634</f>
        <v>0</v>
      </c>
      <c r="I634">
        <f>Month!I634</f>
        <v>0</v>
      </c>
      <c r="J634">
        <f>Month!J634</f>
        <v>0</v>
      </c>
      <c r="K634">
        <f>Month!K634</f>
        <v>0</v>
      </c>
      <c r="L634">
        <f>Month!L634</f>
        <v>0</v>
      </c>
      <c r="M634">
        <f>Month!M634</f>
        <v>0</v>
      </c>
      <c r="N634">
        <f>Month!N634</f>
        <v>0</v>
      </c>
      <c r="O634">
        <f>Month!O634</f>
        <v>0</v>
      </c>
      <c r="P634">
        <v>2</v>
      </c>
      <c r="Q634">
        <f t="shared" si="9"/>
        <v>2</v>
      </c>
    </row>
    <row r="635" spans="1:17">
      <c r="A635">
        <f>Month!A635</f>
        <v>2020</v>
      </c>
      <c r="B635" t="str">
        <f>Month!B635</f>
        <v>May</v>
      </c>
      <c r="C635" t="str">
        <f>Month!C635</f>
        <v>Russian Federation</v>
      </c>
      <c r="D635">
        <f>Month!D635</f>
        <v>284.95</v>
      </c>
      <c r="E635">
        <f>Month!E635</f>
        <v>0</v>
      </c>
      <c r="F635">
        <f>Month!F635</f>
        <v>284.95</v>
      </c>
      <c r="G635">
        <f>Month!G635</f>
        <v>6</v>
      </c>
      <c r="H635">
        <f>Month!H635</f>
        <v>0</v>
      </c>
      <c r="I635">
        <f>Month!I635</f>
        <v>0</v>
      </c>
      <c r="J635">
        <f>Month!J635</f>
        <v>0</v>
      </c>
      <c r="K635">
        <f>Month!K635</f>
        <v>66.55</v>
      </c>
      <c r="L635">
        <f>Month!L635</f>
        <v>0</v>
      </c>
      <c r="M635">
        <f>Month!M635</f>
        <v>13.3</v>
      </c>
      <c r="N635">
        <f>Month!N635</f>
        <v>85.85</v>
      </c>
      <c r="O635">
        <f>Month!O635</f>
        <v>370.8</v>
      </c>
      <c r="P635">
        <v>2</v>
      </c>
      <c r="Q635">
        <f t="shared" si="9"/>
        <v>2</v>
      </c>
    </row>
    <row r="636" spans="1:17">
      <c r="A636">
        <f>Month!A636</f>
        <v>2020</v>
      </c>
      <c r="B636" t="str">
        <f>Month!B636</f>
        <v>May</v>
      </c>
      <c r="C636" t="str">
        <f>Month!C636</f>
        <v>Saudi Arabia</v>
      </c>
      <c r="D636">
        <f>Month!D636</f>
        <v>0</v>
      </c>
      <c r="E636">
        <f>Month!E636</f>
        <v>0</v>
      </c>
      <c r="F636">
        <f>Month!F636</f>
        <v>0</v>
      </c>
      <c r="G636">
        <f>Month!G636</f>
        <v>0</v>
      </c>
      <c r="H636">
        <f>Month!H636</f>
        <v>0</v>
      </c>
      <c r="I636">
        <f>Month!I636</f>
        <v>0</v>
      </c>
      <c r="J636">
        <f>Month!J636</f>
        <v>0</v>
      </c>
      <c r="K636">
        <f>Month!K636</f>
        <v>0.03</v>
      </c>
      <c r="L636">
        <f>Month!L636</f>
        <v>0</v>
      </c>
      <c r="M636">
        <f>Month!M636</f>
        <v>0</v>
      </c>
      <c r="N636">
        <f>Month!N636</f>
        <v>0.03</v>
      </c>
      <c r="O636">
        <f>Month!O636</f>
        <v>0.03</v>
      </c>
      <c r="P636">
        <v>2</v>
      </c>
      <c r="Q636">
        <f t="shared" si="9"/>
        <v>2</v>
      </c>
    </row>
    <row r="637" spans="1:17">
      <c r="A637">
        <f>Month!A637</f>
        <v>2020</v>
      </c>
      <c r="B637" t="str">
        <f>Month!B637</f>
        <v>May</v>
      </c>
      <c r="C637" t="str">
        <f>Month!C637</f>
        <v>Spain</v>
      </c>
      <c r="D637">
        <f>Month!D637</f>
        <v>0</v>
      </c>
      <c r="E637">
        <f>Month!E637</f>
        <v>0</v>
      </c>
      <c r="F637">
        <f>Month!F637</f>
        <v>0</v>
      </c>
      <c r="G637">
        <f>Month!G637</f>
        <v>0</v>
      </c>
      <c r="H637">
        <f>Month!H637</f>
        <v>0</v>
      </c>
      <c r="I637">
        <f>Month!I637</f>
        <v>0</v>
      </c>
      <c r="J637">
        <f>Month!J637</f>
        <v>0</v>
      </c>
      <c r="K637">
        <f>Month!K637</f>
        <v>49.72</v>
      </c>
      <c r="L637">
        <f>Month!L637</f>
        <v>0</v>
      </c>
      <c r="M637">
        <f>Month!M637</f>
        <v>5.46</v>
      </c>
      <c r="N637">
        <f>Month!N637</f>
        <v>55.19</v>
      </c>
      <c r="O637">
        <f>Month!O637</f>
        <v>55.19</v>
      </c>
      <c r="P637">
        <v>2</v>
      </c>
      <c r="Q637">
        <f t="shared" si="9"/>
        <v>2</v>
      </c>
    </row>
    <row r="638" spans="1:17">
      <c r="A638">
        <f>Month!A638</f>
        <v>2020</v>
      </c>
      <c r="B638" t="str">
        <f>Month!B638</f>
        <v>May</v>
      </c>
      <c r="C638" t="str">
        <f>Month!C638</f>
        <v>Sweden</v>
      </c>
      <c r="D638">
        <f>Month!D638</f>
        <v>0</v>
      </c>
      <c r="E638">
        <f>Month!E638</f>
        <v>14.79</v>
      </c>
      <c r="F638">
        <f>Month!F638</f>
        <v>14.79</v>
      </c>
      <c r="G638">
        <f>Month!G638</f>
        <v>3.52</v>
      </c>
      <c r="H638">
        <f>Month!H638</f>
        <v>0</v>
      </c>
      <c r="I638">
        <f>Month!I638</f>
        <v>0</v>
      </c>
      <c r="J638">
        <f>Month!J638</f>
        <v>0</v>
      </c>
      <c r="K638">
        <f>Month!K638</f>
        <v>22.8</v>
      </c>
      <c r="L638">
        <f>Month!L638</f>
        <v>0</v>
      </c>
      <c r="M638">
        <f>Month!M638</f>
        <v>8.57</v>
      </c>
      <c r="N638">
        <f>Month!N638</f>
        <v>34.9</v>
      </c>
      <c r="O638">
        <f>Month!O638</f>
        <v>49.68</v>
      </c>
      <c r="P638">
        <v>2</v>
      </c>
      <c r="Q638">
        <f t="shared" si="9"/>
        <v>2</v>
      </c>
    </row>
    <row r="639" spans="1:17">
      <c r="A639">
        <f>Month!A639</f>
        <v>2020</v>
      </c>
      <c r="B639" t="str">
        <f>Month!B639</f>
        <v>May</v>
      </c>
      <c r="C639" t="str">
        <f>Month!C639</f>
        <v>Turkey</v>
      </c>
      <c r="D639">
        <f>Month!D639</f>
        <v>0</v>
      </c>
      <c r="E639">
        <f>Month!E639</f>
        <v>0</v>
      </c>
      <c r="F639">
        <f>Month!F639</f>
        <v>0</v>
      </c>
      <c r="G639">
        <f>Month!G639</f>
        <v>0</v>
      </c>
      <c r="H639">
        <f>Month!H639</f>
        <v>0</v>
      </c>
      <c r="I639">
        <f>Month!I639</f>
        <v>0</v>
      </c>
      <c r="J639">
        <f>Month!J639</f>
        <v>0</v>
      </c>
      <c r="K639">
        <f>Month!K639</f>
        <v>0</v>
      </c>
      <c r="L639">
        <f>Month!L639</f>
        <v>0</v>
      </c>
      <c r="M639">
        <f>Month!M639</f>
        <v>0</v>
      </c>
      <c r="N639">
        <f>Month!N639</f>
        <v>0.01</v>
      </c>
      <c r="O639">
        <f>Month!O639</f>
        <v>0.01</v>
      </c>
      <c r="P639">
        <v>2</v>
      </c>
      <c r="Q639">
        <f t="shared" si="9"/>
        <v>2</v>
      </c>
    </row>
    <row r="640" spans="1:17">
      <c r="A640">
        <f>Month!A640</f>
        <v>2020</v>
      </c>
      <c r="B640" t="str">
        <f>Month!B640</f>
        <v>May</v>
      </c>
      <c r="C640" t="str">
        <f>Month!C640</f>
        <v>United Arab Emirates</v>
      </c>
      <c r="D640">
        <f>Month!D640</f>
        <v>0</v>
      </c>
      <c r="E640">
        <f>Month!E640</f>
        <v>0</v>
      </c>
      <c r="F640">
        <f>Month!F640</f>
        <v>0</v>
      </c>
      <c r="G640">
        <f>Month!G640</f>
        <v>0</v>
      </c>
      <c r="H640">
        <f>Month!H640</f>
        <v>0</v>
      </c>
      <c r="I640">
        <f>Month!I640</f>
        <v>44.28</v>
      </c>
      <c r="J640">
        <f>Month!J640</f>
        <v>0</v>
      </c>
      <c r="K640">
        <f>Month!K640</f>
        <v>0</v>
      </c>
      <c r="L640">
        <f>Month!L640</f>
        <v>0</v>
      </c>
      <c r="M640">
        <f>Month!M640</f>
        <v>0.03</v>
      </c>
      <c r="N640">
        <f>Month!N640</f>
        <v>44.31</v>
      </c>
      <c r="O640">
        <f>Month!O640</f>
        <v>44.31</v>
      </c>
      <c r="P640">
        <v>2</v>
      </c>
      <c r="Q640">
        <f t="shared" si="9"/>
        <v>2</v>
      </c>
    </row>
    <row r="641" spans="1:17">
      <c r="A641">
        <f>Month!A641</f>
        <v>2020</v>
      </c>
      <c r="B641" t="str">
        <f>Month!B641</f>
        <v>May</v>
      </c>
      <c r="C641" t="str">
        <f>Month!C641</f>
        <v>United States</v>
      </c>
      <c r="D641">
        <f>Month!D641</f>
        <v>874.97</v>
      </c>
      <c r="E641">
        <f>Month!E641</f>
        <v>0</v>
      </c>
      <c r="F641">
        <f>Month!F641</f>
        <v>874.97</v>
      </c>
      <c r="G641">
        <f>Month!G641</f>
        <v>0</v>
      </c>
      <c r="H641">
        <f>Month!H641</f>
        <v>0.02</v>
      </c>
      <c r="I641">
        <f>Month!I641</f>
        <v>5.65</v>
      </c>
      <c r="J641">
        <f>Month!J641</f>
        <v>0</v>
      </c>
      <c r="K641">
        <f>Month!K641</f>
        <v>0</v>
      </c>
      <c r="L641">
        <f>Month!L641</f>
        <v>0</v>
      </c>
      <c r="M641">
        <f>Month!M641</f>
        <v>27.69</v>
      </c>
      <c r="N641">
        <f>Month!N641</f>
        <v>33.36</v>
      </c>
      <c r="O641">
        <f>Month!O641</f>
        <v>908.33</v>
      </c>
      <c r="P641">
        <v>2</v>
      </c>
      <c r="Q641">
        <f t="shared" si="9"/>
        <v>2</v>
      </c>
    </row>
    <row r="642" spans="1:17">
      <c r="A642">
        <f>Month!A642</f>
        <v>2020</v>
      </c>
      <c r="B642" t="str">
        <f>Month!B642</f>
        <v>May</v>
      </c>
      <c r="C642" t="str">
        <f>Month!C642</f>
        <v>Other</v>
      </c>
      <c r="D642">
        <f>Month!D642</f>
        <v>63.71</v>
      </c>
      <c r="E642">
        <f>Month!E642</f>
        <v>73.459999999999994</v>
      </c>
      <c r="F642">
        <f>Month!F642</f>
        <v>137.16999999999999</v>
      </c>
      <c r="G642">
        <f>Month!G642</f>
        <v>0.16</v>
      </c>
      <c r="H642">
        <f>Month!H642</f>
        <v>53.23</v>
      </c>
      <c r="I642">
        <f>Month!I642</f>
        <v>128.91</v>
      </c>
      <c r="J642">
        <f>Month!J642</f>
        <v>0</v>
      </c>
      <c r="K642">
        <f>Month!K642</f>
        <v>0.01</v>
      </c>
      <c r="L642">
        <f>Month!L642</f>
        <v>0</v>
      </c>
      <c r="M642">
        <f>Month!M642</f>
        <v>35.21</v>
      </c>
      <c r="N642">
        <f>Month!N642</f>
        <v>217.53</v>
      </c>
      <c r="O642">
        <f>Month!O642</f>
        <v>354.7</v>
      </c>
      <c r="P642">
        <v>2</v>
      </c>
      <c r="Q642">
        <f t="shared" si="9"/>
        <v>2</v>
      </c>
    </row>
    <row r="643" spans="1:17">
      <c r="A643">
        <f>Month!A643</f>
        <v>2020</v>
      </c>
      <c r="B643" t="str">
        <f>Month!B643</f>
        <v>May</v>
      </c>
      <c r="C643" t="str">
        <f>Month!C643</f>
        <v>Total imports</v>
      </c>
      <c r="D643">
        <f>Month!D643</f>
        <v>2388.0300000000002</v>
      </c>
      <c r="E643">
        <f>Month!E643</f>
        <v>152.97</v>
      </c>
      <c r="F643">
        <f>Month!F643</f>
        <v>2540.9899999999998</v>
      </c>
      <c r="G643">
        <f>Month!G643</f>
        <v>21.61</v>
      </c>
      <c r="H643">
        <f>Month!H643</f>
        <v>119.3</v>
      </c>
      <c r="I643">
        <f>Month!I643</f>
        <v>440.97</v>
      </c>
      <c r="J643">
        <f>Month!J643</f>
        <v>72.790000000000006</v>
      </c>
      <c r="K643">
        <f>Month!K643</f>
        <v>254.39</v>
      </c>
      <c r="L643">
        <f>Month!L643</f>
        <v>77.53</v>
      </c>
      <c r="M643">
        <f>Month!M643</f>
        <v>194.95</v>
      </c>
      <c r="N643">
        <f>Month!N643</f>
        <v>1181.53</v>
      </c>
      <c r="O643">
        <f>Month!O643</f>
        <v>3722.52</v>
      </c>
      <c r="P643">
        <v>2</v>
      </c>
      <c r="Q643">
        <f t="shared" si="9"/>
        <v>2</v>
      </c>
    </row>
    <row r="644" spans="1:17">
      <c r="A644">
        <f>Month!A644</f>
        <v>2020</v>
      </c>
      <c r="B644" t="str">
        <f>Month!B644</f>
        <v>June</v>
      </c>
      <c r="C644" t="str">
        <f>Month!C644</f>
        <v>Belgium</v>
      </c>
      <c r="D644">
        <f>Month!D644</f>
        <v>0</v>
      </c>
      <c r="E644">
        <f>Month!E644</f>
        <v>0</v>
      </c>
      <c r="F644">
        <f>Month!F644</f>
        <v>0</v>
      </c>
      <c r="G644">
        <f>Month!G644</f>
        <v>0</v>
      </c>
      <c r="H644">
        <f>Month!H644</f>
        <v>13.67</v>
      </c>
      <c r="I644">
        <f>Month!I644</f>
        <v>0</v>
      </c>
      <c r="J644">
        <f>Month!J644</f>
        <v>0.16</v>
      </c>
      <c r="K644">
        <f>Month!K644</f>
        <v>113.64</v>
      </c>
      <c r="L644">
        <f>Month!L644</f>
        <v>19.05</v>
      </c>
      <c r="M644">
        <f>Month!M644</f>
        <v>6.89</v>
      </c>
      <c r="N644">
        <f>Month!N644</f>
        <v>153.41999999999999</v>
      </c>
      <c r="O644">
        <f>Month!O644</f>
        <v>153.41999999999999</v>
      </c>
      <c r="P644">
        <v>2</v>
      </c>
      <c r="Q644">
        <f t="shared" si="9"/>
        <v>2</v>
      </c>
    </row>
    <row r="645" spans="1:17">
      <c r="A645">
        <f>Month!A645</f>
        <v>2020</v>
      </c>
      <c r="B645" t="str">
        <f>Month!B645</f>
        <v>June</v>
      </c>
      <c r="C645" t="str">
        <f>Month!C645</f>
        <v>Canada</v>
      </c>
      <c r="D645">
        <f>Month!D645</f>
        <v>87</v>
      </c>
      <c r="E645">
        <f>Month!E645</f>
        <v>0</v>
      </c>
      <c r="F645">
        <f>Month!F645</f>
        <v>87</v>
      </c>
      <c r="G645">
        <f>Month!G645</f>
        <v>0</v>
      </c>
      <c r="H645">
        <f>Month!H645</f>
        <v>0</v>
      </c>
      <c r="I645">
        <f>Month!I645</f>
        <v>0</v>
      </c>
      <c r="J645">
        <f>Month!J645</f>
        <v>0</v>
      </c>
      <c r="K645">
        <f>Month!K645</f>
        <v>0</v>
      </c>
      <c r="L645">
        <f>Month!L645</f>
        <v>0</v>
      </c>
      <c r="M645">
        <f>Month!M645</f>
        <v>0.12</v>
      </c>
      <c r="N645">
        <f>Month!N645</f>
        <v>0.12</v>
      </c>
      <c r="O645">
        <f>Month!O645</f>
        <v>87.12</v>
      </c>
      <c r="P645">
        <v>2</v>
      </c>
      <c r="Q645">
        <f t="shared" si="9"/>
        <v>2</v>
      </c>
    </row>
    <row r="646" spans="1:17">
      <c r="A646">
        <f>Month!A646</f>
        <v>2020</v>
      </c>
      <c r="B646" t="str">
        <f>Month!B646</f>
        <v>June</v>
      </c>
      <c r="C646" t="str">
        <f>Month!C646</f>
        <v>Finland</v>
      </c>
      <c r="D646">
        <f>Month!D646</f>
        <v>0</v>
      </c>
      <c r="E646">
        <f>Month!E646</f>
        <v>3.34</v>
      </c>
      <c r="F646">
        <f>Month!F646</f>
        <v>3.34</v>
      </c>
      <c r="G646">
        <f>Month!G646</f>
        <v>0</v>
      </c>
      <c r="H646">
        <f>Month!H646</f>
        <v>0</v>
      </c>
      <c r="I646">
        <f>Month!I646</f>
        <v>0</v>
      </c>
      <c r="J646">
        <f>Month!J646</f>
        <v>0</v>
      </c>
      <c r="K646">
        <f>Month!K646</f>
        <v>0</v>
      </c>
      <c r="L646">
        <f>Month!L646</f>
        <v>0</v>
      </c>
      <c r="M646">
        <f>Month!M646</f>
        <v>0.7</v>
      </c>
      <c r="N646">
        <f>Month!N646</f>
        <v>0.7</v>
      </c>
      <c r="O646">
        <f>Month!O646</f>
        <v>4.04</v>
      </c>
      <c r="P646">
        <v>2</v>
      </c>
      <c r="Q646">
        <f t="shared" si="9"/>
        <v>2</v>
      </c>
    </row>
    <row r="647" spans="1:17">
      <c r="A647">
        <f>Month!A647</f>
        <v>2020</v>
      </c>
      <c r="B647" t="str">
        <f>Month!B647</f>
        <v>June</v>
      </c>
      <c r="C647" t="str">
        <f>Month!C647</f>
        <v>France</v>
      </c>
      <c r="D647">
        <f>Month!D647</f>
        <v>0</v>
      </c>
      <c r="E647">
        <f>Month!E647</f>
        <v>0.44</v>
      </c>
      <c r="F647">
        <f>Month!F647</f>
        <v>0.44</v>
      </c>
      <c r="G647">
        <f>Month!G647</f>
        <v>0.02</v>
      </c>
      <c r="H647">
        <f>Month!H647</f>
        <v>0</v>
      </c>
      <c r="I647">
        <f>Month!I647</f>
        <v>0</v>
      </c>
      <c r="J647">
        <f>Month!J647</f>
        <v>0</v>
      </c>
      <c r="K647">
        <f>Month!K647</f>
        <v>0</v>
      </c>
      <c r="L647">
        <f>Month!L647</f>
        <v>0</v>
      </c>
      <c r="M647">
        <f>Month!M647</f>
        <v>5.62</v>
      </c>
      <c r="N647">
        <f>Month!N647</f>
        <v>5.64</v>
      </c>
      <c r="O647">
        <f>Month!O647</f>
        <v>6.08</v>
      </c>
      <c r="P647">
        <v>2</v>
      </c>
      <c r="Q647">
        <f t="shared" ref="Q647:Q710" si="10">VLOOKUP($B647,$V$5:$W$16,2,FALSE)</f>
        <v>2</v>
      </c>
    </row>
    <row r="648" spans="1:17">
      <c r="A648">
        <f>Month!A648</f>
        <v>2020</v>
      </c>
      <c r="B648" t="str">
        <f>Month!B648</f>
        <v>June</v>
      </c>
      <c r="C648" t="str">
        <f>Month!C648</f>
        <v>Germany</v>
      </c>
      <c r="D648">
        <f>Month!D648</f>
        <v>0</v>
      </c>
      <c r="E648">
        <f>Month!E648</f>
        <v>34.11</v>
      </c>
      <c r="F648">
        <f>Month!F648</f>
        <v>34.11</v>
      </c>
      <c r="G648">
        <f>Month!G648</f>
        <v>0.03</v>
      </c>
      <c r="H648">
        <f>Month!H648</f>
        <v>0</v>
      </c>
      <c r="I648">
        <f>Month!I648</f>
        <v>0</v>
      </c>
      <c r="J648">
        <f>Month!J648</f>
        <v>0</v>
      </c>
      <c r="K648">
        <f>Month!K648</f>
        <v>0.01</v>
      </c>
      <c r="L648">
        <f>Month!L648</f>
        <v>0.06</v>
      </c>
      <c r="M648">
        <f>Month!M648</f>
        <v>12.26</v>
      </c>
      <c r="N648">
        <f>Month!N648</f>
        <v>12.35</v>
      </c>
      <c r="O648">
        <f>Month!O648</f>
        <v>46.46</v>
      </c>
      <c r="P648">
        <v>2</v>
      </c>
      <c r="Q648">
        <f t="shared" si="10"/>
        <v>2</v>
      </c>
    </row>
    <row r="649" spans="1:17">
      <c r="A649">
        <f>Month!A649</f>
        <v>2020</v>
      </c>
      <c r="B649" t="str">
        <f>Month!B649</f>
        <v>June</v>
      </c>
      <c r="C649" t="str">
        <f>Month!C649</f>
        <v>India</v>
      </c>
      <c r="D649">
        <f>Month!D649</f>
        <v>0</v>
      </c>
      <c r="E649">
        <f>Month!E649</f>
        <v>0</v>
      </c>
      <c r="F649">
        <f>Month!F649</f>
        <v>0</v>
      </c>
      <c r="G649">
        <f>Month!G649</f>
        <v>0</v>
      </c>
      <c r="H649">
        <f>Month!H649</f>
        <v>0</v>
      </c>
      <c r="I649">
        <f>Month!I649</f>
        <v>0</v>
      </c>
      <c r="J649">
        <f>Month!J649</f>
        <v>0</v>
      </c>
      <c r="K649">
        <f>Month!K649</f>
        <v>0.34</v>
      </c>
      <c r="L649">
        <f>Month!L649</f>
        <v>0</v>
      </c>
      <c r="M649">
        <f>Month!M649</f>
        <v>0.12</v>
      </c>
      <c r="N649">
        <f>Month!N649</f>
        <v>0.46</v>
      </c>
      <c r="O649">
        <f>Month!O649</f>
        <v>0.46</v>
      </c>
      <c r="P649">
        <v>2</v>
      </c>
      <c r="Q649">
        <f t="shared" si="10"/>
        <v>2</v>
      </c>
    </row>
    <row r="650" spans="1:17">
      <c r="A650">
        <f>Month!A650</f>
        <v>2020</v>
      </c>
      <c r="B650" t="str">
        <f>Month!B650</f>
        <v>June</v>
      </c>
      <c r="C650" t="str">
        <f>Month!C650</f>
        <v>Ireland</v>
      </c>
      <c r="D650">
        <f>Month!D650</f>
        <v>0</v>
      </c>
      <c r="E650">
        <f>Month!E650</f>
        <v>0</v>
      </c>
      <c r="F650">
        <f>Month!F650</f>
        <v>0</v>
      </c>
      <c r="G650">
        <f>Month!G650</f>
        <v>0.17</v>
      </c>
      <c r="H650">
        <f>Month!H650</f>
        <v>11.5</v>
      </c>
      <c r="I650">
        <f>Month!I650</f>
        <v>0</v>
      </c>
      <c r="J650">
        <f>Month!J650</f>
        <v>0</v>
      </c>
      <c r="K650">
        <f>Month!K650</f>
        <v>0</v>
      </c>
      <c r="L650">
        <f>Month!L650</f>
        <v>0.03</v>
      </c>
      <c r="M650">
        <f>Month!M650</f>
        <v>0.75</v>
      </c>
      <c r="N650">
        <f>Month!N650</f>
        <v>12.45</v>
      </c>
      <c r="O650">
        <f>Month!O650</f>
        <v>12.45</v>
      </c>
      <c r="P650">
        <v>2</v>
      </c>
      <c r="Q650">
        <f t="shared" si="10"/>
        <v>2</v>
      </c>
    </row>
    <row r="651" spans="1:17">
      <c r="A651">
        <f>Month!A651</f>
        <v>2020</v>
      </c>
      <c r="B651" t="str">
        <f>Month!B651</f>
        <v>June</v>
      </c>
      <c r="C651" t="str">
        <f>Month!C651</f>
        <v>Kuwait</v>
      </c>
      <c r="D651">
        <f>Month!D651</f>
        <v>0</v>
      </c>
      <c r="E651">
        <f>Month!E651</f>
        <v>0</v>
      </c>
      <c r="F651">
        <f>Month!F651</f>
        <v>0</v>
      </c>
      <c r="G651">
        <f>Month!G651</f>
        <v>0</v>
      </c>
      <c r="H651">
        <f>Month!H651</f>
        <v>0</v>
      </c>
      <c r="I651">
        <f>Month!I651</f>
        <v>97.19</v>
      </c>
      <c r="J651">
        <f>Month!J651</f>
        <v>0</v>
      </c>
      <c r="K651">
        <f>Month!K651</f>
        <v>0</v>
      </c>
      <c r="L651">
        <f>Month!L651</f>
        <v>0</v>
      </c>
      <c r="M651">
        <f>Month!M651</f>
        <v>0</v>
      </c>
      <c r="N651">
        <f>Month!N651</f>
        <v>97.19</v>
      </c>
      <c r="O651">
        <f>Month!O651</f>
        <v>97.19</v>
      </c>
      <c r="P651">
        <v>2</v>
      </c>
      <c r="Q651">
        <f t="shared" si="10"/>
        <v>2</v>
      </c>
    </row>
    <row r="652" spans="1:17">
      <c r="A652">
        <f>Month!A652</f>
        <v>2020</v>
      </c>
      <c r="B652" t="str">
        <f>Month!B652</f>
        <v>June</v>
      </c>
      <c r="C652" t="str">
        <f>Month!C652</f>
        <v>Libya</v>
      </c>
      <c r="D652">
        <f>Month!D652</f>
        <v>0</v>
      </c>
      <c r="E652">
        <f>Month!E652</f>
        <v>0</v>
      </c>
      <c r="F652">
        <f>Month!F652</f>
        <v>0</v>
      </c>
      <c r="G652">
        <f>Month!G652</f>
        <v>0</v>
      </c>
      <c r="H652">
        <f>Month!H652</f>
        <v>0</v>
      </c>
      <c r="I652">
        <f>Month!I652</f>
        <v>0</v>
      </c>
      <c r="J652">
        <f>Month!J652</f>
        <v>0</v>
      </c>
      <c r="K652">
        <f>Month!K652</f>
        <v>0</v>
      </c>
      <c r="L652">
        <f>Month!L652</f>
        <v>0</v>
      </c>
      <c r="M652">
        <f>Month!M652</f>
        <v>0</v>
      </c>
      <c r="N652">
        <f>Month!N652</f>
        <v>0</v>
      </c>
      <c r="O652">
        <f>Month!O652</f>
        <v>0</v>
      </c>
      <c r="P652">
        <v>2</v>
      </c>
      <c r="Q652">
        <f t="shared" si="10"/>
        <v>2</v>
      </c>
    </row>
    <row r="653" spans="1:17">
      <c r="A653">
        <f>Month!A653</f>
        <v>2020</v>
      </c>
      <c r="B653" t="str">
        <f>Month!B653</f>
        <v>June</v>
      </c>
      <c r="C653" t="str">
        <f>Month!C653</f>
        <v>Netherlands</v>
      </c>
      <c r="D653">
        <f>Month!D653</f>
        <v>0</v>
      </c>
      <c r="E653">
        <f>Month!E653</f>
        <v>18.079999999999998</v>
      </c>
      <c r="F653">
        <f>Month!F653</f>
        <v>18.079999999999998</v>
      </c>
      <c r="G653">
        <f>Month!G653</f>
        <v>1.3</v>
      </c>
      <c r="H653">
        <f>Month!H653</f>
        <v>69.75</v>
      </c>
      <c r="I653">
        <f>Month!I653</f>
        <v>11.02</v>
      </c>
      <c r="J653">
        <f>Month!J653</f>
        <v>38.409999999999997</v>
      </c>
      <c r="K653">
        <f>Month!K653</f>
        <v>287.55</v>
      </c>
      <c r="L653">
        <f>Month!L653</f>
        <v>0</v>
      </c>
      <c r="M653">
        <f>Month!M653</f>
        <v>138.4</v>
      </c>
      <c r="N653">
        <f>Month!N653</f>
        <v>546.42999999999995</v>
      </c>
      <c r="O653">
        <f>Month!O653</f>
        <v>564.51</v>
      </c>
      <c r="P653">
        <v>2</v>
      </c>
      <c r="Q653">
        <f t="shared" si="10"/>
        <v>2</v>
      </c>
    </row>
    <row r="654" spans="1:17">
      <c r="A654">
        <f>Month!A654</f>
        <v>2020</v>
      </c>
      <c r="B654" t="str">
        <f>Month!B654</f>
        <v>June</v>
      </c>
      <c r="C654" t="str">
        <f>Month!C654</f>
        <v>Nigeria</v>
      </c>
      <c r="D654">
        <f>Month!D654</f>
        <v>201.67</v>
      </c>
      <c r="E654">
        <f>Month!E654</f>
        <v>0</v>
      </c>
      <c r="F654">
        <f>Month!F654</f>
        <v>201.67</v>
      </c>
      <c r="G654">
        <f>Month!G654</f>
        <v>0</v>
      </c>
      <c r="H654">
        <f>Month!H654</f>
        <v>0</v>
      </c>
      <c r="I654">
        <f>Month!I654</f>
        <v>0</v>
      </c>
      <c r="J654">
        <f>Month!J654</f>
        <v>0</v>
      </c>
      <c r="K654">
        <f>Month!K654</f>
        <v>43.05</v>
      </c>
      <c r="L654">
        <f>Month!L654</f>
        <v>0</v>
      </c>
      <c r="M654">
        <f>Month!M654</f>
        <v>0</v>
      </c>
      <c r="N654">
        <f>Month!N654</f>
        <v>43.05</v>
      </c>
      <c r="O654">
        <f>Month!O654</f>
        <v>244.73</v>
      </c>
      <c r="P654">
        <v>2</v>
      </c>
      <c r="Q654">
        <f t="shared" si="10"/>
        <v>2</v>
      </c>
    </row>
    <row r="655" spans="1:17">
      <c r="A655">
        <f>Month!A655</f>
        <v>2020</v>
      </c>
      <c r="B655" t="str">
        <f>Month!B655</f>
        <v>June</v>
      </c>
      <c r="C655" t="str">
        <f>Month!C655</f>
        <v>Norway</v>
      </c>
      <c r="D655">
        <f>Month!D655</f>
        <v>774.37</v>
      </c>
      <c r="E655">
        <f>Month!E655</f>
        <v>44.26</v>
      </c>
      <c r="F655">
        <f>Month!F655</f>
        <v>818.63</v>
      </c>
      <c r="G655">
        <f>Month!G655</f>
        <v>8.25</v>
      </c>
      <c r="H655">
        <f>Month!H655</f>
        <v>15.57</v>
      </c>
      <c r="I655">
        <f>Month!I655</f>
        <v>0</v>
      </c>
      <c r="J655">
        <f>Month!J655</f>
        <v>0</v>
      </c>
      <c r="K655">
        <f>Month!K655</f>
        <v>32.07</v>
      </c>
      <c r="L655">
        <f>Month!L655</f>
        <v>0</v>
      </c>
      <c r="M655">
        <f>Month!M655</f>
        <v>20.73</v>
      </c>
      <c r="N655">
        <f>Month!N655</f>
        <v>76.63</v>
      </c>
      <c r="O655">
        <f>Month!O655</f>
        <v>895.26</v>
      </c>
      <c r="P655">
        <v>2</v>
      </c>
      <c r="Q655">
        <f t="shared" si="10"/>
        <v>2</v>
      </c>
    </row>
    <row r="656" spans="1:17">
      <c r="A656">
        <f>Month!A656</f>
        <v>2020</v>
      </c>
      <c r="B656" t="str">
        <f>Month!B656</f>
        <v>June</v>
      </c>
      <c r="C656" t="str">
        <f>Month!C656</f>
        <v>Qatar</v>
      </c>
      <c r="D656">
        <f>Month!D656</f>
        <v>0</v>
      </c>
      <c r="E656">
        <f>Month!E656</f>
        <v>0</v>
      </c>
      <c r="F656">
        <f>Month!F656</f>
        <v>0</v>
      </c>
      <c r="G656">
        <f>Month!G656</f>
        <v>0</v>
      </c>
      <c r="H656">
        <f>Month!H656</f>
        <v>0</v>
      </c>
      <c r="I656">
        <f>Month!I656</f>
        <v>0</v>
      </c>
      <c r="J656">
        <f>Month!J656</f>
        <v>60.98</v>
      </c>
      <c r="K656">
        <f>Month!K656</f>
        <v>49</v>
      </c>
      <c r="L656">
        <f>Month!L656</f>
        <v>0</v>
      </c>
      <c r="M656">
        <f>Month!M656</f>
        <v>0</v>
      </c>
      <c r="N656">
        <f>Month!N656</f>
        <v>109.98</v>
      </c>
      <c r="O656">
        <f>Month!O656</f>
        <v>109.98</v>
      </c>
      <c r="P656">
        <v>2</v>
      </c>
      <c r="Q656">
        <f t="shared" si="10"/>
        <v>2</v>
      </c>
    </row>
    <row r="657" spans="1:17">
      <c r="A657">
        <f>Month!A657</f>
        <v>2020</v>
      </c>
      <c r="B657" t="str">
        <f>Month!B657</f>
        <v>June</v>
      </c>
      <c r="C657" t="str">
        <f>Month!C657</f>
        <v>Russian Federation</v>
      </c>
      <c r="D657">
        <f>Month!D657</f>
        <v>229.22</v>
      </c>
      <c r="E657">
        <f>Month!E657</f>
        <v>0.16</v>
      </c>
      <c r="F657">
        <f>Month!F657</f>
        <v>229.38</v>
      </c>
      <c r="G657">
        <f>Month!G657</f>
        <v>9.25</v>
      </c>
      <c r="H657">
        <f>Month!H657</f>
        <v>0</v>
      </c>
      <c r="I657">
        <f>Month!I657</f>
        <v>10.19</v>
      </c>
      <c r="J657">
        <f>Month!J657</f>
        <v>0</v>
      </c>
      <c r="K657">
        <f>Month!K657</f>
        <v>190.34</v>
      </c>
      <c r="L657">
        <f>Month!L657</f>
        <v>0</v>
      </c>
      <c r="M657">
        <f>Month!M657</f>
        <v>0.15</v>
      </c>
      <c r="N657">
        <f>Month!N657</f>
        <v>209.93</v>
      </c>
      <c r="O657">
        <f>Month!O657</f>
        <v>439.3</v>
      </c>
      <c r="P657">
        <v>2</v>
      </c>
      <c r="Q657">
        <f t="shared" si="10"/>
        <v>2</v>
      </c>
    </row>
    <row r="658" spans="1:17">
      <c r="A658">
        <f>Month!A658</f>
        <v>2020</v>
      </c>
      <c r="B658" t="str">
        <f>Month!B658</f>
        <v>June</v>
      </c>
      <c r="C658" t="str">
        <f>Month!C658</f>
        <v>Saudi Arabia</v>
      </c>
      <c r="D658">
        <f>Month!D658</f>
        <v>0</v>
      </c>
      <c r="E658">
        <f>Month!E658</f>
        <v>0</v>
      </c>
      <c r="F658">
        <f>Month!F658</f>
        <v>0</v>
      </c>
      <c r="G658">
        <f>Month!G658</f>
        <v>0</v>
      </c>
      <c r="H658">
        <f>Month!H658</f>
        <v>0</v>
      </c>
      <c r="I658">
        <f>Month!I658</f>
        <v>62.5</v>
      </c>
      <c r="J658">
        <f>Month!J658</f>
        <v>0</v>
      </c>
      <c r="K658">
        <f>Month!K658</f>
        <v>0</v>
      </c>
      <c r="L658">
        <f>Month!L658</f>
        <v>0</v>
      </c>
      <c r="M658">
        <f>Month!M658</f>
        <v>0</v>
      </c>
      <c r="N658">
        <f>Month!N658</f>
        <v>62.5</v>
      </c>
      <c r="O658">
        <f>Month!O658</f>
        <v>62.5</v>
      </c>
      <c r="P658">
        <v>2</v>
      </c>
      <c r="Q658">
        <f t="shared" si="10"/>
        <v>2</v>
      </c>
    </row>
    <row r="659" spans="1:17">
      <c r="A659">
        <f>Month!A659</f>
        <v>2020</v>
      </c>
      <c r="B659" t="str">
        <f>Month!B659</f>
        <v>June</v>
      </c>
      <c r="C659" t="str">
        <f>Month!C659</f>
        <v>Spain</v>
      </c>
      <c r="D659">
        <f>Month!D659</f>
        <v>0</v>
      </c>
      <c r="E659">
        <f>Month!E659</f>
        <v>0</v>
      </c>
      <c r="F659">
        <f>Month!F659</f>
        <v>0</v>
      </c>
      <c r="G659">
        <f>Month!G659</f>
        <v>0</v>
      </c>
      <c r="H659">
        <f>Month!H659</f>
        <v>13.49</v>
      </c>
      <c r="I659">
        <f>Month!I659</f>
        <v>0</v>
      </c>
      <c r="J659">
        <f>Month!J659</f>
        <v>0</v>
      </c>
      <c r="K659">
        <f>Month!K659</f>
        <v>0.03</v>
      </c>
      <c r="L659">
        <f>Month!L659</f>
        <v>0</v>
      </c>
      <c r="M659">
        <f>Month!M659</f>
        <v>37.119999999999997</v>
      </c>
      <c r="N659">
        <f>Month!N659</f>
        <v>50.64</v>
      </c>
      <c r="O659">
        <f>Month!O659</f>
        <v>50.64</v>
      </c>
      <c r="P659">
        <v>2</v>
      </c>
      <c r="Q659">
        <f t="shared" si="10"/>
        <v>2</v>
      </c>
    </row>
    <row r="660" spans="1:17">
      <c r="A660">
        <f>Month!A660</f>
        <v>2020</v>
      </c>
      <c r="B660" t="str">
        <f>Month!B660</f>
        <v>June</v>
      </c>
      <c r="C660" t="str">
        <f>Month!C660</f>
        <v>Sweden</v>
      </c>
      <c r="D660">
        <f>Month!D660</f>
        <v>0</v>
      </c>
      <c r="E660">
        <f>Month!E660</f>
        <v>29.43</v>
      </c>
      <c r="F660">
        <f>Month!F660</f>
        <v>29.43</v>
      </c>
      <c r="G660">
        <f>Month!G660</f>
        <v>2.61</v>
      </c>
      <c r="H660">
        <f>Month!H660</f>
        <v>0</v>
      </c>
      <c r="I660">
        <f>Month!I660</f>
        <v>0</v>
      </c>
      <c r="J660">
        <f>Month!J660</f>
        <v>0</v>
      </c>
      <c r="K660">
        <f>Month!K660</f>
        <v>58.58</v>
      </c>
      <c r="L660">
        <f>Month!L660</f>
        <v>11.38</v>
      </c>
      <c r="M660">
        <f>Month!M660</f>
        <v>0.15</v>
      </c>
      <c r="N660">
        <f>Month!N660</f>
        <v>72.72</v>
      </c>
      <c r="O660">
        <f>Month!O660</f>
        <v>102.15</v>
      </c>
      <c r="P660">
        <v>2</v>
      </c>
      <c r="Q660">
        <f t="shared" si="10"/>
        <v>2</v>
      </c>
    </row>
    <row r="661" spans="1:17">
      <c r="A661">
        <f>Month!A661</f>
        <v>2020</v>
      </c>
      <c r="B661" t="str">
        <f>Month!B661</f>
        <v>June</v>
      </c>
      <c r="C661" t="str">
        <f>Month!C661</f>
        <v>Turkey</v>
      </c>
      <c r="D661">
        <f>Month!D661</f>
        <v>0</v>
      </c>
      <c r="E661">
        <f>Month!E661</f>
        <v>0</v>
      </c>
      <c r="F661">
        <f>Month!F661</f>
        <v>0</v>
      </c>
      <c r="G661">
        <f>Month!G661</f>
        <v>0</v>
      </c>
      <c r="H661">
        <f>Month!H661</f>
        <v>0</v>
      </c>
      <c r="I661">
        <f>Month!I661</f>
        <v>0</v>
      </c>
      <c r="J661">
        <f>Month!J661</f>
        <v>0</v>
      </c>
      <c r="K661">
        <f>Month!K661</f>
        <v>0</v>
      </c>
      <c r="L661">
        <f>Month!L661</f>
        <v>0</v>
      </c>
      <c r="M661">
        <f>Month!M661</f>
        <v>0</v>
      </c>
      <c r="N661">
        <f>Month!N661</f>
        <v>0</v>
      </c>
      <c r="O661">
        <f>Month!O661</f>
        <v>0</v>
      </c>
      <c r="P661">
        <v>2</v>
      </c>
      <c r="Q661">
        <f t="shared" si="10"/>
        <v>2</v>
      </c>
    </row>
    <row r="662" spans="1:17">
      <c r="A662">
        <f>Month!A662</f>
        <v>2020</v>
      </c>
      <c r="B662" t="str">
        <f>Month!B662</f>
        <v>June</v>
      </c>
      <c r="C662" t="str">
        <f>Month!C662</f>
        <v>United Arab Emirates</v>
      </c>
      <c r="D662">
        <f>Month!D662</f>
        <v>0</v>
      </c>
      <c r="E662">
        <f>Month!E662</f>
        <v>0</v>
      </c>
      <c r="F662">
        <f>Month!F662</f>
        <v>0</v>
      </c>
      <c r="G662">
        <f>Month!G662</f>
        <v>0</v>
      </c>
      <c r="H662">
        <f>Month!H662</f>
        <v>0</v>
      </c>
      <c r="I662">
        <f>Month!I662</f>
        <v>83.72</v>
      </c>
      <c r="J662">
        <f>Month!J662</f>
        <v>0</v>
      </c>
      <c r="K662">
        <f>Month!K662</f>
        <v>0</v>
      </c>
      <c r="L662">
        <f>Month!L662</f>
        <v>0.03</v>
      </c>
      <c r="M662">
        <f>Month!M662</f>
        <v>0</v>
      </c>
      <c r="N662">
        <f>Month!N662</f>
        <v>83.75</v>
      </c>
      <c r="O662">
        <f>Month!O662</f>
        <v>83.75</v>
      </c>
      <c r="P662">
        <v>2</v>
      </c>
      <c r="Q662">
        <f t="shared" si="10"/>
        <v>2</v>
      </c>
    </row>
    <row r="663" spans="1:17">
      <c r="A663">
        <f>Month!A663</f>
        <v>2020</v>
      </c>
      <c r="B663" t="str">
        <f>Month!B663</f>
        <v>June</v>
      </c>
      <c r="C663" t="str">
        <f>Month!C663</f>
        <v>United States</v>
      </c>
      <c r="D663">
        <f>Month!D663</f>
        <v>801.92</v>
      </c>
      <c r="E663">
        <f>Month!E663</f>
        <v>0</v>
      </c>
      <c r="F663">
        <f>Month!F663</f>
        <v>801.92</v>
      </c>
      <c r="G663">
        <f>Month!G663</f>
        <v>0</v>
      </c>
      <c r="H663">
        <f>Month!H663</f>
        <v>0</v>
      </c>
      <c r="I663">
        <f>Month!I663</f>
        <v>0</v>
      </c>
      <c r="J663">
        <f>Month!J663</f>
        <v>0</v>
      </c>
      <c r="K663">
        <f>Month!K663</f>
        <v>0</v>
      </c>
      <c r="L663">
        <f>Month!L663</f>
        <v>0</v>
      </c>
      <c r="M663">
        <f>Month!M663</f>
        <v>3.24</v>
      </c>
      <c r="N663">
        <f>Month!N663</f>
        <v>3.24</v>
      </c>
      <c r="O663">
        <f>Month!O663</f>
        <v>805.17</v>
      </c>
      <c r="P663">
        <v>2</v>
      </c>
      <c r="Q663">
        <f t="shared" si="10"/>
        <v>2</v>
      </c>
    </row>
    <row r="664" spans="1:17">
      <c r="A664">
        <f>Month!A664</f>
        <v>2020</v>
      </c>
      <c r="B664" t="str">
        <f>Month!B664</f>
        <v>June</v>
      </c>
      <c r="C664" t="str">
        <f>Month!C664</f>
        <v>Other</v>
      </c>
      <c r="D664">
        <f>Month!D664</f>
        <v>327.7</v>
      </c>
      <c r="E664">
        <f>Month!E664</f>
        <v>2.36</v>
      </c>
      <c r="F664">
        <f>Month!F664</f>
        <v>330.06</v>
      </c>
      <c r="G664">
        <f>Month!G664</f>
        <v>2.21</v>
      </c>
      <c r="H664">
        <f>Month!H664</f>
        <v>84.54</v>
      </c>
      <c r="I664">
        <f>Month!I664</f>
        <v>151.87</v>
      </c>
      <c r="J664">
        <f>Month!J664</f>
        <v>0.04</v>
      </c>
      <c r="K664">
        <f>Month!K664</f>
        <v>0</v>
      </c>
      <c r="L664">
        <f>Month!L664</f>
        <v>0</v>
      </c>
      <c r="M664">
        <f>Month!M664</f>
        <v>35.08</v>
      </c>
      <c r="N664">
        <f>Month!N664</f>
        <v>273.74</v>
      </c>
      <c r="O664">
        <f>Month!O664</f>
        <v>603.79999999999995</v>
      </c>
      <c r="P664">
        <v>2</v>
      </c>
      <c r="Q664">
        <f t="shared" si="10"/>
        <v>2</v>
      </c>
    </row>
    <row r="665" spans="1:17">
      <c r="A665">
        <f>Month!A665</f>
        <v>2020</v>
      </c>
      <c r="B665" t="str">
        <f>Month!B665</f>
        <v>June</v>
      </c>
      <c r="C665" t="str">
        <f>Month!C665</f>
        <v>Total imports</v>
      </c>
      <c r="D665">
        <f>Month!D665</f>
        <v>2421.9</v>
      </c>
      <c r="E665">
        <f>Month!E665</f>
        <v>132.16999999999999</v>
      </c>
      <c r="F665">
        <f>Month!F665</f>
        <v>2554.06</v>
      </c>
      <c r="G665">
        <f>Month!G665</f>
        <v>23.84</v>
      </c>
      <c r="H665">
        <f>Month!H665</f>
        <v>208.53</v>
      </c>
      <c r="I665">
        <f>Month!I665</f>
        <v>416.49</v>
      </c>
      <c r="J665">
        <f>Month!J665</f>
        <v>99.59</v>
      </c>
      <c r="K665">
        <f>Month!K665</f>
        <v>774.61</v>
      </c>
      <c r="L665">
        <f>Month!L665</f>
        <v>30.56</v>
      </c>
      <c r="M665">
        <f>Month!M665</f>
        <v>261.33</v>
      </c>
      <c r="N665">
        <f>Month!N665</f>
        <v>1814.94</v>
      </c>
      <c r="O665">
        <f>Month!O665</f>
        <v>4369</v>
      </c>
      <c r="P665">
        <v>2</v>
      </c>
      <c r="Q665">
        <f t="shared" si="10"/>
        <v>2</v>
      </c>
    </row>
    <row r="666" spans="1:17">
      <c r="A666">
        <f>Month!A666</f>
        <v>2020</v>
      </c>
      <c r="B666" t="str">
        <f>Month!B666</f>
        <v>July</v>
      </c>
      <c r="C666" t="str">
        <f>Month!C666</f>
        <v>Belgium</v>
      </c>
      <c r="D666">
        <f>Month!D666</f>
        <v>0</v>
      </c>
      <c r="E666">
        <f>Month!E666</f>
        <v>47.24</v>
      </c>
      <c r="F666">
        <f>Month!F666</f>
        <v>47.24</v>
      </c>
      <c r="G666">
        <f>Month!G666</f>
        <v>0</v>
      </c>
      <c r="H666">
        <f>Month!H666</f>
        <v>13.14</v>
      </c>
      <c r="I666">
        <f>Month!I666</f>
        <v>0</v>
      </c>
      <c r="J666">
        <f>Month!J666</f>
        <v>0</v>
      </c>
      <c r="K666">
        <f>Month!K666</f>
        <v>203.61</v>
      </c>
      <c r="L666">
        <f>Month!L666</f>
        <v>26.34</v>
      </c>
      <c r="M666">
        <f>Month!M666</f>
        <v>10.53</v>
      </c>
      <c r="N666">
        <f>Month!N666</f>
        <v>253.61</v>
      </c>
      <c r="O666">
        <f>Month!O666</f>
        <v>300.85000000000002</v>
      </c>
      <c r="P666">
        <v>3</v>
      </c>
      <c r="Q666">
        <f t="shared" si="10"/>
        <v>3</v>
      </c>
    </row>
    <row r="667" spans="1:17">
      <c r="A667">
        <f>Month!A667</f>
        <v>2020</v>
      </c>
      <c r="B667" t="str">
        <f>Month!B667</f>
        <v>July</v>
      </c>
      <c r="C667" t="str">
        <f>Month!C667</f>
        <v>Canada</v>
      </c>
      <c r="D667">
        <f>Month!D667</f>
        <v>99.59</v>
      </c>
      <c r="E667">
        <f>Month!E667</f>
        <v>0</v>
      </c>
      <c r="F667">
        <f>Month!F667</f>
        <v>99.59</v>
      </c>
      <c r="G667">
        <f>Month!G667</f>
        <v>0</v>
      </c>
      <c r="H667">
        <f>Month!H667</f>
        <v>0</v>
      </c>
      <c r="I667">
        <f>Month!I667</f>
        <v>0</v>
      </c>
      <c r="J667">
        <f>Month!J667</f>
        <v>0</v>
      </c>
      <c r="K667">
        <f>Month!K667</f>
        <v>0</v>
      </c>
      <c r="L667">
        <f>Month!L667</f>
        <v>0</v>
      </c>
      <c r="M667">
        <f>Month!M667</f>
        <v>3.2</v>
      </c>
      <c r="N667">
        <f>Month!N667</f>
        <v>3.2</v>
      </c>
      <c r="O667">
        <f>Month!O667</f>
        <v>102.79</v>
      </c>
      <c r="P667">
        <v>3</v>
      </c>
      <c r="Q667">
        <f t="shared" si="10"/>
        <v>3</v>
      </c>
    </row>
    <row r="668" spans="1:17">
      <c r="A668">
        <f>Month!A668</f>
        <v>2020</v>
      </c>
      <c r="B668" t="str">
        <f>Month!B668</f>
        <v>July</v>
      </c>
      <c r="C668" t="str">
        <f>Month!C668</f>
        <v>Finland</v>
      </c>
      <c r="D668">
        <f>Month!D668</f>
        <v>0</v>
      </c>
      <c r="E668">
        <f>Month!E668</f>
        <v>0</v>
      </c>
      <c r="F668">
        <f>Month!F668</f>
        <v>0</v>
      </c>
      <c r="G668">
        <f>Month!G668</f>
        <v>0</v>
      </c>
      <c r="H668">
        <f>Month!H668</f>
        <v>38.25</v>
      </c>
      <c r="I668">
        <f>Month!I668</f>
        <v>0</v>
      </c>
      <c r="J668">
        <f>Month!J668</f>
        <v>0</v>
      </c>
      <c r="K668">
        <f>Month!K668</f>
        <v>0</v>
      </c>
      <c r="L668">
        <f>Month!L668</f>
        <v>0</v>
      </c>
      <c r="M668">
        <f>Month!M668</f>
        <v>0</v>
      </c>
      <c r="N668">
        <f>Month!N668</f>
        <v>38.25</v>
      </c>
      <c r="O668">
        <f>Month!O668</f>
        <v>38.25</v>
      </c>
      <c r="P668">
        <v>3</v>
      </c>
      <c r="Q668">
        <f t="shared" si="10"/>
        <v>3</v>
      </c>
    </row>
    <row r="669" spans="1:17">
      <c r="A669">
        <f>Month!A669</f>
        <v>2020</v>
      </c>
      <c r="B669" t="str">
        <f>Month!B669</f>
        <v>July</v>
      </c>
      <c r="C669" t="str">
        <f>Month!C669</f>
        <v>France</v>
      </c>
      <c r="D669">
        <f>Month!D669</f>
        <v>0</v>
      </c>
      <c r="E669">
        <f>Month!E669</f>
        <v>11.62</v>
      </c>
      <c r="F669">
        <f>Month!F669</f>
        <v>11.62</v>
      </c>
      <c r="G669">
        <f>Month!G669</f>
        <v>0</v>
      </c>
      <c r="H669">
        <f>Month!H669</f>
        <v>3.14</v>
      </c>
      <c r="I669">
        <f>Month!I669</f>
        <v>0</v>
      </c>
      <c r="J669">
        <f>Month!J669</f>
        <v>0</v>
      </c>
      <c r="K669">
        <f>Month!K669</f>
        <v>0</v>
      </c>
      <c r="L669">
        <f>Month!L669</f>
        <v>0</v>
      </c>
      <c r="M669">
        <f>Month!M669</f>
        <v>24.09</v>
      </c>
      <c r="N669">
        <f>Month!N669</f>
        <v>27.22</v>
      </c>
      <c r="O669">
        <f>Month!O669</f>
        <v>38.840000000000003</v>
      </c>
      <c r="P669">
        <v>3</v>
      </c>
      <c r="Q669">
        <f t="shared" si="10"/>
        <v>3</v>
      </c>
    </row>
    <row r="670" spans="1:17">
      <c r="A670">
        <f>Month!A670</f>
        <v>2020</v>
      </c>
      <c r="B670" t="str">
        <f>Month!B670</f>
        <v>July</v>
      </c>
      <c r="C670" t="str">
        <f>Month!C670</f>
        <v>Germany</v>
      </c>
      <c r="D670">
        <f>Month!D670</f>
        <v>0</v>
      </c>
      <c r="E670">
        <f>Month!E670</f>
        <v>26</v>
      </c>
      <c r="F670">
        <f>Month!F670</f>
        <v>26</v>
      </c>
      <c r="G670">
        <f>Month!G670</f>
        <v>0</v>
      </c>
      <c r="H670">
        <f>Month!H670</f>
        <v>0</v>
      </c>
      <c r="I670">
        <f>Month!I670</f>
        <v>0</v>
      </c>
      <c r="J670">
        <f>Month!J670</f>
        <v>0</v>
      </c>
      <c r="K670">
        <f>Month!K670</f>
        <v>14.23</v>
      </c>
      <c r="L670">
        <f>Month!L670</f>
        <v>0</v>
      </c>
      <c r="M670">
        <f>Month!M670</f>
        <v>29.29</v>
      </c>
      <c r="N670">
        <f>Month!N670</f>
        <v>43.52</v>
      </c>
      <c r="O670">
        <f>Month!O670</f>
        <v>69.52</v>
      </c>
      <c r="P670">
        <v>3</v>
      </c>
      <c r="Q670">
        <f t="shared" si="10"/>
        <v>3</v>
      </c>
    </row>
    <row r="671" spans="1:17">
      <c r="A671">
        <f>Month!A671</f>
        <v>2020</v>
      </c>
      <c r="B671" t="str">
        <f>Month!B671</f>
        <v>July</v>
      </c>
      <c r="C671" t="str">
        <f>Month!C671</f>
        <v>India</v>
      </c>
      <c r="D671">
        <f>Month!D671</f>
        <v>0</v>
      </c>
      <c r="E671">
        <f>Month!E671</f>
        <v>0</v>
      </c>
      <c r="F671">
        <f>Month!F671</f>
        <v>0</v>
      </c>
      <c r="G671">
        <f>Month!G671</f>
        <v>0</v>
      </c>
      <c r="H671">
        <f>Month!H671</f>
        <v>0</v>
      </c>
      <c r="I671">
        <f>Month!I671</f>
        <v>0</v>
      </c>
      <c r="J671">
        <f>Month!J671</f>
        <v>0</v>
      </c>
      <c r="K671">
        <f>Month!K671</f>
        <v>0</v>
      </c>
      <c r="L671">
        <f>Month!L671</f>
        <v>0</v>
      </c>
      <c r="M671">
        <f>Month!M671</f>
        <v>0</v>
      </c>
      <c r="N671">
        <f>Month!N671</f>
        <v>0</v>
      </c>
      <c r="O671">
        <f>Month!O671</f>
        <v>0</v>
      </c>
      <c r="P671">
        <v>3</v>
      </c>
      <c r="Q671">
        <f t="shared" si="10"/>
        <v>3</v>
      </c>
    </row>
    <row r="672" spans="1:17">
      <c r="A672">
        <f>Month!A672</f>
        <v>2020</v>
      </c>
      <c r="B672" t="str">
        <f>Month!B672</f>
        <v>July</v>
      </c>
      <c r="C672" t="str">
        <f>Month!C672</f>
        <v>Ireland</v>
      </c>
      <c r="D672">
        <f>Month!D672</f>
        <v>0</v>
      </c>
      <c r="E672">
        <f>Month!E672</f>
        <v>0</v>
      </c>
      <c r="F672">
        <f>Month!F672</f>
        <v>0</v>
      </c>
      <c r="G672">
        <f>Month!G672</f>
        <v>0</v>
      </c>
      <c r="H672">
        <f>Month!H672</f>
        <v>7.31</v>
      </c>
      <c r="I672">
        <f>Month!I672</f>
        <v>0</v>
      </c>
      <c r="J672">
        <f>Month!J672</f>
        <v>0</v>
      </c>
      <c r="K672">
        <f>Month!K672</f>
        <v>16.39</v>
      </c>
      <c r="L672">
        <f>Month!L672</f>
        <v>0</v>
      </c>
      <c r="M672">
        <f>Month!M672</f>
        <v>0</v>
      </c>
      <c r="N672">
        <f>Month!N672</f>
        <v>23.7</v>
      </c>
      <c r="O672">
        <f>Month!O672</f>
        <v>23.7</v>
      </c>
      <c r="P672">
        <v>3</v>
      </c>
      <c r="Q672">
        <f t="shared" si="10"/>
        <v>3</v>
      </c>
    </row>
    <row r="673" spans="1:17">
      <c r="A673">
        <f>Month!A673</f>
        <v>2020</v>
      </c>
      <c r="B673" t="str">
        <f>Month!B673</f>
        <v>July</v>
      </c>
      <c r="C673" t="str">
        <f>Month!C673</f>
        <v>Kuwait</v>
      </c>
      <c r="D673">
        <f>Month!D673</f>
        <v>0</v>
      </c>
      <c r="E673">
        <f>Month!E673</f>
        <v>0</v>
      </c>
      <c r="F673">
        <f>Month!F673</f>
        <v>0</v>
      </c>
      <c r="G673">
        <f>Month!G673</f>
        <v>0</v>
      </c>
      <c r="H673">
        <f>Month!H673</f>
        <v>0</v>
      </c>
      <c r="I673">
        <f>Month!I673</f>
        <v>66.099999999999994</v>
      </c>
      <c r="J673">
        <f>Month!J673</f>
        <v>0</v>
      </c>
      <c r="K673">
        <f>Month!K673</f>
        <v>0</v>
      </c>
      <c r="L673">
        <f>Month!L673</f>
        <v>0</v>
      </c>
      <c r="M673">
        <f>Month!M673</f>
        <v>0</v>
      </c>
      <c r="N673">
        <f>Month!N673</f>
        <v>66.099999999999994</v>
      </c>
      <c r="O673">
        <f>Month!O673</f>
        <v>66.099999999999994</v>
      </c>
      <c r="P673">
        <v>3</v>
      </c>
      <c r="Q673">
        <f t="shared" si="10"/>
        <v>3</v>
      </c>
    </row>
    <row r="674" spans="1:17">
      <c r="A674">
        <f>Month!A674</f>
        <v>2020</v>
      </c>
      <c r="B674" t="str">
        <f>Month!B674</f>
        <v>July</v>
      </c>
      <c r="C674" t="str">
        <f>Month!C674</f>
        <v>Libya</v>
      </c>
      <c r="D674">
        <f>Month!D674</f>
        <v>0</v>
      </c>
      <c r="E674">
        <f>Month!E674</f>
        <v>0</v>
      </c>
      <c r="F674">
        <f>Month!F674</f>
        <v>0</v>
      </c>
      <c r="G674">
        <f>Month!G674</f>
        <v>0</v>
      </c>
      <c r="H674">
        <f>Month!H674</f>
        <v>0</v>
      </c>
      <c r="I674">
        <f>Month!I674</f>
        <v>0</v>
      </c>
      <c r="J674">
        <f>Month!J674</f>
        <v>0</v>
      </c>
      <c r="K674">
        <f>Month!K674</f>
        <v>0</v>
      </c>
      <c r="L674">
        <f>Month!L674</f>
        <v>0</v>
      </c>
      <c r="M674">
        <f>Month!M674</f>
        <v>0</v>
      </c>
      <c r="N674">
        <f>Month!N674</f>
        <v>0</v>
      </c>
      <c r="O674">
        <f>Month!O674</f>
        <v>0</v>
      </c>
      <c r="P674">
        <v>3</v>
      </c>
      <c r="Q674">
        <f t="shared" si="10"/>
        <v>3</v>
      </c>
    </row>
    <row r="675" spans="1:17">
      <c r="A675">
        <f>Month!A675</f>
        <v>2020</v>
      </c>
      <c r="B675" t="str">
        <f>Month!B675</f>
        <v>July</v>
      </c>
      <c r="C675" t="str">
        <f>Month!C675</f>
        <v>Netherlands</v>
      </c>
      <c r="D675">
        <f>Month!D675</f>
        <v>0</v>
      </c>
      <c r="E675">
        <f>Month!E675</f>
        <v>9.52</v>
      </c>
      <c r="F675">
        <f>Month!F675</f>
        <v>9.52</v>
      </c>
      <c r="G675">
        <f>Month!G675</f>
        <v>0</v>
      </c>
      <c r="H675">
        <f>Month!H675</f>
        <v>35.369999999999997</v>
      </c>
      <c r="I675">
        <f>Month!I675</f>
        <v>69.55</v>
      </c>
      <c r="J675">
        <f>Month!J675</f>
        <v>3.49</v>
      </c>
      <c r="K675">
        <f>Month!K675</f>
        <v>129.91</v>
      </c>
      <c r="L675">
        <f>Month!L675</f>
        <v>38.26</v>
      </c>
      <c r="M675">
        <f>Month!M675</f>
        <v>111.4</v>
      </c>
      <c r="N675">
        <f>Month!N675</f>
        <v>387.98</v>
      </c>
      <c r="O675">
        <f>Month!O675</f>
        <v>397.5</v>
      </c>
      <c r="P675">
        <v>3</v>
      </c>
      <c r="Q675">
        <f t="shared" si="10"/>
        <v>3</v>
      </c>
    </row>
    <row r="676" spans="1:17">
      <c r="A676">
        <f>Month!A676</f>
        <v>2020</v>
      </c>
      <c r="B676" t="str">
        <f>Month!B676</f>
        <v>July</v>
      </c>
      <c r="C676" t="str">
        <f>Month!C676</f>
        <v>Nigeria</v>
      </c>
      <c r="D676">
        <f>Month!D676</f>
        <v>276.24</v>
      </c>
      <c r="E676">
        <f>Month!E676</f>
        <v>0</v>
      </c>
      <c r="F676">
        <f>Month!F676</f>
        <v>276.24</v>
      </c>
      <c r="G676">
        <f>Month!G676</f>
        <v>0</v>
      </c>
      <c r="H676">
        <f>Month!H676</f>
        <v>0</v>
      </c>
      <c r="I676">
        <f>Month!I676</f>
        <v>0</v>
      </c>
      <c r="J676">
        <f>Month!J676</f>
        <v>0</v>
      </c>
      <c r="K676">
        <f>Month!K676</f>
        <v>0</v>
      </c>
      <c r="L676">
        <f>Month!L676</f>
        <v>0</v>
      </c>
      <c r="M676">
        <f>Month!M676</f>
        <v>0</v>
      </c>
      <c r="N676">
        <f>Month!N676</f>
        <v>0</v>
      </c>
      <c r="O676">
        <f>Month!O676</f>
        <v>276.24</v>
      </c>
      <c r="P676">
        <v>3</v>
      </c>
      <c r="Q676">
        <f t="shared" si="10"/>
        <v>3</v>
      </c>
    </row>
    <row r="677" spans="1:17">
      <c r="A677">
        <f>Month!A677</f>
        <v>2020</v>
      </c>
      <c r="B677" t="str">
        <f>Month!B677</f>
        <v>July</v>
      </c>
      <c r="C677" t="str">
        <f>Month!C677</f>
        <v>Norway</v>
      </c>
      <c r="D677">
        <f>Month!D677</f>
        <v>1164.1500000000001</v>
      </c>
      <c r="E677">
        <f>Month!E677</f>
        <v>0</v>
      </c>
      <c r="F677">
        <f>Month!F677</f>
        <v>1164.1500000000001</v>
      </c>
      <c r="G677">
        <f>Month!G677</f>
        <v>4.5199999999999996</v>
      </c>
      <c r="H677">
        <f>Month!H677</f>
        <v>11.32</v>
      </c>
      <c r="I677">
        <f>Month!I677</f>
        <v>0</v>
      </c>
      <c r="J677">
        <f>Month!J677</f>
        <v>0</v>
      </c>
      <c r="K677">
        <f>Month!K677</f>
        <v>60.83</v>
      </c>
      <c r="L677">
        <f>Month!L677</f>
        <v>0</v>
      </c>
      <c r="M677">
        <f>Month!M677</f>
        <v>25.62</v>
      </c>
      <c r="N677">
        <f>Month!N677</f>
        <v>102.28</v>
      </c>
      <c r="O677">
        <f>Month!O677</f>
        <v>1266.44</v>
      </c>
      <c r="P677">
        <v>3</v>
      </c>
      <c r="Q677">
        <f t="shared" si="10"/>
        <v>3</v>
      </c>
    </row>
    <row r="678" spans="1:17">
      <c r="A678">
        <f>Month!A678</f>
        <v>2020</v>
      </c>
      <c r="B678" t="str">
        <f>Month!B678</f>
        <v>July</v>
      </c>
      <c r="C678" t="str">
        <f>Month!C678</f>
        <v>Qatar</v>
      </c>
      <c r="D678">
        <f>Month!D678</f>
        <v>0</v>
      </c>
      <c r="E678">
        <f>Month!E678</f>
        <v>0</v>
      </c>
      <c r="F678">
        <f>Month!F678</f>
        <v>0</v>
      </c>
      <c r="G678">
        <f>Month!G678</f>
        <v>0</v>
      </c>
      <c r="H678">
        <f>Month!H678</f>
        <v>0</v>
      </c>
      <c r="I678">
        <f>Month!I678</f>
        <v>0</v>
      </c>
      <c r="J678">
        <f>Month!J678</f>
        <v>0</v>
      </c>
      <c r="K678">
        <f>Month!K678</f>
        <v>0</v>
      </c>
      <c r="L678">
        <f>Month!L678</f>
        <v>0</v>
      </c>
      <c r="M678">
        <f>Month!M678</f>
        <v>0</v>
      </c>
      <c r="N678">
        <f>Month!N678</f>
        <v>0</v>
      </c>
      <c r="O678">
        <f>Month!O678</f>
        <v>0</v>
      </c>
      <c r="P678">
        <v>3</v>
      </c>
      <c r="Q678">
        <f t="shared" si="10"/>
        <v>3</v>
      </c>
    </row>
    <row r="679" spans="1:17">
      <c r="A679">
        <f>Month!A679</f>
        <v>2020</v>
      </c>
      <c r="B679" t="str">
        <f>Month!B679</f>
        <v>July</v>
      </c>
      <c r="C679" t="str">
        <f>Month!C679</f>
        <v>Russian Federation</v>
      </c>
      <c r="D679">
        <f>Month!D679</f>
        <v>548.70000000000005</v>
      </c>
      <c r="E679">
        <f>Month!E679</f>
        <v>45.47</v>
      </c>
      <c r="F679">
        <f>Month!F679</f>
        <v>594.16999999999996</v>
      </c>
      <c r="G679">
        <f>Month!G679</f>
        <v>0</v>
      </c>
      <c r="H679">
        <f>Month!H679</f>
        <v>1.1200000000000001</v>
      </c>
      <c r="I679">
        <f>Month!I679</f>
        <v>0</v>
      </c>
      <c r="J679">
        <f>Month!J679</f>
        <v>0</v>
      </c>
      <c r="K679">
        <f>Month!K679</f>
        <v>333.58</v>
      </c>
      <c r="L679">
        <f>Month!L679</f>
        <v>0</v>
      </c>
      <c r="M679">
        <f>Month!M679</f>
        <v>7.69</v>
      </c>
      <c r="N679">
        <f>Month!N679</f>
        <v>342.39</v>
      </c>
      <c r="O679">
        <f>Month!O679</f>
        <v>936.56</v>
      </c>
      <c r="P679">
        <v>3</v>
      </c>
      <c r="Q679">
        <f t="shared" si="10"/>
        <v>3</v>
      </c>
    </row>
    <row r="680" spans="1:17">
      <c r="A680">
        <f>Month!A680</f>
        <v>2020</v>
      </c>
      <c r="B680" t="str">
        <f>Month!B680</f>
        <v>July</v>
      </c>
      <c r="C680" t="str">
        <f>Month!C680</f>
        <v>Saudi Arabia</v>
      </c>
      <c r="D680">
        <f>Month!D680</f>
        <v>0</v>
      </c>
      <c r="E680">
        <f>Month!E680</f>
        <v>0</v>
      </c>
      <c r="F680">
        <f>Month!F680</f>
        <v>0</v>
      </c>
      <c r="G680">
        <f>Month!G680</f>
        <v>0</v>
      </c>
      <c r="H680">
        <f>Month!H680</f>
        <v>0</v>
      </c>
      <c r="I680">
        <f>Month!I680</f>
        <v>60.48</v>
      </c>
      <c r="J680">
        <f>Month!J680</f>
        <v>0</v>
      </c>
      <c r="K680">
        <f>Month!K680</f>
        <v>167.35</v>
      </c>
      <c r="L680">
        <f>Month!L680</f>
        <v>0</v>
      </c>
      <c r="M680">
        <f>Month!M680</f>
        <v>0</v>
      </c>
      <c r="N680">
        <f>Month!N680</f>
        <v>227.84</v>
      </c>
      <c r="O680">
        <f>Month!O680</f>
        <v>227.84</v>
      </c>
      <c r="P680">
        <v>3</v>
      </c>
      <c r="Q680">
        <f t="shared" si="10"/>
        <v>3</v>
      </c>
    </row>
    <row r="681" spans="1:17">
      <c r="A681">
        <f>Month!A681</f>
        <v>2020</v>
      </c>
      <c r="B681" t="str">
        <f>Month!B681</f>
        <v>July</v>
      </c>
      <c r="C681" t="str">
        <f>Month!C681</f>
        <v>Spain</v>
      </c>
      <c r="D681">
        <f>Month!D681</f>
        <v>0</v>
      </c>
      <c r="E681">
        <f>Month!E681</f>
        <v>0</v>
      </c>
      <c r="F681">
        <f>Month!F681</f>
        <v>0</v>
      </c>
      <c r="G681">
        <f>Month!G681</f>
        <v>0</v>
      </c>
      <c r="H681">
        <f>Month!H681</f>
        <v>20.02</v>
      </c>
      <c r="I681">
        <f>Month!I681</f>
        <v>0</v>
      </c>
      <c r="J681">
        <f>Month!J681</f>
        <v>0</v>
      </c>
      <c r="K681">
        <f>Month!K681</f>
        <v>0</v>
      </c>
      <c r="L681">
        <f>Month!L681</f>
        <v>0</v>
      </c>
      <c r="M681">
        <f>Month!M681</f>
        <v>22.07</v>
      </c>
      <c r="N681">
        <f>Month!N681</f>
        <v>42.09</v>
      </c>
      <c r="O681">
        <f>Month!O681</f>
        <v>42.09</v>
      </c>
      <c r="P681">
        <v>3</v>
      </c>
      <c r="Q681">
        <f t="shared" si="10"/>
        <v>3</v>
      </c>
    </row>
    <row r="682" spans="1:17">
      <c r="A682">
        <f>Month!A682</f>
        <v>2020</v>
      </c>
      <c r="B682" t="str">
        <f>Month!B682</f>
        <v>July</v>
      </c>
      <c r="C682" t="str">
        <f>Month!C682</f>
        <v>Sweden</v>
      </c>
      <c r="D682">
        <f>Month!D682</f>
        <v>0</v>
      </c>
      <c r="E682">
        <f>Month!E682</f>
        <v>35.909999999999997</v>
      </c>
      <c r="F682">
        <f>Month!F682</f>
        <v>35.909999999999997</v>
      </c>
      <c r="G682">
        <f>Month!G682</f>
        <v>5.28</v>
      </c>
      <c r="H682">
        <f>Month!H682</f>
        <v>0</v>
      </c>
      <c r="I682">
        <f>Month!I682</f>
        <v>0</v>
      </c>
      <c r="J682">
        <f>Month!J682</f>
        <v>0</v>
      </c>
      <c r="K682">
        <f>Month!K682</f>
        <v>75.989999999999995</v>
      </c>
      <c r="L682">
        <f>Month!L682</f>
        <v>28.81</v>
      </c>
      <c r="M682">
        <f>Month!M682</f>
        <v>6.06</v>
      </c>
      <c r="N682">
        <f>Month!N682</f>
        <v>116.14</v>
      </c>
      <c r="O682">
        <f>Month!O682</f>
        <v>152.05000000000001</v>
      </c>
      <c r="P682">
        <v>3</v>
      </c>
      <c r="Q682">
        <f t="shared" si="10"/>
        <v>3</v>
      </c>
    </row>
    <row r="683" spans="1:17">
      <c r="A683">
        <f>Month!A683</f>
        <v>2020</v>
      </c>
      <c r="B683" t="str">
        <f>Month!B683</f>
        <v>July</v>
      </c>
      <c r="C683" t="str">
        <f>Month!C683</f>
        <v>Turkey</v>
      </c>
      <c r="D683">
        <f>Month!D683</f>
        <v>0</v>
      </c>
      <c r="E683">
        <f>Month!E683</f>
        <v>0</v>
      </c>
      <c r="F683">
        <f>Month!F683</f>
        <v>0</v>
      </c>
      <c r="G683">
        <f>Month!G683</f>
        <v>0</v>
      </c>
      <c r="H683">
        <f>Month!H683</f>
        <v>0</v>
      </c>
      <c r="I683">
        <f>Month!I683</f>
        <v>0</v>
      </c>
      <c r="J683">
        <f>Month!J683</f>
        <v>0</v>
      </c>
      <c r="K683">
        <f>Month!K683</f>
        <v>0</v>
      </c>
      <c r="L683">
        <f>Month!L683</f>
        <v>0</v>
      </c>
      <c r="M683">
        <f>Month!M683</f>
        <v>0</v>
      </c>
      <c r="N683">
        <f>Month!N683</f>
        <v>0</v>
      </c>
      <c r="O683">
        <f>Month!O683</f>
        <v>0</v>
      </c>
      <c r="P683">
        <v>3</v>
      </c>
      <c r="Q683">
        <f t="shared" si="10"/>
        <v>3</v>
      </c>
    </row>
    <row r="684" spans="1:17">
      <c r="A684">
        <f>Month!A684</f>
        <v>2020</v>
      </c>
      <c r="B684" t="str">
        <f>Month!B684</f>
        <v>July</v>
      </c>
      <c r="C684" t="str">
        <f>Month!C684</f>
        <v>United Arab Emirates</v>
      </c>
      <c r="D684">
        <f>Month!D684</f>
        <v>0</v>
      </c>
      <c r="E684">
        <f>Month!E684</f>
        <v>0</v>
      </c>
      <c r="F684">
        <f>Month!F684</f>
        <v>0</v>
      </c>
      <c r="G684">
        <f>Month!G684</f>
        <v>0</v>
      </c>
      <c r="H684">
        <f>Month!H684</f>
        <v>0</v>
      </c>
      <c r="I684">
        <f>Month!I684</f>
        <v>0</v>
      </c>
      <c r="J684">
        <f>Month!J684</f>
        <v>0</v>
      </c>
      <c r="K684">
        <f>Month!K684</f>
        <v>0</v>
      </c>
      <c r="L684">
        <f>Month!L684</f>
        <v>0</v>
      </c>
      <c r="M684">
        <f>Month!M684</f>
        <v>0</v>
      </c>
      <c r="N684">
        <f>Month!N684</f>
        <v>0</v>
      </c>
      <c r="O684">
        <f>Month!O684</f>
        <v>0</v>
      </c>
      <c r="P684">
        <v>3</v>
      </c>
      <c r="Q684">
        <f t="shared" si="10"/>
        <v>3</v>
      </c>
    </row>
    <row r="685" spans="1:17">
      <c r="A685">
        <f>Month!A685</f>
        <v>2020</v>
      </c>
      <c r="B685" t="str">
        <f>Month!B685</f>
        <v>July</v>
      </c>
      <c r="C685" t="str">
        <f>Month!C685</f>
        <v>United States</v>
      </c>
      <c r="D685">
        <f>Month!D685</f>
        <v>667.27</v>
      </c>
      <c r="E685">
        <f>Month!E685</f>
        <v>0</v>
      </c>
      <c r="F685">
        <f>Month!F685</f>
        <v>667.27</v>
      </c>
      <c r="G685">
        <f>Month!G685</f>
        <v>0</v>
      </c>
      <c r="H685">
        <f>Month!H685</f>
        <v>0</v>
      </c>
      <c r="I685">
        <f>Month!I685</f>
        <v>0</v>
      </c>
      <c r="J685">
        <f>Month!J685</f>
        <v>0</v>
      </c>
      <c r="K685">
        <f>Month!K685</f>
        <v>144.44</v>
      </c>
      <c r="L685">
        <f>Month!L685</f>
        <v>0</v>
      </c>
      <c r="M685">
        <f>Month!M685</f>
        <v>6.4</v>
      </c>
      <c r="N685">
        <f>Month!N685</f>
        <v>150.84</v>
      </c>
      <c r="O685">
        <f>Month!O685</f>
        <v>818.11</v>
      </c>
      <c r="P685">
        <v>3</v>
      </c>
      <c r="Q685">
        <f t="shared" si="10"/>
        <v>3</v>
      </c>
    </row>
    <row r="686" spans="1:17">
      <c r="A686">
        <f>Month!A686</f>
        <v>2020</v>
      </c>
      <c r="B686" t="str">
        <f>Month!B686</f>
        <v>July</v>
      </c>
      <c r="C686" t="str">
        <f>Month!C686</f>
        <v>Other</v>
      </c>
      <c r="D686">
        <f>Month!D686</f>
        <v>340.64</v>
      </c>
      <c r="E686">
        <f>Month!E686</f>
        <v>0</v>
      </c>
      <c r="F686">
        <f>Month!F686</f>
        <v>340.64</v>
      </c>
      <c r="G686">
        <f>Month!G686</f>
        <v>4.34</v>
      </c>
      <c r="H686">
        <f>Month!H686</f>
        <v>20.12</v>
      </c>
      <c r="I686">
        <f>Month!I686</f>
        <v>13.08</v>
      </c>
      <c r="J686">
        <f>Month!J686</f>
        <v>0</v>
      </c>
      <c r="K686">
        <f>Month!K686</f>
        <v>0</v>
      </c>
      <c r="L686">
        <f>Month!L686</f>
        <v>0</v>
      </c>
      <c r="M686">
        <f>Month!M686</f>
        <v>55.45</v>
      </c>
      <c r="N686">
        <f>Month!N686</f>
        <v>92.99</v>
      </c>
      <c r="O686">
        <f>Month!O686</f>
        <v>433.63</v>
      </c>
      <c r="P686">
        <v>3</v>
      </c>
      <c r="Q686">
        <f t="shared" si="10"/>
        <v>3</v>
      </c>
    </row>
    <row r="687" spans="1:17">
      <c r="A687">
        <f>Month!A687</f>
        <v>2020</v>
      </c>
      <c r="B687" t="str">
        <f>Month!B687</f>
        <v>July</v>
      </c>
      <c r="C687" t="str">
        <f>Month!C687</f>
        <v>Total imports</v>
      </c>
      <c r="D687">
        <f>Month!D687</f>
        <v>3096.59</v>
      </c>
      <c r="E687">
        <f>Month!E687</f>
        <v>175.76</v>
      </c>
      <c r="F687">
        <f>Month!F687</f>
        <v>3272.35</v>
      </c>
      <c r="G687">
        <f>Month!G687</f>
        <v>14.13</v>
      </c>
      <c r="H687">
        <f>Month!H687</f>
        <v>149.77000000000001</v>
      </c>
      <c r="I687">
        <f>Month!I687</f>
        <v>209.23</v>
      </c>
      <c r="J687">
        <f>Month!J687</f>
        <v>3.49</v>
      </c>
      <c r="K687">
        <f>Month!K687</f>
        <v>1146.33</v>
      </c>
      <c r="L687">
        <f>Month!L687</f>
        <v>93.41</v>
      </c>
      <c r="M687">
        <f>Month!M687</f>
        <v>301.8</v>
      </c>
      <c r="N687">
        <f>Month!N687</f>
        <v>1918.15</v>
      </c>
      <c r="O687">
        <f>Month!O687</f>
        <v>5190.5</v>
      </c>
      <c r="P687">
        <v>3</v>
      </c>
      <c r="Q687">
        <f t="shared" si="10"/>
        <v>3</v>
      </c>
    </row>
    <row r="688" spans="1:17">
      <c r="A688">
        <f>Month!A688</f>
        <v>2020</v>
      </c>
      <c r="B688" t="str">
        <f>Month!B688</f>
        <v>August</v>
      </c>
      <c r="C688" t="str">
        <f>Month!C688</f>
        <v>Belgium</v>
      </c>
      <c r="D688">
        <f>Month!D688</f>
        <v>0</v>
      </c>
      <c r="E688">
        <f>Month!E688</f>
        <v>52.14</v>
      </c>
      <c r="F688">
        <f>Month!F688</f>
        <v>52.14</v>
      </c>
      <c r="G688">
        <f>Month!G688</f>
        <v>0</v>
      </c>
      <c r="H688">
        <f>Month!H688</f>
        <v>14.4</v>
      </c>
      <c r="I688">
        <f>Month!I688</f>
        <v>0</v>
      </c>
      <c r="J688">
        <f>Month!J688</f>
        <v>15.96</v>
      </c>
      <c r="K688">
        <f>Month!K688</f>
        <v>160.57</v>
      </c>
      <c r="L688">
        <f>Month!L688</f>
        <v>26.58</v>
      </c>
      <c r="M688">
        <f>Month!M688</f>
        <v>0.03</v>
      </c>
      <c r="N688">
        <f>Month!N688</f>
        <v>217.55</v>
      </c>
      <c r="O688">
        <f>Month!O688</f>
        <v>269.69</v>
      </c>
      <c r="P688">
        <v>3</v>
      </c>
      <c r="Q688">
        <f t="shared" si="10"/>
        <v>3</v>
      </c>
    </row>
    <row r="689" spans="1:17">
      <c r="A689">
        <f>Month!A689</f>
        <v>2020</v>
      </c>
      <c r="B689" t="str">
        <f>Month!B689</f>
        <v>August</v>
      </c>
      <c r="C689" t="str">
        <f>Month!C689</f>
        <v>Canada</v>
      </c>
      <c r="D689">
        <f>Month!D689</f>
        <v>173.82</v>
      </c>
      <c r="E689">
        <f>Month!E689</f>
        <v>0</v>
      </c>
      <c r="F689">
        <f>Month!F689</f>
        <v>173.82</v>
      </c>
      <c r="G689">
        <f>Month!G689</f>
        <v>0</v>
      </c>
      <c r="H689">
        <f>Month!H689</f>
        <v>0</v>
      </c>
      <c r="I689">
        <f>Month!I689</f>
        <v>0</v>
      </c>
      <c r="J689">
        <f>Month!J689</f>
        <v>0</v>
      </c>
      <c r="K689">
        <f>Month!K689</f>
        <v>0</v>
      </c>
      <c r="L689">
        <f>Month!L689</f>
        <v>0</v>
      </c>
      <c r="M689">
        <f>Month!M689</f>
        <v>7.43</v>
      </c>
      <c r="N689">
        <f>Month!N689</f>
        <v>7.43</v>
      </c>
      <c r="O689">
        <f>Month!O689</f>
        <v>181.25</v>
      </c>
      <c r="P689">
        <v>3</v>
      </c>
      <c r="Q689">
        <f t="shared" si="10"/>
        <v>3</v>
      </c>
    </row>
    <row r="690" spans="1:17">
      <c r="A690">
        <f>Month!A690</f>
        <v>2020</v>
      </c>
      <c r="B690" t="str">
        <f>Month!B690</f>
        <v>August</v>
      </c>
      <c r="C690" t="str">
        <f>Month!C690</f>
        <v>Finland</v>
      </c>
      <c r="D690">
        <f>Month!D690</f>
        <v>0</v>
      </c>
      <c r="E690">
        <f>Month!E690</f>
        <v>3.24</v>
      </c>
      <c r="F690">
        <f>Month!F690</f>
        <v>3.24</v>
      </c>
      <c r="G690">
        <f>Month!G690</f>
        <v>0</v>
      </c>
      <c r="H690">
        <f>Month!H690</f>
        <v>53.37</v>
      </c>
      <c r="I690">
        <f>Month!I690</f>
        <v>0</v>
      </c>
      <c r="J690">
        <f>Month!J690</f>
        <v>0</v>
      </c>
      <c r="K690">
        <f>Month!K690</f>
        <v>30.31</v>
      </c>
      <c r="L690">
        <f>Month!L690</f>
        <v>0</v>
      </c>
      <c r="M690">
        <f>Month!M690</f>
        <v>1.04</v>
      </c>
      <c r="N690">
        <f>Month!N690</f>
        <v>84.72</v>
      </c>
      <c r="O690">
        <f>Month!O690</f>
        <v>87.96</v>
      </c>
      <c r="P690">
        <v>3</v>
      </c>
      <c r="Q690">
        <f t="shared" si="10"/>
        <v>3</v>
      </c>
    </row>
    <row r="691" spans="1:17">
      <c r="A691">
        <f>Month!A691</f>
        <v>2020</v>
      </c>
      <c r="B691" t="str">
        <f>Month!B691</f>
        <v>August</v>
      </c>
      <c r="C691" t="str">
        <f>Month!C691</f>
        <v>France</v>
      </c>
      <c r="D691">
        <f>Month!D691</f>
        <v>0</v>
      </c>
      <c r="E691">
        <f>Month!E691</f>
        <v>31.05</v>
      </c>
      <c r="F691">
        <f>Month!F691</f>
        <v>31.05</v>
      </c>
      <c r="G691">
        <f>Month!G691</f>
        <v>0</v>
      </c>
      <c r="H691">
        <f>Month!H691</f>
        <v>0</v>
      </c>
      <c r="I691">
        <f>Month!I691</f>
        <v>0</v>
      </c>
      <c r="J691">
        <f>Month!J691</f>
        <v>0</v>
      </c>
      <c r="K691">
        <f>Month!K691</f>
        <v>0</v>
      </c>
      <c r="L691">
        <f>Month!L691</f>
        <v>0</v>
      </c>
      <c r="M691">
        <f>Month!M691</f>
        <v>18.73</v>
      </c>
      <c r="N691">
        <f>Month!N691</f>
        <v>18.73</v>
      </c>
      <c r="O691">
        <f>Month!O691</f>
        <v>49.78</v>
      </c>
      <c r="P691">
        <v>3</v>
      </c>
      <c r="Q691">
        <f t="shared" si="10"/>
        <v>3</v>
      </c>
    </row>
    <row r="692" spans="1:17">
      <c r="A692">
        <f>Month!A692</f>
        <v>2020</v>
      </c>
      <c r="B692" t="str">
        <f>Month!B692</f>
        <v>August</v>
      </c>
      <c r="C692" t="str">
        <f>Month!C692</f>
        <v>Germany</v>
      </c>
      <c r="D692">
        <f>Month!D692</f>
        <v>0</v>
      </c>
      <c r="E692">
        <f>Month!E692</f>
        <v>28.9</v>
      </c>
      <c r="F692">
        <f>Month!F692</f>
        <v>28.9</v>
      </c>
      <c r="G692">
        <f>Month!G692</f>
        <v>0</v>
      </c>
      <c r="H692">
        <f>Month!H692</f>
        <v>0</v>
      </c>
      <c r="I692">
        <f>Month!I692</f>
        <v>0</v>
      </c>
      <c r="J692">
        <f>Month!J692</f>
        <v>0</v>
      </c>
      <c r="K692">
        <f>Month!K692</f>
        <v>27.63</v>
      </c>
      <c r="L692">
        <f>Month!L692</f>
        <v>0</v>
      </c>
      <c r="M692">
        <f>Month!M692</f>
        <v>30.52</v>
      </c>
      <c r="N692">
        <f>Month!N692</f>
        <v>58.15</v>
      </c>
      <c r="O692">
        <f>Month!O692</f>
        <v>87.05</v>
      </c>
      <c r="P692">
        <v>3</v>
      </c>
      <c r="Q692">
        <f t="shared" si="10"/>
        <v>3</v>
      </c>
    </row>
    <row r="693" spans="1:17">
      <c r="A693">
        <f>Month!A693</f>
        <v>2020</v>
      </c>
      <c r="B693" t="str">
        <f>Month!B693</f>
        <v>August</v>
      </c>
      <c r="C693" t="str">
        <f>Month!C693</f>
        <v>India</v>
      </c>
      <c r="D693">
        <f>Month!D693</f>
        <v>0</v>
      </c>
      <c r="E693">
        <f>Month!E693</f>
        <v>0</v>
      </c>
      <c r="F693">
        <f>Month!F693</f>
        <v>0</v>
      </c>
      <c r="G693">
        <f>Month!G693</f>
        <v>0</v>
      </c>
      <c r="H693">
        <f>Month!H693</f>
        <v>0</v>
      </c>
      <c r="I693">
        <f>Month!I693</f>
        <v>0</v>
      </c>
      <c r="J693">
        <f>Month!J693</f>
        <v>0</v>
      </c>
      <c r="K693">
        <f>Month!K693</f>
        <v>0</v>
      </c>
      <c r="L693">
        <f>Month!L693</f>
        <v>0</v>
      </c>
      <c r="M693">
        <f>Month!M693</f>
        <v>0</v>
      </c>
      <c r="N693">
        <f>Month!N693</f>
        <v>0</v>
      </c>
      <c r="O693">
        <f>Month!O693</f>
        <v>0</v>
      </c>
      <c r="P693">
        <v>3</v>
      </c>
      <c r="Q693">
        <f t="shared" si="10"/>
        <v>3</v>
      </c>
    </row>
    <row r="694" spans="1:17">
      <c r="A694">
        <f>Month!A694</f>
        <v>2020</v>
      </c>
      <c r="B694" t="str">
        <f>Month!B694</f>
        <v>August</v>
      </c>
      <c r="C694" t="str">
        <f>Month!C694</f>
        <v>Ireland</v>
      </c>
      <c r="D694">
        <f>Month!D694</f>
        <v>0</v>
      </c>
      <c r="E694">
        <f>Month!E694</f>
        <v>0</v>
      </c>
      <c r="F694">
        <f>Month!F694</f>
        <v>0</v>
      </c>
      <c r="G694">
        <f>Month!G694</f>
        <v>0</v>
      </c>
      <c r="H694">
        <f>Month!H694</f>
        <v>5.98</v>
      </c>
      <c r="I694">
        <f>Month!I694</f>
        <v>0</v>
      </c>
      <c r="J694">
        <f>Month!J694</f>
        <v>0</v>
      </c>
      <c r="K694">
        <f>Month!K694</f>
        <v>0</v>
      </c>
      <c r="L694">
        <f>Month!L694</f>
        <v>0</v>
      </c>
      <c r="M694">
        <f>Month!M694</f>
        <v>0</v>
      </c>
      <c r="N694">
        <f>Month!N694</f>
        <v>5.98</v>
      </c>
      <c r="O694">
        <f>Month!O694</f>
        <v>5.98</v>
      </c>
      <c r="P694">
        <v>3</v>
      </c>
      <c r="Q694">
        <f t="shared" si="10"/>
        <v>3</v>
      </c>
    </row>
    <row r="695" spans="1:17">
      <c r="A695">
        <f>Month!A695</f>
        <v>2020</v>
      </c>
      <c r="B695" t="str">
        <f>Month!B695</f>
        <v>August</v>
      </c>
      <c r="C695" t="str">
        <f>Month!C695</f>
        <v>Kuwait</v>
      </c>
      <c r="D695">
        <f>Month!D695</f>
        <v>0</v>
      </c>
      <c r="E695">
        <f>Month!E695</f>
        <v>0</v>
      </c>
      <c r="F695">
        <f>Month!F695</f>
        <v>0</v>
      </c>
      <c r="G695">
        <f>Month!G695</f>
        <v>0</v>
      </c>
      <c r="H695">
        <f>Month!H695</f>
        <v>0</v>
      </c>
      <c r="I695">
        <f>Month!I695</f>
        <v>9.89</v>
      </c>
      <c r="J695">
        <f>Month!J695</f>
        <v>0</v>
      </c>
      <c r="K695">
        <f>Month!K695</f>
        <v>0</v>
      </c>
      <c r="L695">
        <f>Month!L695</f>
        <v>0</v>
      </c>
      <c r="M695">
        <f>Month!M695</f>
        <v>0</v>
      </c>
      <c r="N695">
        <f>Month!N695</f>
        <v>9.89</v>
      </c>
      <c r="O695">
        <f>Month!O695</f>
        <v>9.89</v>
      </c>
      <c r="P695">
        <v>3</v>
      </c>
      <c r="Q695">
        <f t="shared" si="10"/>
        <v>3</v>
      </c>
    </row>
    <row r="696" spans="1:17">
      <c r="A696">
        <f>Month!A696</f>
        <v>2020</v>
      </c>
      <c r="B696" t="str">
        <f>Month!B696</f>
        <v>August</v>
      </c>
      <c r="C696" t="str">
        <f>Month!C696</f>
        <v>Libya</v>
      </c>
      <c r="D696">
        <f>Month!D696</f>
        <v>0</v>
      </c>
      <c r="E696">
        <f>Month!E696</f>
        <v>0</v>
      </c>
      <c r="F696">
        <f>Month!F696</f>
        <v>0</v>
      </c>
      <c r="G696">
        <f>Month!G696</f>
        <v>0</v>
      </c>
      <c r="H696">
        <f>Month!H696</f>
        <v>0</v>
      </c>
      <c r="I696">
        <f>Month!I696</f>
        <v>0</v>
      </c>
      <c r="J696">
        <f>Month!J696</f>
        <v>0</v>
      </c>
      <c r="K696">
        <f>Month!K696</f>
        <v>0</v>
      </c>
      <c r="L696">
        <f>Month!L696</f>
        <v>0</v>
      </c>
      <c r="M696">
        <f>Month!M696</f>
        <v>0</v>
      </c>
      <c r="N696">
        <f>Month!N696</f>
        <v>0</v>
      </c>
      <c r="O696">
        <f>Month!O696</f>
        <v>0</v>
      </c>
      <c r="P696">
        <v>3</v>
      </c>
      <c r="Q696">
        <f t="shared" si="10"/>
        <v>3</v>
      </c>
    </row>
    <row r="697" spans="1:17">
      <c r="A697">
        <f>Month!A697</f>
        <v>2020</v>
      </c>
      <c r="B697" t="str">
        <f>Month!B697</f>
        <v>August</v>
      </c>
      <c r="C697" t="str">
        <f>Month!C697</f>
        <v>Netherlands</v>
      </c>
      <c r="D697">
        <f>Month!D697</f>
        <v>0</v>
      </c>
      <c r="E697">
        <f>Month!E697</f>
        <v>43.4</v>
      </c>
      <c r="F697">
        <f>Month!F697</f>
        <v>43.4</v>
      </c>
      <c r="G697">
        <f>Month!G697</f>
        <v>0</v>
      </c>
      <c r="H697">
        <f>Month!H697</f>
        <v>40.31</v>
      </c>
      <c r="I697">
        <f>Month!I697</f>
        <v>78.989999999999995</v>
      </c>
      <c r="J697">
        <f>Month!J697</f>
        <v>0</v>
      </c>
      <c r="K697">
        <f>Month!K697</f>
        <v>110.04</v>
      </c>
      <c r="L697">
        <f>Month!L697</f>
        <v>156.28</v>
      </c>
      <c r="M697">
        <f>Month!M697</f>
        <v>154.37</v>
      </c>
      <c r="N697">
        <f>Month!N697</f>
        <v>539.99</v>
      </c>
      <c r="O697">
        <f>Month!O697</f>
        <v>583.39</v>
      </c>
      <c r="P697">
        <v>3</v>
      </c>
      <c r="Q697">
        <f t="shared" si="10"/>
        <v>3</v>
      </c>
    </row>
    <row r="698" spans="1:17">
      <c r="A698">
        <f>Month!A698</f>
        <v>2020</v>
      </c>
      <c r="B698" t="str">
        <f>Month!B698</f>
        <v>August</v>
      </c>
      <c r="C698" t="str">
        <f>Month!C698</f>
        <v>Nigeria</v>
      </c>
      <c r="D698">
        <f>Month!D698</f>
        <v>279.02999999999997</v>
      </c>
      <c r="E698">
        <f>Month!E698</f>
        <v>0</v>
      </c>
      <c r="F698">
        <f>Month!F698</f>
        <v>279.02999999999997</v>
      </c>
      <c r="G698">
        <f>Month!G698</f>
        <v>0</v>
      </c>
      <c r="H698">
        <f>Month!H698</f>
        <v>0</v>
      </c>
      <c r="I698">
        <f>Month!I698</f>
        <v>0</v>
      </c>
      <c r="J698">
        <f>Month!J698</f>
        <v>0</v>
      </c>
      <c r="K698">
        <f>Month!K698</f>
        <v>0</v>
      </c>
      <c r="L698">
        <f>Month!L698</f>
        <v>0</v>
      </c>
      <c r="M698">
        <f>Month!M698</f>
        <v>0</v>
      </c>
      <c r="N698">
        <f>Month!N698</f>
        <v>0</v>
      </c>
      <c r="O698">
        <f>Month!O698</f>
        <v>279.02999999999997</v>
      </c>
      <c r="P698">
        <v>3</v>
      </c>
      <c r="Q698">
        <f t="shared" si="10"/>
        <v>3</v>
      </c>
    </row>
    <row r="699" spans="1:17">
      <c r="A699">
        <f>Month!A699</f>
        <v>2020</v>
      </c>
      <c r="B699" t="str">
        <f>Month!B699</f>
        <v>August</v>
      </c>
      <c r="C699" t="str">
        <f>Month!C699</f>
        <v>Norway</v>
      </c>
      <c r="D699">
        <f>Month!D699</f>
        <v>1009.58</v>
      </c>
      <c r="E699">
        <f>Month!E699</f>
        <v>0</v>
      </c>
      <c r="F699">
        <f>Month!F699</f>
        <v>1009.58</v>
      </c>
      <c r="G699">
        <f>Month!G699</f>
        <v>8</v>
      </c>
      <c r="H699">
        <f>Month!H699</f>
        <v>23.4</v>
      </c>
      <c r="I699">
        <f>Month!I699</f>
        <v>0</v>
      </c>
      <c r="J699">
        <f>Month!J699</f>
        <v>0</v>
      </c>
      <c r="K699">
        <f>Month!K699</f>
        <v>53.66</v>
      </c>
      <c r="L699">
        <f>Month!L699</f>
        <v>0</v>
      </c>
      <c r="M699">
        <f>Month!M699</f>
        <v>34.630000000000003</v>
      </c>
      <c r="N699">
        <f>Month!N699</f>
        <v>119.68</v>
      </c>
      <c r="O699">
        <f>Month!O699</f>
        <v>1129.26</v>
      </c>
      <c r="P699">
        <v>3</v>
      </c>
      <c r="Q699">
        <f t="shared" si="10"/>
        <v>3</v>
      </c>
    </row>
    <row r="700" spans="1:17">
      <c r="A700">
        <f>Month!A700</f>
        <v>2020</v>
      </c>
      <c r="B700" t="str">
        <f>Month!B700</f>
        <v>August</v>
      </c>
      <c r="C700" t="str">
        <f>Month!C700</f>
        <v>Qatar</v>
      </c>
      <c r="D700">
        <f>Month!D700</f>
        <v>0</v>
      </c>
      <c r="E700">
        <f>Month!E700</f>
        <v>0</v>
      </c>
      <c r="F700">
        <f>Month!F700</f>
        <v>0</v>
      </c>
      <c r="G700">
        <f>Month!G700</f>
        <v>0</v>
      </c>
      <c r="H700">
        <f>Month!H700</f>
        <v>0</v>
      </c>
      <c r="I700">
        <f>Month!I700</f>
        <v>44.04</v>
      </c>
      <c r="J700">
        <f>Month!J700</f>
        <v>0</v>
      </c>
      <c r="K700">
        <f>Month!K700</f>
        <v>0</v>
      </c>
      <c r="L700">
        <f>Month!L700</f>
        <v>0</v>
      </c>
      <c r="M700">
        <f>Month!M700</f>
        <v>0</v>
      </c>
      <c r="N700">
        <f>Month!N700</f>
        <v>44.04</v>
      </c>
      <c r="O700">
        <f>Month!O700</f>
        <v>44.04</v>
      </c>
      <c r="P700">
        <v>3</v>
      </c>
      <c r="Q700">
        <f t="shared" si="10"/>
        <v>3</v>
      </c>
    </row>
    <row r="701" spans="1:17">
      <c r="A701">
        <f>Month!A701</f>
        <v>2020</v>
      </c>
      <c r="B701" t="str">
        <f>Month!B701</f>
        <v>August</v>
      </c>
      <c r="C701" t="str">
        <f>Month!C701</f>
        <v>Russian Federation</v>
      </c>
      <c r="D701">
        <f>Month!D701</f>
        <v>293.06</v>
      </c>
      <c r="E701">
        <f>Month!E701</f>
        <v>42.76</v>
      </c>
      <c r="F701">
        <f>Month!F701</f>
        <v>335.81</v>
      </c>
      <c r="G701">
        <f>Month!G701</f>
        <v>0</v>
      </c>
      <c r="H701">
        <f>Month!H701</f>
        <v>0</v>
      </c>
      <c r="I701">
        <f>Month!I701</f>
        <v>55.43</v>
      </c>
      <c r="J701">
        <f>Month!J701</f>
        <v>0</v>
      </c>
      <c r="K701">
        <f>Month!K701</f>
        <v>332.15</v>
      </c>
      <c r="L701">
        <f>Month!L701</f>
        <v>0</v>
      </c>
      <c r="M701">
        <f>Month!M701</f>
        <v>0</v>
      </c>
      <c r="N701">
        <f>Month!N701</f>
        <v>387.57</v>
      </c>
      <c r="O701">
        <f>Month!O701</f>
        <v>723.39</v>
      </c>
      <c r="P701">
        <v>3</v>
      </c>
      <c r="Q701">
        <f t="shared" si="10"/>
        <v>3</v>
      </c>
    </row>
    <row r="702" spans="1:17">
      <c r="A702">
        <f>Month!A702</f>
        <v>2020</v>
      </c>
      <c r="B702" t="str">
        <f>Month!B702</f>
        <v>August</v>
      </c>
      <c r="C702" t="str">
        <f>Month!C702</f>
        <v>Saudi Arabia</v>
      </c>
      <c r="D702">
        <f>Month!D702</f>
        <v>0</v>
      </c>
      <c r="E702">
        <f>Month!E702</f>
        <v>0</v>
      </c>
      <c r="F702">
        <f>Month!F702</f>
        <v>0</v>
      </c>
      <c r="G702">
        <f>Month!G702</f>
        <v>0</v>
      </c>
      <c r="H702">
        <f>Month!H702</f>
        <v>0</v>
      </c>
      <c r="I702">
        <f>Month!I702</f>
        <v>0</v>
      </c>
      <c r="J702">
        <f>Month!J702</f>
        <v>0</v>
      </c>
      <c r="K702">
        <f>Month!K702</f>
        <v>0</v>
      </c>
      <c r="L702">
        <f>Month!L702</f>
        <v>0</v>
      </c>
      <c r="M702">
        <f>Month!M702</f>
        <v>0</v>
      </c>
      <c r="N702">
        <f>Month!N702</f>
        <v>0</v>
      </c>
      <c r="O702">
        <f>Month!O702</f>
        <v>0</v>
      </c>
      <c r="P702">
        <v>3</v>
      </c>
      <c r="Q702">
        <f t="shared" si="10"/>
        <v>3</v>
      </c>
    </row>
    <row r="703" spans="1:17">
      <c r="A703">
        <f>Month!A703</f>
        <v>2020</v>
      </c>
      <c r="B703" t="str">
        <f>Month!B703</f>
        <v>August</v>
      </c>
      <c r="C703" t="str">
        <f>Month!C703</f>
        <v>Spain</v>
      </c>
      <c r="D703">
        <f>Month!D703</f>
        <v>0</v>
      </c>
      <c r="E703">
        <f>Month!E703</f>
        <v>0</v>
      </c>
      <c r="F703">
        <f>Month!F703</f>
        <v>0</v>
      </c>
      <c r="G703">
        <f>Month!G703</f>
        <v>0</v>
      </c>
      <c r="H703">
        <f>Month!H703</f>
        <v>28.01</v>
      </c>
      <c r="I703">
        <f>Month!I703</f>
        <v>0</v>
      </c>
      <c r="J703">
        <f>Month!J703</f>
        <v>0</v>
      </c>
      <c r="K703">
        <f>Month!K703</f>
        <v>0</v>
      </c>
      <c r="L703">
        <f>Month!L703</f>
        <v>0</v>
      </c>
      <c r="M703">
        <f>Month!M703</f>
        <v>18.850000000000001</v>
      </c>
      <c r="N703">
        <f>Month!N703</f>
        <v>46.86</v>
      </c>
      <c r="O703">
        <f>Month!O703</f>
        <v>46.86</v>
      </c>
      <c r="P703">
        <v>3</v>
      </c>
      <c r="Q703">
        <f t="shared" si="10"/>
        <v>3</v>
      </c>
    </row>
    <row r="704" spans="1:17">
      <c r="A704">
        <f>Month!A704</f>
        <v>2020</v>
      </c>
      <c r="B704" t="str">
        <f>Month!B704</f>
        <v>August</v>
      </c>
      <c r="C704" t="str">
        <f>Month!C704</f>
        <v>Sweden</v>
      </c>
      <c r="D704">
        <f>Month!D704</f>
        <v>0</v>
      </c>
      <c r="E704">
        <f>Month!E704</f>
        <v>59.02</v>
      </c>
      <c r="F704">
        <f>Month!F704</f>
        <v>59.02</v>
      </c>
      <c r="G704">
        <f>Month!G704</f>
        <v>9.34</v>
      </c>
      <c r="H704">
        <f>Month!H704</f>
        <v>0</v>
      </c>
      <c r="I704">
        <f>Month!I704</f>
        <v>0</v>
      </c>
      <c r="J704">
        <f>Month!J704</f>
        <v>0</v>
      </c>
      <c r="K704">
        <f>Month!K704</f>
        <v>55.6</v>
      </c>
      <c r="L704">
        <f>Month!L704</f>
        <v>0</v>
      </c>
      <c r="M704">
        <f>Month!M704</f>
        <v>0</v>
      </c>
      <c r="N704">
        <f>Month!N704</f>
        <v>64.94</v>
      </c>
      <c r="O704">
        <f>Month!O704</f>
        <v>123.97</v>
      </c>
      <c r="P704">
        <v>3</v>
      </c>
      <c r="Q704">
        <f t="shared" si="10"/>
        <v>3</v>
      </c>
    </row>
    <row r="705" spans="1:17">
      <c r="A705">
        <f>Month!A705</f>
        <v>2020</v>
      </c>
      <c r="B705" t="str">
        <f>Month!B705</f>
        <v>August</v>
      </c>
      <c r="C705" t="str">
        <f>Month!C705</f>
        <v>Turkey</v>
      </c>
      <c r="D705">
        <f>Month!D705</f>
        <v>95.16</v>
      </c>
      <c r="E705">
        <f>Month!E705</f>
        <v>0</v>
      </c>
      <c r="F705">
        <f>Month!F705</f>
        <v>95.16</v>
      </c>
      <c r="G705">
        <f>Month!G705</f>
        <v>0</v>
      </c>
      <c r="H705">
        <f>Month!H705</f>
        <v>0</v>
      </c>
      <c r="I705">
        <f>Month!I705</f>
        <v>0</v>
      </c>
      <c r="J705">
        <f>Month!J705</f>
        <v>0</v>
      </c>
      <c r="K705">
        <f>Month!K705</f>
        <v>0</v>
      </c>
      <c r="L705">
        <f>Month!L705</f>
        <v>0</v>
      </c>
      <c r="M705">
        <f>Month!M705</f>
        <v>0</v>
      </c>
      <c r="N705">
        <f>Month!N705</f>
        <v>0</v>
      </c>
      <c r="O705">
        <f>Month!O705</f>
        <v>95.16</v>
      </c>
      <c r="P705">
        <v>3</v>
      </c>
      <c r="Q705">
        <f t="shared" si="10"/>
        <v>3</v>
      </c>
    </row>
    <row r="706" spans="1:17">
      <c r="A706">
        <f>Month!A706</f>
        <v>2020</v>
      </c>
      <c r="B706" t="str">
        <f>Month!B706</f>
        <v>August</v>
      </c>
      <c r="C706" t="str">
        <f>Month!C706</f>
        <v>United Arab Emirates</v>
      </c>
      <c r="D706">
        <f>Month!D706</f>
        <v>0</v>
      </c>
      <c r="E706">
        <f>Month!E706</f>
        <v>0</v>
      </c>
      <c r="F706">
        <f>Month!F706</f>
        <v>0</v>
      </c>
      <c r="G706">
        <f>Month!G706</f>
        <v>0</v>
      </c>
      <c r="H706">
        <f>Month!H706</f>
        <v>0</v>
      </c>
      <c r="I706">
        <f>Month!I706</f>
        <v>35.47</v>
      </c>
      <c r="J706">
        <f>Month!J706</f>
        <v>0</v>
      </c>
      <c r="K706">
        <f>Month!K706</f>
        <v>0</v>
      </c>
      <c r="L706">
        <f>Month!L706</f>
        <v>0</v>
      </c>
      <c r="M706">
        <f>Month!M706</f>
        <v>0</v>
      </c>
      <c r="N706">
        <f>Month!N706</f>
        <v>35.47</v>
      </c>
      <c r="O706">
        <f>Month!O706</f>
        <v>35.47</v>
      </c>
      <c r="P706">
        <v>3</v>
      </c>
      <c r="Q706">
        <f t="shared" si="10"/>
        <v>3</v>
      </c>
    </row>
    <row r="707" spans="1:17">
      <c r="A707">
        <f>Month!A707</f>
        <v>2020</v>
      </c>
      <c r="B707" t="str">
        <f>Month!B707</f>
        <v>August</v>
      </c>
      <c r="C707" t="str">
        <f>Month!C707</f>
        <v>United States</v>
      </c>
      <c r="D707">
        <f>Month!D707</f>
        <v>1019.14</v>
      </c>
      <c r="E707">
        <f>Month!E707</f>
        <v>0</v>
      </c>
      <c r="F707">
        <f>Month!F707</f>
        <v>1019.14</v>
      </c>
      <c r="G707">
        <f>Month!G707</f>
        <v>0</v>
      </c>
      <c r="H707">
        <f>Month!H707</f>
        <v>0</v>
      </c>
      <c r="I707">
        <f>Month!I707</f>
        <v>0</v>
      </c>
      <c r="J707">
        <f>Month!J707</f>
        <v>0</v>
      </c>
      <c r="K707">
        <f>Month!K707</f>
        <v>227.49</v>
      </c>
      <c r="L707">
        <f>Month!L707</f>
        <v>0</v>
      </c>
      <c r="M707">
        <f>Month!M707</f>
        <v>14.86</v>
      </c>
      <c r="N707">
        <f>Month!N707</f>
        <v>242.35</v>
      </c>
      <c r="O707">
        <f>Month!O707</f>
        <v>1261.49</v>
      </c>
      <c r="P707">
        <v>3</v>
      </c>
      <c r="Q707">
        <f t="shared" si="10"/>
        <v>3</v>
      </c>
    </row>
    <row r="708" spans="1:17">
      <c r="A708">
        <f>Month!A708</f>
        <v>2020</v>
      </c>
      <c r="B708" t="str">
        <f>Month!B708</f>
        <v>August</v>
      </c>
      <c r="C708" t="str">
        <f>Month!C708</f>
        <v>Other</v>
      </c>
      <c r="D708">
        <f>Month!D708</f>
        <v>44.13</v>
      </c>
      <c r="E708">
        <f>Month!E708</f>
        <v>4.1399999999999997</v>
      </c>
      <c r="F708">
        <f>Month!F708</f>
        <v>48.26</v>
      </c>
      <c r="G708">
        <f>Month!G708</f>
        <v>7.68</v>
      </c>
      <c r="H708">
        <f>Month!H708</f>
        <v>7.89</v>
      </c>
      <c r="I708">
        <f>Month!I708</f>
        <v>60.75</v>
      </c>
      <c r="J708">
        <f>Month!J708</f>
        <v>0</v>
      </c>
      <c r="K708">
        <f>Month!K708</f>
        <v>0</v>
      </c>
      <c r="L708">
        <f>Month!L708</f>
        <v>0</v>
      </c>
      <c r="M708">
        <f>Month!M708</f>
        <v>44.93</v>
      </c>
      <c r="N708">
        <f>Month!N708</f>
        <v>121.25</v>
      </c>
      <c r="O708">
        <f>Month!O708</f>
        <v>169.51</v>
      </c>
      <c r="P708">
        <v>3</v>
      </c>
      <c r="Q708">
        <f t="shared" si="10"/>
        <v>3</v>
      </c>
    </row>
    <row r="709" spans="1:17">
      <c r="A709">
        <f>Month!A709</f>
        <v>2020</v>
      </c>
      <c r="B709" t="str">
        <f>Month!B709</f>
        <v>August</v>
      </c>
      <c r="C709" t="str">
        <f>Month!C709</f>
        <v>Total imports</v>
      </c>
      <c r="D709">
        <f>Month!D709</f>
        <v>2913.92</v>
      </c>
      <c r="E709">
        <f>Month!E709</f>
        <v>264.64999999999998</v>
      </c>
      <c r="F709">
        <f>Month!F709</f>
        <v>3178.57</v>
      </c>
      <c r="G709">
        <f>Month!G709</f>
        <v>25.02</v>
      </c>
      <c r="H709">
        <f>Month!H709</f>
        <v>173.36</v>
      </c>
      <c r="I709">
        <f>Month!I709</f>
        <v>284.56</v>
      </c>
      <c r="J709">
        <f>Month!J709</f>
        <v>15.96</v>
      </c>
      <c r="K709">
        <f>Month!K709</f>
        <v>997.45</v>
      </c>
      <c r="L709">
        <f>Month!L709</f>
        <v>182.86</v>
      </c>
      <c r="M709">
        <f>Month!M709</f>
        <v>325.39</v>
      </c>
      <c r="N709">
        <f>Month!N709</f>
        <v>2004.6</v>
      </c>
      <c r="O709">
        <f>Month!O709</f>
        <v>5183.17</v>
      </c>
      <c r="P709">
        <v>3</v>
      </c>
      <c r="Q709">
        <f t="shared" si="10"/>
        <v>3</v>
      </c>
    </row>
    <row r="710" spans="1:17">
      <c r="A710">
        <f>Month!A710</f>
        <v>2020</v>
      </c>
      <c r="B710" t="str">
        <f>Month!B710</f>
        <v>September</v>
      </c>
      <c r="C710" t="str">
        <f>Month!C710</f>
        <v>Belgium</v>
      </c>
      <c r="D710">
        <f>Month!D710</f>
        <v>0</v>
      </c>
      <c r="E710">
        <f>Month!E710</f>
        <v>38.97</v>
      </c>
      <c r="F710">
        <f>Month!F710</f>
        <v>38.97</v>
      </c>
      <c r="G710">
        <f>Month!G710</f>
        <v>0</v>
      </c>
      <c r="H710">
        <f>Month!H710</f>
        <v>27</v>
      </c>
      <c r="I710">
        <f>Month!I710</f>
        <v>0</v>
      </c>
      <c r="J710">
        <f>Month!J710</f>
        <v>0</v>
      </c>
      <c r="K710">
        <f>Month!K710</f>
        <v>109.52</v>
      </c>
      <c r="L710">
        <f>Month!L710</f>
        <v>95.26</v>
      </c>
      <c r="M710">
        <f>Month!M710</f>
        <v>13.1</v>
      </c>
      <c r="N710">
        <f>Month!N710</f>
        <v>244.88</v>
      </c>
      <c r="O710">
        <f>Month!O710</f>
        <v>283.86</v>
      </c>
      <c r="P710">
        <v>3</v>
      </c>
      <c r="Q710">
        <f t="shared" si="10"/>
        <v>3</v>
      </c>
    </row>
    <row r="711" spans="1:17">
      <c r="A711">
        <f>Month!A711</f>
        <v>2020</v>
      </c>
      <c r="B711" t="str">
        <f>Month!B711</f>
        <v>September</v>
      </c>
      <c r="C711" t="str">
        <f>Month!C711</f>
        <v>Canada</v>
      </c>
      <c r="D711">
        <f>Month!D711</f>
        <v>10.75</v>
      </c>
      <c r="E711">
        <f>Month!E711</f>
        <v>0</v>
      </c>
      <c r="F711">
        <f>Month!F711</f>
        <v>10.75</v>
      </c>
      <c r="G711">
        <f>Month!G711</f>
        <v>0</v>
      </c>
      <c r="H711">
        <f>Month!H711</f>
        <v>0</v>
      </c>
      <c r="I711">
        <f>Month!I711</f>
        <v>0</v>
      </c>
      <c r="J711">
        <f>Month!J711</f>
        <v>0</v>
      </c>
      <c r="K711">
        <f>Month!K711</f>
        <v>0</v>
      </c>
      <c r="L711">
        <f>Month!L711</f>
        <v>0</v>
      </c>
      <c r="M711">
        <f>Month!M711</f>
        <v>16.91</v>
      </c>
      <c r="N711">
        <f>Month!N711</f>
        <v>16.91</v>
      </c>
      <c r="O711">
        <f>Month!O711</f>
        <v>27.66</v>
      </c>
      <c r="P711">
        <v>3</v>
      </c>
      <c r="Q711">
        <f t="shared" ref="Q711:Q774" si="11">VLOOKUP($B711,$V$5:$W$16,2,FALSE)</f>
        <v>3</v>
      </c>
    </row>
    <row r="712" spans="1:17">
      <c r="A712">
        <f>Month!A712</f>
        <v>2020</v>
      </c>
      <c r="B712" t="str">
        <f>Month!B712</f>
        <v>September</v>
      </c>
      <c r="C712" t="str">
        <f>Month!C712</f>
        <v>Finland</v>
      </c>
      <c r="D712">
        <f>Month!D712</f>
        <v>0</v>
      </c>
      <c r="E712">
        <f>Month!E712</f>
        <v>1.34</v>
      </c>
      <c r="F712">
        <f>Month!F712</f>
        <v>1.34</v>
      </c>
      <c r="G712">
        <f>Month!G712</f>
        <v>0</v>
      </c>
      <c r="H712">
        <f>Month!H712</f>
        <v>80.06</v>
      </c>
      <c r="I712">
        <f>Month!I712</f>
        <v>0</v>
      </c>
      <c r="J712">
        <f>Month!J712</f>
        <v>0</v>
      </c>
      <c r="K712">
        <f>Month!K712</f>
        <v>44.87</v>
      </c>
      <c r="L712">
        <f>Month!L712</f>
        <v>0</v>
      </c>
      <c r="M712">
        <f>Month!M712</f>
        <v>0</v>
      </c>
      <c r="N712">
        <f>Month!N712</f>
        <v>124.93</v>
      </c>
      <c r="O712">
        <f>Month!O712</f>
        <v>126.26</v>
      </c>
      <c r="P712">
        <v>3</v>
      </c>
      <c r="Q712">
        <f t="shared" si="11"/>
        <v>3</v>
      </c>
    </row>
    <row r="713" spans="1:17">
      <c r="A713">
        <f>Month!A713</f>
        <v>2020</v>
      </c>
      <c r="B713" t="str">
        <f>Month!B713</f>
        <v>September</v>
      </c>
      <c r="C713" t="str">
        <f>Month!C713</f>
        <v>France</v>
      </c>
      <c r="D713">
        <f>Month!D713</f>
        <v>7.86</v>
      </c>
      <c r="E713">
        <f>Month!E713</f>
        <v>10.45</v>
      </c>
      <c r="F713">
        <f>Month!F713</f>
        <v>18.309999999999999</v>
      </c>
      <c r="G713">
        <f>Month!G713</f>
        <v>0</v>
      </c>
      <c r="H713">
        <f>Month!H713</f>
        <v>0</v>
      </c>
      <c r="I713">
        <f>Month!I713</f>
        <v>0</v>
      </c>
      <c r="J713">
        <f>Month!J713</f>
        <v>0</v>
      </c>
      <c r="K713">
        <f>Month!K713</f>
        <v>0</v>
      </c>
      <c r="L713">
        <f>Month!L713</f>
        <v>0</v>
      </c>
      <c r="M713">
        <f>Month!M713</f>
        <v>9.4</v>
      </c>
      <c r="N713">
        <f>Month!N713</f>
        <v>9.4</v>
      </c>
      <c r="O713">
        <f>Month!O713</f>
        <v>27.71</v>
      </c>
      <c r="P713">
        <v>3</v>
      </c>
      <c r="Q713">
        <f t="shared" si="11"/>
        <v>3</v>
      </c>
    </row>
    <row r="714" spans="1:17">
      <c r="A714">
        <f>Month!A714</f>
        <v>2020</v>
      </c>
      <c r="B714" t="str">
        <f>Month!B714</f>
        <v>September</v>
      </c>
      <c r="C714" t="str">
        <f>Month!C714</f>
        <v>Germany</v>
      </c>
      <c r="D714">
        <f>Month!D714</f>
        <v>0</v>
      </c>
      <c r="E714">
        <f>Month!E714</f>
        <v>37.49</v>
      </c>
      <c r="F714">
        <f>Month!F714</f>
        <v>37.49</v>
      </c>
      <c r="G714">
        <f>Month!G714</f>
        <v>0</v>
      </c>
      <c r="H714">
        <f>Month!H714</f>
        <v>0</v>
      </c>
      <c r="I714">
        <f>Month!I714</f>
        <v>0</v>
      </c>
      <c r="J714">
        <f>Month!J714</f>
        <v>0</v>
      </c>
      <c r="K714">
        <f>Month!K714</f>
        <v>0</v>
      </c>
      <c r="L714">
        <f>Month!L714</f>
        <v>0</v>
      </c>
      <c r="M714">
        <f>Month!M714</f>
        <v>32.619999999999997</v>
      </c>
      <c r="N714">
        <f>Month!N714</f>
        <v>32.619999999999997</v>
      </c>
      <c r="O714">
        <f>Month!O714</f>
        <v>70.11</v>
      </c>
      <c r="P714">
        <v>3</v>
      </c>
      <c r="Q714">
        <f t="shared" si="11"/>
        <v>3</v>
      </c>
    </row>
    <row r="715" spans="1:17">
      <c r="A715">
        <f>Month!A715</f>
        <v>2020</v>
      </c>
      <c r="B715" t="str">
        <f>Month!B715</f>
        <v>September</v>
      </c>
      <c r="C715" t="str">
        <f>Month!C715</f>
        <v>India</v>
      </c>
      <c r="D715">
        <f>Month!D715</f>
        <v>0</v>
      </c>
      <c r="E715">
        <f>Month!E715</f>
        <v>0</v>
      </c>
      <c r="F715">
        <f>Month!F715</f>
        <v>0</v>
      </c>
      <c r="G715">
        <f>Month!G715</f>
        <v>0</v>
      </c>
      <c r="H715">
        <f>Month!H715</f>
        <v>0</v>
      </c>
      <c r="I715">
        <f>Month!I715</f>
        <v>0</v>
      </c>
      <c r="J715">
        <f>Month!J715</f>
        <v>0</v>
      </c>
      <c r="K715">
        <f>Month!K715</f>
        <v>0</v>
      </c>
      <c r="L715">
        <f>Month!L715</f>
        <v>0</v>
      </c>
      <c r="M715">
        <f>Month!M715</f>
        <v>0</v>
      </c>
      <c r="N715">
        <f>Month!N715</f>
        <v>0</v>
      </c>
      <c r="O715">
        <f>Month!O715</f>
        <v>0</v>
      </c>
      <c r="P715">
        <v>3</v>
      </c>
      <c r="Q715">
        <f t="shared" si="11"/>
        <v>3</v>
      </c>
    </row>
    <row r="716" spans="1:17">
      <c r="A716">
        <f>Month!A716</f>
        <v>2020</v>
      </c>
      <c r="B716" t="str">
        <f>Month!B716</f>
        <v>September</v>
      </c>
      <c r="C716" t="str">
        <f>Month!C716</f>
        <v>Ireland</v>
      </c>
      <c r="D716">
        <f>Month!D716</f>
        <v>0.05</v>
      </c>
      <c r="E716">
        <f>Month!E716</f>
        <v>0</v>
      </c>
      <c r="F716">
        <f>Month!F716</f>
        <v>0.05</v>
      </c>
      <c r="G716">
        <f>Month!G716</f>
        <v>0</v>
      </c>
      <c r="H716">
        <f>Month!H716</f>
        <v>10.199999999999999</v>
      </c>
      <c r="I716">
        <f>Month!I716</f>
        <v>0</v>
      </c>
      <c r="J716">
        <f>Month!J716</f>
        <v>0</v>
      </c>
      <c r="K716">
        <f>Month!K716</f>
        <v>6.63</v>
      </c>
      <c r="L716">
        <f>Month!L716</f>
        <v>0</v>
      </c>
      <c r="M716">
        <f>Month!M716</f>
        <v>0</v>
      </c>
      <c r="N716">
        <f>Month!N716</f>
        <v>16.829999999999998</v>
      </c>
      <c r="O716">
        <f>Month!O716</f>
        <v>16.88</v>
      </c>
      <c r="P716">
        <v>3</v>
      </c>
      <c r="Q716">
        <f t="shared" si="11"/>
        <v>3</v>
      </c>
    </row>
    <row r="717" spans="1:17">
      <c r="A717">
        <f>Month!A717</f>
        <v>2020</v>
      </c>
      <c r="B717" t="str">
        <f>Month!B717</f>
        <v>September</v>
      </c>
      <c r="C717" t="str">
        <f>Month!C717</f>
        <v>Kuwait</v>
      </c>
      <c r="D717">
        <f>Month!D717</f>
        <v>0</v>
      </c>
      <c r="E717">
        <f>Month!E717</f>
        <v>0</v>
      </c>
      <c r="F717">
        <f>Month!F717</f>
        <v>0</v>
      </c>
      <c r="G717">
        <f>Month!G717</f>
        <v>0</v>
      </c>
      <c r="H717">
        <f>Month!H717</f>
        <v>0</v>
      </c>
      <c r="I717">
        <f>Month!I717</f>
        <v>68.23</v>
      </c>
      <c r="J717">
        <f>Month!J717</f>
        <v>0</v>
      </c>
      <c r="K717">
        <f>Month!K717</f>
        <v>0</v>
      </c>
      <c r="L717">
        <f>Month!L717</f>
        <v>0</v>
      </c>
      <c r="M717">
        <f>Month!M717</f>
        <v>0</v>
      </c>
      <c r="N717">
        <f>Month!N717</f>
        <v>68.23</v>
      </c>
      <c r="O717">
        <f>Month!O717</f>
        <v>68.23</v>
      </c>
      <c r="P717">
        <v>3</v>
      </c>
      <c r="Q717">
        <f t="shared" si="11"/>
        <v>3</v>
      </c>
    </row>
    <row r="718" spans="1:17">
      <c r="A718">
        <f>Month!A718</f>
        <v>2020</v>
      </c>
      <c r="B718" t="str">
        <f>Month!B718</f>
        <v>September</v>
      </c>
      <c r="C718" t="str">
        <f>Month!C718</f>
        <v>Libya</v>
      </c>
      <c r="D718">
        <f>Month!D718</f>
        <v>0</v>
      </c>
      <c r="E718">
        <f>Month!E718</f>
        <v>0</v>
      </c>
      <c r="F718">
        <f>Month!F718</f>
        <v>0</v>
      </c>
      <c r="G718">
        <f>Month!G718</f>
        <v>0</v>
      </c>
      <c r="H718">
        <f>Month!H718</f>
        <v>0</v>
      </c>
      <c r="I718">
        <f>Month!I718</f>
        <v>0</v>
      </c>
      <c r="J718">
        <f>Month!J718</f>
        <v>0</v>
      </c>
      <c r="K718">
        <f>Month!K718</f>
        <v>0</v>
      </c>
      <c r="L718">
        <f>Month!L718</f>
        <v>0</v>
      </c>
      <c r="M718">
        <f>Month!M718</f>
        <v>0</v>
      </c>
      <c r="N718">
        <f>Month!N718</f>
        <v>0</v>
      </c>
      <c r="O718">
        <f>Month!O718</f>
        <v>0</v>
      </c>
      <c r="P718">
        <v>3</v>
      </c>
      <c r="Q718">
        <f t="shared" si="11"/>
        <v>3</v>
      </c>
    </row>
    <row r="719" spans="1:17">
      <c r="A719">
        <f>Month!A719</f>
        <v>2020</v>
      </c>
      <c r="B719" t="str">
        <f>Month!B719</f>
        <v>September</v>
      </c>
      <c r="C719" t="str">
        <f>Month!C719</f>
        <v>Netherlands</v>
      </c>
      <c r="D719">
        <f>Month!D719</f>
        <v>0</v>
      </c>
      <c r="E719">
        <f>Month!E719</f>
        <v>69.03</v>
      </c>
      <c r="F719">
        <f>Month!F719</f>
        <v>69.03</v>
      </c>
      <c r="G719">
        <f>Month!G719</f>
        <v>14.6</v>
      </c>
      <c r="H719">
        <f>Month!H719</f>
        <v>45.5</v>
      </c>
      <c r="I719">
        <f>Month!I719</f>
        <v>54.91</v>
      </c>
      <c r="J719">
        <f>Month!J719</f>
        <v>101.83</v>
      </c>
      <c r="K719">
        <f>Month!K719</f>
        <v>257.55</v>
      </c>
      <c r="L719">
        <f>Month!L719</f>
        <v>0</v>
      </c>
      <c r="M719">
        <f>Month!M719</f>
        <v>117.57</v>
      </c>
      <c r="N719">
        <f>Month!N719</f>
        <v>591.94000000000005</v>
      </c>
      <c r="O719">
        <f>Month!O719</f>
        <v>660.97</v>
      </c>
      <c r="P719">
        <v>3</v>
      </c>
      <c r="Q719">
        <f t="shared" si="11"/>
        <v>3</v>
      </c>
    </row>
    <row r="720" spans="1:17">
      <c r="A720">
        <f>Month!A720</f>
        <v>2020</v>
      </c>
      <c r="B720" t="str">
        <f>Month!B720</f>
        <v>September</v>
      </c>
      <c r="C720" t="str">
        <f>Month!C720</f>
        <v>Nigeria</v>
      </c>
      <c r="D720">
        <f>Month!D720</f>
        <v>337.87</v>
      </c>
      <c r="E720">
        <f>Month!E720</f>
        <v>0</v>
      </c>
      <c r="F720">
        <f>Month!F720</f>
        <v>337.87</v>
      </c>
      <c r="G720">
        <f>Month!G720</f>
        <v>0</v>
      </c>
      <c r="H720">
        <f>Month!H720</f>
        <v>0</v>
      </c>
      <c r="I720">
        <f>Month!I720</f>
        <v>0</v>
      </c>
      <c r="J720">
        <f>Month!J720</f>
        <v>0</v>
      </c>
      <c r="K720">
        <f>Month!K720</f>
        <v>0</v>
      </c>
      <c r="L720">
        <f>Month!L720</f>
        <v>0</v>
      </c>
      <c r="M720">
        <f>Month!M720</f>
        <v>0</v>
      </c>
      <c r="N720">
        <f>Month!N720</f>
        <v>0</v>
      </c>
      <c r="O720">
        <f>Month!O720</f>
        <v>337.87</v>
      </c>
      <c r="P720">
        <v>3</v>
      </c>
      <c r="Q720">
        <f t="shared" si="11"/>
        <v>3</v>
      </c>
    </row>
    <row r="721" spans="1:17">
      <c r="A721">
        <f>Month!A721</f>
        <v>2020</v>
      </c>
      <c r="B721" t="str">
        <f>Month!B721</f>
        <v>September</v>
      </c>
      <c r="C721" t="str">
        <f>Month!C721</f>
        <v>Norway</v>
      </c>
      <c r="D721">
        <f>Month!D721</f>
        <v>1294.03</v>
      </c>
      <c r="E721">
        <f>Month!E721</f>
        <v>0</v>
      </c>
      <c r="F721">
        <f>Month!F721</f>
        <v>1294.03</v>
      </c>
      <c r="G721">
        <f>Month!G721</f>
        <v>0</v>
      </c>
      <c r="H721">
        <f>Month!H721</f>
        <v>40</v>
      </c>
      <c r="I721">
        <f>Month!I721</f>
        <v>0</v>
      </c>
      <c r="J721">
        <f>Month!J721</f>
        <v>0</v>
      </c>
      <c r="K721">
        <f>Month!K721</f>
        <v>0</v>
      </c>
      <c r="L721">
        <f>Month!L721</f>
        <v>0</v>
      </c>
      <c r="M721">
        <f>Month!M721</f>
        <v>0</v>
      </c>
      <c r="N721">
        <f>Month!N721</f>
        <v>40</v>
      </c>
      <c r="O721">
        <f>Month!O721</f>
        <v>1334.03</v>
      </c>
      <c r="P721">
        <v>3</v>
      </c>
      <c r="Q721">
        <f t="shared" si="11"/>
        <v>3</v>
      </c>
    </row>
    <row r="722" spans="1:17">
      <c r="A722">
        <f>Month!A722</f>
        <v>2020</v>
      </c>
      <c r="B722" t="str">
        <f>Month!B722</f>
        <v>September</v>
      </c>
      <c r="C722" t="str">
        <f>Month!C722</f>
        <v>Qatar</v>
      </c>
      <c r="D722">
        <f>Month!D722</f>
        <v>0</v>
      </c>
      <c r="E722">
        <f>Month!E722</f>
        <v>0</v>
      </c>
      <c r="F722">
        <f>Month!F722</f>
        <v>0</v>
      </c>
      <c r="G722">
        <f>Month!G722</f>
        <v>0</v>
      </c>
      <c r="H722">
        <f>Month!H722</f>
        <v>0</v>
      </c>
      <c r="I722">
        <f>Month!I722</f>
        <v>0</v>
      </c>
      <c r="J722">
        <f>Month!J722</f>
        <v>0</v>
      </c>
      <c r="K722">
        <f>Month!K722</f>
        <v>0</v>
      </c>
      <c r="L722">
        <f>Month!L722</f>
        <v>0</v>
      </c>
      <c r="M722">
        <f>Month!M722</f>
        <v>0</v>
      </c>
      <c r="N722">
        <f>Month!N722</f>
        <v>0</v>
      </c>
      <c r="O722">
        <f>Month!O722</f>
        <v>0</v>
      </c>
      <c r="P722">
        <v>3</v>
      </c>
      <c r="Q722">
        <f t="shared" si="11"/>
        <v>3</v>
      </c>
    </row>
    <row r="723" spans="1:17">
      <c r="A723">
        <f>Month!A723</f>
        <v>2020</v>
      </c>
      <c r="B723" t="str">
        <f>Month!B723</f>
        <v>September</v>
      </c>
      <c r="C723" t="str">
        <f>Month!C723</f>
        <v>Russian Federation</v>
      </c>
      <c r="D723">
        <f>Month!D723</f>
        <v>192.17</v>
      </c>
      <c r="E723">
        <f>Month!E723</f>
        <v>33.58</v>
      </c>
      <c r="F723">
        <f>Month!F723</f>
        <v>225.75</v>
      </c>
      <c r="G723">
        <f>Month!G723</f>
        <v>0</v>
      </c>
      <c r="H723">
        <f>Month!H723</f>
        <v>0</v>
      </c>
      <c r="I723">
        <f>Month!I723</f>
        <v>8.7899999999999991</v>
      </c>
      <c r="J723">
        <f>Month!J723</f>
        <v>0</v>
      </c>
      <c r="K723">
        <f>Month!K723</f>
        <v>192.25</v>
      </c>
      <c r="L723">
        <f>Month!L723</f>
        <v>0</v>
      </c>
      <c r="M723">
        <f>Month!M723</f>
        <v>26.42</v>
      </c>
      <c r="N723">
        <f>Month!N723</f>
        <v>227.45</v>
      </c>
      <c r="O723">
        <f>Month!O723</f>
        <v>453.2</v>
      </c>
      <c r="P723">
        <v>3</v>
      </c>
      <c r="Q723">
        <f t="shared" si="11"/>
        <v>3</v>
      </c>
    </row>
    <row r="724" spans="1:17">
      <c r="A724">
        <f>Month!A724</f>
        <v>2020</v>
      </c>
      <c r="B724" t="str">
        <f>Month!B724</f>
        <v>September</v>
      </c>
      <c r="C724" t="str">
        <f>Month!C724</f>
        <v>Saudi Arabia</v>
      </c>
      <c r="D724">
        <f>Month!D724</f>
        <v>0</v>
      </c>
      <c r="E724">
        <f>Month!E724</f>
        <v>0</v>
      </c>
      <c r="F724">
        <f>Month!F724</f>
        <v>0</v>
      </c>
      <c r="G724">
        <f>Month!G724</f>
        <v>0</v>
      </c>
      <c r="H724">
        <f>Month!H724</f>
        <v>0</v>
      </c>
      <c r="I724">
        <f>Month!I724</f>
        <v>66.62</v>
      </c>
      <c r="J724">
        <f>Month!J724</f>
        <v>0</v>
      </c>
      <c r="K724">
        <f>Month!K724</f>
        <v>0</v>
      </c>
      <c r="L724">
        <f>Month!L724</f>
        <v>0</v>
      </c>
      <c r="M724">
        <f>Month!M724</f>
        <v>0</v>
      </c>
      <c r="N724">
        <f>Month!N724</f>
        <v>66.62</v>
      </c>
      <c r="O724">
        <f>Month!O724</f>
        <v>66.62</v>
      </c>
      <c r="P724">
        <v>3</v>
      </c>
      <c r="Q724">
        <f t="shared" si="11"/>
        <v>3</v>
      </c>
    </row>
    <row r="725" spans="1:17">
      <c r="A725">
        <f>Month!A725</f>
        <v>2020</v>
      </c>
      <c r="B725" t="str">
        <f>Month!B725</f>
        <v>September</v>
      </c>
      <c r="C725" t="str">
        <f>Month!C725</f>
        <v>Spain</v>
      </c>
      <c r="D725">
        <f>Month!D725</f>
        <v>0</v>
      </c>
      <c r="E725">
        <f>Month!E725</f>
        <v>0</v>
      </c>
      <c r="F725">
        <f>Month!F725</f>
        <v>0</v>
      </c>
      <c r="G725">
        <f>Month!G725</f>
        <v>0</v>
      </c>
      <c r="H725">
        <f>Month!H725</f>
        <v>0</v>
      </c>
      <c r="I725">
        <f>Month!I725</f>
        <v>0</v>
      </c>
      <c r="J725">
        <f>Month!J725</f>
        <v>0</v>
      </c>
      <c r="K725">
        <f>Month!K725</f>
        <v>0</v>
      </c>
      <c r="L725">
        <f>Month!L725</f>
        <v>0</v>
      </c>
      <c r="M725">
        <f>Month!M725</f>
        <v>9.1199999999999992</v>
      </c>
      <c r="N725">
        <f>Month!N725</f>
        <v>9.1199999999999992</v>
      </c>
      <c r="O725">
        <f>Month!O725</f>
        <v>9.1199999999999992</v>
      </c>
      <c r="P725">
        <v>3</v>
      </c>
      <c r="Q725">
        <f t="shared" si="11"/>
        <v>3</v>
      </c>
    </row>
    <row r="726" spans="1:17">
      <c r="A726">
        <f>Month!A726</f>
        <v>2020</v>
      </c>
      <c r="B726" t="str">
        <f>Month!B726</f>
        <v>September</v>
      </c>
      <c r="C726" t="str">
        <f>Month!C726</f>
        <v>Sweden</v>
      </c>
      <c r="D726">
        <f>Month!D726</f>
        <v>0</v>
      </c>
      <c r="E726">
        <f>Month!E726</f>
        <v>47.74</v>
      </c>
      <c r="F726">
        <f>Month!F726</f>
        <v>47.74</v>
      </c>
      <c r="G726">
        <f>Month!G726</f>
        <v>0</v>
      </c>
      <c r="H726">
        <f>Month!H726</f>
        <v>0</v>
      </c>
      <c r="I726">
        <f>Month!I726</f>
        <v>0</v>
      </c>
      <c r="J726">
        <f>Month!J726</f>
        <v>0</v>
      </c>
      <c r="K726">
        <f>Month!K726</f>
        <v>60.59</v>
      </c>
      <c r="L726">
        <f>Month!L726</f>
        <v>103.29</v>
      </c>
      <c r="M726">
        <f>Month!M726</f>
        <v>0</v>
      </c>
      <c r="N726">
        <f>Month!N726</f>
        <v>163.88</v>
      </c>
      <c r="O726">
        <f>Month!O726</f>
        <v>211.61</v>
      </c>
      <c r="P726">
        <v>3</v>
      </c>
      <c r="Q726">
        <f t="shared" si="11"/>
        <v>3</v>
      </c>
    </row>
    <row r="727" spans="1:17">
      <c r="A727">
        <f>Month!A727</f>
        <v>2020</v>
      </c>
      <c r="B727" t="str">
        <f>Month!B727</f>
        <v>September</v>
      </c>
      <c r="C727" t="str">
        <f>Month!C727</f>
        <v>Turkey</v>
      </c>
      <c r="D727">
        <f>Month!D727</f>
        <v>170.07</v>
      </c>
      <c r="E727">
        <f>Month!E727</f>
        <v>0</v>
      </c>
      <c r="F727">
        <f>Month!F727</f>
        <v>170.07</v>
      </c>
      <c r="G727">
        <f>Month!G727</f>
        <v>0</v>
      </c>
      <c r="H727">
        <f>Month!H727</f>
        <v>2.0699999999999998</v>
      </c>
      <c r="I727">
        <f>Month!I727</f>
        <v>0</v>
      </c>
      <c r="J727">
        <f>Month!J727</f>
        <v>0</v>
      </c>
      <c r="K727">
        <f>Month!K727</f>
        <v>0</v>
      </c>
      <c r="L727">
        <f>Month!L727</f>
        <v>0</v>
      </c>
      <c r="M727">
        <f>Month!M727</f>
        <v>0</v>
      </c>
      <c r="N727">
        <f>Month!N727</f>
        <v>2.0699999999999998</v>
      </c>
      <c r="O727">
        <f>Month!O727</f>
        <v>172.13</v>
      </c>
      <c r="P727">
        <v>3</v>
      </c>
      <c r="Q727">
        <f t="shared" si="11"/>
        <v>3</v>
      </c>
    </row>
    <row r="728" spans="1:17">
      <c r="A728">
        <f>Month!A728</f>
        <v>2020</v>
      </c>
      <c r="B728" t="str">
        <f>Month!B728</f>
        <v>September</v>
      </c>
      <c r="C728" t="str">
        <f>Month!C728</f>
        <v>United Arab Emirates</v>
      </c>
      <c r="D728">
        <f>Month!D728</f>
        <v>0</v>
      </c>
      <c r="E728">
        <f>Month!E728</f>
        <v>0</v>
      </c>
      <c r="F728">
        <f>Month!F728</f>
        <v>0</v>
      </c>
      <c r="G728">
        <f>Month!G728</f>
        <v>0</v>
      </c>
      <c r="H728">
        <f>Month!H728</f>
        <v>0</v>
      </c>
      <c r="I728">
        <f>Month!I728</f>
        <v>108.44</v>
      </c>
      <c r="J728">
        <f>Month!J728</f>
        <v>0</v>
      </c>
      <c r="K728">
        <f>Month!K728</f>
        <v>0</v>
      </c>
      <c r="L728">
        <f>Month!L728</f>
        <v>0</v>
      </c>
      <c r="M728">
        <f>Month!M728</f>
        <v>0</v>
      </c>
      <c r="N728">
        <f>Month!N728</f>
        <v>108.44</v>
      </c>
      <c r="O728">
        <f>Month!O728</f>
        <v>108.44</v>
      </c>
      <c r="P728">
        <v>3</v>
      </c>
      <c r="Q728">
        <f t="shared" si="11"/>
        <v>3</v>
      </c>
    </row>
    <row r="729" spans="1:17">
      <c r="A729">
        <f>Month!A729</f>
        <v>2020</v>
      </c>
      <c r="B729" t="str">
        <f>Month!B729</f>
        <v>September</v>
      </c>
      <c r="C729" t="str">
        <f>Month!C729</f>
        <v>United States</v>
      </c>
      <c r="D729">
        <f>Month!D729</f>
        <v>1004.6</v>
      </c>
      <c r="E729">
        <f>Month!E729</f>
        <v>0</v>
      </c>
      <c r="F729">
        <f>Month!F729</f>
        <v>1004.6</v>
      </c>
      <c r="G729">
        <f>Month!G729</f>
        <v>0</v>
      </c>
      <c r="H729">
        <f>Month!H729</f>
        <v>0</v>
      </c>
      <c r="I729">
        <f>Month!I729</f>
        <v>0</v>
      </c>
      <c r="J729">
        <f>Month!J729</f>
        <v>0</v>
      </c>
      <c r="K729">
        <f>Month!K729</f>
        <v>219.35</v>
      </c>
      <c r="L729">
        <f>Month!L729</f>
        <v>0</v>
      </c>
      <c r="M729">
        <f>Month!M729</f>
        <v>33.81</v>
      </c>
      <c r="N729">
        <f>Month!N729</f>
        <v>253.17</v>
      </c>
      <c r="O729">
        <f>Month!O729</f>
        <v>1257.77</v>
      </c>
      <c r="P729">
        <v>3</v>
      </c>
      <c r="Q729">
        <f t="shared" si="11"/>
        <v>3</v>
      </c>
    </row>
    <row r="730" spans="1:17">
      <c r="A730">
        <f>Month!A730</f>
        <v>2020</v>
      </c>
      <c r="B730" t="str">
        <f>Month!B730</f>
        <v>September</v>
      </c>
      <c r="C730" t="str">
        <f>Month!C730</f>
        <v>Other</v>
      </c>
      <c r="D730">
        <f>Month!D730</f>
        <v>44.53</v>
      </c>
      <c r="E730">
        <f>Month!E730</f>
        <v>70.34</v>
      </c>
      <c r="F730">
        <f>Month!F730</f>
        <v>114.88</v>
      </c>
      <c r="G730">
        <f>Month!G730</f>
        <v>0</v>
      </c>
      <c r="H730">
        <f>Month!H730</f>
        <v>0</v>
      </c>
      <c r="I730">
        <f>Month!I730</f>
        <v>46.77</v>
      </c>
      <c r="J730">
        <f>Month!J730</f>
        <v>0</v>
      </c>
      <c r="K730">
        <f>Month!K730</f>
        <v>0</v>
      </c>
      <c r="L730">
        <f>Month!L730</f>
        <v>0</v>
      </c>
      <c r="M730">
        <f>Month!M730</f>
        <v>42.88</v>
      </c>
      <c r="N730">
        <f>Month!N730</f>
        <v>89.65</v>
      </c>
      <c r="O730">
        <f>Month!O730</f>
        <v>204.52</v>
      </c>
      <c r="P730">
        <v>3</v>
      </c>
      <c r="Q730">
        <f t="shared" si="11"/>
        <v>3</v>
      </c>
    </row>
    <row r="731" spans="1:17">
      <c r="A731">
        <f>Month!A731</f>
        <v>2020</v>
      </c>
      <c r="B731" t="str">
        <f>Month!B731</f>
        <v>September</v>
      </c>
      <c r="C731" t="str">
        <f>Month!C731</f>
        <v>Total imports</v>
      </c>
      <c r="D731">
        <f>Month!D731</f>
        <v>3061.94</v>
      </c>
      <c r="E731">
        <f>Month!E731</f>
        <v>308.94</v>
      </c>
      <c r="F731">
        <f>Month!F731</f>
        <v>3370.88</v>
      </c>
      <c r="G731">
        <f>Month!G731</f>
        <v>14.6</v>
      </c>
      <c r="H731">
        <f>Month!H731</f>
        <v>204.83</v>
      </c>
      <c r="I731">
        <f>Month!I731</f>
        <v>353.75</v>
      </c>
      <c r="J731">
        <f>Month!J731</f>
        <v>101.83</v>
      </c>
      <c r="K731">
        <f>Month!K731</f>
        <v>890.75</v>
      </c>
      <c r="L731">
        <f>Month!L731</f>
        <v>198.55</v>
      </c>
      <c r="M731">
        <f>Month!M731</f>
        <v>301.83</v>
      </c>
      <c r="N731">
        <f>Month!N731</f>
        <v>2066.14</v>
      </c>
      <c r="O731">
        <f>Month!O731</f>
        <v>5437.02</v>
      </c>
      <c r="P731">
        <v>3</v>
      </c>
      <c r="Q731">
        <f t="shared" si="11"/>
        <v>3</v>
      </c>
    </row>
    <row r="732" spans="1:17">
      <c r="A732">
        <f>Month!A732</f>
        <v>2020</v>
      </c>
      <c r="B732" t="str">
        <f>Month!B732</f>
        <v>October</v>
      </c>
      <c r="C732" t="str">
        <f>Month!C732</f>
        <v>Belgium</v>
      </c>
      <c r="D732">
        <f>Month!D732</f>
        <v>0</v>
      </c>
      <c r="E732">
        <f>Month!E732</f>
        <v>41.77</v>
      </c>
      <c r="F732">
        <f>Month!F732</f>
        <v>41.77</v>
      </c>
      <c r="G732">
        <f>Month!G732</f>
        <v>0</v>
      </c>
      <c r="H732">
        <f>Month!H732</f>
        <v>24.64</v>
      </c>
      <c r="I732">
        <f>Month!I732</f>
        <v>0</v>
      </c>
      <c r="J732">
        <f>Month!J732</f>
        <v>0</v>
      </c>
      <c r="K732">
        <f>Month!K732</f>
        <v>41.23</v>
      </c>
      <c r="L732">
        <f>Month!L732</f>
        <v>95.01</v>
      </c>
      <c r="M732">
        <f>Month!M732</f>
        <v>0.28999999999999998</v>
      </c>
      <c r="N732">
        <f>Month!N732</f>
        <v>161.16999999999999</v>
      </c>
      <c r="O732">
        <f>Month!O732</f>
        <v>202.94</v>
      </c>
      <c r="P732">
        <v>4</v>
      </c>
      <c r="Q732">
        <f t="shared" si="11"/>
        <v>4</v>
      </c>
    </row>
    <row r="733" spans="1:17">
      <c r="A733">
        <f>Month!A733</f>
        <v>2020</v>
      </c>
      <c r="B733" t="str">
        <f>Month!B733</f>
        <v>October</v>
      </c>
      <c r="C733" t="str">
        <f>Month!C733</f>
        <v>Canada</v>
      </c>
      <c r="D733">
        <f>Month!D733</f>
        <v>283.72000000000003</v>
      </c>
      <c r="E733">
        <f>Month!E733</f>
        <v>0</v>
      </c>
      <c r="F733">
        <f>Month!F733</f>
        <v>283.72000000000003</v>
      </c>
      <c r="G733">
        <f>Month!G733</f>
        <v>0</v>
      </c>
      <c r="H733">
        <f>Month!H733</f>
        <v>0</v>
      </c>
      <c r="I733">
        <f>Month!I733</f>
        <v>0</v>
      </c>
      <c r="J733">
        <f>Month!J733</f>
        <v>0</v>
      </c>
      <c r="K733">
        <f>Month!K733</f>
        <v>0</v>
      </c>
      <c r="L733">
        <f>Month!L733</f>
        <v>0</v>
      </c>
      <c r="M733">
        <f>Month!M733</f>
        <v>0.33</v>
      </c>
      <c r="N733">
        <f>Month!N733</f>
        <v>0.33</v>
      </c>
      <c r="O733">
        <f>Month!O733</f>
        <v>284.05</v>
      </c>
      <c r="P733">
        <v>4</v>
      </c>
      <c r="Q733">
        <f t="shared" si="11"/>
        <v>4</v>
      </c>
    </row>
    <row r="734" spans="1:17">
      <c r="A734">
        <f>Month!A734</f>
        <v>2020</v>
      </c>
      <c r="B734" t="str">
        <f>Month!B734</f>
        <v>October</v>
      </c>
      <c r="C734" t="str">
        <f>Month!C734</f>
        <v>Finland</v>
      </c>
      <c r="D734">
        <f>Month!D734</f>
        <v>0</v>
      </c>
      <c r="E734">
        <f>Month!E734</f>
        <v>0</v>
      </c>
      <c r="F734">
        <f>Month!F734</f>
        <v>0</v>
      </c>
      <c r="G734">
        <f>Month!G734</f>
        <v>0</v>
      </c>
      <c r="H734">
        <f>Month!H734</f>
        <v>67.64</v>
      </c>
      <c r="I734">
        <f>Month!I734</f>
        <v>0</v>
      </c>
      <c r="J734">
        <f>Month!J734</f>
        <v>0</v>
      </c>
      <c r="K734">
        <f>Month!K734</f>
        <v>89.16</v>
      </c>
      <c r="L734">
        <f>Month!L734</f>
        <v>0</v>
      </c>
      <c r="M734">
        <f>Month!M734</f>
        <v>0</v>
      </c>
      <c r="N734">
        <f>Month!N734</f>
        <v>156.80000000000001</v>
      </c>
      <c r="O734">
        <f>Month!O734</f>
        <v>156.80000000000001</v>
      </c>
      <c r="P734">
        <v>4</v>
      </c>
      <c r="Q734">
        <f t="shared" si="11"/>
        <v>4</v>
      </c>
    </row>
    <row r="735" spans="1:17">
      <c r="A735">
        <f>Month!A735</f>
        <v>2020</v>
      </c>
      <c r="B735" t="str">
        <f>Month!B735</f>
        <v>October</v>
      </c>
      <c r="C735" t="str">
        <f>Month!C735</f>
        <v>France</v>
      </c>
      <c r="D735">
        <f>Month!D735</f>
        <v>0</v>
      </c>
      <c r="E735">
        <f>Month!E735</f>
        <v>0.18</v>
      </c>
      <c r="F735">
        <f>Month!F735</f>
        <v>0.18</v>
      </c>
      <c r="G735">
        <f>Month!G735</f>
        <v>0</v>
      </c>
      <c r="H735">
        <f>Month!H735</f>
        <v>0</v>
      </c>
      <c r="I735">
        <f>Month!I735</f>
        <v>0</v>
      </c>
      <c r="J735">
        <f>Month!J735</f>
        <v>0</v>
      </c>
      <c r="K735">
        <f>Month!K735</f>
        <v>0</v>
      </c>
      <c r="L735">
        <f>Month!L735</f>
        <v>0</v>
      </c>
      <c r="M735">
        <f>Month!M735</f>
        <v>2.91</v>
      </c>
      <c r="N735">
        <f>Month!N735</f>
        <v>2.91</v>
      </c>
      <c r="O735">
        <f>Month!O735</f>
        <v>3.09</v>
      </c>
      <c r="P735">
        <v>4</v>
      </c>
      <c r="Q735">
        <f t="shared" si="11"/>
        <v>4</v>
      </c>
    </row>
    <row r="736" spans="1:17">
      <c r="A736">
        <f>Month!A736</f>
        <v>2020</v>
      </c>
      <c r="B736" t="str">
        <f>Month!B736</f>
        <v>October</v>
      </c>
      <c r="C736" t="str">
        <f>Month!C736</f>
        <v>Germany</v>
      </c>
      <c r="D736">
        <f>Month!D736</f>
        <v>0</v>
      </c>
      <c r="E736">
        <f>Month!E736</f>
        <v>30.57</v>
      </c>
      <c r="F736">
        <f>Month!F736</f>
        <v>30.57</v>
      </c>
      <c r="G736">
        <f>Month!G736</f>
        <v>0</v>
      </c>
      <c r="H736">
        <f>Month!H736</f>
        <v>0</v>
      </c>
      <c r="I736">
        <f>Month!I736</f>
        <v>0</v>
      </c>
      <c r="J736">
        <f>Month!J736</f>
        <v>0</v>
      </c>
      <c r="K736">
        <f>Month!K736</f>
        <v>1.7</v>
      </c>
      <c r="L736">
        <f>Month!L736</f>
        <v>0</v>
      </c>
      <c r="M736">
        <f>Month!M736</f>
        <v>24.6</v>
      </c>
      <c r="N736">
        <f>Month!N736</f>
        <v>26.31</v>
      </c>
      <c r="O736">
        <f>Month!O736</f>
        <v>56.87</v>
      </c>
      <c r="P736">
        <v>4</v>
      </c>
      <c r="Q736">
        <f t="shared" si="11"/>
        <v>4</v>
      </c>
    </row>
    <row r="737" spans="1:17">
      <c r="A737">
        <f>Month!A737</f>
        <v>2020</v>
      </c>
      <c r="B737" t="str">
        <f>Month!B737</f>
        <v>October</v>
      </c>
      <c r="C737" t="str">
        <f>Month!C737</f>
        <v>India</v>
      </c>
      <c r="D737">
        <f>Month!D737</f>
        <v>0</v>
      </c>
      <c r="E737">
        <f>Month!E737</f>
        <v>0</v>
      </c>
      <c r="F737">
        <f>Month!F737</f>
        <v>0</v>
      </c>
      <c r="G737">
        <f>Month!G737</f>
        <v>0</v>
      </c>
      <c r="H737">
        <f>Month!H737</f>
        <v>0</v>
      </c>
      <c r="I737">
        <f>Month!I737</f>
        <v>32.04</v>
      </c>
      <c r="J737">
        <f>Month!J737</f>
        <v>0</v>
      </c>
      <c r="K737">
        <f>Month!K737</f>
        <v>0</v>
      </c>
      <c r="L737">
        <f>Month!L737</f>
        <v>0</v>
      </c>
      <c r="M737">
        <f>Month!M737</f>
        <v>0</v>
      </c>
      <c r="N737">
        <f>Month!N737</f>
        <v>32.04</v>
      </c>
      <c r="O737">
        <f>Month!O737</f>
        <v>32.04</v>
      </c>
      <c r="P737">
        <v>4</v>
      </c>
      <c r="Q737">
        <f t="shared" si="11"/>
        <v>4</v>
      </c>
    </row>
    <row r="738" spans="1:17">
      <c r="A738">
        <f>Month!A738</f>
        <v>2020</v>
      </c>
      <c r="B738" t="str">
        <f>Month!B738</f>
        <v>October</v>
      </c>
      <c r="C738" t="str">
        <f>Month!C738</f>
        <v>Ireland</v>
      </c>
      <c r="D738">
        <f>Month!D738</f>
        <v>0.08</v>
      </c>
      <c r="E738">
        <f>Month!E738</f>
        <v>0</v>
      </c>
      <c r="F738">
        <f>Month!F738</f>
        <v>0.08</v>
      </c>
      <c r="G738">
        <f>Month!G738</f>
        <v>0</v>
      </c>
      <c r="H738">
        <f>Month!H738</f>
        <v>13.12</v>
      </c>
      <c r="I738">
        <f>Month!I738</f>
        <v>0</v>
      </c>
      <c r="J738">
        <f>Month!J738</f>
        <v>0</v>
      </c>
      <c r="K738">
        <f>Month!K738</f>
        <v>0</v>
      </c>
      <c r="L738">
        <f>Month!L738</f>
        <v>0</v>
      </c>
      <c r="M738">
        <f>Month!M738</f>
        <v>0</v>
      </c>
      <c r="N738">
        <f>Month!N738</f>
        <v>13.12</v>
      </c>
      <c r="O738">
        <f>Month!O738</f>
        <v>13.2</v>
      </c>
      <c r="P738">
        <v>4</v>
      </c>
      <c r="Q738">
        <f t="shared" si="11"/>
        <v>4</v>
      </c>
    </row>
    <row r="739" spans="1:17">
      <c r="A739">
        <f>Month!A739</f>
        <v>2020</v>
      </c>
      <c r="B739" t="str">
        <f>Month!B739</f>
        <v>October</v>
      </c>
      <c r="C739" t="str">
        <f>Month!C739</f>
        <v>Kuwait</v>
      </c>
      <c r="D739">
        <f>Month!D739</f>
        <v>0</v>
      </c>
      <c r="E739">
        <f>Month!E739</f>
        <v>1.65</v>
      </c>
      <c r="F739">
        <f>Month!F739</f>
        <v>1.65</v>
      </c>
      <c r="G739">
        <f>Month!G739</f>
        <v>0</v>
      </c>
      <c r="H739">
        <f>Month!H739</f>
        <v>0</v>
      </c>
      <c r="I739">
        <f>Month!I739</f>
        <v>96.91</v>
      </c>
      <c r="J739">
        <f>Month!J739</f>
        <v>0</v>
      </c>
      <c r="K739">
        <f>Month!K739</f>
        <v>0</v>
      </c>
      <c r="L739">
        <f>Month!L739</f>
        <v>0</v>
      </c>
      <c r="M739">
        <f>Month!M739</f>
        <v>0</v>
      </c>
      <c r="N739">
        <f>Month!N739</f>
        <v>96.91</v>
      </c>
      <c r="O739">
        <f>Month!O739</f>
        <v>98.55</v>
      </c>
      <c r="P739">
        <v>4</v>
      </c>
      <c r="Q739">
        <f t="shared" si="11"/>
        <v>4</v>
      </c>
    </row>
    <row r="740" spans="1:17">
      <c r="A740">
        <f>Month!A740</f>
        <v>2020</v>
      </c>
      <c r="B740" t="str">
        <f>Month!B740</f>
        <v>October</v>
      </c>
      <c r="C740" t="str">
        <f>Month!C740</f>
        <v>Libya</v>
      </c>
      <c r="D740">
        <f>Month!D740</f>
        <v>0</v>
      </c>
      <c r="E740">
        <f>Month!E740</f>
        <v>0</v>
      </c>
      <c r="F740">
        <f>Month!F740</f>
        <v>0</v>
      </c>
      <c r="G740">
        <f>Month!G740</f>
        <v>0</v>
      </c>
      <c r="H740">
        <f>Month!H740</f>
        <v>0</v>
      </c>
      <c r="I740">
        <f>Month!I740</f>
        <v>40.950000000000003</v>
      </c>
      <c r="J740">
        <f>Month!J740</f>
        <v>0</v>
      </c>
      <c r="K740">
        <f>Month!K740</f>
        <v>0</v>
      </c>
      <c r="L740">
        <f>Month!L740</f>
        <v>0</v>
      </c>
      <c r="M740">
        <f>Month!M740</f>
        <v>0</v>
      </c>
      <c r="N740">
        <f>Month!N740</f>
        <v>40.950000000000003</v>
      </c>
      <c r="O740">
        <f>Month!O740</f>
        <v>40.950000000000003</v>
      </c>
      <c r="P740">
        <v>4</v>
      </c>
      <c r="Q740">
        <f t="shared" si="11"/>
        <v>4</v>
      </c>
    </row>
    <row r="741" spans="1:17">
      <c r="A741">
        <f>Month!A741</f>
        <v>2020</v>
      </c>
      <c r="B741" t="str">
        <f>Month!B741</f>
        <v>October</v>
      </c>
      <c r="C741" t="str">
        <f>Month!C741</f>
        <v>Netherlands</v>
      </c>
      <c r="D741">
        <f>Month!D741</f>
        <v>0</v>
      </c>
      <c r="E741">
        <f>Month!E741</f>
        <v>48.72</v>
      </c>
      <c r="F741">
        <f>Month!F741</f>
        <v>48.72</v>
      </c>
      <c r="G741">
        <f>Month!G741</f>
        <v>6.97</v>
      </c>
      <c r="H741">
        <f>Month!H741</f>
        <v>53.53</v>
      </c>
      <c r="I741">
        <f>Month!I741</f>
        <v>54.77</v>
      </c>
      <c r="J741">
        <f>Month!J741</f>
        <v>23</v>
      </c>
      <c r="K741">
        <f>Month!K741</f>
        <v>215.52</v>
      </c>
      <c r="L741">
        <f>Month!L741</f>
        <v>4.1399999999999997</v>
      </c>
      <c r="M741">
        <f>Month!M741</f>
        <v>120.9</v>
      </c>
      <c r="N741">
        <f>Month!N741</f>
        <v>478.83</v>
      </c>
      <c r="O741">
        <f>Month!O741</f>
        <v>527.54999999999995</v>
      </c>
      <c r="P741">
        <v>4</v>
      </c>
      <c r="Q741">
        <f t="shared" si="11"/>
        <v>4</v>
      </c>
    </row>
    <row r="742" spans="1:17">
      <c r="A742">
        <f>Month!A742</f>
        <v>2020</v>
      </c>
      <c r="B742" t="str">
        <f>Month!B742</f>
        <v>October</v>
      </c>
      <c r="C742" t="str">
        <f>Month!C742</f>
        <v>Nigeria</v>
      </c>
      <c r="D742">
        <f>Month!D742</f>
        <v>279.43</v>
      </c>
      <c r="E742">
        <f>Month!E742</f>
        <v>0</v>
      </c>
      <c r="F742">
        <f>Month!F742</f>
        <v>279.43</v>
      </c>
      <c r="G742">
        <f>Month!G742</f>
        <v>0</v>
      </c>
      <c r="H742">
        <f>Month!H742</f>
        <v>0</v>
      </c>
      <c r="I742">
        <f>Month!I742</f>
        <v>0</v>
      </c>
      <c r="J742">
        <f>Month!J742</f>
        <v>0</v>
      </c>
      <c r="K742">
        <f>Month!K742</f>
        <v>34.770000000000003</v>
      </c>
      <c r="L742">
        <f>Month!L742</f>
        <v>0</v>
      </c>
      <c r="M742">
        <f>Month!M742</f>
        <v>0</v>
      </c>
      <c r="N742">
        <f>Month!N742</f>
        <v>34.770000000000003</v>
      </c>
      <c r="O742">
        <f>Month!O742</f>
        <v>314.2</v>
      </c>
      <c r="P742">
        <v>4</v>
      </c>
      <c r="Q742">
        <f t="shared" si="11"/>
        <v>4</v>
      </c>
    </row>
    <row r="743" spans="1:17">
      <c r="A743">
        <f>Month!A743</f>
        <v>2020</v>
      </c>
      <c r="B743" t="str">
        <f>Month!B743</f>
        <v>October</v>
      </c>
      <c r="C743" t="str">
        <f>Month!C743</f>
        <v>Norway</v>
      </c>
      <c r="D743">
        <f>Month!D743</f>
        <v>1352.48</v>
      </c>
      <c r="E743">
        <f>Month!E743</f>
        <v>0</v>
      </c>
      <c r="F743">
        <f>Month!F743</f>
        <v>1352.48</v>
      </c>
      <c r="G743">
        <f>Month!G743</f>
        <v>0</v>
      </c>
      <c r="H743">
        <f>Month!H743</f>
        <v>53.73</v>
      </c>
      <c r="I743">
        <f>Month!I743</f>
        <v>0</v>
      </c>
      <c r="J743">
        <f>Month!J743</f>
        <v>0</v>
      </c>
      <c r="K743">
        <f>Month!K743</f>
        <v>0</v>
      </c>
      <c r="L743">
        <f>Month!L743</f>
        <v>0</v>
      </c>
      <c r="M743">
        <f>Month!M743</f>
        <v>0</v>
      </c>
      <c r="N743">
        <f>Month!N743</f>
        <v>53.73</v>
      </c>
      <c r="O743">
        <f>Month!O743</f>
        <v>1406.2</v>
      </c>
      <c r="P743">
        <v>4</v>
      </c>
      <c r="Q743">
        <f t="shared" si="11"/>
        <v>4</v>
      </c>
    </row>
    <row r="744" spans="1:17">
      <c r="A744">
        <f>Month!A744</f>
        <v>2020</v>
      </c>
      <c r="B744" t="str">
        <f>Month!B744</f>
        <v>October</v>
      </c>
      <c r="C744" t="str">
        <f>Month!C744</f>
        <v>Qatar</v>
      </c>
      <c r="D744">
        <f>Month!D744</f>
        <v>0</v>
      </c>
      <c r="E744">
        <f>Month!E744</f>
        <v>0</v>
      </c>
      <c r="F744">
        <f>Month!F744</f>
        <v>0</v>
      </c>
      <c r="G744">
        <f>Month!G744</f>
        <v>0</v>
      </c>
      <c r="H744">
        <f>Month!H744</f>
        <v>0</v>
      </c>
      <c r="I744">
        <f>Month!I744</f>
        <v>0</v>
      </c>
      <c r="J744">
        <f>Month!J744</f>
        <v>0</v>
      </c>
      <c r="K744">
        <f>Month!K744</f>
        <v>0</v>
      </c>
      <c r="L744">
        <f>Month!L744</f>
        <v>0</v>
      </c>
      <c r="M744">
        <f>Month!M744</f>
        <v>0</v>
      </c>
      <c r="N744">
        <f>Month!N744</f>
        <v>0</v>
      </c>
      <c r="O744">
        <f>Month!O744</f>
        <v>0</v>
      </c>
      <c r="P744">
        <v>4</v>
      </c>
      <c r="Q744">
        <f t="shared" si="11"/>
        <v>4</v>
      </c>
    </row>
    <row r="745" spans="1:17">
      <c r="A745">
        <f>Month!A745</f>
        <v>2020</v>
      </c>
      <c r="B745" t="str">
        <f>Month!B745</f>
        <v>October</v>
      </c>
      <c r="C745" t="str">
        <f>Month!C745</f>
        <v>Russian Federation</v>
      </c>
      <c r="D745">
        <f>Month!D745</f>
        <v>610.88</v>
      </c>
      <c r="E745">
        <f>Month!E745</f>
        <v>0.2</v>
      </c>
      <c r="F745">
        <f>Month!F745</f>
        <v>611.08000000000004</v>
      </c>
      <c r="G745">
        <f>Month!G745</f>
        <v>0</v>
      </c>
      <c r="H745">
        <f>Month!H745</f>
        <v>0</v>
      </c>
      <c r="I745">
        <f>Month!I745</f>
        <v>0</v>
      </c>
      <c r="J745">
        <f>Month!J745</f>
        <v>0</v>
      </c>
      <c r="K745">
        <f>Month!K745</f>
        <v>404.71</v>
      </c>
      <c r="L745">
        <f>Month!L745</f>
        <v>0</v>
      </c>
      <c r="M745">
        <f>Month!M745</f>
        <v>0</v>
      </c>
      <c r="N745">
        <f>Month!N745</f>
        <v>404.71</v>
      </c>
      <c r="O745">
        <f>Month!O745</f>
        <v>1015.79</v>
      </c>
      <c r="P745">
        <v>4</v>
      </c>
      <c r="Q745">
        <f t="shared" si="11"/>
        <v>4</v>
      </c>
    </row>
    <row r="746" spans="1:17">
      <c r="A746">
        <f>Month!A746</f>
        <v>2020</v>
      </c>
      <c r="B746" t="str">
        <f>Month!B746</f>
        <v>October</v>
      </c>
      <c r="C746" t="str">
        <f>Month!C746</f>
        <v>Saudi Arabia</v>
      </c>
      <c r="D746">
        <f>Month!D746</f>
        <v>0</v>
      </c>
      <c r="E746">
        <f>Month!E746</f>
        <v>0</v>
      </c>
      <c r="F746">
        <f>Month!F746</f>
        <v>0</v>
      </c>
      <c r="G746">
        <f>Month!G746</f>
        <v>0</v>
      </c>
      <c r="H746">
        <f>Month!H746</f>
        <v>0</v>
      </c>
      <c r="I746">
        <f>Month!I746</f>
        <v>107.25</v>
      </c>
      <c r="J746">
        <f>Month!J746</f>
        <v>61.15</v>
      </c>
      <c r="K746">
        <f>Month!K746</f>
        <v>90.49</v>
      </c>
      <c r="L746">
        <f>Month!L746</f>
        <v>0</v>
      </c>
      <c r="M746">
        <f>Month!M746</f>
        <v>0</v>
      </c>
      <c r="N746">
        <f>Month!N746</f>
        <v>258.89</v>
      </c>
      <c r="O746">
        <f>Month!O746</f>
        <v>258.89</v>
      </c>
      <c r="P746">
        <v>4</v>
      </c>
      <c r="Q746">
        <f t="shared" si="11"/>
        <v>4</v>
      </c>
    </row>
    <row r="747" spans="1:17">
      <c r="A747">
        <f>Month!A747</f>
        <v>2020</v>
      </c>
      <c r="B747" t="str">
        <f>Month!B747</f>
        <v>October</v>
      </c>
      <c r="C747" t="str">
        <f>Month!C747</f>
        <v>Spain</v>
      </c>
      <c r="D747">
        <f>Month!D747</f>
        <v>0</v>
      </c>
      <c r="E747">
        <f>Month!E747</f>
        <v>35.130000000000003</v>
      </c>
      <c r="F747">
        <f>Month!F747</f>
        <v>35.130000000000003</v>
      </c>
      <c r="G747">
        <f>Month!G747</f>
        <v>0</v>
      </c>
      <c r="H747">
        <f>Month!H747</f>
        <v>0</v>
      </c>
      <c r="I747">
        <f>Month!I747</f>
        <v>0</v>
      </c>
      <c r="J747">
        <f>Month!J747</f>
        <v>0</v>
      </c>
      <c r="K747">
        <f>Month!K747</f>
        <v>0</v>
      </c>
      <c r="L747">
        <f>Month!L747</f>
        <v>0</v>
      </c>
      <c r="M747">
        <f>Month!M747</f>
        <v>28.34</v>
      </c>
      <c r="N747">
        <f>Month!N747</f>
        <v>28.34</v>
      </c>
      <c r="O747">
        <f>Month!O747</f>
        <v>63.47</v>
      </c>
      <c r="P747">
        <v>4</v>
      </c>
      <c r="Q747">
        <f t="shared" si="11"/>
        <v>4</v>
      </c>
    </row>
    <row r="748" spans="1:17">
      <c r="A748">
        <f>Month!A748</f>
        <v>2020</v>
      </c>
      <c r="B748" t="str">
        <f>Month!B748</f>
        <v>October</v>
      </c>
      <c r="C748" t="str">
        <f>Month!C748</f>
        <v>Sweden</v>
      </c>
      <c r="D748">
        <f>Month!D748</f>
        <v>0</v>
      </c>
      <c r="E748">
        <f>Month!E748</f>
        <v>151.35</v>
      </c>
      <c r="F748">
        <f>Month!F748</f>
        <v>151.35</v>
      </c>
      <c r="G748">
        <f>Month!G748</f>
        <v>0</v>
      </c>
      <c r="H748">
        <f>Month!H748</f>
        <v>0</v>
      </c>
      <c r="I748">
        <f>Month!I748</f>
        <v>0</v>
      </c>
      <c r="J748">
        <f>Month!J748</f>
        <v>0</v>
      </c>
      <c r="K748">
        <f>Month!K748</f>
        <v>98.3</v>
      </c>
      <c r="L748">
        <f>Month!L748</f>
        <v>51.28</v>
      </c>
      <c r="M748">
        <f>Month!M748</f>
        <v>12.55</v>
      </c>
      <c r="N748">
        <f>Month!N748</f>
        <v>162.13</v>
      </c>
      <c r="O748">
        <f>Month!O748</f>
        <v>313.48</v>
      </c>
      <c r="P748">
        <v>4</v>
      </c>
      <c r="Q748">
        <f t="shared" si="11"/>
        <v>4</v>
      </c>
    </row>
    <row r="749" spans="1:17">
      <c r="A749">
        <f>Month!A749</f>
        <v>2020</v>
      </c>
      <c r="B749" t="str">
        <f>Month!B749</f>
        <v>October</v>
      </c>
      <c r="C749" t="str">
        <f>Month!C749</f>
        <v>Turkey</v>
      </c>
      <c r="D749">
        <f>Month!D749</f>
        <v>0</v>
      </c>
      <c r="E749">
        <f>Month!E749</f>
        <v>0</v>
      </c>
      <c r="F749">
        <f>Month!F749</f>
        <v>0</v>
      </c>
      <c r="G749">
        <f>Month!G749</f>
        <v>0</v>
      </c>
      <c r="H749">
        <f>Month!H749</f>
        <v>0</v>
      </c>
      <c r="I749">
        <f>Month!I749</f>
        <v>0</v>
      </c>
      <c r="J749">
        <f>Month!J749</f>
        <v>0</v>
      </c>
      <c r="K749">
        <f>Month!K749</f>
        <v>0</v>
      </c>
      <c r="L749">
        <f>Month!L749</f>
        <v>0</v>
      </c>
      <c r="M749">
        <f>Month!M749</f>
        <v>0</v>
      </c>
      <c r="N749">
        <f>Month!N749</f>
        <v>0</v>
      </c>
      <c r="O749">
        <f>Month!O749</f>
        <v>0</v>
      </c>
      <c r="P749">
        <v>4</v>
      </c>
      <c r="Q749">
        <f t="shared" si="11"/>
        <v>4</v>
      </c>
    </row>
    <row r="750" spans="1:17">
      <c r="A750">
        <f>Month!A750</f>
        <v>2020</v>
      </c>
      <c r="B750" t="str">
        <f>Month!B750</f>
        <v>October</v>
      </c>
      <c r="C750" t="str">
        <f>Month!C750</f>
        <v>United Arab Emirates</v>
      </c>
      <c r="D750">
        <f>Month!D750</f>
        <v>0</v>
      </c>
      <c r="E750">
        <f>Month!E750</f>
        <v>0</v>
      </c>
      <c r="F750">
        <f>Month!F750</f>
        <v>0</v>
      </c>
      <c r="G750">
        <f>Month!G750</f>
        <v>0</v>
      </c>
      <c r="H750">
        <f>Month!H750</f>
        <v>0</v>
      </c>
      <c r="I750">
        <f>Month!I750</f>
        <v>210.91</v>
      </c>
      <c r="J750">
        <f>Month!J750</f>
        <v>0</v>
      </c>
      <c r="K750">
        <f>Month!K750</f>
        <v>0</v>
      </c>
      <c r="L750">
        <f>Month!L750</f>
        <v>0</v>
      </c>
      <c r="M750">
        <f>Month!M750</f>
        <v>0</v>
      </c>
      <c r="N750">
        <f>Month!N750</f>
        <v>210.91</v>
      </c>
      <c r="O750">
        <f>Month!O750</f>
        <v>210.91</v>
      </c>
      <c r="P750">
        <v>4</v>
      </c>
      <c r="Q750">
        <f t="shared" si="11"/>
        <v>4</v>
      </c>
    </row>
    <row r="751" spans="1:17">
      <c r="A751">
        <f>Month!A751</f>
        <v>2020</v>
      </c>
      <c r="B751" t="str">
        <f>Month!B751</f>
        <v>October</v>
      </c>
      <c r="C751" t="str">
        <f>Month!C751</f>
        <v>United States</v>
      </c>
      <c r="D751">
        <f>Month!D751</f>
        <v>498.02</v>
      </c>
      <c r="E751">
        <f>Month!E751</f>
        <v>0</v>
      </c>
      <c r="F751">
        <f>Month!F751</f>
        <v>498.02</v>
      </c>
      <c r="G751">
        <f>Month!G751</f>
        <v>0</v>
      </c>
      <c r="H751">
        <f>Month!H751</f>
        <v>0</v>
      </c>
      <c r="I751">
        <f>Month!I751</f>
        <v>0</v>
      </c>
      <c r="J751">
        <f>Month!J751</f>
        <v>0</v>
      </c>
      <c r="K751">
        <f>Month!K751</f>
        <v>8.91</v>
      </c>
      <c r="L751">
        <f>Month!L751</f>
        <v>0</v>
      </c>
      <c r="M751">
        <f>Month!M751</f>
        <v>0.65</v>
      </c>
      <c r="N751">
        <f>Month!N751</f>
        <v>9.56</v>
      </c>
      <c r="O751">
        <f>Month!O751</f>
        <v>507.58</v>
      </c>
      <c r="P751">
        <v>4</v>
      </c>
      <c r="Q751">
        <f t="shared" si="11"/>
        <v>4</v>
      </c>
    </row>
    <row r="752" spans="1:17">
      <c r="A752">
        <f>Month!A752</f>
        <v>2020</v>
      </c>
      <c r="B752" t="str">
        <f>Month!B752</f>
        <v>October</v>
      </c>
      <c r="C752" t="str">
        <f>Month!C752</f>
        <v>Other</v>
      </c>
      <c r="D752">
        <f>Month!D752</f>
        <v>196.04</v>
      </c>
      <c r="E752">
        <f>Month!E752</f>
        <v>16.12</v>
      </c>
      <c r="F752">
        <f>Month!F752</f>
        <v>212.17</v>
      </c>
      <c r="G752">
        <f>Month!G752</f>
        <v>0</v>
      </c>
      <c r="H752">
        <f>Month!H752</f>
        <v>11.95</v>
      </c>
      <c r="I752">
        <f>Month!I752</f>
        <v>111.74</v>
      </c>
      <c r="J752">
        <f>Month!J752</f>
        <v>0</v>
      </c>
      <c r="K752">
        <f>Month!K752</f>
        <v>4.6100000000000003</v>
      </c>
      <c r="L752">
        <f>Month!L752</f>
        <v>0</v>
      </c>
      <c r="M752">
        <f>Month!M752</f>
        <v>35.229999999999997</v>
      </c>
      <c r="N752">
        <f>Month!N752</f>
        <v>163.53</v>
      </c>
      <c r="O752">
        <f>Month!O752</f>
        <v>375.69</v>
      </c>
      <c r="P752">
        <v>4</v>
      </c>
      <c r="Q752">
        <f t="shared" si="11"/>
        <v>4</v>
      </c>
    </row>
    <row r="753" spans="1:17">
      <c r="A753">
        <f>Month!A753</f>
        <v>2020</v>
      </c>
      <c r="B753" t="str">
        <f>Month!B753</f>
        <v>October</v>
      </c>
      <c r="C753" t="str">
        <f>Month!C753</f>
        <v>Total imports</v>
      </c>
      <c r="D753">
        <f>Month!D753</f>
        <v>3220.65</v>
      </c>
      <c r="E753">
        <f>Month!E753</f>
        <v>325.69</v>
      </c>
      <c r="F753">
        <f>Month!F753</f>
        <v>3546.34</v>
      </c>
      <c r="G753">
        <f>Month!G753</f>
        <v>6.97</v>
      </c>
      <c r="H753">
        <f>Month!H753</f>
        <v>224.61</v>
      </c>
      <c r="I753">
        <f>Month!I753</f>
        <v>654.57000000000005</v>
      </c>
      <c r="J753">
        <f>Month!J753</f>
        <v>84.15</v>
      </c>
      <c r="K753">
        <f>Month!K753</f>
        <v>989.39</v>
      </c>
      <c r="L753">
        <f>Month!L753</f>
        <v>150.43</v>
      </c>
      <c r="M753">
        <f>Month!M753</f>
        <v>225.8</v>
      </c>
      <c r="N753">
        <f>Month!N753</f>
        <v>2335.92</v>
      </c>
      <c r="O753">
        <f>Month!O753</f>
        <v>5882.27</v>
      </c>
      <c r="P753">
        <v>4</v>
      </c>
      <c r="Q753">
        <f t="shared" si="11"/>
        <v>4</v>
      </c>
    </row>
    <row r="754" spans="1:17">
      <c r="A754">
        <f>Month!A754</f>
        <v>2020</v>
      </c>
      <c r="B754" t="str">
        <f>Month!B754</f>
        <v>November</v>
      </c>
      <c r="C754" t="str">
        <f>Month!C754</f>
        <v>Belgium</v>
      </c>
      <c r="D754">
        <f>Month!D754</f>
        <v>0</v>
      </c>
      <c r="E754">
        <f>Month!E754</f>
        <v>45.06</v>
      </c>
      <c r="F754">
        <f>Month!F754</f>
        <v>45.06</v>
      </c>
      <c r="G754">
        <f>Month!G754</f>
        <v>0</v>
      </c>
      <c r="H754">
        <f>Month!H754</f>
        <v>27.74</v>
      </c>
      <c r="I754">
        <f>Month!I754</f>
        <v>0</v>
      </c>
      <c r="J754">
        <f>Month!J754</f>
        <v>3.2</v>
      </c>
      <c r="K754">
        <f>Month!K754</f>
        <v>42.02</v>
      </c>
      <c r="L754">
        <f>Month!L754</f>
        <v>0</v>
      </c>
      <c r="M754">
        <f>Month!M754</f>
        <v>0.09</v>
      </c>
      <c r="N754">
        <f>Month!N754</f>
        <v>73.05</v>
      </c>
      <c r="O754">
        <f>Month!O754</f>
        <v>118.1</v>
      </c>
      <c r="P754">
        <v>4</v>
      </c>
      <c r="Q754">
        <f t="shared" si="11"/>
        <v>4</v>
      </c>
    </row>
    <row r="755" spans="1:17">
      <c r="A755">
        <f>Month!A755</f>
        <v>2020</v>
      </c>
      <c r="B755" t="str">
        <f>Month!B755</f>
        <v>November</v>
      </c>
      <c r="C755" t="str">
        <f>Month!C755</f>
        <v>Canada</v>
      </c>
      <c r="D755">
        <f>Month!D755</f>
        <v>0</v>
      </c>
      <c r="E755">
        <f>Month!E755</f>
        <v>0</v>
      </c>
      <c r="F755">
        <f>Month!F755</f>
        <v>0</v>
      </c>
      <c r="G755">
        <f>Month!G755</f>
        <v>0</v>
      </c>
      <c r="H755">
        <f>Month!H755</f>
        <v>0</v>
      </c>
      <c r="I755">
        <f>Month!I755</f>
        <v>0</v>
      </c>
      <c r="J755">
        <f>Month!J755</f>
        <v>0</v>
      </c>
      <c r="K755">
        <f>Month!K755</f>
        <v>0</v>
      </c>
      <c r="L755">
        <f>Month!L755</f>
        <v>0</v>
      </c>
      <c r="M755">
        <f>Month!M755</f>
        <v>0.08</v>
      </c>
      <c r="N755">
        <f>Month!N755</f>
        <v>0.08</v>
      </c>
      <c r="O755">
        <f>Month!O755</f>
        <v>0.08</v>
      </c>
      <c r="P755">
        <v>4</v>
      </c>
      <c r="Q755">
        <f t="shared" si="11"/>
        <v>4</v>
      </c>
    </row>
    <row r="756" spans="1:17">
      <c r="A756">
        <f>Month!A756</f>
        <v>2020</v>
      </c>
      <c r="B756" t="str">
        <f>Month!B756</f>
        <v>November</v>
      </c>
      <c r="C756" t="str">
        <f>Month!C756</f>
        <v>Finland</v>
      </c>
      <c r="D756">
        <f>Month!D756</f>
        <v>0</v>
      </c>
      <c r="E756">
        <f>Month!E756</f>
        <v>3.16</v>
      </c>
      <c r="F756">
        <f>Month!F756</f>
        <v>3.16</v>
      </c>
      <c r="G756">
        <f>Month!G756</f>
        <v>0</v>
      </c>
      <c r="H756">
        <f>Month!H756</f>
        <v>39.81</v>
      </c>
      <c r="I756">
        <f>Month!I756</f>
        <v>0</v>
      </c>
      <c r="J756">
        <f>Month!J756</f>
        <v>0</v>
      </c>
      <c r="K756">
        <f>Month!K756</f>
        <v>0</v>
      </c>
      <c r="L756">
        <f>Month!L756</f>
        <v>0</v>
      </c>
      <c r="M756">
        <f>Month!M756</f>
        <v>0</v>
      </c>
      <c r="N756">
        <f>Month!N756</f>
        <v>39.81</v>
      </c>
      <c r="O756">
        <f>Month!O756</f>
        <v>42.96</v>
      </c>
      <c r="P756">
        <v>4</v>
      </c>
      <c r="Q756">
        <f t="shared" si="11"/>
        <v>4</v>
      </c>
    </row>
    <row r="757" spans="1:17">
      <c r="A757">
        <f>Month!A757</f>
        <v>2020</v>
      </c>
      <c r="B757" t="str">
        <f>Month!B757</f>
        <v>November</v>
      </c>
      <c r="C757" t="str">
        <f>Month!C757</f>
        <v>France</v>
      </c>
      <c r="D757">
        <f>Month!D757</f>
        <v>0</v>
      </c>
      <c r="E757">
        <f>Month!E757</f>
        <v>0.05</v>
      </c>
      <c r="F757">
        <f>Month!F757</f>
        <v>0.05</v>
      </c>
      <c r="G757">
        <f>Month!G757</f>
        <v>0</v>
      </c>
      <c r="H757">
        <f>Month!H757</f>
        <v>0</v>
      </c>
      <c r="I757">
        <f>Month!I757</f>
        <v>14.97</v>
      </c>
      <c r="J757">
        <f>Month!J757</f>
        <v>22.43</v>
      </c>
      <c r="K757">
        <f>Month!K757</f>
        <v>0</v>
      </c>
      <c r="L757">
        <f>Month!L757</f>
        <v>0</v>
      </c>
      <c r="M757">
        <f>Month!M757</f>
        <v>26</v>
      </c>
      <c r="N757">
        <f>Month!N757</f>
        <v>63.39</v>
      </c>
      <c r="O757">
        <f>Month!O757</f>
        <v>63.45</v>
      </c>
      <c r="P757">
        <v>4</v>
      </c>
      <c r="Q757">
        <f t="shared" si="11"/>
        <v>4</v>
      </c>
    </row>
    <row r="758" spans="1:17">
      <c r="A758">
        <f>Month!A758</f>
        <v>2020</v>
      </c>
      <c r="B758" t="str">
        <f>Month!B758</f>
        <v>November</v>
      </c>
      <c r="C758" t="str">
        <f>Month!C758</f>
        <v>Germany</v>
      </c>
      <c r="D758">
        <f>Month!D758</f>
        <v>0</v>
      </c>
      <c r="E758">
        <f>Month!E758</f>
        <v>15.58</v>
      </c>
      <c r="F758">
        <f>Month!F758</f>
        <v>15.58</v>
      </c>
      <c r="G758">
        <f>Month!G758</f>
        <v>0</v>
      </c>
      <c r="H758">
        <f>Month!H758</f>
        <v>0</v>
      </c>
      <c r="I758">
        <f>Month!I758</f>
        <v>0</v>
      </c>
      <c r="J758">
        <f>Month!J758</f>
        <v>0</v>
      </c>
      <c r="K758">
        <f>Month!K758</f>
        <v>5.38</v>
      </c>
      <c r="L758">
        <f>Month!L758</f>
        <v>0</v>
      </c>
      <c r="M758">
        <f>Month!M758</f>
        <v>22.55</v>
      </c>
      <c r="N758">
        <f>Month!N758</f>
        <v>27.93</v>
      </c>
      <c r="O758">
        <f>Month!O758</f>
        <v>43.51</v>
      </c>
      <c r="P758">
        <v>4</v>
      </c>
      <c r="Q758">
        <f t="shared" si="11"/>
        <v>4</v>
      </c>
    </row>
    <row r="759" spans="1:17">
      <c r="A759">
        <f>Month!A759</f>
        <v>2020</v>
      </c>
      <c r="B759" t="str">
        <f>Month!B759</f>
        <v>November</v>
      </c>
      <c r="C759" t="str">
        <f>Month!C759</f>
        <v>India</v>
      </c>
      <c r="D759">
        <f>Month!D759</f>
        <v>0</v>
      </c>
      <c r="E759">
        <f>Month!E759</f>
        <v>0</v>
      </c>
      <c r="F759">
        <f>Month!F759</f>
        <v>0</v>
      </c>
      <c r="G759">
        <f>Month!G759</f>
        <v>0</v>
      </c>
      <c r="H759">
        <f>Month!H759</f>
        <v>0</v>
      </c>
      <c r="I759">
        <f>Month!I759</f>
        <v>0</v>
      </c>
      <c r="J759">
        <f>Month!J759</f>
        <v>0</v>
      </c>
      <c r="K759">
        <f>Month!K759</f>
        <v>0</v>
      </c>
      <c r="L759">
        <f>Month!L759</f>
        <v>0</v>
      </c>
      <c r="M759">
        <f>Month!M759</f>
        <v>0</v>
      </c>
      <c r="N759">
        <f>Month!N759</f>
        <v>0</v>
      </c>
      <c r="O759">
        <f>Month!O759</f>
        <v>0</v>
      </c>
      <c r="P759">
        <v>4</v>
      </c>
      <c r="Q759">
        <f t="shared" si="11"/>
        <v>4</v>
      </c>
    </row>
    <row r="760" spans="1:17">
      <c r="A760">
        <f>Month!A760</f>
        <v>2020</v>
      </c>
      <c r="B760" t="str">
        <f>Month!B760</f>
        <v>November</v>
      </c>
      <c r="C760" t="str">
        <f>Month!C760</f>
        <v>Ireland</v>
      </c>
      <c r="D760">
        <f>Month!D760</f>
        <v>0</v>
      </c>
      <c r="E760">
        <f>Month!E760</f>
        <v>0</v>
      </c>
      <c r="F760">
        <f>Month!F760</f>
        <v>0</v>
      </c>
      <c r="G760">
        <f>Month!G760</f>
        <v>0</v>
      </c>
      <c r="H760">
        <f>Month!H760</f>
        <v>20.079999999999998</v>
      </c>
      <c r="I760">
        <f>Month!I760</f>
        <v>0</v>
      </c>
      <c r="J760">
        <f>Month!J760</f>
        <v>0</v>
      </c>
      <c r="K760">
        <f>Month!K760</f>
        <v>0</v>
      </c>
      <c r="L760">
        <f>Month!L760</f>
        <v>0</v>
      </c>
      <c r="M760">
        <f>Month!M760</f>
        <v>0</v>
      </c>
      <c r="N760">
        <f>Month!N760</f>
        <v>20.079999999999998</v>
      </c>
      <c r="O760">
        <f>Month!O760</f>
        <v>20.079999999999998</v>
      </c>
      <c r="P760">
        <v>4</v>
      </c>
      <c r="Q760">
        <f t="shared" si="11"/>
        <v>4</v>
      </c>
    </row>
    <row r="761" spans="1:17">
      <c r="A761">
        <f>Month!A761</f>
        <v>2020</v>
      </c>
      <c r="B761" t="str">
        <f>Month!B761</f>
        <v>November</v>
      </c>
      <c r="C761" t="str">
        <f>Month!C761</f>
        <v>Kuwait</v>
      </c>
      <c r="D761">
        <f>Month!D761</f>
        <v>0</v>
      </c>
      <c r="E761">
        <f>Month!E761</f>
        <v>0</v>
      </c>
      <c r="F761">
        <f>Month!F761</f>
        <v>0</v>
      </c>
      <c r="G761">
        <f>Month!G761</f>
        <v>0</v>
      </c>
      <c r="H761">
        <f>Month!H761</f>
        <v>0</v>
      </c>
      <c r="I761">
        <f>Month!I761</f>
        <v>0</v>
      </c>
      <c r="J761">
        <f>Month!J761</f>
        <v>0</v>
      </c>
      <c r="K761">
        <f>Month!K761</f>
        <v>0</v>
      </c>
      <c r="L761">
        <f>Month!L761</f>
        <v>0</v>
      </c>
      <c r="M761">
        <f>Month!M761</f>
        <v>0</v>
      </c>
      <c r="N761">
        <f>Month!N761</f>
        <v>0</v>
      </c>
      <c r="O761">
        <f>Month!O761</f>
        <v>0</v>
      </c>
      <c r="P761">
        <v>4</v>
      </c>
      <c r="Q761">
        <f t="shared" si="11"/>
        <v>4</v>
      </c>
    </row>
    <row r="762" spans="1:17">
      <c r="A762">
        <f>Month!A762</f>
        <v>2020</v>
      </c>
      <c r="B762" t="str">
        <f>Month!B762</f>
        <v>November</v>
      </c>
      <c r="C762" t="str">
        <f>Month!C762</f>
        <v>Libya</v>
      </c>
      <c r="D762">
        <f>Month!D762</f>
        <v>122.61</v>
      </c>
      <c r="E762">
        <f>Month!E762</f>
        <v>0</v>
      </c>
      <c r="F762">
        <f>Month!F762</f>
        <v>122.61</v>
      </c>
      <c r="G762">
        <f>Month!G762</f>
        <v>0</v>
      </c>
      <c r="H762">
        <f>Month!H762</f>
        <v>0</v>
      </c>
      <c r="I762">
        <f>Month!I762</f>
        <v>0</v>
      </c>
      <c r="J762">
        <f>Month!J762</f>
        <v>0</v>
      </c>
      <c r="K762">
        <f>Month!K762</f>
        <v>0</v>
      </c>
      <c r="L762">
        <f>Month!L762</f>
        <v>0</v>
      </c>
      <c r="M762">
        <f>Month!M762</f>
        <v>0</v>
      </c>
      <c r="N762">
        <f>Month!N762</f>
        <v>0</v>
      </c>
      <c r="O762">
        <f>Month!O762</f>
        <v>122.61</v>
      </c>
      <c r="P762">
        <v>4</v>
      </c>
      <c r="Q762">
        <f t="shared" si="11"/>
        <v>4</v>
      </c>
    </row>
    <row r="763" spans="1:17">
      <c r="A763">
        <f>Month!A763</f>
        <v>2020</v>
      </c>
      <c r="B763" t="str">
        <f>Month!B763</f>
        <v>November</v>
      </c>
      <c r="C763" t="str">
        <f>Month!C763</f>
        <v>Netherlands</v>
      </c>
      <c r="D763">
        <f>Month!D763</f>
        <v>0</v>
      </c>
      <c r="E763">
        <f>Month!E763</f>
        <v>85.15</v>
      </c>
      <c r="F763">
        <f>Month!F763</f>
        <v>85.15</v>
      </c>
      <c r="G763">
        <f>Month!G763</f>
        <v>17.399999999999999</v>
      </c>
      <c r="H763">
        <f>Month!H763</f>
        <v>56.74</v>
      </c>
      <c r="I763">
        <f>Month!I763</f>
        <v>160.43</v>
      </c>
      <c r="J763">
        <f>Month!J763</f>
        <v>31.38</v>
      </c>
      <c r="K763">
        <f>Month!K763</f>
        <v>197.7</v>
      </c>
      <c r="L763">
        <f>Month!L763</f>
        <v>62.28</v>
      </c>
      <c r="M763">
        <f>Month!M763</f>
        <v>126.76</v>
      </c>
      <c r="N763">
        <f>Month!N763</f>
        <v>652.69000000000005</v>
      </c>
      <c r="O763">
        <f>Month!O763</f>
        <v>737.84</v>
      </c>
      <c r="P763">
        <v>4</v>
      </c>
      <c r="Q763">
        <f t="shared" si="11"/>
        <v>4</v>
      </c>
    </row>
    <row r="764" spans="1:17">
      <c r="A764">
        <f>Month!A764</f>
        <v>2020</v>
      </c>
      <c r="B764" t="str">
        <f>Month!B764</f>
        <v>November</v>
      </c>
      <c r="C764" t="str">
        <f>Month!C764</f>
        <v>Nigeria</v>
      </c>
      <c r="D764">
        <f>Month!D764</f>
        <v>226.23</v>
      </c>
      <c r="E764">
        <f>Month!E764</f>
        <v>0</v>
      </c>
      <c r="F764">
        <f>Month!F764</f>
        <v>226.23</v>
      </c>
      <c r="G764">
        <f>Month!G764</f>
        <v>0</v>
      </c>
      <c r="H764">
        <f>Month!H764</f>
        <v>0</v>
      </c>
      <c r="I764">
        <f>Month!I764</f>
        <v>0</v>
      </c>
      <c r="J764">
        <f>Month!J764</f>
        <v>0</v>
      </c>
      <c r="K764">
        <f>Month!K764</f>
        <v>0</v>
      </c>
      <c r="L764">
        <f>Month!L764</f>
        <v>0</v>
      </c>
      <c r="M764">
        <f>Month!M764</f>
        <v>0</v>
      </c>
      <c r="N764">
        <f>Month!N764</f>
        <v>0</v>
      </c>
      <c r="O764">
        <f>Month!O764</f>
        <v>226.23</v>
      </c>
      <c r="P764">
        <v>4</v>
      </c>
      <c r="Q764">
        <f t="shared" si="11"/>
        <v>4</v>
      </c>
    </row>
    <row r="765" spans="1:17">
      <c r="A765">
        <f>Month!A765</f>
        <v>2020</v>
      </c>
      <c r="B765" t="str">
        <f>Month!B765</f>
        <v>November</v>
      </c>
      <c r="C765" t="str">
        <f>Month!C765</f>
        <v>Norway</v>
      </c>
      <c r="D765">
        <f>Month!D765</f>
        <v>1080.5999999999999</v>
      </c>
      <c r="E765">
        <f>Month!E765</f>
        <v>0</v>
      </c>
      <c r="F765">
        <f>Month!F765</f>
        <v>1080.5999999999999</v>
      </c>
      <c r="G765">
        <f>Month!G765</f>
        <v>0</v>
      </c>
      <c r="H765">
        <f>Month!H765</f>
        <v>21.09</v>
      </c>
      <c r="I765">
        <f>Month!I765</f>
        <v>0</v>
      </c>
      <c r="J765">
        <f>Month!J765</f>
        <v>0</v>
      </c>
      <c r="K765">
        <f>Month!K765</f>
        <v>56.4</v>
      </c>
      <c r="L765">
        <f>Month!L765</f>
        <v>0</v>
      </c>
      <c r="M765">
        <f>Month!M765</f>
        <v>0</v>
      </c>
      <c r="N765">
        <f>Month!N765</f>
        <v>77.489999999999995</v>
      </c>
      <c r="O765">
        <f>Month!O765</f>
        <v>1158.0899999999999</v>
      </c>
      <c r="P765">
        <v>4</v>
      </c>
      <c r="Q765">
        <f t="shared" si="11"/>
        <v>4</v>
      </c>
    </row>
    <row r="766" spans="1:17">
      <c r="A766">
        <f>Month!A766</f>
        <v>2020</v>
      </c>
      <c r="B766" t="str">
        <f>Month!B766</f>
        <v>November</v>
      </c>
      <c r="C766" t="str">
        <f>Month!C766</f>
        <v>Qatar</v>
      </c>
      <c r="D766">
        <f>Month!D766</f>
        <v>0</v>
      </c>
      <c r="E766">
        <f>Month!E766</f>
        <v>0</v>
      </c>
      <c r="F766">
        <f>Month!F766</f>
        <v>0</v>
      </c>
      <c r="G766">
        <f>Month!G766</f>
        <v>0</v>
      </c>
      <c r="H766">
        <f>Month!H766</f>
        <v>0</v>
      </c>
      <c r="I766">
        <f>Month!I766</f>
        <v>0</v>
      </c>
      <c r="J766">
        <f>Month!J766</f>
        <v>0</v>
      </c>
      <c r="K766">
        <f>Month!K766</f>
        <v>31.54</v>
      </c>
      <c r="L766">
        <f>Month!L766</f>
        <v>0</v>
      </c>
      <c r="M766">
        <f>Month!M766</f>
        <v>0</v>
      </c>
      <c r="N766">
        <f>Month!N766</f>
        <v>31.54</v>
      </c>
      <c r="O766">
        <f>Month!O766</f>
        <v>31.54</v>
      </c>
      <c r="P766">
        <v>4</v>
      </c>
      <c r="Q766">
        <f t="shared" si="11"/>
        <v>4</v>
      </c>
    </row>
    <row r="767" spans="1:17">
      <c r="A767">
        <f>Month!A767</f>
        <v>2020</v>
      </c>
      <c r="B767" t="str">
        <f>Month!B767</f>
        <v>November</v>
      </c>
      <c r="C767" t="str">
        <f>Month!C767</f>
        <v>Russian Federation</v>
      </c>
      <c r="D767">
        <f>Month!D767</f>
        <v>355.28</v>
      </c>
      <c r="E767">
        <f>Month!E767</f>
        <v>34.299999999999997</v>
      </c>
      <c r="F767">
        <f>Month!F767</f>
        <v>389.59</v>
      </c>
      <c r="G767">
        <f>Month!G767</f>
        <v>0</v>
      </c>
      <c r="H767">
        <f>Month!H767</f>
        <v>0</v>
      </c>
      <c r="I767">
        <f>Month!I767</f>
        <v>16.7</v>
      </c>
      <c r="J767">
        <f>Month!J767</f>
        <v>0</v>
      </c>
      <c r="K767">
        <f>Month!K767</f>
        <v>418.49</v>
      </c>
      <c r="L767">
        <f>Month!L767</f>
        <v>29.05</v>
      </c>
      <c r="M767">
        <f>Month!M767</f>
        <v>0</v>
      </c>
      <c r="N767">
        <f>Month!N767</f>
        <v>464.23</v>
      </c>
      <c r="O767">
        <f>Month!O767</f>
        <v>853.82</v>
      </c>
      <c r="P767">
        <v>4</v>
      </c>
      <c r="Q767">
        <f t="shared" si="11"/>
        <v>4</v>
      </c>
    </row>
    <row r="768" spans="1:17">
      <c r="A768">
        <f>Month!A768</f>
        <v>2020</v>
      </c>
      <c r="B768" t="str">
        <f>Month!B768</f>
        <v>November</v>
      </c>
      <c r="C768" t="str">
        <f>Month!C768</f>
        <v>Saudi Arabia</v>
      </c>
      <c r="D768">
        <f>Month!D768</f>
        <v>0</v>
      </c>
      <c r="E768">
        <f>Month!E768</f>
        <v>12.05</v>
      </c>
      <c r="F768">
        <f>Month!F768</f>
        <v>12.05</v>
      </c>
      <c r="G768">
        <f>Month!G768</f>
        <v>0</v>
      </c>
      <c r="H768">
        <f>Month!H768</f>
        <v>0</v>
      </c>
      <c r="I768">
        <f>Month!I768</f>
        <v>65.55</v>
      </c>
      <c r="J768">
        <f>Month!J768</f>
        <v>0</v>
      </c>
      <c r="K768">
        <f>Month!K768</f>
        <v>118.67</v>
      </c>
      <c r="L768">
        <f>Month!L768</f>
        <v>0</v>
      </c>
      <c r="M768">
        <f>Month!M768</f>
        <v>0</v>
      </c>
      <c r="N768">
        <f>Month!N768</f>
        <v>184.22</v>
      </c>
      <c r="O768">
        <f>Month!O768</f>
        <v>196.27</v>
      </c>
      <c r="P768">
        <v>4</v>
      </c>
      <c r="Q768">
        <f t="shared" si="11"/>
        <v>4</v>
      </c>
    </row>
    <row r="769" spans="1:17">
      <c r="A769">
        <f>Month!A769</f>
        <v>2020</v>
      </c>
      <c r="B769" t="str">
        <f>Month!B769</f>
        <v>November</v>
      </c>
      <c r="C769" t="str">
        <f>Month!C769</f>
        <v>Spain</v>
      </c>
      <c r="D769">
        <f>Month!D769</f>
        <v>0</v>
      </c>
      <c r="E769">
        <f>Month!E769</f>
        <v>0</v>
      </c>
      <c r="F769">
        <f>Month!F769</f>
        <v>0</v>
      </c>
      <c r="G769">
        <f>Month!G769</f>
        <v>0</v>
      </c>
      <c r="H769">
        <f>Month!H769</f>
        <v>0</v>
      </c>
      <c r="I769">
        <f>Month!I769</f>
        <v>0</v>
      </c>
      <c r="J769">
        <f>Month!J769</f>
        <v>0</v>
      </c>
      <c r="K769">
        <f>Month!K769</f>
        <v>0</v>
      </c>
      <c r="L769">
        <f>Month!L769</f>
        <v>0</v>
      </c>
      <c r="M769">
        <f>Month!M769</f>
        <v>15.03</v>
      </c>
      <c r="N769">
        <f>Month!N769</f>
        <v>15.03</v>
      </c>
      <c r="O769">
        <f>Month!O769</f>
        <v>15.03</v>
      </c>
      <c r="P769">
        <v>4</v>
      </c>
      <c r="Q769">
        <f t="shared" si="11"/>
        <v>4</v>
      </c>
    </row>
    <row r="770" spans="1:17">
      <c r="A770">
        <f>Month!A770</f>
        <v>2020</v>
      </c>
      <c r="B770" t="str">
        <f>Month!B770</f>
        <v>November</v>
      </c>
      <c r="C770" t="str">
        <f>Month!C770</f>
        <v>Sweden</v>
      </c>
      <c r="D770">
        <f>Month!D770</f>
        <v>0</v>
      </c>
      <c r="E770">
        <f>Month!E770</f>
        <v>58.67</v>
      </c>
      <c r="F770">
        <f>Month!F770</f>
        <v>58.67</v>
      </c>
      <c r="G770">
        <f>Month!G770</f>
        <v>0</v>
      </c>
      <c r="H770">
        <f>Month!H770</f>
        <v>38.83</v>
      </c>
      <c r="I770">
        <f>Month!I770</f>
        <v>0</v>
      </c>
      <c r="J770">
        <f>Month!J770</f>
        <v>0</v>
      </c>
      <c r="K770">
        <f>Month!K770</f>
        <v>28.04</v>
      </c>
      <c r="L770">
        <f>Month!L770</f>
        <v>0</v>
      </c>
      <c r="M770">
        <f>Month!M770</f>
        <v>12.18</v>
      </c>
      <c r="N770">
        <f>Month!N770</f>
        <v>79.05</v>
      </c>
      <c r="O770">
        <f>Month!O770</f>
        <v>137.72</v>
      </c>
      <c r="P770">
        <v>4</v>
      </c>
      <c r="Q770">
        <f t="shared" si="11"/>
        <v>4</v>
      </c>
    </row>
    <row r="771" spans="1:17">
      <c r="A771">
        <f>Month!A771</f>
        <v>2020</v>
      </c>
      <c r="B771" t="str">
        <f>Month!B771</f>
        <v>November</v>
      </c>
      <c r="C771" t="str">
        <f>Month!C771</f>
        <v>Turkey</v>
      </c>
      <c r="D771">
        <f>Month!D771</f>
        <v>287.06</v>
      </c>
      <c r="E771">
        <f>Month!E771</f>
        <v>0</v>
      </c>
      <c r="F771">
        <f>Month!F771</f>
        <v>287.06</v>
      </c>
      <c r="G771">
        <f>Month!G771</f>
        <v>0</v>
      </c>
      <c r="H771">
        <f>Month!H771</f>
        <v>0</v>
      </c>
      <c r="I771">
        <f>Month!I771</f>
        <v>0</v>
      </c>
      <c r="J771">
        <f>Month!J771</f>
        <v>0</v>
      </c>
      <c r="K771">
        <f>Month!K771</f>
        <v>0</v>
      </c>
      <c r="L771">
        <f>Month!L771</f>
        <v>0</v>
      </c>
      <c r="M771">
        <f>Month!M771</f>
        <v>0</v>
      </c>
      <c r="N771">
        <f>Month!N771</f>
        <v>0</v>
      </c>
      <c r="O771">
        <f>Month!O771</f>
        <v>287.06</v>
      </c>
      <c r="P771">
        <v>4</v>
      </c>
      <c r="Q771">
        <f t="shared" si="11"/>
        <v>4</v>
      </c>
    </row>
    <row r="772" spans="1:17">
      <c r="A772">
        <f>Month!A772</f>
        <v>2020</v>
      </c>
      <c r="B772" t="str">
        <f>Month!B772</f>
        <v>November</v>
      </c>
      <c r="C772" t="str">
        <f>Month!C772</f>
        <v>United Arab Emirates</v>
      </c>
      <c r="D772">
        <f>Month!D772</f>
        <v>0</v>
      </c>
      <c r="E772">
        <f>Month!E772</f>
        <v>0</v>
      </c>
      <c r="F772">
        <f>Month!F772</f>
        <v>0</v>
      </c>
      <c r="G772">
        <f>Month!G772</f>
        <v>0</v>
      </c>
      <c r="H772">
        <f>Month!H772</f>
        <v>0</v>
      </c>
      <c r="I772">
        <f>Month!I772</f>
        <v>0</v>
      </c>
      <c r="J772">
        <f>Month!J772</f>
        <v>34.64</v>
      </c>
      <c r="K772">
        <f>Month!K772</f>
        <v>0</v>
      </c>
      <c r="L772">
        <f>Month!L772</f>
        <v>0</v>
      </c>
      <c r="M772">
        <f>Month!M772</f>
        <v>0</v>
      </c>
      <c r="N772">
        <f>Month!N772</f>
        <v>34.64</v>
      </c>
      <c r="O772">
        <f>Month!O772</f>
        <v>34.64</v>
      </c>
      <c r="P772">
        <v>4</v>
      </c>
      <c r="Q772">
        <f t="shared" si="11"/>
        <v>4</v>
      </c>
    </row>
    <row r="773" spans="1:17">
      <c r="A773">
        <f>Month!A773</f>
        <v>2020</v>
      </c>
      <c r="B773" t="str">
        <f>Month!B773</f>
        <v>November</v>
      </c>
      <c r="C773" t="str">
        <f>Month!C773</f>
        <v>United States</v>
      </c>
      <c r="D773">
        <f>Month!D773</f>
        <v>849.09</v>
      </c>
      <c r="E773">
        <f>Month!E773</f>
        <v>0</v>
      </c>
      <c r="F773">
        <f>Month!F773</f>
        <v>849.09</v>
      </c>
      <c r="G773">
        <f>Month!G773</f>
        <v>0</v>
      </c>
      <c r="H773">
        <f>Month!H773</f>
        <v>0</v>
      </c>
      <c r="I773">
        <f>Month!I773</f>
        <v>0</v>
      </c>
      <c r="J773">
        <f>Month!J773</f>
        <v>0</v>
      </c>
      <c r="K773">
        <f>Month!K773</f>
        <v>32.869999999999997</v>
      </c>
      <c r="L773">
        <f>Month!L773</f>
        <v>0</v>
      </c>
      <c r="M773">
        <f>Month!M773</f>
        <v>0.19</v>
      </c>
      <c r="N773">
        <f>Month!N773</f>
        <v>33.06</v>
      </c>
      <c r="O773">
        <f>Month!O773</f>
        <v>882.15</v>
      </c>
      <c r="P773">
        <v>4</v>
      </c>
      <c r="Q773">
        <f t="shared" si="11"/>
        <v>4</v>
      </c>
    </row>
    <row r="774" spans="1:17">
      <c r="A774">
        <f>Month!A774</f>
        <v>2020</v>
      </c>
      <c r="B774" t="str">
        <f>Month!B774</f>
        <v>November</v>
      </c>
      <c r="C774" t="str">
        <f>Month!C774</f>
        <v>Other</v>
      </c>
      <c r="D774">
        <f>Month!D774</f>
        <v>142.83000000000001</v>
      </c>
      <c r="E774">
        <f>Month!E774</f>
        <v>3.67</v>
      </c>
      <c r="F774">
        <f>Month!F774</f>
        <v>146.5</v>
      </c>
      <c r="G774">
        <f>Month!G774</f>
        <v>0</v>
      </c>
      <c r="H774">
        <f>Month!H774</f>
        <v>37.24</v>
      </c>
      <c r="I774">
        <f>Month!I774</f>
        <v>29.96</v>
      </c>
      <c r="J774">
        <f>Month!J774</f>
        <v>0</v>
      </c>
      <c r="K774">
        <f>Month!K774</f>
        <v>12.05</v>
      </c>
      <c r="L774">
        <f>Month!L774</f>
        <v>0</v>
      </c>
      <c r="M774">
        <f>Month!M774</f>
        <v>30.16</v>
      </c>
      <c r="N774">
        <f>Month!N774</f>
        <v>109.4</v>
      </c>
      <c r="O774">
        <f>Month!O774</f>
        <v>255.9</v>
      </c>
      <c r="P774">
        <v>4</v>
      </c>
      <c r="Q774">
        <f t="shared" si="11"/>
        <v>4</v>
      </c>
    </row>
    <row r="775" spans="1:17">
      <c r="A775">
        <f>Month!A775</f>
        <v>2020</v>
      </c>
      <c r="B775" t="str">
        <f>Month!B775</f>
        <v>November</v>
      </c>
      <c r="C775" t="str">
        <f>Month!C775</f>
        <v>Total imports</v>
      </c>
      <c r="D775">
        <f>Month!D775</f>
        <v>3063.71</v>
      </c>
      <c r="E775">
        <f>Month!E775</f>
        <v>257.69</v>
      </c>
      <c r="F775">
        <f>Month!F775</f>
        <v>3321.4</v>
      </c>
      <c r="G775">
        <f>Month!G775</f>
        <v>17.399999999999999</v>
      </c>
      <c r="H775">
        <f>Month!H775</f>
        <v>241.52</v>
      </c>
      <c r="I775">
        <f>Month!I775</f>
        <v>287.61</v>
      </c>
      <c r="J775">
        <f>Month!J775</f>
        <v>91.65</v>
      </c>
      <c r="K775">
        <f>Month!K775</f>
        <v>943.16</v>
      </c>
      <c r="L775">
        <f>Month!L775</f>
        <v>91.33</v>
      </c>
      <c r="M775">
        <f>Month!M775</f>
        <v>233.04</v>
      </c>
      <c r="N775">
        <f>Month!N775</f>
        <v>1905.7</v>
      </c>
      <c r="O775">
        <f>Month!O775</f>
        <v>5227.1000000000004</v>
      </c>
      <c r="P775">
        <v>4</v>
      </c>
      <c r="Q775">
        <f t="shared" ref="Q775:Q838" si="12">VLOOKUP($B775,$V$5:$W$16,2,FALSE)</f>
        <v>4</v>
      </c>
    </row>
    <row r="776" spans="1:17">
      <c r="A776">
        <f>Month!A776</f>
        <v>2020</v>
      </c>
      <c r="B776" t="str">
        <f>Month!B776</f>
        <v>December</v>
      </c>
      <c r="C776" t="str">
        <f>Month!C776</f>
        <v>Belgium</v>
      </c>
      <c r="D776">
        <f>Month!D776</f>
        <v>0</v>
      </c>
      <c r="E776">
        <f>Month!E776</f>
        <v>67.13</v>
      </c>
      <c r="F776">
        <f>Month!F776</f>
        <v>67.13</v>
      </c>
      <c r="G776">
        <f>Month!G776</f>
        <v>0</v>
      </c>
      <c r="H776">
        <f>Month!H776</f>
        <v>2.33</v>
      </c>
      <c r="I776">
        <f>Month!I776</f>
        <v>0</v>
      </c>
      <c r="J776">
        <f>Month!J776</f>
        <v>3.3</v>
      </c>
      <c r="K776">
        <f>Month!K776</f>
        <v>39.520000000000003</v>
      </c>
      <c r="L776">
        <f>Month!L776</f>
        <v>40.630000000000003</v>
      </c>
      <c r="M776">
        <f>Month!M776</f>
        <v>0.24</v>
      </c>
      <c r="N776">
        <f>Month!N776</f>
        <v>86.02</v>
      </c>
      <c r="O776">
        <f>Month!O776</f>
        <v>153.15</v>
      </c>
      <c r="P776">
        <v>4</v>
      </c>
      <c r="Q776">
        <f t="shared" si="12"/>
        <v>4</v>
      </c>
    </row>
    <row r="777" spans="1:17">
      <c r="A777">
        <f>Month!A777</f>
        <v>2020</v>
      </c>
      <c r="B777" t="str">
        <f>Month!B777</f>
        <v>December</v>
      </c>
      <c r="C777" t="str">
        <f>Month!C777</f>
        <v>Canada</v>
      </c>
      <c r="D777">
        <f>Month!D777</f>
        <v>193.5</v>
      </c>
      <c r="E777">
        <f>Month!E777</f>
        <v>0</v>
      </c>
      <c r="F777">
        <f>Month!F777</f>
        <v>193.5</v>
      </c>
      <c r="G777">
        <f>Month!G777</f>
        <v>0</v>
      </c>
      <c r="H777">
        <f>Month!H777</f>
        <v>0</v>
      </c>
      <c r="I777">
        <f>Month!I777</f>
        <v>0</v>
      </c>
      <c r="J777">
        <f>Month!J777</f>
        <v>0</v>
      </c>
      <c r="K777">
        <f>Month!K777</f>
        <v>0</v>
      </c>
      <c r="L777">
        <f>Month!L777</f>
        <v>0</v>
      </c>
      <c r="M777">
        <f>Month!M777</f>
        <v>5.77</v>
      </c>
      <c r="N777">
        <f>Month!N777</f>
        <v>5.77</v>
      </c>
      <c r="O777">
        <f>Month!O777</f>
        <v>199.28</v>
      </c>
      <c r="P777">
        <v>4</v>
      </c>
      <c r="Q777">
        <f t="shared" si="12"/>
        <v>4</v>
      </c>
    </row>
    <row r="778" spans="1:17">
      <c r="A778">
        <f>Month!A778</f>
        <v>2020</v>
      </c>
      <c r="B778" t="str">
        <f>Month!B778</f>
        <v>December</v>
      </c>
      <c r="C778" t="str">
        <f>Month!C778</f>
        <v>Finland</v>
      </c>
      <c r="D778">
        <f>Month!D778</f>
        <v>0</v>
      </c>
      <c r="E778">
        <f>Month!E778</f>
        <v>1.3</v>
      </c>
      <c r="F778">
        <f>Month!F778</f>
        <v>1.3</v>
      </c>
      <c r="G778">
        <f>Month!G778</f>
        <v>0</v>
      </c>
      <c r="H778">
        <f>Month!H778</f>
        <v>33.15</v>
      </c>
      <c r="I778">
        <f>Month!I778</f>
        <v>0</v>
      </c>
      <c r="J778">
        <f>Month!J778</f>
        <v>0</v>
      </c>
      <c r="K778">
        <f>Month!K778</f>
        <v>27.44</v>
      </c>
      <c r="L778">
        <f>Month!L778</f>
        <v>21.98</v>
      </c>
      <c r="M778">
        <f>Month!M778</f>
        <v>0</v>
      </c>
      <c r="N778">
        <f>Month!N778</f>
        <v>82.56</v>
      </c>
      <c r="O778">
        <f>Month!O778</f>
        <v>83.86</v>
      </c>
      <c r="P778">
        <v>4</v>
      </c>
      <c r="Q778">
        <f t="shared" si="12"/>
        <v>4</v>
      </c>
    </row>
    <row r="779" spans="1:17">
      <c r="A779">
        <f>Month!A779</f>
        <v>2020</v>
      </c>
      <c r="B779" t="str">
        <f>Month!B779</f>
        <v>December</v>
      </c>
      <c r="C779" t="str">
        <f>Month!C779</f>
        <v>France</v>
      </c>
      <c r="D779">
        <f>Month!D779</f>
        <v>78.2</v>
      </c>
      <c r="E779">
        <f>Month!E779</f>
        <v>4.1900000000000004</v>
      </c>
      <c r="F779">
        <f>Month!F779</f>
        <v>82.39</v>
      </c>
      <c r="G779">
        <f>Month!G779</f>
        <v>0</v>
      </c>
      <c r="H779">
        <f>Month!H779</f>
        <v>0</v>
      </c>
      <c r="I779">
        <f>Month!I779</f>
        <v>48.18</v>
      </c>
      <c r="J779">
        <f>Month!J779</f>
        <v>0</v>
      </c>
      <c r="K779">
        <f>Month!K779</f>
        <v>0</v>
      </c>
      <c r="L779">
        <f>Month!L779</f>
        <v>0</v>
      </c>
      <c r="M779">
        <f>Month!M779</f>
        <v>13.24</v>
      </c>
      <c r="N779">
        <f>Month!N779</f>
        <v>61.42</v>
      </c>
      <c r="O779">
        <f>Month!O779</f>
        <v>143.81</v>
      </c>
      <c r="P779">
        <v>4</v>
      </c>
      <c r="Q779">
        <f t="shared" si="12"/>
        <v>4</v>
      </c>
    </row>
    <row r="780" spans="1:17">
      <c r="A780">
        <f>Month!A780</f>
        <v>2020</v>
      </c>
      <c r="B780" t="str">
        <f>Month!B780</f>
        <v>December</v>
      </c>
      <c r="C780" t="str">
        <f>Month!C780</f>
        <v>Germany</v>
      </c>
      <c r="D780">
        <f>Month!D780</f>
        <v>0</v>
      </c>
      <c r="E780">
        <f>Month!E780</f>
        <v>40.43</v>
      </c>
      <c r="F780">
        <f>Month!F780</f>
        <v>40.43</v>
      </c>
      <c r="G780">
        <f>Month!G780</f>
        <v>0</v>
      </c>
      <c r="H780">
        <f>Month!H780</f>
        <v>0</v>
      </c>
      <c r="I780">
        <f>Month!I780</f>
        <v>0</v>
      </c>
      <c r="J780">
        <f>Month!J780</f>
        <v>0</v>
      </c>
      <c r="K780">
        <f>Month!K780</f>
        <v>1.42</v>
      </c>
      <c r="L780">
        <f>Month!L780</f>
        <v>0</v>
      </c>
      <c r="M780">
        <f>Month!M780</f>
        <v>43.17</v>
      </c>
      <c r="N780">
        <f>Month!N780</f>
        <v>44.59</v>
      </c>
      <c r="O780">
        <f>Month!O780</f>
        <v>85.02</v>
      </c>
      <c r="P780">
        <v>4</v>
      </c>
      <c r="Q780">
        <f t="shared" si="12"/>
        <v>4</v>
      </c>
    </row>
    <row r="781" spans="1:17">
      <c r="A781">
        <f>Month!A781</f>
        <v>2020</v>
      </c>
      <c r="B781" t="str">
        <f>Month!B781</f>
        <v>December</v>
      </c>
      <c r="C781" t="str">
        <f>Month!C781</f>
        <v>India</v>
      </c>
      <c r="D781">
        <f>Month!D781</f>
        <v>0</v>
      </c>
      <c r="E781">
        <f>Month!E781</f>
        <v>0</v>
      </c>
      <c r="F781">
        <f>Month!F781</f>
        <v>0</v>
      </c>
      <c r="G781">
        <f>Month!G781</f>
        <v>0</v>
      </c>
      <c r="H781">
        <f>Month!H781</f>
        <v>0</v>
      </c>
      <c r="I781">
        <f>Month!I781</f>
        <v>0</v>
      </c>
      <c r="J781">
        <f>Month!J781</f>
        <v>0</v>
      </c>
      <c r="K781">
        <f>Month!K781</f>
        <v>0</v>
      </c>
      <c r="L781">
        <f>Month!L781</f>
        <v>0</v>
      </c>
      <c r="M781">
        <f>Month!M781</f>
        <v>0</v>
      </c>
      <c r="N781">
        <f>Month!N781</f>
        <v>0</v>
      </c>
      <c r="O781">
        <f>Month!O781</f>
        <v>0</v>
      </c>
      <c r="P781">
        <v>4</v>
      </c>
      <c r="Q781">
        <f t="shared" si="12"/>
        <v>4</v>
      </c>
    </row>
    <row r="782" spans="1:17">
      <c r="A782">
        <f>Month!A782</f>
        <v>2020</v>
      </c>
      <c r="B782" t="str">
        <f>Month!B782</f>
        <v>December</v>
      </c>
      <c r="C782" t="str">
        <f>Month!C782</f>
        <v>Ireland</v>
      </c>
      <c r="D782">
        <f>Month!D782</f>
        <v>0</v>
      </c>
      <c r="E782">
        <f>Month!E782</f>
        <v>0</v>
      </c>
      <c r="F782">
        <f>Month!F782</f>
        <v>0</v>
      </c>
      <c r="G782">
        <f>Month!G782</f>
        <v>0</v>
      </c>
      <c r="H782">
        <f>Month!H782</f>
        <v>12.91</v>
      </c>
      <c r="I782">
        <f>Month!I782</f>
        <v>0</v>
      </c>
      <c r="J782">
        <f>Month!J782</f>
        <v>0</v>
      </c>
      <c r="K782">
        <f>Month!K782</f>
        <v>0</v>
      </c>
      <c r="L782">
        <f>Month!L782</f>
        <v>0</v>
      </c>
      <c r="M782">
        <f>Month!M782</f>
        <v>0</v>
      </c>
      <c r="N782">
        <f>Month!N782</f>
        <v>12.91</v>
      </c>
      <c r="O782">
        <f>Month!O782</f>
        <v>12.91</v>
      </c>
      <c r="P782">
        <v>4</v>
      </c>
      <c r="Q782">
        <f t="shared" si="12"/>
        <v>4</v>
      </c>
    </row>
    <row r="783" spans="1:17">
      <c r="A783">
        <f>Month!A783</f>
        <v>2020</v>
      </c>
      <c r="B783" t="str">
        <f>Month!B783</f>
        <v>December</v>
      </c>
      <c r="C783" t="str">
        <f>Month!C783</f>
        <v>Kuwait</v>
      </c>
      <c r="D783">
        <f>Month!D783</f>
        <v>0</v>
      </c>
      <c r="E783">
        <f>Month!E783</f>
        <v>0</v>
      </c>
      <c r="F783">
        <f>Month!F783</f>
        <v>0</v>
      </c>
      <c r="G783">
        <f>Month!G783</f>
        <v>0</v>
      </c>
      <c r="H783">
        <f>Month!H783</f>
        <v>0</v>
      </c>
      <c r="I783">
        <f>Month!I783</f>
        <v>54.39</v>
      </c>
      <c r="J783">
        <f>Month!J783</f>
        <v>0</v>
      </c>
      <c r="K783">
        <f>Month!K783</f>
        <v>0</v>
      </c>
      <c r="L783">
        <f>Month!L783</f>
        <v>0</v>
      </c>
      <c r="M783">
        <f>Month!M783</f>
        <v>0</v>
      </c>
      <c r="N783">
        <f>Month!N783</f>
        <v>54.39</v>
      </c>
      <c r="O783">
        <f>Month!O783</f>
        <v>54.39</v>
      </c>
      <c r="P783">
        <v>4</v>
      </c>
      <c r="Q783">
        <f t="shared" si="12"/>
        <v>4</v>
      </c>
    </row>
    <row r="784" spans="1:17">
      <c r="A784">
        <f>Month!A784</f>
        <v>2020</v>
      </c>
      <c r="B784" t="str">
        <f>Month!B784</f>
        <v>December</v>
      </c>
      <c r="C784" t="str">
        <f>Month!C784</f>
        <v>Libya</v>
      </c>
      <c r="D784">
        <f>Month!D784</f>
        <v>220.8</v>
      </c>
      <c r="E784">
        <f>Month!E784</f>
        <v>0</v>
      </c>
      <c r="F784">
        <f>Month!F784</f>
        <v>220.8</v>
      </c>
      <c r="G784">
        <f>Month!G784</f>
        <v>0</v>
      </c>
      <c r="H784">
        <f>Month!H784</f>
        <v>0</v>
      </c>
      <c r="I784">
        <f>Month!I784</f>
        <v>0</v>
      </c>
      <c r="J784">
        <f>Month!J784</f>
        <v>0</v>
      </c>
      <c r="K784">
        <f>Month!K784</f>
        <v>0</v>
      </c>
      <c r="L784">
        <f>Month!L784</f>
        <v>0</v>
      </c>
      <c r="M784">
        <f>Month!M784</f>
        <v>0</v>
      </c>
      <c r="N784">
        <f>Month!N784</f>
        <v>0</v>
      </c>
      <c r="O784">
        <f>Month!O784</f>
        <v>220.8</v>
      </c>
      <c r="P784">
        <v>4</v>
      </c>
      <c r="Q784">
        <f t="shared" si="12"/>
        <v>4</v>
      </c>
    </row>
    <row r="785" spans="1:17">
      <c r="A785">
        <f>Month!A785</f>
        <v>2020</v>
      </c>
      <c r="B785" t="str">
        <f>Month!B785</f>
        <v>December</v>
      </c>
      <c r="C785" t="str">
        <f>Month!C785</f>
        <v>Netherlands</v>
      </c>
      <c r="D785">
        <f>Month!D785</f>
        <v>0</v>
      </c>
      <c r="E785">
        <f>Month!E785</f>
        <v>0.11</v>
      </c>
      <c r="F785">
        <f>Month!F785</f>
        <v>0.11</v>
      </c>
      <c r="G785">
        <f>Month!G785</f>
        <v>39.56</v>
      </c>
      <c r="H785">
        <f>Month!H785</f>
        <v>20.89</v>
      </c>
      <c r="I785">
        <f>Month!I785</f>
        <v>25</v>
      </c>
      <c r="J785">
        <f>Month!J785</f>
        <v>82.94</v>
      </c>
      <c r="K785">
        <f>Month!K785</f>
        <v>184.07</v>
      </c>
      <c r="L785">
        <f>Month!L785</f>
        <v>18.649999999999999</v>
      </c>
      <c r="M785">
        <f>Month!M785</f>
        <v>161.34</v>
      </c>
      <c r="N785">
        <f>Month!N785</f>
        <v>532.44000000000005</v>
      </c>
      <c r="O785">
        <f>Month!O785</f>
        <v>532.54999999999995</v>
      </c>
      <c r="P785">
        <v>4</v>
      </c>
      <c r="Q785">
        <f t="shared" si="12"/>
        <v>4</v>
      </c>
    </row>
    <row r="786" spans="1:17">
      <c r="A786">
        <f>Month!A786</f>
        <v>2020</v>
      </c>
      <c r="B786" t="str">
        <f>Month!B786</f>
        <v>December</v>
      </c>
      <c r="C786" t="str">
        <f>Month!C786</f>
        <v>Nigeria</v>
      </c>
      <c r="D786">
        <f>Month!D786</f>
        <v>132.53</v>
      </c>
      <c r="E786">
        <f>Month!E786</f>
        <v>0</v>
      </c>
      <c r="F786">
        <f>Month!F786</f>
        <v>132.53</v>
      </c>
      <c r="G786">
        <f>Month!G786</f>
        <v>0</v>
      </c>
      <c r="H786">
        <f>Month!H786</f>
        <v>0</v>
      </c>
      <c r="I786">
        <f>Month!I786</f>
        <v>0</v>
      </c>
      <c r="J786">
        <f>Month!J786</f>
        <v>0</v>
      </c>
      <c r="K786">
        <f>Month!K786</f>
        <v>0</v>
      </c>
      <c r="L786">
        <f>Month!L786</f>
        <v>0</v>
      </c>
      <c r="M786">
        <f>Month!M786</f>
        <v>0</v>
      </c>
      <c r="N786">
        <f>Month!N786</f>
        <v>0</v>
      </c>
      <c r="O786">
        <f>Month!O786</f>
        <v>132.53</v>
      </c>
      <c r="P786">
        <v>4</v>
      </c>
      <c r="Q786">
        <f t="shared" si="12"/>
        <v>4</v>
      </c>
    </row>
    <row r="787" spans="1:17">
      <c r="A787">
        <f>Month!A787</f>
        <v>2020</v>
      </c>
      <c r="B787" t="str">
        <f>Month!B787</f>
        <v>December</v>
      </c>
      <c r="C787" t="str">
        <f>Month!C787</f>
        <v>Norway</v>
      </c>
      <c r="D787">
        <f>Month!D787</f>
        <v>1186.8800000000001</v>
      </c>
      <c r="E787">
        <f>Month!E787</f>
        <v>0</v>
      </c>
      <c r="F787">
        <f>Month!F787</f>
        <v>1186.8800000000001</v>
      </c>
      <c r="G787">
        <f>Month!G787</f>
        <v>0</v>
      </c>
      <c r="H787">
        <f>Month!H787</f>
        <v>8.1</v>
      </c>
      <c r="I787">
        <f>Month!I787</f>
        <v>0</v>
      </c>
      <c r="J787">
        <f>Month!J787</f>
        <v>0</v>
      </c>
      <c r="K787">
        <f>Month!K787</f>
        <v>40.130000000000003</v>
      </c>
      <c r="L787">
        <f>Month!L787</f>
        <v>0</v>
      </c>
      <c r="M787">
        <f>Month!M787</f>
        <v>12.33</v>
      </c>
      <c r="N787">
        <f>Month!N787</f>
        <v>60.57</v>
      </c>
      <c r="O787">
        <f>Month!O787</f>
        <v>1247.45</v>
      </c>
      <c r="P787">
        <v>4</v>
      </c>
      <c r="Q787">
        <f t="shared" si="12"/>
        <v>4</v>
      </c>
    </row>
    <row r="788" spans="1:17">
      <c r="A788">
        <f>Month!A788</f>
        <v>2020</v>
      </c>
      <c r="B788" t="str">
        <f>Month!B788</f>
        <v>December</v>
      </c>
      <c r="C788" t="str">
        <f>Month!C788</f>
        <v>Qatar</v>
      </c>
      <c r="D788">
        <f>Month!D788</f>
        <v>0</v>
      </c>
      <c r="E788">
        <f>Month!E788</f>
        <v>0</v>
      </c>
      <c r="F788">
        <f>Month!F788</f>
        <v>0</v>
      </c>
      <c r="G788">
        <f>Month!G788</f>
        <v>0</v>
      </c>
      <c r="H788">
        <f>Month!H788</f>
        <v>0</v>
      </c>
      <c r="I788">
        <f>Month!I788</f>
        <v>0</v>
      </c>
      <c r="J788">
        <f>Month!J788</f>
        <v>0</v>
      </c>
      <c r="K788">
        <f>Month!K788</f>
        <v>38.9</v>
      </c>
      <c r="L788">
        <f>Month!L788</f>
        <v>0</v>
      </c>
      <c r="M788">
        <f>Month!M788</f>
        <v>0</v>
      </c>
      <c r="N788">
        <f>Month!N788</f>
        <v>38.9</v>
      </c>
      <c r="O788">
        <f>Month!O788</f>
        <v>38.9</v>
      </c>
      <c r="P788">
        <v>4</v>
      </c>
      <c r="Q788">
        <f t="shared" si="12"/>
        <v>4</v>
      </c>
    </row>
    <row r="789" spans="1:17">
      <c r="A789">
        <f>Month!A789</f>
        <v>2020</v>
      </c>
      <c r="B789" t="str">
        <f>Month!B789</f>
        <v>December</v>
      </c>
      <c r="C789" t="str">
        <f>Month!C789</f>
        <v>Russian Federation</v>
      </c>
      <c r="D789">
        <f>Month!D789</f>
        <v>103.16</v>
      </c>
      <c r="E789">
        <f>Month!E789</f>
        <v>0</v>
      </c>
      <c r="F789">
        <f>Month!F789</f>
        <v>103.16</v>
      </c>
      <c r="G789">
        <f>Month!G789</f>
        <v>0</v>
      </c>
      <c r="H789">
        <f>Month!H789</f>
        <v>0</v>
      </c>
      <c r="I789">
        <f>Month!I789</f>
        <v>29.8</v>
      </c>
      <c r="J789">
        <f>Month!J789</f>
        <v>0</v>
      </c>
      <c r="K789">
        <f>Month!K789</f>
        <v>281.26</v>
      </c>
      <c r="L789">
        <f>Month!L789</f>
        <v>0</v>
      </c>
      <c r="M789">
        <f>Month!M789</f>
        <v>7.96</v>
      </c>
      <c r="N789">
        <f>Month!N789</f>
        <v>319.02</v>
      </c>
      <c r="O789">
        <f>Month!O789</f>
        <v>422.18</v>
      </c>
      <c r="P789">
        <v>4</v>
      </c>
      <c r="Q789">
        <f t="shared" si="12"/>
        <v>4</v>
      </c>
    </row>
    <row r="790" spans="1:17">
      <c r="A790">
        <f>Month!A790</f>
        <v>2020</v>
      </c>
      <c r="B790" t="str">
        <f>Month!B790</f>
        <v>December</v>
      </c>
      <c r="C790" t="str">
        <f>Month!C790</f>
        <v>Saudi Arabia</v>
      </c>
      <c r="D790">
        <f>Month!D790</f>
        <v>68.95</v>
      </c>
      <c r="E790">
        <f>Month!E790</f>
        <v>0</v>
      </c>
      <c r="F790">
        <f>Month!F790</f>
        <v>68.95</v>
      </c>
      <c r="G790">
        <f>Month!G790</f>
        <v>0</v>
      </c>
      <c r="H790">
        <f>Month!H790</f>
        <v>0</v>
      </c>
      <c r="I790">
        <f>Month!I790</f>
        <v>62.87</v>
      </c>
      <c r="J790">
        <f>Month!J790</f>
        <v>0</v>
      </c>
      <c r="K790">
        <f>Month!K790</f>
        <v>228.84</v>
      </c>
      <c r="L790">
        <f>Month!L790</f>
        <v>0</v>
      </c>
      <c r="M790">
        <f>Month!M790</f>
        <v>0</v>
      </c>
      <c r="N790">
        <f>Month!N790</f>
        <v>291.70999999999998</v>
      </c>
      <c r="O790">
        <f>Month!O790</f>
        <v>360.66</v>
      </c>
      <c r="P790">
        <v>4</v>
      </c>
      <c r="Q790">
        <f t="shared" si="12"/>
        <v>4</v>
      </c>
    </row>
    <row r="791" spans="1:17">
      <c r="A791">
        <f>Month!A791</f>
        <v>2020</v>
      </c>
      <c r="B791" t="str">
        <f>Month!B791</f>
        <v>December</v>
      </c>
      <c r="C791" t="str">
        <f>Month!C791</f>
        <v>Spain</v>
      </c>
      <c r="D791">
        <f>Month!D791</f>
        <v>0</v>
      </c>
      <c r="E791">
        <f>Month!E791</f>
        <v>0</v>
      </c>
      <c r="F791">
        <f>Month!F791</f>
        <v>0</v>
      </c>
      <c r="G791">
        <f>Month!G791</f>
        <v>0</v>
      </c>
      <c r="H791">
        <f>Month!H791</f>
        <v>0</v>
      </c>
      <c r="I791">
        <f>Month!I791</f>
        <v>0</v>
      </c>
      <c r="J791">
        <f>Month!J791</f>
        <v>0</v>
      </c>
      <c r="K791">
        <f>Month!K791</f>
        <v>0</v>
      </c>
      <c r="L791">
        <f>Month!L791</f>
        <v>0</v>
      </c>
      <c r="M791">
        <f>Month!M791</f>
        <v>17.14</v>
      </c>
      <c r="N791">
        <f>Month!N791</f>
        <v>17.14</v>
      </c>
      <c r="O791">
        <f>Month!O791</f>
        <v>17.14</v>
      </c>
      <c r="P791">
        <v>4</v>
      </c>
      <c r="Q791">
        <f t="shared" si="12"/>
        <v>4</v>
      </c>
    </row>
    <row r="792" spans="1:17">
      <c r="A792">
        <f>Month!A792</f>
        <v>2020</v>
      </c>
      <c r="B792" t="str">
        <f>Month!B792</f>
        <v>December</v>
      </c>
      <c r="C792" t="str">
        <f>Month!C792</f>
        <v>Sweden</v>
      </c>
      <c r="D792">
        <f>Month!D792</f>
        <v>0</v>
      </c>
      <c r="E792">
        <f>Month!E792</f>
        <v>12.62</v>
      </c>
      <c r="F792">
        <f>Month!F792</f>
        <v>12.62</v>
      </c>
      <c r="G792">
        <f>Month!G792</f>
        <v>0</v>
      </c>
      <c r="H792">
        <f>Month!H792</f>
        <v>17.16</v>
      </c>
      <c r="I792">
        <f>Month!I792</f>
        <v>0</v>
      </c>
      <c r="J792">
        <f>Month!J792</f>
        <v>0</v>
      </c>
      <c r="K792">
        <f>Month!K792</f>
        <v>106.89</v>
      </c>
      <c r="L792">
        <f>Month!L792</f>
        <v>0</v>
      </c>
      <c r="M792">
        <f>Month!M792</f>
        <v>0</v>
      </c>
      <c r="N792">
        <f>Month!N792</f>
        <v>124.05</v>
      </c>
      <c r="O792">
        <f>Month!O792</f>
        <v>136.66999999999999</v>
      </c>
      <c r="P792">
        <v>4</v>
      </c>
      <c r="Q792">
        <f t="shared" si="12"/>
        <v>4</v>
      </c>
    </row>
    <row r="793" spans="1:17">
      <c r="A793">
        <f>Month!A793</f>
        <v>2020</v>
      </c>
      <c r="B793" t="str">
        <f>Month!B793</f>
        <v>December</v>
      </c>
      <c r="C793" t="str">
        <f>Month!C793</f>
        <v>Turkey</v>
      </c>
      <c r="D793">
        <f>Month!D793</f>
        <v>0</v>
      </c>
      <c r="E793">
        <f>Month!E793</f>
        <v>0</v>
      </c>
      <c r="F793">
        <f>Month!F793</f>
        <v>0</v>
      </c>
      <c r="G793">
        <f>Month!G793</f>
        <v>0</v>
      </c>
      <c r="H793">
        <f>Month!H793</f>
        <v>0</v>
      </c>
      <c r="I793">
        <f>Month!I793</f>
        <v>0</v>
      </c>
      <c r="J793">
        <f>Month!J793</f>
        <v>0</v>
      </c>
      <c r="K793">
        <f>Month!K793</f>
        <v>0</v>
      </c>
      <c r="L793">
        <f>Month!L793</f>
        <v>0</v>
      </c>
      <c r="M793">
        <f>Month!M793</f>
        <v>0</v>
      </c>
      <c r="N793">
        <f>Month!N793</f>
        <v>0</v>
      </c>
      <c r="O793">
        <f>Month!O793</f>
        <v>0</v>
      </c>
      <c r="P793">
        <v>4</v>
      </c>
      <c r="Q793">
        <f t="shared" si="12"/>
        <v>4</v>
      </c>
    </row>
    <row r="794" spans="1:17">
      <c r="A794">
        <f>Month!A794</f>
        <v>2020</v>
      </c>
      <c r="B794" t="str">
        <f>Month!B794</f>
        <v>December</v>
      </c>
      <c r="C794" t="str">
        <f>Month!C794</f>
        <v>United Arab Emirates</v>
      </c>
      <c r="D794">
        <f>Month!D794</f>
        <v>0</v>
      </c>
      <c r="E794">
        <f>Month!E794</f>
        <v>0</v>
      </c>
      <c r="F794">
        <f>Month!F794</f>
        <v>0</v>
      </c>
      <c r="G794">
        <f>Month!G794</f>
        <v>0</v>
      </c>
      <c r="H794">
        <f>Month!H794</f>
        <v>0</v>
      </c>
      <c r="I794">
        <f>Month!I794</f>
        <v>0</v>
      </c>
      <c r="J794">
        <f>Month!J794</f>
        <v>0</v>
      </c>
      <c r="K794">
        <f>Month!K794</f>
        <v>0</v>
      </c>
      <c r="L794">
        <f>Month!L794</f>
        <v>0</v>
      </c>
      <c r="M794">
        <f>Month!M794</f>
        <v>0</v>
      </c>
      <c r="N794">
        <f>Month!N794</f>
        <v>0</v>
      </c>
      <c r="O794">
        <f>Month!O794</f>
        <v>0</v>
      </c>
      <c r="P794">
        <v>4</v>
      </c>
      <c r="Q794">
        <f t="shared" si="12"/>
        <v>4</v>
      </c>
    </row>
    <row r="795" spans="1:17">
      <c r="A795">
        <f>Month!A795</f>
        <v>2020</v>
      </c>
      <c r="B795" t="str">
        <f>Month!B795</f>
        <v>December</v>
      </c>
      <c r="C795" t="str">
        <f>Month!C795</f>
        <v>United States</v>
      </c>
      <c r="D795">
        <f>Month!D795</f>
        <v>813.07</v>
      </c>
      <c r="E795">
        <f>Month!E795</f>
        <v>0</v>
      </c>
      <c r="F795">
        <f>Month!F795</f>
        <v>813.07</v>
      </c>
      <c r="G795">
        <f>Month!G795</f>
        <v>0</v>
      </c>
      <c r="H795">
        <f>Month!H795</f>
        <v>0</v>
      </c>
      <c r="I795">
        <f>Month!I795</f>
        <v>0</v>
      </c>
      <c r="J795">
        <f>Month!J795</f>
        <v>0</v>
      </c>
      <c r="K795">
        <f>Month!K795</f>
        <v>0</v>
      </c>
      <c r="L795">
        <f>Month!L795</f>
        <v>0</v>
      </c>
      <c r="M795">
        <f>Month!M795</f>
        <v>11.54</v>
      </c>
      <c r="N795">
        <f>Month!N795</f>
        <v>11.54</v>
      </c>
      <c r="O795">
        <f>Month!O795</f>
        <v>824.61</v>
      </c>
      <c r="P795">
        <v>4</v>
      </c>
      <c r="Q795">
        <f t="shared" si="12"/>
        <v>4</v>
      </c>
    </row>
    <row r="796" spans="1:17">
      <c r="A796">
        <f>Month!A796</f>
        <v>2020</v>
      </c>
      <c r="B796" t="str">
        <f>Month!B796</f>
        <v>December</v>
      </c>
      <c r="C796" t="str">
        <f>Month!C796</f>
        <v>Other</v>
      </c>
      <c r="D796">
        <f>Month!D796</f>
        <v>285.49</v>
      </c>
      <c r="E796">
        <f>Month!E796</f>
        <v>148.97999999999999</v>
      </c>
      <c r="F796">
        <f>Month!F796</f>
        <v>434.46</v>
      </c>
      <c r="G796">
        <f>Month!G796</f>
        <v>0</v>
      </c>
      <c r="H796">
        <f>Month!H796</f>
        <v>17.760000000000002</v>
      </c>
      <c r="I796">
        <f>Month!I796</f>
        <v>165.39</v>
      </c>
      <c r="J796">
        <f>Month!J796</f>
        <v>28.45</v>
      </c>
      <c r="K796">
        <f>Month!K796</f>
        <v>8.9700000000000006</v>
      </c>
      <c r="L796">
        <f>Month!L796</f>
        <v>0</v>
      </c>
      <c r="M796">
        <f>Month!M796</f>
        <v>0.41</v>
      </c>
      <c r="N796">
        <f>Month!N796</f>
        <v>221</v>
      </c>
      <c r="O796">
        <f>Month!O796</f>
        <v>655.46</v>
      </c>
      <c r="P796">
        <v>4</v>
      </c>
      <c r="Q796">
        <f t="shared" si="12"/>
        <v>4</v>
      </c>
    </row>
    <row r="797" spans="1:17">
      <c r="A797">
        <f>Month!A797</f>
        <v>2020</v>
      </c>
      <c r="B797" t="str">
        <f>Month!B797</f>
        <v>December</v>
      </c>
      <c r="C797" t="str">
        <f>Month!C797</f>
        <v>Total imports</v>
      </c>
      <c r="D797">
        <f>Month!D797</f>
        <v>3082.58</v>
      </c>
      <c r="E797">
        <f>Month!E797</f>
        <v>274.75</v>
      </c>
      <c r="F797">
        <f>Month!F797</f>
        <v>3357.33</v>
      </c>
      <c r="G797">
        <f>Month!G797</f>
        <v>39.56</v>
      </c>
      <c r="H797">
        <f>Month!H797</f>
        <v>112.29</v>
      </c>
      <c r="I797">
        <f>Month!I797</f>
        <v>385.64</v>
      </c>
      <c r="J797">
        <f>Month!J797</f>
        <v>114.7</v>
      </c>
      <c r="K797">
        <f>Month!K797</f>
        <v>957.45</v>
      </c>
      <c r="L797">
        <f>Month!L797</f>
        <v>81.25</v>
      </c>
      <c r="M797">
        <f>Month!M797</f>
        <v>273.14</v>
      </c>
      <c r="N797">
        <f>Month!N797</f>
        <v>1964.04</v>
      </c>
      <c r="O797">
        <f>Month!O797</f>
        <v>5321.37</v>
      </c>
      <c r="P797">
        <v>4</v>
      </c>
      <c r="Q797">
        <f t="shared" si="12"/>
        <v>4</v>
      </c>
    </row>
    <row r="798" spans="1:17">
      <c r="A798">
        <f>Month!A798</f>
        <v>2021</v>
      </c>
      <c r="B798" t="str">
        <f>Month!B798</f>
        <v>January</v>
      </c>
      <c r="C798" t="str">
        <f>Month!C798</f>
        <v>Belgium</v>
      </c>
      <c r="D798">
        <f>Month!D798</f>
        <v>0</v>
      </c>
      <c r="E798">
        <f>Month!E798</f>
        <v>61.73</v>
      </c>
      <c r="F798">
        <f>Month!F798</f>
        <v>61.73</v>
      </c>
      <c r="G798">
        <f>Month!G798</f>
        <v>0</v>
      </c>
      <c r="H798">
        <f>Month!H798</f>
        <v>40.4</v>
      </c>
      <c r="I798">
        <f>Month!I798</f>
        <v>37.56</v>
      </c>
      <c r="J798">
        <f>Month!J798</f>
        <v>7.0000000000000007E-2</v>
      </c>
      <c r="K798">
        <f>Month!K798</f>
        <v>42.91</v>
      </c>
      <c r="L798">
        <f>Month!L798</f>
        <v>18.45</v>
      </c>
      <c r="M798">
        <f>Month!M798</f>
        <v>5.59</v>
      </c>
      <c r="N798">
        <f>Month!N798</f>
        <v>144.97999999999999</v>
      </c>
      <c r="O798">
        <f>Month!O798</f>
        <v>206.71</v>
      </c>
      <c r="P798">
        <v>1</v>
      </c>
      <c r="Q798">
        <f t="shared" si="12"/>
        <v>1</v>
      </c>
    </row>
    <row r="799" spans="1:17">
      <c r="A799">
        <f>Month!A799</f>
        <v>2021</v>
      </c>
      <c r="B799" t="str">
        <f>Month!B799</f>
        <v>January</v>
      </c>
      <c r="C799" t="str">
        <f>Month!C799</f>
        <v>Canada</v>
      </c>
      <c r="D799">
        <f>Month!D799</f>
        <v>0</v>
      </c>
      <c r="E799">
        <f>Month!E799</f>
        <v>0</v>
      </c>
      <c r="F799">
        <f>Month!F799</f>
        <v>0</v>
      </c>
      <c r="G799">
        <f>Month!G799</f>
        <v>0</v>
      </c>
      <c r="H799">
        <f>Month!H799</f>
        <v>0</v>
      </c>
      <c r="I799">
        <f>Month!I799</f>
        <v>0</v>
      </c>
      <c r="J799">
        <f>Month!J799</f>
        <v>0</v>
      </c>
      <c r="K799">
        <f>Month!K799</f>
        <v>0</v>
      </c>
      <c r="L799">
        <f>Month!L799</f>
        <v>0</v>
      </c>
      <c r="M799">
        <f>Month!M799</f>
        <v>0.2</v>
      </c>
      <c r="N799">
        <f>Month!N799</f>
        <v>0.2</v>
      </c>
      <c r="O799">
        <f>Month!O799</f>
        <v>0.2</v>
      </c>
      <c r="P799">
        <v>1</v>
      </c>
      <c r="Q799">
        <f t="shared" si="12"/>
        <v>1</v>
      </c>
    </row>
    <row r="800" spans="1:17">
      <c r="A800">
        <f>Month!A800</f>
        <v>2021</v>
      </c>
      <c r="B800" t="str">
        <f>Month!B800</f>
        <v>January</v>
      </c>
      <c r="C800" t="str">
        <f>Month!C800</f>
        <v>Finland</v>
      </c>
      <c r="D800">
        <f>Month!D800</f>
        <v>0</v>
      </c>
      <c r="E800">
        <f>Month!E800</f>
        <v>0</v>
      </c>
      <c r="F800">
        <f>Month!F800</f>
        <v>0</v>
      </c>
      <c r="G800">
        <f>Month!G800</f>
        <v>0</v>
      </c>
      <c r="H800">
        <f>Month!H800</f>
        <v>0</v>
      </c>
      <c r="I800">
        <f>Month!I800</f>
        <v>0</v>
      </c>
      <c r="J800">
        <f>Month!J800</f>
        <v>0</v>
      </c>
      <c r="K800">
        <f>Month!K800</f>
        <v>0</v>
      </c>
      <c r="L800">
        <f>Month!L800</f>
        <v>0</v>
      </c>
      <c r="M800">
        <f>Month!M800</f>
        <v>0</v>
      </c>
      <c r="N800">
        <f>Month!N800</f>
        <v>0</v>
      </c>
      <c r="O800">
        <f>Month!O800</f>
        <v>0</v>
      </c>
      <c r="P800">
        <v>1</v>
      </c>
      <c r="Q800">
        <f t="shared" si="12"/>
        <v>1</v>
      </c>
    </row>
    <row r="801" spans="1:17">
      <c r="A801">
        <f>Month!A801</f>
        <v>2021</v>
      </c>
      <c r="B801" t="str">
        <f>Month!B801</f>
        <v>January</v>
      </c>
      <c r="C801" t="str">
        <f>Month!C801</f>
        <v>France</v>
      </c>
      <c r="D801">
        <f>Month!D801</f>
        <v>0</v>
      </c>
      <c r="E801">
        <f>Month!E801</f>
        <v>0.11</v>
      </c>
      <c r="F801">
        <f>Month!F801</f>
        <v>0.11</v>
      </c>
      <c r="G801">
        <f>Month!G801</f>
        <v>0</v>
      </c>
      <c r="H801">
        <f>Month!H801</f>
        <v>0</v>
      </c>
      <c r="I801">
        <f>Month!I801</f>
        <v>40.909999999999997</v>
      </c>
      <c r="J801">
        <f>Month!J801</f>
        <v>0</v>
      </c>
      <c r="K801">
        <f>Month!K801</f>
        <v>0</v>
      </c>
      <c r="L801">
        <f>Month!L801</f>
        <v>0</v>
      </c>
      <c r="M801">
        <f>Month!M801</f>
        <v>4.17</v>
      </c>
      <c r="N801">
        <f>Month!N801</f>
        <v>45.08</v>
      </c>
      <c r="O801">
        <f>Month!O801</f>
        <v>45.19</v>
      </c>
      <c r="P801">
        <v>1</v>
      </c>
      <c r="Q801">
        <f t="shared" si="12"/>
        <v>1</v>
      </c>
    </row>
    <row r="802" spans="1:17">
      <c r="A802">
        <f>Month!A802</f>
        <v>2021</v>
      </c>
      <c r="B802" t="str">
        <f>Month!B802</f>
        <v>January</v>
      </c>
      <c r="C802" t="str">
        <f>Month!C802</f>
        <v>Germany</v>
      </c>
      <c r="D802">
        <f>Month!D802</f>
        <v>0</v>
      </c>
      <c r="E802">
        <f>Month!E802</f>
        <v>0.33</v>
      </c>
      <c r="F802">
        <f>Month!F802</f>
        <v>0.33</v>
      </c>
      <c r="G802">
        <f>Month!G802</f>
        <v>0</v>
      </c>
      <c r="H802">
        <f>Month!H802</f>
        <v>0</v>
      </c>
      <c r="I802">
        <f>Month!I802</f>
        <v>0</v>
      </c>
      <c r="J802">
        <f>Month!J802</f>
        <v>0</v>
      </c>
      <c r="K802">
        <f>Month!K802</f>
        <v>0.03</v>
      </c>
      <c r="L802">
        <f>Month!L802</f>
        <v>0</v>
      </c>
      <c r="M802">
        <f>Month!M802</f>
        <v>20.18</v>
      </c>
      <c r="N802">
        <f>Month!N802</f>
        <v>20.21</v>
      </c>
      <c r="O802">
        <f>Month!O802</f>
        <v>20.54</v>
      </c>
      <c r="P802">
        <v>1</v>
      </c>
      <c r="Q802">
        <f t="shared" si="12"/>
        <v>1</v>
      </c>
    </row>
    <row r="803" spans="1:17">
      <c r="A803">
        <f>Month!A803</f>
        <v>2021</v>
      </c>
      <c r="B803" t="str">
        <f>Month!B803</f>
        <v>January</v>
      </c>
      <c r="C803" t="str">
        <f>Month!C803</f>
        <v>India</v>
      </c>
      <c r="D803">
        <f>Month!D803</f>
        <v>0</v>
      </c>
      <c r="E803">
        <f>Month!E803</f>
        <v>0</v>
      </c>
      <c r="F803">
        <f>Month!F803</f>
        <v>0</v>
      </c>
      <c r="G803">
        <f>Month!G803</f>
        <v>0</v>
      </c>
      <c r="H803">
        <f>Month!H803</f>
        <v>0</v>
      </c>
      <c r="I803">
        <f>Month!I803</f>
        <v>0</v>
      </c>
      <c r="J803">
        <f>Month!J803</f>
        <v>0</v>
      </c>
      <c r="K803">
        <f>Month!K803</f>
        <v>0</v>
      </c>
      <c r="L803">
        <f>Month!L803</f>
        <v>0</v>
      </c>
      <c r="M803">
        <f>Month!M803</f>
        <v>0.12</v>
      </c>
      <c r="N803">
        <f>Month!N803</f>
        <v>0.12</v>
      </c>
      <c r="O803">
        <f>Month!O803</f>
        <v>0.12</v>
      </c>
      <c r="P803">
        <v>1</v>
      </c>
      <c r="Q803">
        <f t="shared" si="12"/>
        <v>1</v>
      </c>
    </row>
    <row r="804" spans="1:17">
      <c r="A804">
        <f>Month!A804</f>
        <v>2021</v>
      </c>
      <c r="B804" t="str">
        <f>Month!B804</f>
        <v>January</v>
      </c>
      <c r="C804" t="str">
        <f>Month!C804</f>
        <v>Ireland</v>
      </c>
      <c r="D804">
        <f>Month!D804</f>
        <v>0</v>
      </c>
      <c r="E804">
        <f>Month!E804</f>
        <v>0</v>
      </c>
      <c r="F804">
        <f>Month!F804</f>
        <v>0</v>
      </c>
      <c r="G804">
        <f>Month!G804</f>
        <v>0</v>
      </c>
      <c r="H804">
        <f>Month!H804</f>
        <v>5.86</v>
      </c>
      <c r="I804">
        <f>Month!I804</f>
        <v>0</v>
      </c>
      <c r="J804">
        <f>Month!J804</f>
        <v>0</v>
      </c>
      <c r="K804">
        <f>Month!K804</f>
        <v>0</v>
      </c>
      <c r="L804">
        <f>Month!L804</f>
        <v>0</v>
      </c>
      <c r="M804">
        <f>Month!M804</f>
        <v>1.2</v>
      </c>
      <c r="N804">
        <f>Month!N804</f>
        <v>7.06</v>
      </c>
      <c r="O804">
        <f>Month!O804</f>
        <v>7.06</v>
      </c>
      <c r="P804">
        <v>1</v>
      </c>
      <c r="Q804">
        <f t="shared" si="12"/>
        <v>1</v>
      </c>
    </row>
    <row r="805" spans="1:17">
      <c r="A805">
        <f>Month!A805</f>
        <v>2021</v>
      </c>
      <c r="B805" t="str">
        <f>Month!B805</f>
        <v>January</v>
      </c>
      <c r="C805" t="str">
        <f>Month!C805</f>
        <v>Kuwait</v>
      </c>
      <c r="D805">
        <f>Month!D805</f>
        <v>0</v>
      </c>
      <c r="E805">
        <f>Month!E805</f>
        <v>0</v>
      </c>
      <c r="F805">
        <f>Month!F805</f>
        <v>0</v>
      </c>
      <c r="G805">
        <f>Month!G805</f>
        <v>0</v>
      </c>
      <c r="H805">
        <f>Month!H805</f>
        <v>0</v>
      </c>
      <c r="I805">
        <f>Month!I805</f>
        <v>114.92</v>
      </c>
      <c r="J805">
        <f>Month!J805</f>
        <v>0</v>
      </c>
      <c r="K805">
        <f>Month!K805</f>
        <v>0</v>
      </c>
      <c r="L805">
        <f>Month!L805</f>
        <v>0</v>
      </c>
      <c r="M805">
        <f>Month!M805</f>
        <v>0</v>
      </c>
      <c r="N805">
        <f>Month!N805</f>
        <v>114.92</v>
      </c>
      <c r="O805">
        <f>Month!O805</f>
        <v>114.92</v>
      </c>
      <c r="P805">
        <v>1</v>
      </c>
      <c r="Q805">
        <f t="shared" si="12"/>
        <v>1</v>
      </c>
    </row>
    <row r="806" spans="1:17">
      <c r="A806">
        <f>Month!A806</f>
        <v>2021</v>
      </c>
      <c r="B806" t="str">
        <f>Month!B806</f>
        <v>January</v>
      </c>
      <c r="C806" t="str">
        <f>Month!C806</f>
        <v>Libya</v>
      </c>
      <c r="D806">
        <f>Month!D806</f>
        <v>105.86</v>
      </c>
      <c r="E806">
        <f>Month!E806</f>
        <v>0</v>
      </c>
      <c r="F806">
        <f>Month!F806</f>
        <v>105.86</v>
      </c>
      <c r="G806">
        <f>Month!G806</f>
        <v>0</v>
      </c>
      <c r="H806">
        <f>Month!H806</f>
        <v>0</v>
      </c>
      <c r="I806">
        <f>Month!I806</f>
        <v>0</v>
      </c>
      <c r="J806">
        <f>Month!J806</f>
        <v>0</v>
      </c>
      <c r="K806">
        <f>Month!K806</f>
        <v>0</v>
      </c>
      <c r="L806">
        <f>Month!L806</f>
        <v>0</v>
      </c>
      <c r="M806">
        <f>Month!M806</f>
        <v>0</v>
      </c>
      <c r="N806">
        <f>Month!N806</f>
        <v>0</v>
      </c>
      <c r="O806">
        <f>Month!O806</f>
        <v>105.86</v>
      </c>
      <c r="P806">
        <v>1</v>
      </c>
      <c r="Q806">
        <f t="shared" si="12"/>
        <v>1</v>
      </c>
    </row>
    <row r="807" spans="1:17">
      <c r="A807">
        <f>Month!A807</f>
        <v>2021</v>
      </c>
      <c r="B807" t="str">
        <f>Month!B807</f>
        <v>January</v>
      </c>
      <c r="C807" t="str">
        <f>Month!C807</f>
        <v>Netherlands</v>
      </c>
      <c r="D807">
        <f>Month!D807</f>
        <v>0</v>
      </c>
      <c r="E807">
        <f>Month!E807</f>
        <v>35.270000000000003</v>
      </c>
      <c r="F807">
        <f>Month!F807</f>
        <v>35.270000000000003</v>
      </c>
      <c r="G807">
        <f>Month!G807</f>
        <v>84.42</v>
      </c>
      <c r="H807">
        <f>Month!H807</f>
        <v>0</v>
      </c>
      <c r="I807">
        <f>Month!I807</f>
        <v>87.58</v>
      </c>
      <c r="J807">
        <f>Month!J807</f>
        <v>86.33</v>
      </c>
      <c r="K807">
        <f>Month!K807</f>
        <v>94.4</v>
      </c>
      <c r="L807">
        <f>Month!L807</f>
        <v>3.25</v>
      </c>
      <c r="M807">
        <f>Month!M807</f>
        <v>83.02</v>
      </c>
      <c r="N807">
        <f>Month!N807</f>
        <v>439</v>
      </c>
      <c r="O807">
        <f>Month!O807</f>
        <v>474.27</v>
      </c>
      <c r="P807">
        <v>1</v>
      </c>
      <c r="Q807">
        <f t="shared" si="12"/>
        <v>1</v>
      </c>
    </row>
    <row r="808" spans="1:17">
      <c r="A808">
        <f>Month!A808</f>
        <v>2021</v>
      </c>
      <c r="B808" t="str">
        <f>Month!B808</f>
        <v>January</v>
      </c>
      <c r="C808" t="str">
        <f>Month!C808</f>
        <v>Nigeria</v>
      </c>
      <c r="D808">
        <f>Month!D808</f>
        <v>130.24</v>
      </c>
      <c r="E808">
        <f>Month!E808</f>
        <v>0</v>
      </c>
      <c r="F808">
        <f>Month!F808</f>
        <v>130.24</v>
      </c>
      <c r="G808">
        <f>Month!G808</f>
        <v>0</v>
      </c>
      <c r="H808">
        <f>Month!H808</f>
        <v>0</v>
      </c>
      <c r="I808">
        <f>Month!I808</f>
        <v>0</v>
      </c>
      <c r="J808">
        <f>Month!J808</f>
        <v>0</v>
      </c>
      <c r="K808">
        <f>Month!K808</f>
        <v>0</v>
      </c>
      <c r="L808">
        <f>Month!L808</f>
        <v>0</v>
      </c>
      <c r="M808">
        <f>Month!M808</f>
        <v>0</v>
      </c>
      <c r="N808">
        <f>Month!N808</f>
        <v>0</v>
      </c>
      <c r="O808">
        <f>Month!O808</f>
        <v>130.24</v>
      </c>
      <c r="P808">
        <v>1</v>
      </c>
      <c r="Q808">
        <f t="shared" si="12"/>
        <v>1</v>
      </c>
    </row>
    <row r="809" spans="1:17">
      <c r="A809">
        <f>Month!A809</f>
        <v>2021</v>
      </c>
      <c r="B809" t="str">
        <f>Month!B809</f>
        <v>January</v>
      </c>
      <c r="C809" t="str">
        <f>Month!C809</f>
        <v>Norway</v>
      </c>
      <c r="D809">
        <f>Month!D809</f>
        <v>842.9</v>
      </c>
      <c r="E809">
        <f>Month!E809</f>
        <v>68.739999999999995</v>
      </c>
      <c r="F809">
        <f>Month!F809</f>
        <v>911.64</v>
      </c>
      <c r="G809">
        <f>Month!G809</f>
        <v>0</v>
      </c>
      <c r="H809">
        <f>Month!H809</f>
        <v>213.63</v>
      </c>
      <c r="I809">
        <f>Month!I809</f>
        <v>0</v>
      </c>
      <c r="J809">
        <f>Month!J809</f>
        <v>0</v>
      </c>
      <c r="K809">
        <f>Month!K809</f>
        <v>29.94</v>
      </c>
      <c r="L809">
        <f>Month!L809</f>
        <v>0</v>
      </c>
      <c r="M809">
        <f>Month!M809</f>
        <v>7.11</v>
      </c>
      <c r="N809">
        <f>Month!N809</f>
        <v>250.68</v>
      </c>
      <c r="O809">
        <f>Month!O809</f>
        <v>1162.32</v>
      </c>
      <c r="P809">
        <v>1</v>
      </c>
      <c r="Q809">
        <f t="shared" si="12"/>
        <v>1</v>
      </c>
    </row>
    <row r="810" spans="1:17">
      <c r="A810">
        <f>Month!A810</f>
        <v>2021</v>
      </c>
      <c r="B810" t="str">
        <f>Month!B810</f>
        <v>January</v>
      </c>
      <c r="C810" t="str">
        <f>Month!C810</f>
        <v>Qatar</v>
      </c>
      <c r="D810">
        <f>Month!D810</f>
        <v>0</v>
      </c>
      <c r="E810">
        <f>Month!E810</f>
        <v>0</v>
      </c>
      <c r="F810">
        <f>Month!F810</f>
        <v>0</v>
      </c>
      <c r="G810">
        <f>Month!G810</f>
        <v>0</v>
      </c>
      <c r="H810">
        <f>Month!H810</f>
        <v>0</v>
      </c>
      <c r="I810">
        <f>Month!I810</f>
        <v>0</v>
      </c>
      <c r="J810">
        <f>Month!J810</f>
        <v>0</v>
      </c>
      <c r="K810">
        <f>Month!K810</f>
        <v>0</v>
      </c>
      <c r="L810">
        <f>Month!L810</f>
        <v>0</v>
      </c>
      <c r="M810">
        <f>Month!M810</f>
        <v>0</v>
      </c>
      <c r="N810">
        <f>Month!N810</f>
        <v>0</v>
      </c>
      <c r="O810">
        <f>Month!O810</f>
        <v>0</v>
      </c>
      <c r="P810">
        <v>1</v>
      </c>
      <c r="Q810">
        <f t="shared" si="12"/>
        <v>1</v>
      </c>
    </row>
    <row r="811" spans="1:17">
      <c r="A811">
        <f>Month!A811</f>
        <v>2021</v>
      </c>
      <c r="B811" t="str">
        <f>Month!B811</f>
        <v>January</v>
      </c>
      <c r="C811" t="str">
        <f>Month!C811</f>
        <v>Russian Federation</v>
      </c>
      <c r="D811">
        <f>Month!D811</f>
        <v>392.87</v>
      </c>
      <c r="E811">
        <f>Month!E811</f>
        <v>36.19</v>
      </c>
      <c r="F811">
        <f>Month!F811</f>
        <v>429.06</v>
      </c>
      <c r="G811">
        <f>Month!G811</f>
        <v>0</v>
      </c>
      <c r="H811">
        <f>Month!H811</f>
        <v>0</v>
      </c>
      <c r="I811">
        <f>Month!I811</f>
        <v>14.89</v>
      </c>
      <c r="J811">
        <f>Month!J811</f>
        <v>0</v>
      </c>
      <c r="K811">
        <f>Month!K811</f>
        <v>453.74</v>
      </c>
      <c r="L811">
        <f>Month!L811</f>
        <v>4.53</v>
      </c>
      <c r="M811">
        <f>Month!M811</f>
        <v>8.0399999999999991</v>
      </c>
      <c r="N811">
        <f>Month!N811</f>
        <v>481.2</v>
      </c>
      <c r="O811">
        <f>Month!O811</f>
        <v>910.26</v>
      </c>
      <c r="P811">
        <v>1</v>
      </c>
      <c r="Q811">
        <f t="shared" si="12"/>
        <v>1</v>
      </c>
    </row>
    <row r="812" spans="1:17">
      <c r="A812">
        <f>Month!A812</f>
        <v>2021</v>
      </c>
      <c r="B812" t="str">
        <f>Month!B812</f>
        <v>January</v>
      </c>
      <c r="C812" t="str">
        <f>Month!C812</f>
        <v>Saudi Arabia</v>
      </c>
      <c r="D812">
        <f>Month!D812</f>
        <v>0</v>
      </c>
      <c r="E812">
        <f>Month!E812</f>
        <v>0</v>
      </c>
      <c r="F812">
        <f>Month!F812</f>
        <v>0</v>
      </c>
      <c r="G812">
        <f>Month!G812</f>
        <v>0</v>
      </c>
      <c r="H812">
        <f>Month!H812</f>
        <v>0</v>
      </c>
      <c r="I812">
        <f>Month!I812</f>
        <v>78.239999999999995</v>
      </c>
      <c r="J812">
        <f>Month!J812</f>
        <v>0</v>
      </c>
      <c r="K812">
        <f>Month!K812</f>
        <v>19.28</v>
      </c>
      <c r="L812">
        <f>Month!L812</f>
        <v>0</v>
      </c>
      <c r="M812">
        <f>Month!M812</f>
        <v>0</v>
      </c>
      <c r="N812">
        <f>Month!N812</f>
        <v>97.52</v>
      </c>
      <c r="O812">
        <f>Month!O812</f>
        <v>97.52</v>
      </c>
      <c r="P812">
        <v>1</v>
      </c>
      <c r="Q812">
        <f t="shared" si="12"/>
        <v>1</v>
      </c>
    </row>
    <row r="813" spans="1:17">
      <c r="A813">
        <f>Month!A813</f>
        <v>2021</v>
      </c>
      <c r="B813" t="str">
        <f>Month!B813</f>
        <v>January</v>
      </c>
      <c r="C813" t="str">
        <f>Month!C813</f>
        <v>Spain</v>
      </c>
      <c r="D813">
        <f>Month!D813</f>
        <v>0</v>
      </c>
      <c r="E813">
        <f>Month!E813</f>
        <v>0</v>
      </c>
      <c r="F813">
        <f>Month!F813</f>
        <v>0</v>
      </c>
      <c r="G813">
        <f>Month!G813</f>
        <v>0</v>
      </c>
      <c r="H813">
        <f>Month!H813</f>
        <v>0</v>
      </c>
      <c r="I813">
        <f>Month!I813</f>
        <v>0</v>
      </c>
      <c r="J813">
        <f>Month!J813</f>
        <v>0</v>
      </c>
      <c r="K813">
        <f>Month!K813</f>
        <v>0</v>
      </c>
      <c r="L813">
        <f>Month!L813</f>
        <v>0</v>
      </c>
      <c r="M813">
        <f>Month!M813</f>
        <v>21.72</v>
      </c>
      <c r="N813">
        <f>Month!N813</f>
        <v>21.72</v>
      </c>
      <c r="O813">
        <f>Month!O813</f>
        <v>21.72</v>
      </c>
      <c r="P813">
        <v>1</v>
      </c>
      <c r="Q813">
        <f t="shared" si="12"/>
        <v>1</v>
      </c>
    </row>
    <row r="814" spans="1:17">
      <c r="A814">
        <f>Month!A814</f>
        <v>2021</v>
      </c>
      <c r="B814" t="str">
        <f>Month!B814</f>
        <v>January</v>
      </c>
      <c r="C814" t="str">
        <f>Month!C814</f>
        <v>Sweden</v>
      </c>
      <c r="D814">
        <f>Month!D814</f>
        <v>0</v>
      </c>
      <c r="E814">
        <f>Month!E814</f>
        <v>37.93</v>
      </c>
      <c r="F814">
        <f>Month!F814</f>
        <v>37.93</v>
      </c>
      <c r="G814">
        <f>Month!G814</f>
        <v>0</v>
      </c>
      <c r="H814">
        <f>Month!H814</f>
        <v>0</v>
      </c>
      <c r="I814">
        <f>Month!I814</f>
        <v>0</v>
      </c>
      <c r="J814">
        <f>Month!J814</f>
        <v>0</v>
      </c>
      <c r="K814">
        <f>Month!K814</f>
        <v>54.84</v>
      </c>
      <c r="L814">
        <f>Month!L814</f>
        <v>0</v>
      </c>
      <c r="M814">
        <f>Month!M814</f>
        <v>0.01</v>
      </c>
      <c r="N814">
        <f>Month!N814</f>
        <v>54.85</v>
      </c>
      <c r="O814">
        <f>Month!O814</f>
        <v>92.78</v>
      </c>
      <c r="P814">
        <v>1</v>
      </c>
      <c r="Q814">
        <f t="shared" si="12"/>
        <v>1</v>
      </c>
    </row>
    <row r="815" spans="1:17">
      <c r="A815">
        <f>Month!A815</f>
        <v>2021</v>
      </c>
      <c r="B815" t="str">
        <f>Month!B815</f>
        <v>January</v>
      </c>
      <c r="C815" t="str">
        <f>Month!C815</f>
        <v>Turkey</v>
      </c>
      <c r="D815">
        <f>Month!D815</f>
        <v>0</v>
      </c>
      <c r="E815">
        <f>Month!E815</f>
        <v>0</v>
      </c>
      <c r="F815">
        <f>Month!F815</f>
        <v>0</v>
      </c>
      <c r="G815">
        <f>Month!G815</f>
        <v>0</v>
      </c>
      <c r="H815">
        <f>Month!H815</f>
        <v>0</v>
      </c>
      <c r="I815">
        <f>Month!I815</f>
        <v>0</v>
      </c>
      <c r="J815">
        <f>Month!J815</f>
        <v>0</v>
      </c>
      <c r="K815">
        <f>Month!K815</f>
        <v>0</v>
      </c>
      <c r="L815">
        <f>Month!L815</f>
        <v>0</v>
      </c>
      <c r="M815">
        <f>Month!M815</f>
        <v>0</v>
      </c>
      <c r="N815">
        <f>Month!N815</f>
        <v>0</v>
      </c>
      <c r="O815">
        <f>Month!O815</f>
        <v>0</v>
      </c>
      <c r="P815">
        <v>1</v>
      </c>
      <c r="Q815">
        <f t="shared" si="12"/>
        <v>1</v>
      </c>
    </row>
    <row r="816" spans="1:17">
      <c r="A816">
        <f>Month!A816</f>
        <v>2021</v>
      </c>
      <c r="B816" t="str">
        <f>Month!B816</f>
        <v>January</v>
      </c>
      <c r="C816" t="str">
        <f>Month!C816</f>
        <v>United Arab Emirates</v>
      </c>
      <c r="D816">
        <f>Month!D816</f>
        <v>0</v>
      </c>
      <c r="E816">
        <f>Month!E816</f>
        <v>0</v>
      </c>
      <c r="F816">
        <f>Month!F816</f>
        <v>0</v>
      </c>
      <c r="G816">
        <f>Month!G816</f>
        <v>0</v>
      </c>
      <c r="H816">
        <f>Month!H816</f>
        <v>0</v>
      </c>
      <c r="I816">
        <f>Month!I816</f>
        <v>130.07</v>
      </c>
      <c r="J816">
        <f>Month!J816</f>
        <v>37.86</v>
      </c>
      <c r="K816">
        <f>Month!K816</f>
        <v>0</v>
      </c>
      <c r="L816">
        <f>Month!L816</f>
        <v>0</v>
      </c>
      <c r="M816">
        <f>Month!M816</f>
        <v>0.17</v>
      </c>
      <c r="N816">
        <f>Month!N816</f>
        <v>168.1</v>
      </c>
      <c r="O816">
        <f>Month!O816</f>
        <v>168.1</v>
      </c>
      <c r="P816">
        <v>1</v>
      </c>
      <c r="Q816">
        <f t="shared" si="12"/>
        <v>1</v>
      </c>
    </row>
    <row r="817" spans="1:17">
      <c r="A817">
        <f>Month!A817</f>
        <v>2021</v>
      </c>
      <c r="B817" t="str">
        <f>Month!B817</f>
        <v>January</v>
      </c>
      <c r="C817" t="str">
        <f>Month!C817</f>
        <v>United States</v>
      </c>
      <c r="D817">
        <f>Month!D817</f>
        <v>1008.7</v>
      </c>
      <c r="E817">
        <f>Month!E817</f>
        <v>0</v>
      </c>
      <c r="F817">
        <f>Month!F817</f>
        <v>1008.7</v>
      </c>
      <c r="G817">
        <f>Month!G817</f>
        <v>0</v>
      </c>
      <c r="H817">
        <f>Month!H817</f>
        <v>0.06</v>
      </c>
      <c r="I817">
        <f>Month!I817</f>
        <v>0</v>
      </c>
      <c r="J817">
        <f>Month!J817</f>
        <v>0</v>
      </c>
      <c r="K817">
        <f>Month!K817</f>
        <v>46.45</v>
      </c>
      <c r="L817">
        <f>Month!L817</f>
        <v>0</v>
      </c>
      <c r="M817">
        <f>Month!M817</f>
        <v>6.13</v>
      </c>
      <c r="N817">
        <f>Month!N817</f>
        <v>52.64</v>
      </c>
      <c r="O817">
        <f>Month!O817</f>
        <v>1061.3399999999999</v>
      </c>
      <c r="P817">
        <v>1</v>
      </c>
      <c r="Q817">
        <f t="shared" si="12"/>
        <v>1</v>
      </c>
    </row>
    <row r="818" spans="1:17">
      <c r="A818">
        <f>Month!A818</f>
        <v>2021</v>
      </c>
      <c r="B818" t="str">
        <f>Month!B818</f>
        <v>January</v>
      </c>
      <c r="C818" t="str">
        <f>Month!C818</f>
        <v>Other</v>
      </c>
      <c r="D818">
        <f>Month!D818</f>
        <v>106.55</v>
      </c>
      <c r="E818">
        <f>Month!E818</f>
        <v>0.63</v>
      </c>
      <c r="F818">
        <f>Month!F818</f>
        <v>107.18</v>
      </c>
      <c r="G818">
        <f>Month!G818</f>
        <v>0</v>
      </c>
      <c r="H818">
        <f>Month!H818</f>
        <v>19.97</v>
      </c>
      <c r="I818">
        <f>Month!I818</f>
        <v>19.23</v>
      </c>
      <c r="J818">
        <f>Month!J818</f>
        <v>0</v>
      </c>
      <c r="K818">
        <f>Month!K818</f>
        <v>0</v>
      </c>
      <c r="L818">
        <f>Month!L818</f>
        <v>0</v>
      </c>
      <c r="M818">
        <f>Month!M818</f>
        <v>66.739999999999995</v>
      </c>
      <c r="N818">
        <f>Month!N818</f>
        <v>105.94</v>
      </c>
      <c r="O818">
        <f>Month!O818</f>
        <v>213.12</v>
      </c>
      <c r="P818">
        <v>1</v>
      </c>
      <c r="Q818">
        <f t="shared" si="12"/>
        <v>1</v>
      </c>
    </row>
    <row r="819" spans="1:17">
      <c r="A819">
        <f>Month!A819</f>
        <v>2021</v>
      </c>
      <c r="B819" t="str">
        <f>Month!B819</f>
        <v>January</v>
      </c>
      <c r="C819" t="str">
        <f>Month!C819</f>
        <v>Total imports</v>
      </c>
      <c r="D819">
        <f>Month!D819</f>
        <v>2587.12</v>
      </c>
      <c r="E819">
        <f>Month!E819</f>
        <v>240.93</v>
      </c>
      <c r="F819">
        <f>Month!F819</f>
        <v>2828.05</v>
      </c>
      <c r="G819">
        <f>Month!G819</f>
        <v>84.42</v>
      </c>
      <c r="H819">
        <f>Month!H819</f>
        <v>279.92</v>
      </c>
      <c r="I819">
        <f>Month!I819</f>
        <v>523.4</v>
      </c>
      <c r="J819">
        <f>Month!J819</f>
        <v>124.26</v>
      </c>
      <c r="K819">
        <f>Month!K819</f>
        <v>741.59</v>
      </c>
      <c r="L819">
        <f>Month!L819</f>
        <v>26.23</v>
      </c>
      <c r="M819">
        <f>Month!M819</f>
        <v>224.4</v>
      </c>
      <c r="N819">
        <f>Month!N819</f>
        <v>2004.22</v>
      </c>
      <c r="O819">
        <f>Month!O819</f>
        <v>4832.2700000000004</v>
      </c>
      <c r="P819">
        <v>1</v>
      </c>
      <c r="Q819">
        <f t="shared" si="12"/>
        <v>1</v>
      </c>
    </row>
    <row r="820" spans="1:17">
      <c r="A820">
        <f>Month!A820</f>
        <v>2021</v>
      </c>
      <c r="B820" t="str">
        <f>Month!B820</f>
        <v>February</v>
      </c>
      <c r="C820" t="str">
        <f>Month!C820</f>
        <v>Belgium</v>
      </c>
      <c r="D820">
        <f>Month!D820</f>
        <v>0</v>
      </c>
      <c r="E820">
        <f>Month!E820</f>
        <v>42.36</v>
      </c>
      <c r="F820">
        <f>Month!F820</f>
        <v>42.36</v>
      </c>
      <c r="G820">
        <f>Month!G820</f>
        <v>0</v>
      </c>
      <c r="H820">
        <f>Month!H820</f>
        <v>0</v>
      </c>
      <c r="I820">
        <f>Month!I820</f>
        <v>0</v>
      </c>
      <c r="J820">
        <f>Month!J820</f>
        <v>0.21</v>
      </c>
      <c r="K820">
        <f>Month!K820</f>
        <v>114.29</v>
      </c>
      <c r="L820">
        <f>Month!L820</f>
        <v>7.03</v>
      </c>
      <c r="M820">
        <f>Month!M820</f>
        <v>28.32</v>
      </c>
      <c r="N820">
        <f>Month!N820</f>
        <v>149.85</v>
      </c>
      <c r="O820">
        <f>Month!O820</f>
        <v>192.21</v>
      </c>
      <c r="P820">
        <v>1</v>
      </c>
      <c r="Q820">
        <f t="shared" si="12"/>
        <v>1</v>
      </c>
    </row>
    <row r="821" spans="1:17">
      <c r="A821">
        <f>Month!A821</f>
        <v>2021</v>
      </c>
      <c r="B821" t="str">
        <f>Month!B821</f>
        <v>February</v>
      </c>
      <c r="C821" t="str">
        <f>Month!C821</f>
        <v>Canada</v>
      </c>
      <c r="D821">
        <f>Month!D821</f>
        <v>0</v>
      </c>
      <c r="E821">
        <f>Month!E821</f>
        <v>0</v>
      </c>
      <c r="F821">
        <f>Month!F821</f>
        <v>0</v>
      </c>
      <c r="G821">
        <f>Month!G821</f>
        <v>0</v>
      </c>
      <c r="H821">
        <f>Month!H821</f>
        <v>0</v>
      </c>
      <c r="I821">
        <f>Month!I821</f>
        <v>0</v>
      </c>
      <c r="J821">
        <f>Month!J821</f>
        <v>0</v>
      </c>
      <c r="K821">
        <f>Month!K821</f>
        <v>0</v>
      </c>
      <c r="L821">
        <f>Month!L821</f>
        <v>0</v>
      </c>
      <c r="M821">
        <f>Month!M821</f>
        <v>0.1</v>
      </c>
      <c r="N821">
        <f>Month!N821</f>
        <v>0.1</v>
      </c>
      <c r="O821">
        <f>Month!O821</f>
        <v>0.1</v>
      </c>
      <c r="P821">
        <v>1</v>
      </c>
      <c r="Q821">
        <f t="shared" si="12"/>
        <v>1</v>
      </c>
    </row>
    <row r="822" spans="1:17">
      <c r="A822">
        <f>Month!A822</f>
        <v>2021</v>
      </c>
      <c r="B822" t="str">
        <f>Month!B822</f>
        <v>February</v>
      </c>
      <c r="C822" t="str">
        <f>Month!C822</f>
        <v>Finland</v>
      </c>
      <c r="D822">
        <f>Month!D822</f>
        <v>0</v>
      </c>
      <c r="E822">
        <f>Month!E822</f>
        <v>4.2300000000000004</v>
      </c>
      <c r="F822">
        <f>Month!F822</f>
        <v>4.2300000000000004</v>
      </c>
      <c r="G822">
        <f>Month!G822</f>
        <v>0</v>
      </c>
      <c r="H822">
        <f>Month!H822</f>
        <v>0</v>
      </c>
      <c r="I822">
        <f>Month!I822</f>
        <v>0</v>
      </c>
      <c r="J822">
        <f>Month!J822</f>
        <v>0</v>
      </c>
      <c r="K822">
        <f>Month!K822</f>
        <v>0</v>
      </c>
      <c r="L822">
        <f>Month!L822</f>
        <v>0</v>
      </c>
      <c r="M822">
        <f>Month!M822</f>
        <v>0.5</v>
      </c>
      <c r="N822">
        <f>Month!N822</f>
        <v>0.5</v>
      </c>
      <c r="O822">
        <f>Month!O822</f>
        <v>4.7300000000000004</v>
      </c>
      <c r="P822">
        <v>1</v>
      </c>
      <c r="Q822">
        <f t="shared" si="12"/>
        <v>1</v>
      </c>
    </row>
    <row r="823" spans="1:17">
      <c r="A823">
        <f>Month!A823</f>
        <v>2021</v>
      </c>
      <c r="B823" t="str">
        <f>Month!B823</f>
        <v>February</v>
      </c>
      <c r="C823" t="str">
        <f>Month!C823</f>
        <v>France</v>
      </c>
      <c r="D823">
        <f>Month!D823</f>
        <v>79.7</v>
      </c>
      <c r="E823">
        <f>Month!E823</f>
        <v>0.03</v>
      </c>
      <c r="F823">
        <f>Month!F823</f>
        <v>79.73</v>
      </c>
      <c r="G823">
        <f>Month!G823</f>
        <v>0</v>
      </c>
      <c r="H823">
        <f>Month!H823</f>
        <v>0</v>
      </c>
      <c r="I823">
        <f>Month!I823</f>
        <v>15.04</v>
      </c>
      <c r="J823">
        <f>Month!J823</f>
        <v>0</v>
      </c>
      <c r="K823">
        <f>Month!K823</f>
        <v>0</v>
      </c>
      <c r="L823">
        <f>Month!L823</f>
        <v>0</v>
      </c>
      <c r="M823">
        <f>Month!M823</f>
        <v>13.58</v>
      </c>
      <c r="N823">
        <f>Month!N823</f>
        <v>28.62</v>
      </c>
      <c r="O823">
        <f>Month!O823</f>
        <v>108.35</v>
      </c>
      <c r="P823">
        <v>1</v>
      </c>
      <c r="Q823">
        <f t="shared" si="12"/>
        <v>1</v>
      </c>
    </row>
    <row r="824" spans="1:17">
      <c r="A824">
        <f>Month!A824</f>
        <v>2021</v>
      </c>
      <c r="B824" t="str">
        <f>Month!B824</f>
        <v>February</v>
      </c>
      <c r="C824" t="str">
        <f>Month!C824</f>
        <v>Germany</v>
      </c>
      <c r="D824">
        <f>Month!D824</f>
        <v>0</v>
      </c>
      <c r="E824">
        <f>Month!E824</f>
        <v>21.24</v>
      </c>
      <c r="F824">
        <f>Month!F824</f>
        <v>21.24</v>
      </c>
      <c r="G824">
        <f>Month!G824</f>
        <v>0.05</v>
      </c>
      <c r="H824">
        <f>Month!H824</f>
        <v>0</v>
      </c>
      <c r="I824">
        <f>Month!I824</f>
        <v>0</v>
      </c>
      <c r="J824">
        <f>Month!J824</f>
        <v>0</v>
      </c>
      <c r="K824">
        <f>Month!K824</f>
        <v>31.46</v>
      </c>
      <c r="L824">
        <f>Month!L824</f>
        <v>7.0000000000000007E-2</v>
      </c>
      <c r="M824">
        <f>Month!M824</f>
        <v>24.48</v>
      </c>
      <c r="N824">
        <f>Month!N824</f>
        <v>56.06</v>
      </c>
      <c r="O824">
        <f>Month!O824</f>
        <v>77.3</v>
      </c>
      <c r="P824">
        <v>1</v>
      </c>
      <c r="Q824">
        <f t="shared" si="12"/>
        <v>1</v>
      </c>
    </row>
    <row r="825" spans="1:17">
      <c r="A825">
        <f>Month!A825</f>
        <v>2021</v>
      </c>
      <c r="B825" t="str">
        <f>Month!B825</f>
        <v>February</v>
      </c>
      <c r="C825" t="str">
        <f>Month!C825</f>
        <v>India</v>
      </c>
      <c r="D825">
        <f>Month!D825</f>
        <v>0</v>
      </c>
      <c r="E825">
        <f>Month!E825</f>
        <v>0</v>
      </c>
      <c r="F825">
        <f>Month!F825</f>
        <v>0</v>
      </c>
      <c r="G825">
        <f>Month!G825</f>
        <v>0</v>
      </c>
      <c r="H825">
        <f>Month!H825</f>
        <v>0</v>
      </c>
      <c r="I825">
        <f>Month!I825</f>
        <v>0</v>
      </c>
      <c r="J825">
        <f>Month!J825</f>
        <v>0</v>
      </c>
      <c r="K825">
        <f>Month!K825</f>
        <v>15.82</v>
      </c>
      <c r="L825">
        <f>Month!L825</f>
        <v>0</v>
      </c>
      <c r="M825">
        <f>Month!M825</f>
        <v>0.1</v>
      </c>
      <c r="N825">
        <f>Month!N825</f>
        <v>15.92</v>
      </c>
      <c r="O825">
        <f>Month!O825</f>
        <v>15.92</v>
      </c>
      <c r="P825">
        <v>1</v>
      </c>
      <c r="Q825">
        <f t="shared" si="12"/>
        <v>1</v>
      </c>
    </row>
    <row r="826" spans="1:17">
      <c r="A826">
        <f>Month!A826</f>
        <v>2021</v>
      </c>
      <c r="B826" t="str">
        <f>Month!B826</f>
        <v>February</v>
      </c>
      <c r="C826" t="str">
        <f>Month!C826</f>
        <v>Ireland</v>
      </c>
      <c r="D826">
        <f>Month!D826</f>
        <v>0.1</v>
      </c>
      <c r="E826">
        <f>Month!E826</f>
        <v>0</v>
      </c>
      <c r="F826">
        <f>Month!F826</f>
        <v>0.1</v>
      </c>
      <c r="G826">
        <f>Month!G826</f>
        <v>0.13</v>
      </c>
      <c r="H826">
        <f>Month!H826</f>
        <v>9.2100000000000009</v>
      </c>
      <c r="I826">
        <f>Month!I826</f>
        <v>0</v>
      </c>
      <c r="J826">
        <f>Month!J826</f>
        <v>0</v>
      </c>
      <c r="K826">
        <f>Month!K826</f>
        <v>0.66</v>
      </c>
      <c r="L826">
        <f>Month!L826</f>
        <v>0.02</v>
      </c>
      <c r="M826">
        <f>Month!M826</f>
        <v>1.02</v>
      </c>
      <c r="N826">
        <f>Month!N826</f>
        <v>11.04</v>
      </c>
      <c r="O826">
        <f>Month!O826</f>
        <v>11.14</v>
      </c>
      <c r="P826">
        <v>1</v>
      </c>
      <c r="Q826">
        <f t="shared" si="12"/>
        <v>1</v>
      </c>
    </row>
    <row r="827" spans="1:17">
      <c r="A827">
        <f>Month!A827</f>
        <v>2021</v>
      </c>
      <c r="B827" t="str">
        <f>Month!B827</f>
        <v>February</v>
      </c>
      <c r="C827" t="str">
        <f>Month!C827</f>
        <v>Kuwait</v>
      </c>
      <c r="D827">
        <f>Month!D827</f>
        <v>0</v>
      </c>
      <c r="E827">
        <f>Month!E827</f>
        <v>0</v>
      </c>
      <c r="F827">
        <f>Month!F827</f>
        <v>0</v>
      </c>
      <c r="G827">
        <f>Month!G827</f>
        <v>0</v>
      </c>
      <c r="H827">
        <f>Month!H827</f>
        <v>0</v>
      </c>
      <c r="I827">
        <f>Month!I827</f>
        <v>78.45</v>
      </c>
      <c r="J827">
        <f>Month!J827</f>
        <v>0</v>
      </c>
      <c r="K827">
        <f>Month!K827</f>
        <v>0</v>
      </c>
      <c r="L827">
        <f>Month!L827</f>
        <v>0</v>
      </c>
      <c r="M827">
        <f>Month!M827</f>
        <v>0</v>
      </c>
      <c r="N827">
        <f>Month!N827</f>
        <v>78.45</v>
      </c>
      <c r="O827">
        <f>Month!O827</f>
        <v>78.45</v>
      </c>
      <c r="P827">
        <v>1</v>
      </c>
      <c r="Q827">
        <f t="shared" si="12"/>
        <v>1</v>
      </c>
    </row>
    <row r="828" spans="1:17">
      <c r="A828">
        <f>Month!A828</f>
        <v>2021</v>
      </c>
      <c r="B828" t="str">
        <f>Month!B828</f>
        <v>February</v>
      </c>
      <c r="C828" t="str">
        <f>Month!C828</f>
        <v>Libya</v>
      </c>
      <c r="D828">
        <f>Month!D828</f>
        <v>0</v>
      </c>
      <c r="E828">
        <f>Month!E828</f>
        <v>0</v>
      </c>
      <c r="F828">
        <f>Month!F828</f>
        <v>0</v>
      </c>
      <c r="G828">
        <f>Month!G828</f>
        <v>0</v>
      </c>
      <c r="H828">
        <f>Month!H828</f>
        <v>0</v>
      </c>
      <c r="I828">
        <f>Month!I828</f>
        <v>0</v>
      </c>
      <c r="J828">
        <f>Month!J828</f>
        <v>0</v>
      </c>
      <c r="K828">
        <f>Month!K828</f>
        <v>0</v>
      </c>
      <c r="L828">
        <f>Month!L828</f>
        <v>0</v>
      </c>
      <c r="M828">
        <f>Month!M828</f>
        <v>0</v>
      </c>
      <c r="N828">
        <f>Month!N828</f>
        <v>0</v>
      </c>
      <c r="O828">
        <f>Month!O828</f>
        <v>0</v>
      </c>
      <c r="P828">
        <v>1</v>
      </c>
      <c r="Q828">
        <f t="shared" si="12"/>
        <v>1</v>
      </c>
    </row>
    <row r="829" spans="1:17">
      <c r="A829">
        <f>Month!A829</f>
        <v>2021</v>
      </c>
      <c r="B829" t="str">
        <f>Month!B829</f>
        <v>February</v>
      </c>
      <c r="C829" t="str">
        <f>Month!C829</f>
        <v>Netherlands</v>
      </c>
      <c r="D829">
        <f>Month!D829</f>
        <v>0</v>
      </c>
      <c r="E829">
        <f>Month!E829</f>
        <v>0</v>
      </c>
      <c r="F829">
        <f>Month!F829</f>
        <v>0</v>
      </c>
      <c r="G829">
        <f>Month!G829</f>
        <v>27.15</v>
      </c>
      <c r="H829">
        <f>Month!H829</f>
        <v>10.4</v>
      </c>
      <c r="I829">
        <f>Month!I829</f>
        <v>32.159999999999997</v>
      </c>
      <c r="J829">
        <f>Month!J829</f>
        <v>67.38</v>
      </c>
      <c r="K829">
        <f>Month!K829</f>
        <v>68.400000000000006</v>
      </c>
      <c r="L829">
        <f>Month!L829</f>
        <v>10.59</v>
      </c>
      <c r="M829">
        <f>Month!M829</f>
        <v>72.75</v>
      </c>
      <c r="N829">
        <f>Month!N829</f>
        <v>288.83</v>
      </c>
      <c r="O829">
        <f>Month!O829</f>
        <v>288.83</v>
      </c>
      <c r="P829">
        <v>1</v>
      </c>
      <c r="Q829">
        <f t="shared" si="12"/>
        <v>1</v>
      </c>
    </row>
    <row r="830" spans="1:17">
      <c r="A830">
        <f>Month!A830</f>
        <v>2021</v>
      </c>
      <c r="B830" t="str">
        <f>Month!B830</f>
        <v>February</v>
      </c>
      <c r="C830" t="str">
        <f>Month!C830</f>
        <v>Nigeria</v>
      </c>
      <c r="D830">
        <f>Month!D830</f>
        <v>90.28</v>
      </c>
      <c r="E830">
        <f>Month!E830</f>
        <v>0</v>
      </c>
      <c r="F830">
        <f>Month!F830</f>
        <v>90.28</v>
      </c>
      <c r="G830">
        <f>Month!G830</f>
        <v>0</v>
      </c>
      <c r="H830">
        <f>Month!H830</f>
        <v>0</v>
      </c>
      <c r="I830">
        <f>Month!I830</f>
        <v>0</v>
      </c>
      <c r="J830">
        <f>Month!J830</f>
        <v>0</v>
      </c>
      <c r="K830">
        <f>Month!K830</f>
        <v>0</v>
      </c>
      <c r="L830">
        <f>Month!L830</f>
        <v>0</v>
      </c>
      <c r="M830">
        <f>Month!M830</f>
        <v>0</v>
      </c>
      <c r="N830">
        <f>Month!N830</f>
        <v>0</v>
      </c>
      <c r="O830">
        <f>Month!O830</f>
        <v>90.28</v>
      </c>
      <c r="P830">
        <v>1</v>
      </c>
      <c r="Q830">
        <f t="shared" si="12"/>
        <v>1</v>
      </c>
    </row>
    <row r="831" spans="1:17">
      <c r="A831">
        <f>Month!A831</f>
        <v>2021</v>
      </c>
      <c r="B831" t="str">
        <f>Month!B831</f>
        <v>February</v>
      </c>
      <c r="C831" t="str">
        <f>Month!C831</f>
        <v>Norway</v>
      </c>
      <c r="D831">
        <f>Month!D831</f>
        <v>755.43</v>
      </c>
      <c r="E831">
        <f>Month!E831</f>
        <v>0.11</v>
      </c>
      <c r="F831">
        <f>Month!F831</f>
        <v>755.54</v>
      </c>
      <c r="G831">
        <f>Month!G831</f>
        <v>39.659999999999997</v>
      </c>
      <c r="H831">
        <f>Month!H831</f>
        <v>31.77</v>
      </c>
      <c r="I831">
        <f>Month!I831</f>
        <v>0</v>
      </c>
      <c r="J831">
        <f>Month!J831</f>
        <v>0</v>
      </c>
      <c r="K831">
        <f>Month!K831</f>
        <v>70.69</v>
      </c>
      <c r="L831">
        <f>Month!L831</f>
        <v>0</v>
      </c>
      <c r="M831">
        <f>Month!M831</f>
        <v>0</v>
      </c>
      <c r="N831">
        <f>Month!N831</f>
        <v>142.12</v>
      </c>
      <c r="O831">
        <f>Month!O831</f>
        <v>897.66</v>
      </c>
      <c r="P831">
        <v>1</v>
      </c>
      <c r="Q831">
        <f t="shared" si="12"/>
        <v>1</v>
      </c>
    </row>
    <row r="832" spans="1:17">
      <c r="A832">
        <f>Month!A832</f>
        <v>2021</v>
      </c>
      <c r="B832" t="str">
        <f>Month!B832</f>
        <v>February</v>
      </c>
      <c r="C832" t="str">
        <f>Month!C832</f>
        <v>Qatar</v>
      </c>
      <c r="D832">
        <f>Month!D832</f>
        <v>0</v>
      </c>
      <c r="E832">
        <f>Month!E832</f>
        <v>0</v>
      </c>
      <c r="F832">
        <f>Month!F832</f>
        <v>0</v>
      </c>
      <c r="G832">
        <f>Month!G832</f>
        <v>0</v>
      </c>
      <c r="H832">
        <f>Month!H832</f>
        <v>0</v>
      </c>
      <c r="I832">
        <f>Month!I832</f>
        <v>0</v>
      </c>
      <c r="J832">
        <f>Month!J832</f>
        <v>0</v>
      </c>
      <c r="K832">
        <f>Month!K832</f>
        <v>3.47</v>
      </c>
      <c r="L832">
        <f>Month!L832</f>
        <v>0</v>
      </c>
      <c r="M832">
        <f>Month!M832</f>
        <v>0</v>
      </c>
      <c r="N832">
        <f>Month!N832</f>
        <v>3.47</v>
      </c>
      <c r="O832">
        <f>Month!O832</f>
        <v>3.47</v>
      </c>
      <c r="P832">
        <v>1</v>
      </c>
      <c r="Q832">
        <f t="shared" si="12"/>
        <v>1</v>
      </c>
    </row>
    <row r="833" spans="1:17">
      <c r="A833">
        <f>Month!A833</f>
        <v>2021</v>
      </c>
      <c r="B833" t="str">
        <f>Month!B833</f>
        <v>February</v>
      </c>
      <c r="C833" t="str">
        <f>Month!C833</f>
        <v>Russian Federation</v>
      </c>
      <c r="D833">
        <f>Month!D833</f>
        <v>0</v>
      </c>
      <c r="E833">
        <f>Month!E833</f>
        <v>15.65</v>
      </c>
      <c r="F833">
        <f>Month!F833</f>
        <v>15.65</v>
      </c>
      <c r="G833">
        <f>Month!G833</f>
        <v>0</v>
      </c>
      <c r="H833">
        <f>Month!H833</f>
        <v>0</v>
      </c>
      <c r="I833">
        <f>Month!I833</f>
        <v>29.25</v>
      </c>
      <c r="J833">
        <f>Month!J833</f>
        <v>0</v>
      </c>
      <c r="K833">
        <f>Month!K833</f>
        <v>443.24</v>
      </c>
      <c r="L833">
        <f>Month!L833</f>
        <v>9.01</v>
      </c>
      <c r="M833">
        <f>Month!M833</f>
        <v>10.17</v>
      </c>
      <c r="N833">
        <f>Month!N833</f>
        <v>491.67</v>
      </c>
      <c r="O833">
        <f>Month!O833</f>
        <v>507.32</v>
      </c>
      <c r="P833">
        <v>1</v>
      </c>
      <c r="Q833">
        <f t="shared" si="12"/>
        <v>1</v>
      </c>
    </row>
    <row r="834" spans="1:17">
      <c r="A834">
        <f>Month!A834</f>
        <v>2021</v>
      </c>
      <c r="B834" t="str">
        <f>Month!B834</f>
        <v>February</v>
      </c>
      <c r="C834" t="str">
        <f>Month!C834</f>
        <v>Saudi Arabia</v>
      </c>
      <c r="D834">
        <f>Month!D834</f>
        <v>0</v>
      </c>
      <c r="E834">
        <f>Month!E834</f>
        <v>0</v>
      </c>
      <c r="F834">
        <f>Month!F834</f>
        <v>0</v>
      </c>
      <c r="G834">
        <f>Month!G834</f>
        <v>0</v>
      </c>
      <c r="H834">
        <f>Month!H834</f>
        <v>0</v>
      </c>
      <c r="I834">
        <f>Month!I834</f>
        <v>62.25</v>
      </c>
      <c r="J834">
        <f>Month!J834</f>
        <v>0</v>
      </c>
      <c r="K834">
        <f>Month!K834</f>
        <v>0</v>
      </c>
      <c r="L834">
        <f>Month!L834</f>
        <v>0</v>
      </c>
      <c r="M834">
        <f>Month!M834</f>
        <v>0</v>
      </c>
      <c r="N834">
        <f>Month!N834</f>
        <v>62.25</v>
      </c>
      <c r="O834">
        <f>Month!O834</f>
        <v>62.25</v>
      </c>
      <c r="P834">
        <v>1</v>
      </c>
      <c r="Q834">
        <f t="shared" si="12"/>
        <v>1</v>
      </c>
    </row>
    <row r="835" spans="1:17">
      <c r="A835">
        <f>Month!A835</f>
        <v>2021</v>
      </c>
      <c r="B835" t="str">
        <f>Month!B835</f>
        <v>February</v>
      </c>
      <c r="C835" t="str">
        <f>Month!C835</f>
        <v>Spain</v>
      </c>
      <c r="D835">
        <f>Month!D835</f>
        <v>0</v>
      </c>
      <c r="E835">
        <f>Month!E835</f>
        <v>0.08</v>
      </c>
      <c r="F835">
        <f>Month!F835</f>
        <v>0.08</v>
      </c>
      <c r="G835">
        <f>Month!G835</f>
        <v>0</v>
      </c>
      <c r="H835">
        <f>Month!H835</f>
        <v>0</v>
      </c>
      <c r="I835">
        <f>Month!I835</f>
        <v>0</v>
      </c>
      <c r="J835">
        <f>Month!J835</f>
        <v>0</v>
      </c>
      <c r="K835">
        <f>Month!K835</f>
        <v>0</v>
      </c>
      <c r="L835">
        <f>Month!L835</f>
        <v>0</v>
      </c>
      <c r="M835">
        <f>Month!M835</f>
        <v>13.9</v>
      </c>
      <c r="N835">
        <f>Month!N835</f>
        <v>13.9</v>
      </c>
      <c r="O835">
        <f>Month!O835</f>
        <v>13.98</v>
      </c>
      <c r="P835">
        <v>1</v>
      </c>
      <c r="Q835">
        <f t="shared" si="12"/>
        <v>1</v>
      </c>
    </row>
    <row r="836" spans="1:17">
      <c r="A836">
        <f>Month!A836</f>
        <v>2021</v>
      </c>
      <c r="B836" t="str">
        <f>Month!B836</f>
        <v>February</v>
      </c>
      <c r="C836" t="str">
        <f>Month!C836</f>
        <v>Sweden</v>
      </c>
      <c r="D836">
        <f>Month!D836</f>
        <v>0</v>
      </c>
      <c r="E836">
        <f>Month!E836</f>
        <v>38.25</v>
      </c>
      <c r="F836">
        <f>Month!F836</f>
        <v>38.25</v>
      </c>
      <c r="G836">
        <f>Month!G836</f>
        <v>0</v>
      </c>
      <c r="H836">
        <f>Month!H836</f>
        <v>0</v>
      </c>
      <c r="I836">
        <f>Month!I836</f>
        <v>0</v>
      </c>
      <c r="J836">
        <f>Month!J836</f>
        <v>0</v>
      </c>
      <c r="K836">
        <f>Month!K836</f>
        <v>231.88</v>
      </c>
      <c r="L836">
        <f>Month!L836</f>
        <v>0</v>
      </c>
      <c r="M836">
        <f>Month!M836</f>
        <v>0.12</v>
      </c>
      <c r="N836">
        <f>Month!N836</f>
        <v>232</v>
      </c>
      <c r="O836">
        <f>Month!O836</f>
        <v>270.25</v>
      </c>
      <c r="P836">
        <v>1</v>
      </c>
      <c r="Q836">
        <f t="shared" si="12"/>
        <v>1</v>
      </c>
    </row>
    <row r="837" spans="1:17">
      <c r="A837">
        <f>Month!A837</f>
        <v>2021</v>
      </c>
      <c r="B837" t="str">
        <f>Month!B837</f>
        <v>February</v>
      </c>
      <c r="C837" t="str">
        <f>Month!C837</f>
        <v>Turkey</v>
      </c>
      <c r="D837">
        <f>Month!D837</f>
        <v>90.41</v>
      </c>
      <c r="E837">
        <f>Month!E837</f>
        <v>0</v>
      </c>
      <c r="F837">
        <f>Month!F837</f>
        <v>90.41</v>
      </c>
      <c r="G837">
        <f>Month!G837</f>
        <v>0</v>
      </c>
      <c r="H837">
        <f>Month!H837</f>
        <v>0</v>
      </c>
      <c r="I837">
        <f>Month!I837</f>
        <v>0</v>
      </c>
      <c r="J837">
        <f>Month!J837</f>
        <v>0</v>
      </c>
      <c r="K837">
        <f>Month!K837</f>
        <v>0</v>
      </c>
      <c r="L837">
        <f>Month!L837</f>
        <v>0</v>
      </c>
      <c r="M837">
        <f>Month!M837</f>
        <v>0</v>
      </c>
      <c r="N837">
        <f>Month!N837</f>
        <v>0</v>
      </c>
      <c r="O837">
        <f>Month!O837</f>
        <v>90.41</v>
      </c>
      <c r="P837">
        <v>1</v>
      </c>
      <c r="Q837">
        <f t="shared" si="12"/>
        <v>1</v>
      </c>
    </row>
    <row r="838" spans="1:17">
      <c r="A838">
        <f>Month!A838</f>
        <v>2021</v>
      </c>
      <c r="B838" t="str">
        <f>Month!B838</f>
        <v>February</v>
      </c>
      <c r="C838" t="str">
        <f>Month!C838</f>
        <v>United Arab Emirates</v>
      </c>
      <c r="D838">
        <f>Month!D838</f>
        <v>0</v>
      </c>
      <c r="E838">
        <f>Month!E838</f>
        <v>0</v>
      </c>
      <c r="F838">
        <f>Month!F838</f>
        <v>0</v>
      </c>
      <c r="G838">
        <f>Month!G838</f>
        <v>0</v>
      </c>
      <c r="H838">
        <f>Month!H838</f>
        <v>0.01</v>
      </c>
      <c r="I838">
        <f>Month!I838</f>
        <v>97.79</v>
      </c>
      <c r="J838">
        <f>Month!J838</f>
        <v>0</v>
      </c>
      <c r="K838">
        <f>Month!K838</f>
        <v>0</v>
      </c>
      <c r="L838">
        <f>Month!L838</f>
        <v>0.05</v>
      </c>
      <c r="M838">
        <f>Month!M838</f>
        <v>0</v>
      </c>
      <c r="N838">
        <f>Month!N838</f>
        <v>97.85</v>
      </c>
      <c r="O838">
        <f>Month!O838</f>
        <v>97.85</v>
      </c>
      <c r="P838">
        <v>1</v>
      </c>
      <c r="Q838">
        <f t="shared" si="12"/>
        <v>1</v>
      </c>
    </row>
    <row r="839" spans="1:17">
      <c r="A839">
        <f>Month!A839</f>
        <v>2021</v>
      </c>
      <c r="B839" t="str">
        <f>Month!B839</f>
        <v>February</v>
      </c>
      <c r="C839" t="str">
        <f>Month!C839</f>
        <v>United States</v>
      </c>
      <c r="D839">
        <f>Month!D839</f>
        <v>373.25</v>
      </c>
      <c r="E839">
        <f>Month!E839</f>
        <v>0</v>
      </c>
      <c r="F839">
        <f>Month!F839</f>
        <v>373.25</v>
      </c>
      <c r="G839">
        <f>Month!G839</f>
        <v>0</v>
      </c>
      <c r="H839">
        <f>Month!H839</f>
        <v>0</v>
      </c>
      <c r="I839">
        <f>Month!I839</f>
        <v>0</v>
      </c>
      <c r="J839">
        <f>Month!J839</f>
        <v>0</v>
      </c>
      <c r="K839">
        <f>Month!K839</f>
        <v>12.79</v>
      </c>
      <c r="L839">
        <f>Month!L839</f>
        <v>0</v>
      </c>
      <c r="M839">
        <f>Month!M839</f>
        <v>2.4700000000000002</v>
      </c>
      <c r="N839">
        <f>Month!N839</f>
        <v>15.26</v>
      </c>
      <c r="O839">
        <f>Month!O839</f>
        <v>388.51</v>
      </c>
      <c r="P839">
        <v>1</v>
      </c>
      <c r="Q839">
        <f t="shared" ref="Q839:Q902" si="13">VLOOKUP($B839,$V$5:$W$16,2,FALSE)</f>
        <v>1</v>
      </c>
    </row>
    <row r="840" spans="1:17">
      <c r="A840">
        <f>Month!A840</f>
        <v>2021</v>
      </c>
      <c r="B840" t="str">
        <f>Month!B840</f>
        <v>February</v>
      </c>
      <c r="C840" t="str">
        <f>Month!C840</f>
        <v>Other</v>
      </c>
      <c r="D840">
        <f>Month!D840</f>
        <v>189.86</v>
      </c>
      <c r="E840">
        <f>Month!E840</f>
        <v>75.88</v>
      </c>
      <c r="F840">
        <f>Month!F840</f>
        <v>265.74</v>
      </c>
      <c r="G840">
        <f>Month!G840</f>
        <v>0.11</v>
      </c>
      <c r="H840">
        <f>Month!H840</f>
        <v>24.86</v>
      </c>
      <c r="I840">
        <f>Month!I840</f>
        <v>0</v>
      </c>
      <c r="J840">
        <f>Month!J840</f>
        <v>0</v>
      </c>
      <c r="K840">
        <f>Month!K840</f>
        <v>0</v>
      </c>
      <c r="L840">
        <f>Month!L840</f>
        <v>6.11</v>
      </c>
      <c r="M840">
        <f>Month!M840</f>
        <v>7.62</v>
      </c>
      <c r="N840">
        <f>Month!N840</f>
        <v>38.700000000000003</v>
      </c>
      <c r="O840">
        <f>Month!O840</f>
        <v>304.44</v>
      </c>
      <c r="P840">
        <v>1</v>
      </c>
      <c r="Q840">
        <f t="shared" si="13"/>
        <v>1</v>
      </c>
    </row>
    <row r="841" spans="1:17">
      <c r="A841">
        <f>Month!A841</f>
        <v>2021</v>
      </c>
      <c r="B841" t="str">
        <f>Month!B841</f>
        <v>February</v>
      </c>
      <c r="C841" t="str">
        <f>Month!C841</f>
        <v>Total imports</v>
      </c>
      <c r="D841">
        <f>Month!D841</f>
        <v>1579.03</v>
      </c>
      <c r="E841">
        <f>Month!E841</f>
        <v>197.83</v>
      </c>
      <c r="F841">
        <f>Month!F841</f>
        <v>1776.86</v>
      </c>
      <c r="G841">
        <f>Month!G841</f>
        <v>67.099999999999994</v>
      </c>
      <c r="H841">
        <f>Month!H841</f>
        <v>76.25</v>
      </c>
      <c r="I841">
        <f>Month!I841</f>
        <v>314.94</v>
      </c>
      <c r="J841">
        <f>Month!J841</f>
        <v>67.59</v>
      </c>
      <c r="K841">
        <f>Month!K841</f>
        <v>992.7</v>
      </c>
      <c r="L841">
        <f>Month!L841</f>
        <v>32.880000000000003</v>
      </c>
      <c r="M841">
        <f>Month!M841</f>
        <v>175.13</v>
      </c>
      <c r="N841">
        <f>Month!N841</f>
        <v>1726.59</v>
      </c>
      <c r="O841">
        <f>Month!O841</f>
        <v>3503.45</v>
      </c>
      <c r="P841">
        <v>1</v>
      </c>
      <c r="Q841">
        <f t="shared" si="13"/>
        <v>1</v>
      </c>
    </row>
    <row r="842" spans="1:17">
      <c r="A842">
        <f>Month!A842</f>
        <v>2021</v>
      </c>
      <c r="B842" t="str">
        <f>Month!B842</f>
        <v>March</v>
      </c>
      <c r="C842" t="str">
        <f>Month!C842</f>
        <v>Belgium</v>
      </c>
      <c r="D842">
        <f>Month!D842</f>
        <v>0</v>
      </c>
      <c r="E842">
        <f>Month!E842</f>
        <v>0</v>
      </c>
      <c r="F842">
        <f>Month!F842</f>
        <v>0</v>
      </c>
      <c r="G842">
        <f>Month!G842</f>
        <v>0</v>
      </c>
      <c r="H842">
        <f>Month!H842</f>
        <v>0</v>
      </c>
      <c r="I842">
        <f>Month!I842</f>
        <v>0</v>
      </c>
      <c r="J842">
        <f>Month!J842</f>
        <v>0</v>
      </c>
      <c r="K842">
        <f>Month!K842</f>
        <v>3.39</v>
      </c>
      <c r="L842">
        <f>Month!L842</f>
        <v>0</v>
      </c>
      <c r="M842">
        <f>Month!M842</f>
        <v>11.95</v>
      </c>
      <c r="N842">
        <f>Month!N842</f>
        <v>15.34</v>
      </c>
      <c r="O842">
        <f>Month!O842</f>
        <v>15.34</v>
      </c>
      <c r="P842">
        <v>1</v>
      </c>
      <c r="Q842">
        <f t="shared" si="13"/>
        <v>1</v>
      </c>
    </row>
    <row r="843" spans="1:17">
      <c r="A843">
        <f>Month!A843</f>
        <v>2021</v>
      </c>
      <c r="B843" t="str">
        <f>Month!B843</f>
        <v>March</v>
      </c>
      <c r="C843" t="str">
        <f>Month!C843</f>
        <v>Canada</v>
      </c>
      <c r="D843">
        <f>Month!D843</f>
        <v>0</v>
      </c>
      <c r="E843">
        <f>Month!E843</f>
        <v>0</v>
      </c>
      <c r="F843">
        <f>Month!F843</f>
        <v>0</v>
      </c>
      <c r="G843">
        <f>Month!G843</f>
        <v>0</v>
      </c>
      <c r="H843">
        <f>Month!H843</f>
        <v>0</v>
      </c>
      <c r="I843">
        <f>Month!I843</f>
        <v>0</v>
      </c>
      <c r="J843">
        <f>Month!J843</f>
        <v>0</v>
      </c>
      <c r="K843">
        <f>Month!K843</f>
        <v>0</v>
      </c>
      <c r="L843">
        <f>Month!L843</f>
        <v>0</v>
      </c>
      <c r="M843">
        <f>Month!M843</f>
        <v>0.14000000000000001</v>
      </c>
      <c r="N843">
        <f>Month!N843</f>
        <v>0.14000000000000001</v>
      </c>
      <c r="O843">
        <f>Month!O843</f>
        <v>0.14000000000000001</v>
      </c>
      <c r="P843">
        <v>1</v>
      </c>
      <c r="Q843">
        <f t="shared" si="13"/>
        <v>1</v>
      </c>
    </row>
    <row r="844" spans="1:17">
      <c r="A844">
        <f>Month!A844</f>
        <v>2021</v>
      </c>
      <c r="B844" t="str">
        <f>Month!B844</f>
        <v>March</v>
      </c>
      <c r="C844" t="str">
        <f>Month!C844</f>
        <v>Finland</v>
      </c>
      <c r="D844">
        <f>Month!D844</f>
        <v>0</v>
      </c>
      <c r="E844">
        <f>Month!E844</f>
        <v>0</v>
      </c>
      <c r="F844">
        <f>Month!F844</f>
        <v>0</v>
      </c>
      <c r="G844">
        <f>Month!G844</f>
        <v>0</v>
      </c>
      <c r="H844">
        <f>Month!H844</f>
        <v>0</v>
      </c>
      <c r="I844">
        <f>Month!I844</f>
        <v>0</v>
      </c>
      <c r="J844">
        <f>Month!J844</f>
        <v>0</v>
      </c>
      <c r="K844">
        <f>Month!K844</f>
        <v>0</v>
      </c>
      <c r="L844">
        <f>Month!L844</f>
        <v>0</v>
      </c>
      <c r="M844">
        <f>Month!M844</f>
        <v>0.01</v>
      </c>
      <c r="N844">
        <f>Month!N844</f>
        <v>0.01</v>
      </c>
      <c r="O844">
        <f>Month!O844</f>
        <v>0.01</v>
      </c>
      <c r="P844">
        <v>1</v>
      </c>
      <c r="Q844">
        <f t="shared" si="13"/>
        <v>1</v>
      </c>
    </row>
    <row r="845" spans="1:17">
      <c r="A845">
        <f>Month!A845</f>
        <v>2021</v>
      </c>
      <c r="B845" t="str">
        <f>Month!B845</f>
        <v>March</v>
      </c>
      <c r="C845" t="str">
        <f>Month!C845</f>
        <v>France</v>
      </c>
      <c r="D845">
        <f>Month!D845</f>
        <v>0</v>
      </c>
      <c r="E845">
        <f>Month!E845</f>
        <v>0.26</v>
      </c>
      <c r="F845">
        <f>Month!F845</f>
        <v>0.26</v>
      </c>
      <c r="G845">
        <f>Month!G845</f>
        <v>0.99</v>
      </c>
      <c r="H845">
        <f>Month!H845</f>
        <v>0</v>
      </c>
      <c r="I845">
        <f>Month!I845</f>
        <v>0</v>
      </c>
      <c r="J845">
        <f>Month!J845</f>
        <v>0</v>
      </c>
      <c r="K845">
        <f>Month!K845</f>
        <v>0</v>
      </c>
      <c r="L845">
        <f>Month!L845</f>
        <v>0</v>
      </c>
      <c r="M845">
        <f>Month!M845</f>
        <v>5.92</v>
      </c>
      <c r="N845">
        <f>Month!N845</f>
        <v>6.91</v>
      </c>
      <c r="O845">
        <f>Month!O845</f>
        <v>7.17</v>
      </c>
      <c r="P845">
        <v>1</v>
      </c>
      <c r="Q845">
        <f t="shared" si="13"/>
        <v>1</v>
      </c>
    </row>
    <row r="846" spans="1:17">
      <c r="A846">
        <f>Month!A846</f>
        <v>2021</v>
      </c>
      <c r="B846" t="str">
        <f>Month!B846</f>
        <v>March</v>
      </c>
      <c r="C846" t="str">
        <f>Month!C846</f>
        <v>Germany</v>
      </c>
      <c r="D846">
        <f>Month!D846</f>
        <v>0</v>
      </c>
      <c r="E846">
        <f>Month!E846</f>
        <v>23.72</v>
      </c>
      <c r="F846">
        <f>Month!F846</f>
        <v>23.72</v>
      </c>
      <c r="G846">
        <f>Month!G846</f>
        <v>0.1</v>
      </c>
      <c r="H846">
        <f>Month!H846</f>
        <v>0.51</v>
      </c>
      <c r="I846">
        <f>Month!I846</f>
        <v>0</v>
      </c>
      <c r="J846">
        <f>Month!J846</f>
        <v>0</v>
      </c>
      <c r="K846">
        <f>Month!K846</f>
        <v>10.68</v>
      </c>
      <c r="L846">
        <f>Month!L846</f>
        <v>0.04</v>
      </c>
      <c r="M846">
        <f>Month!M846</f>
        <v>30.63</v>
      </c>
      <c r="N846">
        <f>Month!N846</f>
        <v>41.96</v>
      </c>
      <c r="O846">
        <f>Month!O846</f>
        <v>65.680000000000007</v>
      </c>
      <c r="P846">
        <v>1</v>
      </c>
      <c r="Q846">
        <f t="shared" si="13"/>
        <v>1</v>
      </c>
    </row>
    <row r="847" spans="1:17">
      <c r="A847">
        <f>Month!A847</f>
        <v>2021</v>
      </c>
      <c r="B847" t="str">
        <f>Month!B847</f>
        <v>March</v>
      </c>
      <c r="C847" t="str">
        <f>Month!C847</f>
        <v>India</v>
      </c>
      <c r="D847">
        <f>Month!D847</f>
        <v>0</v>
      </c>
      <c r="E847">
        <f>Month!E847</f>
        <v>0</v>
      </c>
      <c r="F847">
        <f>Month!F847</f>
        <v>0</v>
      </c>
      <c r="G847">
        <f>Month!G847</f>
        <v>0</v>
      </c>
      <c r="H847">
        <f>Month!H847</f>
        <v>0</v>
      </c>
      <c r="I847">
        <f>Month!I847</f>
        <v>0</v>
      </c>
      <c r="J847">
        <f>Month!J847</f>
        <v>0</v>
      </c>
      <c r="K847">
        <f>Month!K847</f>
        <v>0</v>
      </c>
      <c r="L847">
        <f>Month!L847</f>
        <v>0</v>
      </c>
      <c r="M847">
        <f>Month!M847</f>
        <v>0.16</v>
      </c>
      <c r="N847">
        <f>Month!N847</f>
        <v>0.16</v>
      </c>
      <c r="O847">
        <f>Month!O847</f>
        <v>0.16</v>
      </c>
      <c r="P847">
        <v>1</v>
      </c>
      <c r="Q847">
        <f t="shared" si="13"/>
        <v>1</v>
      </c>
    </row>
    <row r="848" spans="1:17">
      <c r="A848">
        <f>Month!A848</f>
        <v>2021</v>
      </c>
      <c r="B848" t="str">
        <f>Month!B848</f>
        <v>March</v>
      </c>
      <c r="C848" t="str">
        <f>Month!C848</f>
        <v>Ireland</v>
      </c>
      <c r="D848">
        <f>Month!D848</f>
        <v>0.1</v>
      </c>
      <c r="E848">
        <f>Month!E848</f>
        <v>0</v>
      </c>
      <c r="F848">
        <f>Month!F848</f>
        <v>0.1</v>
      </c>
      <c r="G848">
        <f>Month!G848</f>
        <v>0.32</v>
      </c>
      <c r="H848">
        <f>Month!H848</f>
        <v>1.72</v>
      </c>
      <c r="I848">
        <f>Month!I848</f>
        <v>0</v>
      </c>
      <c r="J848">
        <f>Month!J848</f>
        <v>0</v>
      </c>
      <c r="K848">
        <f>Month!K848</f>
        <v>6.67</v>
      </c>
      <c r="L848">
        <f>Month!L848</f>
        <v>0.01</v>
      </c>
      <c r="M848">
        <f>Month!M848</f>
        <v>1.68</v>
      </c>
      <c r="N848">
        <f>Month!N848</f>
        <v>10.4</v>
      </c>
      <c r="O848">
        <f>Month!O848</f>
        <v>10.5</v>
      </c>
      <c r="P848">
        <v>1</v>
      </c>
      <c r="Q848">
        <f t="shared" si="13"/>
        <v>1</v>
      </c>
    </row>
    <row r="849" spans="1:17">
      <c r="A849">
        <f>Month!A849</f>
        <v>2021</v>
      </c>
      <c r="B849" t="str">
        <f>Month!B849</f>
        <v>March</v>
      </c>
      <c r="C849" t="str">
        <f>Month!C849</f>
        <v>Kuwait</v>
      </c>
      <c r="D849">
        <f>Month!D849</f>
        <v>0</v>
      </c>
      <c r="E849">
        <f>Month!E849</f>
        <v>0</v>
      </c>
      <c r="F849">
        <f>Month!F849</f>
        <v>0</v>
      </c>
      <c r="G849">
        <f>Month!G849</f>
        <v>0</v>
      </c>
      <c r="H849">
        <f>Month!H849</f>
        <v>0</v>
      </c>
      <c r="I849">
        <f>Month!I849</f>
        <v>0</v>
      </c>
      <c r="J849">
        <f>Month!J849</f>
        <v>64.72</v>
      </c>
      <c r="K849">
        <f>Month!K849</f>
        <v>0</v>
      </c>
      <c r="L849">
        <f>Month!L849</f>
        <v>0</v>
      </c>
      <c r="M849">
        <f>Month!M849</f>
        <v>0</v>
      </c>
      <c r="N849">
        <f>Month!N849</f>
        <v>64.72</v>
      </c>
      <c r="O849">
        <f>Month!O849</f>
        <v>64.72</v>
      </c>
      <c r="P849">
        <v>1</v>
      </c>
      <c r="Q849">
        <f t="shared" si="13"/>
        <v>1</v>
      </c>
    </row>
    <row r="850" spans="1:17">
      <c r="A850">
        <f>Month!A850</f>
        <v>2021</v>
      </c>
      <c r="B850" t="str">
        <f>Month!B850</f>
        <v>March</v>
      </c>
      <c r="C850" t="str">
        <f>Month!C850</f>
        <v>Libya</v>
      </c>
      <c r="D850">
        <f>Month!D850</f>
        <v>79.44</v>
      </c>
      <c r="E850">
        <f>Month!E850</f>
        <v>0</v>
      </c>
      <c r="F850">
        <f>Month!F850</f>
        <v>79.44</v>
      </c>
      <c r="G850">
        <f>Month!G850</f>
        <v>0</v>
      </c>
      <c r="H850">
        <f>Month!H850</f>
        <v>0</v>
      </c>
      <c r="I850">
        <f>Month!I850</f>
        <v>0</v>
      </c>
      <c r="J850">
        <f>Month!J850</f>
        <v>0</v>
      </c>
      <c r="K850">
        <f>Month!K850</f>
        <v>0</v>
      </c>
      <c r="L850">
        <f>Month!L850</f>
        <v>0</v>
      </c>
      <c r="M850">
        <f>Month!M850</f>
        <v>0</v>
      </c>
      <c r="N850">
        <f>Month!N850</f>
        <v>0</v>
      </c>
      <c r="O850">
        <f>Month!O850</f>
        <v>79.44</v>
      </c>
      <c r="P850">
        <v>1</v>
      </c>
      <c r="Q850">
        <f t="shared" si="13"/>
        <v>1</v>
      </c>
    </row>
    <row r="851" spans="1:17">
      <c r="A851">
        <f>Month!A851</f>
        <v>2021</v>
      </c>
      <c r="B851" t="str">
        <f>Month!B851</f>
        <v>March</v>
      </c>
      <c r="C851" t="str">
        <f>Month!C851</f>
        <v>Netherlands</v>
      </c>
      <c r="D851">
        <f>Month!D851</f>
        <v>0</v>
      </c>
      <c r="E851">
        <f>Month!E851</f>
        <v>0</v>
      </c>
      <c r="F851">
        <f>Month!F851</f>
        <v>0</v>
      </c>
      <c r="G851">
        <f>Month!G851</f>
        <v>5.7</v>
      </c>
      <c r="H851">
        <f>Month!H851</f>
        <v>1</v>
      </c>
      <c r="I851">
        <f>Month!I851</f>
        <v>43.69</v>
      </c>
      <c r="J851">
        <f>Month!J851</f>
        <v>27.15</v>
      </c>
      <c r="K851">
        <f>Month!K851</f>
        <v>7.86</v>
      </c>
      <c r="L851">
        <f>Month!L851</f>
        <v>17.260000000000002</v>
      </c>
      <c r="M851">
        <f>Month!M851</f>
        <v>105.78</v>
      </c>
      <c r="N851">
        <f>Month!N851</f>
        <v>208.44</v>
      </c>
      <c r="O851">
        <f>Month!O851</f>
        <v>208.44</v>
      </c>
      <c r="P851">
        <v>1</v>
      </c>
      <c r="Q851">
        <f t="shared" si="13"/>
        <v>1</v>
      </c>
    </row>
    <row r="852" spans="1:17">
      <c r="A852">
        <f>Month!A852</f>
        <v>2021</v>
      </c>
      <c r="B852" t="str">
        <f>Month!B852</f>
        <v>March</v>
      </c>
      <c r="C852" t="str">
        <f>Month!C852</f>
        <v>Nigeria</v>
      </c>
      <c r="D852">
        <f>Month!D852</f>
        <v>388.48</v>
      </c>
      <c r="E852">
        <f>Month!E852</f>
        <v>0</v>
      </c>
      <c r="F852">
        <f>Month!F852</f>
        <v>388.48</v>
      </c>
      <c r="G852">
        <f>Month!G852</f>
        <v>0</v>
      </c>
      <c r="H852">
        <f>Month!H852</f>
        <v>0</v>
      </c>
      <c r="I852">
        <f>Month!I852</f>
        <v>0</v>
      </c>
      <c r="J852">
        <f>Month!J852</f>
        <v>0</v>
      </c>
      <c r="K852">
        <f>Month!K852</f>
        <v>0</v>
      </c>
      <c r="L852">
        <f>Month!L852</f>
        <v>0</v>
      </c>
      <c r="M852">
        <f>Month!M852</f>
        <v>0</v>
      </c>
      <c r="N852">
        <f>Month!N852</f>
        <v>0</v>
      </c>
      <c r="O852">
        <f>Month!O852</f>
        <v>388.48</v>
      </c>
      <c r="P852">
        <v>1</v>
      </c>
      <c r="Q852">
        <f t="shared" si="13"/>
        <v>1</v>
      </c>
    </row>
    <row r="853" spans="1:17">
      <c r="A853">
        <f>Month!A853</f>
        <v>2021</v>
      </c>
      <c r="B853" t="str">
        <f>Month!B853</f>
        <v>March</v>
      </c>
      <c r="C853" t="str">
        <f>Month!C853</f>
        <v>Norway</v>
      </c>
      <c r="D853">
        <f>Month!D853</f>
        <v>893.99</v>
      </c>
      <c r="E853">
        <f>Month!E853</f>
        <v>56.08</v>
      </c>
      <c r="F853">
        <f>Month!F853</f>
        <v>950.07</v>
      </c>
      <c r="G853">
        <f>Month!G853</f>
        <v>65</v>
      </c>
      <c r="H853">
        <f>Month!H853</f>
        <v>0</v>
      </c>
      <c r="I853">
        <f>Month!I853</f>
        <v>28.75</v>
      </c>
      <c r="J853">
        <f>Month!J853</f>
        <v>0</v>
      </c>
      <c r="K853">
        <f>Month!K853</f>
        <v>2.0099999999999998</v>
      </c>
      <c r="L853">
        <f>Month!L853</f>
        <v>0</v>
      </c>
      <c r="M853">
        <f>Month!M853</f>
        <v>2.98</v>
      </c>
      <c r="N853">
        <f>Month!N853</f>
        <v>98.74</v>
      </c>
      <c r="O853">
        <f>Month!O853</f>
        <v>1048.81</v>
      </c>
      <c r="P853">
        <v>1</v>
      </c>
      <c r="Q853">
        <f t="shared" si="13"/>
        <v>1</v>
      </c>
    </row>
    <row r="854" spans="1:17">
      <c r="A854">
        <f>Month!A854</f>
        <v>2021</v>
      </c>
      <c r="B854" t="str">
        <f>Month!B854</f>
        <v>March</v>
      </c>
      <c r="C854" t="str">
        <f>Month!C854</f>
        <v>Qatar</v>
      </c>
      <c r="D854">
        <f>Month!D854</f>
        <v>0</v>
      </c>
      <c r="E854">
        <f>Month!E854</f>
        <v>0</v>
      </c>
      <c r="F854">
        <f>Month!F854</f>
        <v>0</v>
      </c>
      <c r="G854">
        <f>Month!G854</f>
        <v>0</v>
      </c>
      <c r="H854">
        <f>Month!H854</f>
        <v>0</v>
      </c>
      <c r="I854">
        <f>Month!I854</f>
        <v>0</v>
      </c>
      <c r="J854">
        <f>Month!J854</f>
        <v>0</v>
      </c>
      <c r="K854">
        <f>Month!K854</f>
        <v>0</v>
      </c>
      <c r="L854">
        <f>Month!L854</f>
        <v>0</v>
      </c>
      <c r="M854">
        <f>Month!M854</f>
        <v>0</v>
      </c>
      <c r="N854">
        <f>Month!N854</f>
        <v>0</v>
      </c>
      <c r="O854">
        <f>Month!O854</f>
        <v>0</v>
      </c>
      <c r="P854">
        <v>1</v>
      </c>
      <c r="Q854">
        <f t="shared" si="13"/>
        <v>1</v>
      </c>
    </row>
    <row r="855" spans="1:17">
      <c r="A855">
        <f>Month!A855</f>
        <v>2021</v>
      </c>
      <c r="B855" t="str">
        <f>Month!B855</f>
        <v>March</v>
      </c>
      <c r="C855" t="str">
        <f>Month!C855</f>
        <v>Russian Federation</v>
      </c>
      <c r="D855">
        <f>Month!D855</f>
        <v>143.13</v>
      </c>
      <c r="E855">
        <f>Month!E855</f>
        <v>132.41999999999999</v>
      </c>
      <c r="F855">
        <f>Month!F855</f>
        <v>275.55</v>
      </c>
      <c r="G855">
        <f>Month!G855</f>
        <v>0</v>
      </c>
      <c r="H855">
        <f>Month!H855</f>
        <v>0</v>
      </c>
      <c r="I855">
        <f>Month!I855</f>
        <v>14.77</v>
      </c>
      <c r="J855">
        <f>Month!J855</f>
        <v>0</v>
      </c>
      <c r="K855">
        <f>Month!K855</f>
        <v>704</v>
      </c>
      <c r="L855">
        <f>Month!L855</f>
        <v>11.19</v>
      </c>
      <c r="M855">
        <f>Month!M855</f>
        <v>12.02</v>
      </c>
      <c r="N855">
        <f>Month!N855</f>
        <v>741.98</v>
      </c>
      <c r="O855">
        <f>Month!O855</f>
        <v>1017.53</v>
      </c>
      <c r="P855">
        <v>1</v>
      </c>
      <c r="Q855">
        <f t="shared" si="13"/>
        <v>1</v>
      </c>
    </row>
    <row r="856" spans="1:17">
      <c r="A856">
        <f>Month!A856</f>
        <v>2021</v>
      </c>
      <c r="B856" t="str">
        <f>Month!B856</f>
        <v>March</v>
      </c>
      <c r="C856" t="str">
        <f>Month!C856</f>
        <v>Saudi Arabia</v>
      </c>
      <c r="D856">
        <f>Month!D856</f>
        <v>0</v>
      </c>
      <c r="E856">
        <f>Month!E856</f>
        <v>0</v>
      </c>
      <c r="F856">
        <f>Month!F856</f>
        <v>0</v>
      </c>
      <c r="G856">
        <f>Month!G856</f>
        <v>0</v>
      </c>
      <c r="H856">
        <f>Month!H856</f>
        <v>0</v>
      </c>
      <c r="I856">
        <f>Month!I856</f>
        <v>84.57</v>
      </c>
      <c r="J856">
        <f>Month!J856</f>
        <v>0</v>
      </c>
      <c r="K856">
        <f>Month!K856</f>
        <v>0</v>
      </c>
      <c r="L856">
        <f>Month!L856</f>
        <v>0</v>
      </c>
      <c r="M856">
        <f>Month!M856</f>
        <v>0</v>
      </c>
      <c r="N856">
        <f>Month!N856</f>
        <v>84.57</v>
      </c>
      <c r="O856">
        <f>Month!O856</f>
        <v>84.57</v>
      </c>
      <c r="P856">
        <v>1</v>
      </c>
      <c r="Q856">
        <f t="shared" si="13"/>
        <v>1</v>
      </c>
    </row>
    <row r="857" spans="1:17">
      <c r="A857">
        <f>Month!A857</f>
        <v>2021</v>
      </c>
      <c r="B857" t="str">
        <f>Month!B857</f>
        <v>March</v>
      </c>
      <c r="C857" t="str">
        <f>Month!C857</f>
        <v>Spain</v>
      </c>
      <c r="D857">
        <f>Month!D857</f>
        <v>0</v>
      </c>
      <c r="E857">
        <f>Month!E857</f>
        <v>0.16</v>
      </c>
      <c r="F857">
        <f>Month!F857</f>
        <v>0.16</v>
      </c>
      <c r="G857">
        <f>Month!G857</f>
        <v>0</v>
      </c>
      <c r="H857">
        <f>Month!H857</f>
        <v>0</v>
      </c>
      <c r="I857">
        <f>Month!I857</f>
        <v>32.4</v>
      </c>
      <c r="J857">
        <f>Month!J857</f>
        <v>0</v>
      </c>
      <c r="K857">
        <f>Month!K857</f>
        <v>0</v>
      </c>
      <c r="L857">
        <f>Month!L857</f>
        <v>0</v>
      </c>
      <c r="M857">
        <f>Month!M857</f>
        <v>3.25</v>
      </c>
      <c r="N857">
        <f>Month!N857</f>
        <v>35.65</v>
      </c>
      <c r="O857">
        <f>Month!O857</f>
        <v>35.81</v>
      </c>
      <c r="P857">
        <v>1</v>
      </c>
      <c r="Q857">
        <f t="shared" si="13"/>
        <v>1</v>
      </c>
    </row>
    <row r="858" spans="1:17">
      <c r="A858">
        <f>Month!A858</f>
        <v>2021</v>
      </c>
      <c r="B858" t="str">
        <f>Month!B858</f>
        <v>March</v>
      </c>
      <c r="C858" t="str">
        <f>Month!C858</f>
        <v>Sweden</v>
      </c>
      <c r="D858">
        <f>Month!D858</f>
        <v>0</v>
      </c>
      <c r="E858">
        <f>Month!E858</f>
        <v>54.84</v>
      </c>
      <c r="F858">
        <f>Month!F858</f>
        <v>54.84</v>
      </c>
      <c r="G858">
        <f>Month!G858</f>
        <v>3.87</v>
      </c>
      <c r="H858">
        <f>Month!H858</f>
        <v>0</v>
      </c>
      <c r="I858">
        <f>Month!I858</f>
        <v>0</v>
      </c>
      <c r="J858">
        <f>Month!J858</f>
        <v>0</v>
      </c>
      <c r="K858">
        <f>Month!K858</f>
        <v>20.79</v>
      </c>
      <c r="L858">
        <f>Month!L858</f>
        <v>0</v>
      </c>
      <c r="M858">
        <f>Month!M858</f>
        <v>0.14000000000000001</v>
      </c>
      <c r="N858">
        <f>Month!N858</f>
        <v>24.8</v>
      </c>
      <c r="O858">
        <f>Month!O858</f>
        <v>79.64</v>
      </c>
      <c r="P858">
        <v>1</v>
      </c>
      <c r="Q858">
        <f t="shared" si="13"/>
        <v>1</v>
      </c>
    </row>
    <row r="859" spans="1:17">
      <c r="A859">
        <f>Month!A859</f>
        <v>2021</v>
      </c>
      <c r="B859" t="str">
        <f>Month!B859</f>
        <v>March</v>
      </c>
      <c r="C859" t="str">
        <f>Month!C859</f>
        <v>Turkey</v>
      </c>
      <c r="D859">
        <f>Month!D859</f>
        <v>90.44</v>
      </c>
      <c r="E859">
        <f>Month!E859</f>
        <v>0</v>
      </c>
      <c r="F859">
        <f>Month!F859</f>
        <v>90.44</v>
      </c>
      <c r="G859">
        <f>Month!G859</f>
        <v>0</v>
      </c>
      <c r="H859">
        <f>Month!H859</f>
        <v>0</v>
      </c>
      <c r="I859">
        <f>Month!I859</f>
        <v>0</v>
      </c>
      <c r="J859">
        <f>Month!J859</f>
        <v>0</v>
      </c>
      <c r="K859">
        <f>Month!K859</f>
        <v>0</v>
      </c>
      <c r="L859">
        <f>Month!L859</f>
        <v>0</v>
      </c>
      <c r="M859">
        <f>Month!M859</f>
        <v>4.66</v>
      </c>
      <c r="N859">
        <f>Month!N859</f>
        <v>4.66</v>
      </c>
      <c r="O859">
        <f>Month!O859</f>
        <v>95.1</v>
      </c>
      <c r="P859">
        <v>1</v>
      </c>
      <c r="Q859">
        <f t="shared" si="13"/>
        <v>1</v>
      </c>
    </row>
    <row r="860" spans="1:17">
      <c r="A860">
        <f>Month!A860</f>
        <v>2021</v>
      </c>
      <c r="B860" t="str">
        <f>Month!B860</f>
        <v>March</v>
      </c>
      <c r="C860" t="str">
        <f>Month!C860</f>
        <v>United Arab Emirates</v>
      </c>
      <c r="D860">
        <f>Month!D860</f>
        <v>0</v>
      </c>
      <c r="E860">
        <f>Month!E860</f>
        <v>0</v>
      </c>
      <c r="F860">
        <f>Month!F860</f>
        <v>0</v>
      </c>
      <c r="G860">
        <f>Month!G860</f>
        <v>0</v>
      </c>
      <c r="H860">
        <f>Month!H860</f>
        <v>0</v>
      </c>
      <c r="I860">
        <f>Month!I860</f>
        <v>96.2</v>
      </c>
      <c r="J860">
        <f>Month!J860</f>
        <v>0</v>
      </c>
      <c r="K860">
        <f>Month!K860</f>
        <v>0</v>
      </c>
      <c r="L860">
        <f>Month!L860</f>
        <v>0.08</v>
      </c>
      <c r="M860">
        <f>Month!M860</f>
        <v>0.04</v>
      </c>
      <c r="N860">
        <f>Month!N860</f>
        <v>96.32</v>
      </c>
      <c r="O860">
        <f>Month!O860</f>
        <v>96.32</v>
      </c>
      <c r="P860">
        <v>1</v>
      </c>
      <c r="Q860">
        <f t="shared" si="13"/>
        <v>1</v>
      </c>
    </row>
    <row r="861" spans="1:17">
      <c r="A861">
        <f>Month!A861</f>
        <v>2021</v>
      </c>
      <c r="B861" t="str">
        <f>Month!B861</f>
        <v>March</v>
      </c>
      <c r="C861" t="str">
        <f>Month!C861</f>
        <v>United States</v>
      </c>
      <c r="D861">
        <f>Month!D861</f>
        <v>702.11</v>
      </c>
      <c r="E861">
        <f>Month!E861</f>
        <v>0</v>
      </c>
      <c r="F861">
        <f>Month!F861</f>
        <v>702.11</v>
      </c>
      <c r="G861">
        <f>Month!G861</f>
        <v>0</v>
      </c>
      <c r="H861">
        <f>Month!H861</f>
        <v>0</v>
      </c>
      <c r="I861">
        <f>Month!I861</f>
        <v>0</v>
      </c>
      <c r="J861">
        <f>Month!J861</f>
        <v>0</v>
      </c>
      <c r="K861">
        <f>Month!K861</f>
        <v>3.59</v>
      </c>
      <c r="L861">
        <f>Month!L861</f>
        <v>0</v>
      </c>
      <c r="M861">
        <f>Month!M861</f>
        <v>4.53</v>
      </c>
      <c r="N861">
        <f>Month!N861</f>
        <v>8.1199999999999992</v>
      </c>
      <c r="O861">
        <f>Month!O861</f>
        <v>710.23</v>
      </c>
      <c r="P861">
        <v>1</v>
      </c>
      <c r="Q861">
        <f t="shared" si="13"/>
        <v>1</v>
      </c>
    </row>
    <row r="862" spans="1:17">
      <c r="A862">
        <f>Month!A862</f>
        <v>2021</v>
      </c>
      <c r="B862" t="str">
        <f>Month!B862</f>
        <v>March</v>
      </c>
      <c r="C862" t="str">
        <f>Month!C862</f>
        <v>Other</v>
      </c>
      <c r="D862">
        <f>Month!D862</f>
        <v>126.14</v>
      </c>
      <c r="E862">
        <f>Month!E862</f>
        <v>26.09</v>
      </c>
      <c r="F862">
        <f>Month!F862</f>
        <v>152.22999999999999</v>
      </c>
      <c r="G862">
        <f>Month!G862</f>
        <v>10.19</v>
      </c>
      <c r="H862">
        <f>Month!H862</f>
        <v>5.42</v>
      </c>
      <c r="I862">
        <f>Month!I862</f>
        <v>75.790000000000006</v>
      </c>
      <c r="J862">
        <f>Month!J862</f>
        <v>0</v>
      </c>
      <c r="K862">
        <f>Month!K862</f>
        <v>35.229999999999997</v>
      </c>
      <c r="L862">
        <f>Month!L862</f>
        <v>0</v>
      </c>
      <c r="M862">
        <f>Month!M862</f>
        <v>14.35</v>
      </c>
      <c r="N862">
        <f>Month!N862</f>
        <v>140.97999999999999</v>
      </c>
      <c r="O862">
        <f>Month!O862</f>
        <v>293.20999999999998</v>
      </c>
      <c r="P862">
        <v>1</v>
      </c>
      <c r="Q862">
        <f t="shared" si="13"/>
        <v>1</v>
      </c>
    </row>
    <row r="863" spans="1:17">
      <c r="A863">
        <f>Month!A863</f>
        <v>2021</v>
      </c>
      <c r="B863" t="str">
        <f>Month!B863</f>
        <v>March</v>
      </c>
      <c r="C863" t="str">
        <f>Month!C863</f>
        <v>Total imports</v>
      </c>
      <c r="D863">
        <f>Month!D863</f>
        <v>2423.83</v>
      </c>
      <c r="E863">
        <f>Month!E863</f>
        <v>293.57</v>
      </c>
      <c r="F863">
        <f>Month!F863</f>
        <v>2717.4</v>
      </c>
      <c r="G863">
        <f>Month!G863</f>
        <v>86.17</v>
      </c>
      <c r="H863">
        <f>Month!H863</f>
        <v>8.65</v>
      </c>
      <c r="I863">
        <f>Month!I863</f>
        <v>376.17</v>
      </c>
      <c r="J863">
        <f>Month!J863</f>
        <v>91.87</v>
      </c>
      <c r="K863">
        <f>Month!K863</f>
        <v>794.22</v>
      </c>
      <c r="L863">
        <f>Month!L863</f>
        <v>28.58</v>
      </c>
      <c r="M863">
        <f>Month!M863</f>
        <v>198.24</v>
      </c>
      <c r="N863">
        <f>Month!N863</f>
        <v>1583.9</v>
      </c>
      <c r="O863">
        <f>Month!O863</f>
        <v>4301.3</v>
      </c>
      <c r="P863">
        <v>1</v>
      </c>
      <c r="Q863">
        <f t="shared" si="13"/>
        <v>1</v>
      </c>
    </row>
    <row r="864" spans="1:17">
      <c r="A864">
        <f>Month!A864</f>
        <v>2021</v>
      </c>
      <c r="B864" t="str">
        <f>Month!B864</f>
        <v>April</v>
      </c>
      <c r="C864" t="str">
        <f>Month!C864</f>
        <v>Belgium</v>
      </c>
      <c r="D864">
        <f>Month!D864</f>
        <v>0</v>
      </c>
      <c r="E864">
        <f>Month!E864</f>
        <v>0.88</v>
      </c>
      <c r="F864">
        <f>Month!F864</f>
        <v>0.88</v>
      </c>
      <c r="G864">
        <f>Month!G864</f>
        <v>0</v>
      </c>
      <c r="H864">
        <f>Month!H864</f>
        <v>6.76</v>
      </c>
      <c r="I864">
        <f>Month!I864</f>
        <v>0</v>
      </c>
      <c r="J864">
        <f>Month!J864</f>
        <v>0.1</v>
      </c>
      <c r="K864">
        <f>Month!K864</f>
        <v>158.28</v>
      </c>
      <c r="L864">
        <f>Month!L864</f>
        <v>0</v>
      </c>
      <c r="M864">
        <f>Month!M864</f>
        <v>14.58</v>
      </c>
      <c r="N864">
        <f>Month!N864</f>
        <v>179.72</v>
      </c>
      <c r="O864">
        <f>Month!O864</f>
        <v>180.6</v>
      </c>
      <c r="P864">
        <v>2</v>
      </c>
      <c r="Q864">
        <f t="shared" si="13"/>
        <v>2</v>
      </c>
    </row>
    <row r="865" spans="1:17">
      <c r="A865">
        <f>Month!A865</f>
        <v>2021</v>
      </c>
      <c r="B865" t="str">
        <f>Month!B865</f>
        <v>April</v>
      </c>
      <c r="C865" t="str">
        <f>Month!C865</f>
        <v>Canada</v>
      </c>
      <c r="D865">
        <f>Month!D865</f>
        <v>106.81</v>
      </c>
      <c r="E865">
        <f>Month!E865</f>
        <v>0</v>
      </c>
      <c r="F865">
        <f>Month!F865</f>
        <v>106.81</v>
      </c>
      <c r="G865">
        <f>Month!G865</f>
        <v>0</v>
      </c>
      <c r="H865">
        <f>Month!H865</f>
        <v>0</v>
      </c>
      <c r="I865">
        <f>Month!I865</f>
        <v>0</v>
      </c>
      <c r="J865">
        <f>Month!J865</f>
        <v>0</v>
      </c>
      <c r="K865">
        <f>Month!K865</f>
        <v>0</v>
      </c>
      <c r="L865">
        <f>Month!L865</f>
        <v>0</v>
      </c>
      <c r="M865">
        <f>Month!M865</f>
        <v>0.35</v>
      </c>
      <c r="N865">
        <f>Month!N865</f>
        <v>0.35</v>
      </c>
      <c r="O865">
        <f>Month!O865</f>
        <v>107.16</v>
      </c>
      <c r="P865">
        <v>2</v>
      </c>
      <c r="Q865">
        <f t="shared" si="13"/>
        <v>2</v>
      </c>
    </row>
    <row r="866" spans="1:17">
      <c r="A866">
        <f>Month!A866</f>
        <v>2021</v>
      </c>
      <c r="B866" t="str">
        <f>Month!B866</f>
        <v>April</v>
      </c>
      <c r="C866" t="str">
        <f>Month!C866</f>
        <v>Finland</v>
      </c>
      <c r="D866">
        <f>Month!D866</f>
        <v>0</v>
      </c>
      <c r="E866">
        <f>Month!E866</f>
        <v>2.98</v>
      </c>
      <c r="F866">
        <f>Month!F866</f>
        <v>2.98</v>
      </c>
      <c r="G866">
        <f>Month!G866</f>
        <v>0</v>
      </c>
      <c r="H866">
        <f>Month!H866</f>
        <v>0</v>
      </c>
      <c r="I866">
        <f>Month!I866</f>
        <v>0</v>
      </c>
      <c r="J866">
        <f>Month!J866</f>
        <v>0</v>
      </c>
      <c r="K866">
        <f>Month!K866</f>
        <v>32.56</v>
      </c>
      <c r="L866">
        <f>Month!L866</f>
        <v>0</v>
      </c>
      <c r="M866">
        <f>Month!M866</f>
        <v>0</v>
      </c>
      <c r="N866">
        <f>Month!N866</f>
        <v>32.56</v>
      </c>
      <c r="O866">
        <f>Month!O866</f>
        <v>35.54</v>
      </c>
      <c r="P866">
        <v>2</v>
      </c>
      <c r="Q866">
        <f t="shared" si="13"/>
        <v>2</v>
      </c>
    </row>
    <row r="867" spans="1:17">
      <c r="A867">
        <f>Month!A867</f>
        <v>2021</v>
      </c>
      <c r="B867" t="str">
        <f>Month!B867</f>
        <v>April</v>
      </c>
      <c r="C867" t="str">
        <f>Month!C867</f>
        <v>France</v>
      </c>
      <c r="D867">
        <f>Month!D867</f>
        <v>0</v>
      </c>
      <c r="E867">
        <f>Month!E867</f>
        <v>0.16</v>
      </c>
      <c r="F867">
        <f>Month!F867</f>
        <v>0.16</v>
      </c>
      <c r="G867">
        <f>Month!G867</f>
        <v>0.5</v>
      </c>
      <c r="H867">
        <f>Month!H867</f>
        <v>0.92</v>
      </c>
      <c r="I867">
        <f>Month!I867</f>
        <v>0</v>
      </c>
      <c r="J867">
        <f>Month!J867</f>
        <v>0</v>
      </c>
      <c r="K867">
        <f>Month!K867</f>
        <v>0</v>
      </c>
      <c r="L867">
        <f>Month!L867</f>
        <v>0</v>
      </c>
      <c r="M867">
        <f>Month!M867</f>
        <v>11.4</v>
      </c>
      <c r="N867">
        <f>Month!N867</f>
        <v>12.82</v>
      </c>
      <c r="O867">
        <f>Month!O867</f>
        <v>12.98</v>
      </c>
      <c r="P867">
        <v>2</v>
      </c>
      <c r="Q867">
        <f t="shared" si="13"/>
        <v>2</v>
      </c>
    </row>
    <row r="868" spans="1:17">
      <c r="A868">
        <f>Month!A868</f>
        <v>2021</v>
      </c>
      <c r="B868" t="str">
        <f>Month!B868</f>
        <v>April</v>
      </c>
      <c r="C868" t="str">
        <f>Month!C868</f>
        <v>Germany</v>
      </c>
      <c r="D868">
        <f>Month!D868</f>
        <v>0</v>
      </c>
      <c r="E868">
        <f>Month!E868</f>
        <v>35.159999999999997</v>
      </c>
      <c r="F868">
        <f>Month!F868</f>
        <v>35.159999999999997</v>
      </c>
      <c r="G868">
        <f>Month!G868</f>
        <v>0.02</v>
      </c>
      <c r="H868">
        <f>Month!H868</f>
        <v>0</v>
      </c>
      <c r="I868">
        <f>Month!I868</f>
        <v>0</v>
      </c>
      <c r="J868">
        <f>Month!J868</f>
        <v>0</v>
      </c>
      <c r="K868">
        <f>Month!K868</f>
        <v>0.01</v>
      </c>
      <c r="L868">
        <f>Month!L868</f>
        <v>0</v>
      </c>
      <c r="M868">
        <f>Month!M868</f>
        <v>16.21</v>
      </c>
      <c r="N868">
        <f>Month!N868</f>
        <v>16.239999999999998</v>
      </c>
      <c r="O868">
        <f>Month!O868</f>
        <v>51.4</v>
      </c>
      <c r="P868">
        <v>2</v>
      </c>
      <c r="Q868">
        <f t="shared" si="13"/>
        <v>2</v>
      </c>
    </row>
    <row r="869" spans="1:17">
      <c r="A869">
        <f>Month!A869</f>
        <v>2021</v>
      </c>
      <c r="B869" t="str">
        <f>Month!B869</f>
        <v>April</v>
      </c>
      <c r="C869" t="str">
        <f>Month!C869</f>
        <v>India</v>
      </c>
      <c r="D869">
        <f>Month!D869</f>
        <v>0</v>
      </c>
      <c r="E869">
        <f>Month!E869</f>
        <v>0</v>
      </c>
      <c r="F869">
        <f>Month!F869</f>
        <v>0</v>
      </c>
      <c r="G869">
        <f>Month!G869</f>
        <v>0</v>
      </c>
      <c r="H869">
        <f>Month!H869</f>
        <v>0</v>
      </c>
      <c r="I869">
        <f>Month!I869</f>
        <v>0</v>
      </c>
      <c r="J869">
        <f>Month!J869</f>
        <v>0</v>
      </c>
      <c r="K869">
        <f>Month!K869</f>
        <v>0</v>
      </c>
      <c r="L869">
        <f>Month!L869</f>
        <v>0</v>
      </c>
      <c r="M869">
        <f>Month!M869</f>
        <v>0.11</v>
      </c>
      <c r="N869">
        <f>Month!N869</f>
        <v>0.11</v>
      </c>
      <c r="O869">
        <f>Month!O869</f>
        <v>0.11</v>
      </c>
      <c r="P869">
        <v>2</v>
      </c>
      <c r="Q869">
        <f t="shared" si="13"/>
        <v>2</v>
      </c>
    </row>
    <row r="870" spans="1:17">
      <c r="A870">
        <f>Month!A870</f>
        <v>2021</v>
      </c>
      <c r="B870" t="str">
        <f>Month!B870</f>
        <v>April</v>
      </c>
      <c r="C870" t="str">
        <f>Month!C870</f>
        <v>Ireland</v>
      </c>
      <c r="D870">
        <f>Month!D870</f>
        <v>0.1</v>
      </c>
      <c r="E870">
        <f>Month!E870</f>
        <v>0</v>
      </c>
      <c r="F870">
        <f>Month!F870</f>
        <v>0.1</v>
      </c>
      <c r="G870">
        <f>Month!G870</f>
        <v>0.22</v>
      </c>
      <c r="H870">
        <f>Month!H870</f>
        <v>5.86</v>
      </c>
      <c r="I870">
        <f>Month!I870</f>
        <v>0</v>
      </c>
      <c r="J870">
        <f>Month!J870</f>
        <v>0</v>
      </c>
      <c r="K870">
        <f>Month!K870</f>
        <v>6.61</v>
      </c>
      <c r="L870">
        <f>Month!L870</f>
        <v>0.02</v>
      </c>
      <c r="M870">
        <f>Month!M870</f>
        <v>1.36</v>
      </c>
      <c r="N870">
        <f>Month!N870</f>
        <v>14.07</v>
      </c>
      <c r="O870">
        <f>Month!O870</f>
        <v>14.17</v>
      </c>
      <c r="P870">
        <v>2</v>
      </c>
      <c r="Q870">
        <f t="shared" si="13"/>
        <v>2</v>
      </c>
    </row>
    <row r="871" spans="1:17">
      <c r="A871">
        <f>Month!A871</f>
        <v>2021</v>
      </c>
      <c r="B871" t="str">
        <f>Month!B871</f>
        <v>April</v>
      </c>
      <c r="C871" t="str">
        <f>Month!C871</f>
        <v>Kuwait</v>
      </c>
      <c r="D871">
        <f>Month!D871</f>
        <v>0</v>
      </c>
      <c r="E871">
        <f>Month!E871</f>
        <v>0</v>
      </c>
      <c r="F871">
        <f>Month!F871</f>
        <v>0</v>
      </c>
      <c r="G871">
        <f>Month!G871</f>
        <v>0</v>
      </c>
      <c r="H871">
        <f>Month!H871</f>
        <v>0</v>
      </c>
      <c r="I871">
        <f>Month!I871</f>
        <v>22.87</v>
      </c>
      <c r="J871">
        <f>Month!J871</f>
        <v>17.7</v>
      </c>
      <c r="K871">
        <f>Month!K871</f>
        <v>0</v>
      </c>
      <c r="L871">
        <f>Month!L871</f>
        <v>0</v>
      </c>
      <c r="M871">
        <f>Month!M871</f>
        <v>0</v>
      </c>
      <c r="N871">
        <f>Month!N871</f>
        <v>40.57</v>
      </c>
      <c r="O871">
        <f>Month!O871</f>
        <v>40.57</v>
      </c>
      <c r="P871">
        <v>2</v>
      </c>
      <c r="Q871">
        <f t="shared" si="13"/>
        <v>2</v>
      </c>
    </row>
    <row r="872" spans="1:17">
      <c r="A872">
        <f>Month!A872</f>
        <v>2021</v>
      </c>
      <c r="B872" t="str">
        <f>Month!B872</f>
        <v>April</v>
      </c>
      <c r="C872" t="str">
        <f>Month!C872</f>
        <v>Libya</v>
      </c>
      <c r="D872">
        <f>Month!D872</f>
        <v>507.59</v>
      </c>
      <c r="E872">
        <f>Month!E872</f>
        <v>0</v>
      </c>
      <c r="F872">
        <f>Month!F872</f>
        <v>507.59</v>
      </c>
      <c r="G872">
        <f>Month!G872</f>
        <v>0</v>
      </c>
      <c r="H872">
        <f>Month!H872</f>
        <v>0</v>
      </c>
      <c r="I872">
        <f>Month!I872</f>
        <v>0</v>
      </c>
      <c r="J872">
        <f>Month!J872</f>
        <v>0</v>
      </c>
      <c r="K872">
        <f>Month!K872</f>
        <v>0</v>
      </c>
      <c r="L872">
        <f>Month!L872</f>
        <v>0</v>
      </c>
      <c r="M872">
        <f>Month!M872</f>
        <v>0</v>
      </c>
      <c r="N872">
        <f>Month!N872</f>
        <v>0</v>
      </c>
      <c r="O872">
        <f>Month!O872</f>
        <v>507.59</v>
      </c>
      <c r="P872">
        <v>2</v>
      </c>
      <c r="Q872">
        <f t="shared" si="13"/>
        <v>2</v>
      </c>
    </row>
    <row r="873" spans="1:17">
      <c r="A873">
        <f>Month!A873</f>
        <v>2021</v>
      </c>
      <c r="B873" t="str">
        <f>Month!B873</f>
        <v>April</v>
      </c>
      <c r="C873" t="str">
        <f>Month!C873</f>
        <v>Netherlands</v>
      </c>
      <c r="D873">
        <f>Month!D873</f>
        <v>0</v>
      </c>
      <c r="E873">
        <f>Month!E873</f>
        <v>116.47</v>
      </c>
      <c r="F873">
        <f>Month!F873</f>
        <v>116.47</v>
      </c>
      <c r="G873">
        <f>Month!G873</f>
        <v>15.47</v>
      </c>
      <c r="H873">
        <f>Month!H873</f>
        <v>36.83</v>
      </c>
      <c r="I873">
        <f>Month!I873</f>
        <v>18.190000000000001</v>
      </c>
      <c r="J873">
        <f>Month!J873</f>
        <v>0.01</v>
      </c>
      <c r="K873">
        <f>Month!K873</f>
        <v>140.09</v>
      </c>
      <c r="L873">
        <f>Month!L873</f>
        <v>27.11</v>
      </c>
      <c r="M873">
        <f>Month!M873</f>
        <v>219.64</v>
      </c>
      <c r="N873">
        <f>Month!N873</f>
        <v>457.34</v>
      </c>
      <c r="O873">
        <f>Month!O873</f>
        <v>573.80999999999995</v>
      </c>
      <c r="P873">
        <v>2</v>
      </c>
      <c r="Q873">
        <f t="shared" si="13"/>
        <v>2</v>
      </c>
    </row>
    <row r="874" spans="1:17">
      <c r="A874">
        <f>Month!A874</f>
        <v>2021</v>
      </c>
      <c r="B874" t="str">
        <f>Month!B874</f>
        <v>April</v>
      </c>
      <c r="C874" t="str">
        <f>Month!C874</f>
        <v>Nigeria</v>
      </c>
      <c r="D874">
        <f>Month!D874</f>
        <v>0</v>
      </c>
      <c r="E874">
        <f>Month!E874</f>
        <v>0</v>
      </c>
      <c r="F874">
        <f>Month!F874</f>
        <v>0</v>
      </c>
      <c r="G874">
        <f>Month!G874</f>
        <v>0</v>
      </c>
      <c r="H874">
        <f>Month!H874</f>
        <v>0</v>
      </c>
      <c r="I874">
        <f>Month!I874</f>
        <v>0</v>
      </c>
      <c r="J874">
        <f>Month!J874</f>
        <v>0</v>
      </c>
      <c r="K874">
        <f>Month!K874</f>
        <v>0</v>
      </c>
      <c r="L874">
        <f>Month!L874</f>
        <v>0</v>
      </c>
      <c r="M874">
        <f>Month!M874</f>
        <v>0</v>
      </c>
      <c r="N874">
        <f>Month!N874</f>
        <v>0</v>
      </c>
      <c r="O874">
        <f>Month!O874</f>
        <v>0</v>
      </c>
      <c r="P874">
        <v>2</v>
      </c>
      <c r="Q874">
        <f t="shared" si="13"/>
        <v>2</v>
      </c>
    </row>
    <row r="875" spans="1:17">
      <c r="A875">
        <f>Month!A875</f>
        <v>2021</v>
      </c>
      <c r="B875" t="str">
        <f>Month!B875</f>
        <v>April</v>
      </c>
      <c r="C875" t="str">
        <f>Month!C875</f>
        <v>Norway</v>
      </c>
      <c r="D875">
        <f>Month!D875</f>
        <v>1089.8800000000001</v>
      </c>
      <c r="E875">
        <f>Month!E875</f>
        <v>0</v>
      </c>
      <c r="F875">
        <f>Month!F875</f>
        <v>1089.8800000000001</v>
      </c>
      <c r="G875">
        <f>Month!G875</f>
        <v>30.45</v>
      </c>
      <c r="H875">
        <f>Month!H875</f>
        <v>18.04</v>
      </c>
      <c r="I875">
        <f>Month!I875</f>
        <v>7.28</v>
      </c>
      <c r="J875">
        <f>Month!J875</f>
        <v>0</v>
      </c>
      <c r="K875">
        <f>Month!K875</f>
        <v>23.82</v>
      </c>
      <c r="L875">
        <f>Month!L875</f>
        <v>0</v>
      </c>
      <c r="M875">
        <f>Month!M875</f>
        <v>0</v>
      </c>
      <c r="N875">
        <f>Month!N875</f>
        <v>79.59</v>
      </c>
      <c r="O875">
        <f>Month!O875</f>
        <v>1169.47</v>
      </c>
      <c r="P875">
        <v>2</v>
      </c>
      <c r="Q875">
        <f t="shared" si="13"/>
        <v>2</v>
      </c>
    </row>
    <row r="876" spans="1:17">
      <c r="A876">
        <f>Month!A876</f>
        <v>2021</v>
      </c>
      <c r="B876" t="str">
        <f>Month!B876</f>
        <v>April</v>
      </c>
      <c r="C876" t="str">
        <f>Month!C876</f>
        <v>Qatar</v>
      </c>
      <c r="D876">
        <f>Month!D876</f>
        <v>0</v>
      </c>
      <c r="E876">
        <f>Month!E876</f>
        <v>0</v>
      </c>
      <c r="F876">
        <f>Month!F876</f>
        <v>0</v>
      </c>
      <c r="G876">
        <f>Month!G876</f>
        <v>0</v>
      </c>
      <c r="H876">
        <f>Month!H876</f>
        <v>0</v>
      </c>
      <c r="I876">
        <f>Month!I876</f>
        <v>0</v>
      </c>
      <c r="J876">
        <f>Month!J876</f>
        <v>0</v>
      </c>
      <c r="K876">
        <f>Month!K876</f>
        <v>34.15</v>
      </c>
      <c r="L876">
        <f>Month!L876</f>
        <v>0</v>
      </c>
      <c r="M876">
        <f>Month!M876</f>
        <v>0</v>
      </c>
      <c r="N876">
        <f>Month!N876</f>
        <v>34.15</v>
      </c>
      <c r="O876">
        <f>Month!O876</f>
        <v>34.15</v>
      </c>
      <c r="P876">
        <v>2</v>
      </c>
      <c r="Q876">
        <f t="shared" si="13"/>
        <v>2</v>
      </c>
    </row>
    <row r="877" spans="1:17">
      <c r="A877">
        <f>Month!A877</f>
        <v>2021</v>
      </c>
      <c r="B877" t="str">
        <f>Month!B877</f>
        <v>April</v>
      </c>
      <c r="C877" t="str">
        <f>Month!C877</f>
        <v>Russian Federation</v>
      </c>
      <c r="D877">
        <f>Month!D877</f>
        <v>286.82</v>
      </c>
      <c r="E877">
        <f>Month!E877</f>
        <v>0</v>
      </c>
      <c r="F877">
        <f>Month!F877</f>
        <v>286.82</v>
      </c>
      <c r="G877">
        <f>Month!G877</f>
        <v>0</v>
      </c>
      <c r="H877">
        <f>Month!H877</f>
        <v>0</v>
      </c>
      <c r="I877">
        <f>Month!I877</f>
        <v>14.91</v>
      </c>
      <c r="J877">
        <f>Month!J877</f>
        <v>0</v>
      </c>
      <c r="K877">
        <f>Month!K877</f>
        <v>477.38</v>
      </c>
      <c r="L877">
        <f>Month!L877</f>
        <v>41.82</v>
      </c>
      <c r="M877">
        <f>Month!M877</f>
        <v>16.28</v>
      </c>
      <c r="N877">
        <f>Month!N877</f>
        <v>550.39</v>
      </c>
      <c r="O877">
        <f>Month!O877</f>
        <v>837.21</v>
      </c>
      <c r="P877">
        <v>2</v>
      </c>
      <c r="Q877">
        <f t="shared" si="13"/>
        <v>2</v>
      </c>
    </row>
    <row r="878" spans="1:17">
      <c r="A878">
        <f>Month!A878</f>
        <v>2021</v>
      </c>
      <c r="B878" t="str">
        <f>Month!B878</f>
        <v>April</v>
      </c>
      <c r="C878" t="str">
        <f>Month!C878</f>
        <v>Saudi Arabia</v>
      </c>
      <c r="D878">
        <f>Month!D878</f>
        <v>78.39</v>
      </c>
      <c r="E878">
        <f>Month!E878</f>
        <v>0</v>
      </c>
      <c r="F878">
        <f>Month!F878</f>
        <v>78.39</v>
      </c>
      <c r="G878">
        <f>Month!G878</f>
        <v>0</v>
      </c>
      <c r="H878">
        <f>Month!H878</f>
        <v>0</v>
      </c>
      <c r="I878">
        <f>Month!I878</f>
        <v>241.06</v>
      </c>
      <c r="J878">
        <f>Month!J878</f>
        <v>0</v>
      </c>
      <c r="K878">
        <f>Month!K878</f>
        <v>0</v>
      </c>
      <c r="L878">
        <f>Month!L878</f>
        <v>0</v>
      </c>
      <c r="M878">
        <f>Month!M878</f>
        <v>0</v>
      </c>
      <c r="N878">
        <f>Month!N878</f>
        <v>241.06</v>
      </c>
      <c r="O878">
        <f>Month!O878</f>
        <v>319.45</v>
      </c>
      <c r="P878">
        <v>2</v>
      </c>
      <c r="Q878">
        <f t="shared" si="13"/>
        <v>2</v>
      </c>
    </row>
    <row r="879" spans="1:17">
      <c r="A879">
        <f>Month!A879</f>
        <v>2021</v>
      </c>
      <c r="B879" t="str">
        <f>Month!B879</f>
        <v>April</v>
      </c>
      <c r="C879" t="str">
        <f>Month!C879</f>
        <v>Spain</v>
      </c>
      <c r="D879">
        <f>Month!D879</f>
        <v>0</v>
      </c>
      <c r="E879">
        <f>Month!E879</f>
        <v>0.1</v>
      </c>
      <c r="F879">
        <f>Month!F879</f>
        <v>0.1</v>
      </c>
      <c r="G879">
        <f>Month!G879</f>
        <v>0</v>
      </c>
      <c r="H879">
        <f>Month!H879</f>
        <v>0</v>
      </c>
      <c r="I879">
        <f>Month!I879</f>
        <v>0</v>
      </c>
      <c r="J879">
        <f>Month!J879</f>
        <v>0.02</v>
      </c>
      <c r="K879">
        <f>Month!K879</f>
        <v>0</v>
      </c>
      <c r="L879">
        <f>Month!L879</f>
        <v>0</v>
      </c>
      <c r="M879">
        <f>Month!M879</f>
        <v>4.58</v>
      </c>
      <c r="N879">
        <f>Month!N879</f>
        <v>4.5999999999999996</v>
      </c>
      <c r="O879">
        <f>Month!O879</f>
        <v>4.7</v>
      </c>
      <c r="P879">
        <v>2</v>
      </c>
      <c r="Q879">
        <f t="shared" si="13"/>
        <v>2</v>
      </c>
    </row>
    <row r="880" spans="1:17">
      <c r="A880">
        <f>Month!A880</f>
        <v>2021</v>
      </c>
      <c r="B880" t="str">
        <f>Month!B880</f>
        <v>April</v>
      </c>
      <c r="C880" t="str">
        <f>Month!C880</f>
        <v>Sweden</v>
      </c>
      <c r="D880">
        <f>Month!D880</f>
        <v>0</v>
      </c>
      <c r="E880">
        <f>Month!E880</f>
        <v>0</v>
      </c>
      <c r="F880">
        <f>Month!F880</f>
        <v>0</v>
      </c>
      <c r="G880">
        <f>Month!G880</f>
        <v>0</v>
      </c>
      <c r="H880">
        <f>Month!H880</f>
        <v>20.18</v>
      </c>
      <c r="I880">
        <f>Month!I880</f>
        <v>0</v>
      </c>
      <c r="J880">
        <f>Month!J880</f>
        <v>0</v>
      </c>
      <c r="K880">
        <f>Month!K880</f>
        <v>79.88</v>
      </c>
      <c r="L880">
        <f>Month!L880</f>
        <v>0</v>
      </c>
      <c r="M880">
        <f>Month!M880</f>
        <v>4.18</v>
      </c>
      <c r="N880">
        <f>Month!N880</f>
        <v>104.24</v>
      </c>
      <c r="O880">
        <f>Month!O880</f>
        <v>104.24</v>
      </c>
      <c r="P880">
        <v>2</v>
      </c>
      <c r="Q880">
        <f t="shared" si="13"/>
        <v>2</v>
      </c>
    </row>
    <row r="881" spans="1:17">
      <c r="A881">
        <f>Month!A881</f>
        <v>2021</v>
      </c>
      <c r="B881" t="str">
        <f>Month!B881</f>
        <v>April</v>
      </c>
      <c r="C881" t="str">
        <f>Month!C881</f>
        <v>Turkey</v>
      </c>
      <c r="D881">
        <f>Month!D881</f>
        <v>89.77</v>
      </c>
      <c r="E881">
        <f>Month!E881</f>
        <v>0</v>
      </c>
      <c r="F881">
        <f>Month!F881</f>
        <v>89.77</v>
      </c>
      <c r="G881">
        <f>Month!G881</f>
        <v>0</v>
      </c>
      <c r="H881">
        <f>Month!H881</f>
        <v>0</v>
      </c>
      <c r="I881">
        <f>Month!I881</f>
        <v>0</v>
      </c>
      <c r="J881">
        <f>Month!J881</f>
        <v>0</v>
      </c>
      <c r="K881">
        <f>Month!K881</f>
        <v>0</v>
      </c>
      <c r="L881">
        <f>Month!L881</f>
        <v>0</v>
      </c>
      <c r="M881">
        <f>Month!M881</f>
        <v>0</v>
      </c>
      <c r="N881">
        <f>Month!N881</f>
        <v>0</v>
      </c>
      <c r="O881">
        <f>Month!O881</f>
        <v>89.77</v>
      </c>
      <c r="P881">
        <v>2</v>
      </c>
      <c r="Q881">
        <f t="shared" si="13"/>
        <v>2</v>
      </c>
    </row>
    <row r="882" spans="1:17">
      <c r="A882">
        <f>Month!A882</f>
        <v>2021</v>
      </c>
      <c r="B882" t="str">
        <f>Month!B882</f>
        <v>April</v>
      </c>
      <c r="C882" t="str">
        <f>Month!C882</f>
        <v>United Arab Emirates</v>
      </c>
      <c r="D882">
        <f>Month!D882</f>
        <v>0</v>
      </c>
      <c r="E882">
        <f>Month!E882</f>
        <v>0</v>
      </c>
      <c r="F882">
        <f>Month!F882</f>
        <v>0</v>
      </c>
      <c r="G882">
        <f>Month!G882</f>
        <v>0</v>
      </c>
      <c r="H882">
        <f>Month!H882</f>
        <v>0</v>
      </c>
      <c r="I882">
        <f>Month!I882</f>
        <v>97.2</v>
      </c>
      <c r="J882">
        <f>Month!J882</f>
        <v>0</v>
      </c>
      <c r="K882">
        <f>Month!K882</f>
        <v>0</v>
      </c>
      <c r="L882">
        <f>Month!L882</f>
        <v>0.02</v>
      </c>
      <c r="M882">
        <f>Month!M882</f>
        <v>0.02</v>
      </c>
      <c r="N882">
        <f>Month!N882</f>
        <v>97.24</v>
      </c>
      <c r="O882">
        <f>Month!O882</f>
        <v>97.24</v>
      </c>
      <c r="P882">
        <v>2</v>
      </c>
      <c r="Q882">
        <f t="shared" si="13"/>
        <v>2</v>
      </c>
    </row>
    <row r="883" spans="1:17">
      <c r="A883">
        <f>Month!A883</f>
        <v>2021</v>
      </c>
      <c r="B883" t="str">
        <f>Month!B883</f>
        <v>April</v>
      </c>
      <c r="C883" t="str">
        <f>Month!C883</f>
        <v>United States</v>
      </c>
      <c r="D883">
        <f>Month!D883</f>
        <v>723.24</v>
      </c>
      <c r="E883">
        <f>Month!E883</f>
        <v>0</v>
      </c>
      <c r="F883">
        <f>Month!F883</f>
        <v>723.24</v>
      </c>
      <c r="G883">
        <f>Month!G883</f>
        <v>0</v>
      </c>
      <c r="H883">
        <f>Month!H883</f>
        <v>0.01</v>
      </c>
      <c r="I883">
        <f>Month!I883</f>
        <v>0</v>
      </c>
      <c r="J883">
        <f>Month!J883</f>
        <v>0</v>
      </c>
      <c r="K883">
        <f>Month!K883</f>
        <v>0</v>
      </c>
      <c r="L883">
        <f>Month!L883</f>
        <v>0</v>
      </c>
      <c r="M883">
        <f>Month!M883</f>
        <v>13.25</v>
      </c>
      <c r="N883">
        <f>Month!N883</f>
        <v>13.26</v>
      </c>
      <c r="O883">
        <f>Month!O883</f>
        <v>736.5</v>
      </c>
      <c r="P883">
        <v>2</v>
      </c>
      <c r="Q883">
        <f t="shared" si="13"/>
        <v>2</v>
      </c>
    </row>
    <row r="884" spans="1:17">
      <c r="A884">
        <f>Month!A884</f>
        <v>2021</v>
      </c>
      <c r="B884" t="str">
        <f>Month!B884</f>
        <v>April</v>
      </c>
      <c r="C884" t="str">
        <f>Month!C884</f>
        <v>Other</v>
      </c>
      <c r="D884">
        <f>Month!D884</f>
        <v>204.36</v>
      </c>
      <c r="E884">
        <f>Month!E884</f>
        <v>117.8</v>
      </c>
      <c r="F884">
        <f>Month!F884</f>
        <v>322.16000000000003</v>
      </c>
      <c r="G884">
        <f>Month!G884</f>
        <v>0.31</v>
      </c>
      <c r="H884">
        <f>Month!H884</f>
        <v>64.8</v>
      </c>
      <c r="I884">
        <f>Month!I884</f>
        <v>0</v>
      </c>
      <c r="J884">
        <f>Month!J884</f>
        <v>0</v>
      </c>
      <c r="K884">
        <f>Month!K884</f>
        <v>23.77</v>
      </c>
      <c r="L884">
        <f>Month!L884</f>
        <v>0</v>
      </c>
      <c r="M884">
        <f>Month!M884</f>
        <v>16.28</v>
      </c>
      <c r="N884">
        <f>Month!N884</f>
        <v>105.16</v>
      </c>
      <c r="O884">
        <f>Month!O884</f>
        <v>427.32</v>
      </c>
      <c r="P884">
        <v>2</v>
      </c>
      <c r="Q884">
        <f t="shared" si="13"/>
        <v>2</v>
      </c>
    </row>
    <row r="885" spans="1:17">
      <c r="A885">
        <f>Month!A885</f>
        <v>2021</v>
      </c>
      <c r="B885" t="str">
        <f>Month!B885</f>
        <v>April</v>
      </c>
      <c r="C885" t="str">
        <f>Month!C885</f>
        <v>Total imports</v>
      </c>
      <c r="D885">
        <f>Month!D885</f>
        <v>3086.96</v>
      </c>
      <c r="E885">
        <f>Month!E885</f>
        <v>273.55</v>
      </c>
      <c r="F885">
        <f>Month!F885</f>
        <v>3360.51</v>
      </c>
      <c r="G885">
        <f>Month!G885</f>
        <v>46.97</v>
      </c>
      <c r="H885">
        <f>Month!H885</f>
        <v>153.4</v>
      </c>
      <c r="I885">
        <f>Month!I885</f>
        <v>401.51</v>
      </c>
      <c r="J885">
        <f>Month!J885</f>
        <v>17.829999999999998</v>
      </c>
      <c r="K885">
        <f>Month!K885</f>
        <v>976.55</v>
      </c>
      <c r="L885">
        <f>Month!L885</f>
        <v>68.97</v>
      </c>
      <c r="M885">
        <f>Month!M885</f>
        <v>318.24</v>
      </c>
      <c r="N885">
        <f>Month!N885</f>
        <v>1983.47</v>
      </c>
      <c r="O885">
        <f>Month!O885</f>
        <v>5343.98</v>
      </c>
      <c r="P885">
        <v>2</v>
      </c>
      <c r="Q885">
        <f t="shared" si="13"/>
        <v>2</v>
      </c>
    </row>
    <row r="886" spans="1:17">
      <c r="A886">
        <f>Month!A886</f>
        <v>2021</v>
      </c>
      <c r="B886" t="str">
        <f>Month!B886</f>
        <v>May</v>
      </c>
      <c r="C886" t="str">
        <f>Month!C886</f>
        <v>Belgium</v>
      </c>
      <c r="D886">
        <f>Month!D886</f>
        <v>0</v>
      </c>
      <c r="E886">
        <f>Month!E886</f>
        <v>0</v>
      </c>
      <c r="F886">
        <f>Month!F886</f>
        <v>0</v>
      </c>
      <c r="G886">
        <f>Month!G886</f>
        <v>0</v>
      </c>
      <c r="H886">
        <f>Month!H886</f>
        <v>45.69</v>
      </c>
      <c r="I886">
        <f>Month!I886</f>
        <v>0</v>
      </c>
      <c r="J886">
        <f>Month!J886</f>
        <v>0</v>
      </c>
      <c r="K886">
        <f>Month!K886</f>
        <v>124.25</v>
      </c>
      <c r="L886">
        <f>Month!L886</f>
        <v>0</v>
      </c>
      <c r="M886">
        <f>Month!M886</f>
        <v>29.83</v>
      </c>
      <c r="N886">
        <f>Month!N886</f>
        <v>199.77</v>
      </c>
      <c r="O886">
        <f>Month!O886</f>
        <v>199.77</v>
      </c>
      <c r="P886">
        <v>2</v>
      </c>
      <c r="Q886">
        <f t="shared" si="13"/>
        <v>2</v>
      </c>
    </row>
    <row r="887" spans="1:17">
      <c r="A887">
        <f>Month!A887</f>
        <v>2021</v>
      </c>
      <c r="B887" t="str">
        <f>Month!B887</f>
        <v>May</v>
      </c>
      <c r="C887" t="str">
        <f>Month!C887</f>
        <v>Canada</v>
      </c>
      <c r="D887">
        <f>Month!D887</f>
        <v>37.99</v>
      </c>
      <c r="E887">
        <f>Month!E887</f>
        <v>0</v>
      </c>
      <c r="F887">
        <f>Month!F887</f>
        <v>37.99</v>
      </c>
      <c r="G887">
        <f>Month!G887</f>
        <v>0</v>
      </c>
      <c r="H887">
        <f>Month!H887</f>
        <v>0</v>
      </c>
      <c r="I887">
        <f>Month!I887</f>
        <v>0</v>
      </c>
      <c r="J887">
        <f>Month!J887</f>
        <v>0.01</v>
      </c>
      <c r="K887">
        <f>Month!K887</f>
        <v>0</v>
      </c>
      <c r="L887">
        <f>Month!L887</f>
        <v>0</v>
      </c>
      <c r="M887">
        <f>Month!M887</f>
        <v>0.3</v>
      </c>
      <c r="N887">
        <f>Month!N887</f>
        <v>0.31</v>
      </c>
      <c r="O887">
        <f>Month!O887</f>
        <v>38.299999999999997</v>
      </c>
      <c r="P887">
        <v>2</v>
      </c>
      <c r="Q887">
        <f t="shared" si="13"/>
        <v>2</v>
      </c>
    </row>
    <row r="888" spans="1:17">
      <c r="A888">
        <f>Month!A888</f>
        <v>2021</v>
      </c>
      <c r="B888" t="str">
        <f>Month!B888</f>
        <v>May</v>
      </c>
      <c r="C888" t="str">
        <f>Month!C888</f>
        <v>Finland</v>
      </c>
      <c r="D888">
        <f>Month!D888</f>
        <v>0</v>
      </c>
      <c r="E888">
        <f>Month!E888</f>
        <v>1.2</v>
      </c>
      <c r="F888">
        <f>Month!F888</f>
        <v>1.2</v>
      </c>
      <c r="G888">
        <f>Month!G888</f>
        <v>0</v>
      </c>
      <c r="H888">
        <f>Month!H888</f>
        <v>0</v>
      </c>
      <c r="I888">
        <f>Month!I888</f>
        <v>0</v>
      </c>
      <c r="J888">
        <f>Month!J888</f>
        <v>0</v>
      </c>
      <c r="K888">
        <f>Month!K888</f>
        <v>16.91</v>
      </c>
      <c r="L888">
        <f>Month!L888</f>
        <v>4.13</v>
      </c>
      <c r="M888">
        <f>Month!M888</f>
        <v>0</v>
      </c>
      <c r="N888">
        <f>Month!N888</f>
        <v>21.04</v>
      </c>
      <c r="O888">
        <f>Month!O888</f>
        <v>22.24</v>
      </c>
      <c r="P888">
        <v>2</v>
      </c>
      <c r="Q888">
        <f t="shared" si="13"/>
        <v>2</v>
      </c>
    </row>
    <row r="889" spans="1:17">
      <c r="A889">
        <f>Month!A889</f>
        <v>2021</v>
      </c>
      <c r="B889" t="str">
        <f>Month!B889</f>
        <v>May</v>
      </c>
      <c r="C889" t="str">
        <f>Month!C889</f>
        <v>France</v>
      </c>
      <c r="D889">
        <f>Month!D889</f>
        <v>0</v>
      </c>
      <c r="E889">
        <f>Month!E889</f>
        <v>7.0000000000000007E-2</v>
      </c>
      <c r="F889">
        <f>Month!F889</f>
        <v>7.0000000000000007E-2</v>
      </c>
      <c r="G889">
        <f>Month!G889</f>
        <v>1.73</v>
      </c>
      <c r="H889">
        <f>Month!H889</f>
        <v>0</v>
      </c>
      <c r="I889">
        <f>Month!I889</f>
        <v>0</v>
      </c>
      <c r="J889">
        <f>Month!J889</f>
        <v>0</v>
      </c>
      <c r="K889">
        <f>Month!K889</f>
        <v>0</v>
      </c>
      <c r="L889">
        <f>Month!L889</f>
        <v>0</v>
      </c>
      <c r="M889">
        <f>Month!M889</f>
        <v>4.38</v>
      </c>
      <c r="N889">
        <f>Month!N889</f>
        <v>6.11</v>
      </c>
      <c r="O889">
        <f>Month!O889</f>
        <v>6.18</v>
      </c>
      <c r="P889">
        <v>2</v>
      </c>
      <c r="Q889">
        <f t="shared" si="13"/>
        <v>2</v>
      </c>
    </row>
    <row r="890" spans="1:17">
      <c r="A890">
        <f>Month!A890</f>
        <v>2021</v>
      </c>
      <c r="B890" t="str">
        <f>Month!B890</f>
        <v>May</v>
      </c>
      <c r="C890" t="str">
        <f>Month!C890</f>
        <v>Germany</v>
      </c>
      <c r="D890">
        <f>Month!D890</f>
        <v>0</v>
      </c>
      <c r="E890">
        <f>Month!E890</f>
        <v>27.13</v>
      </c>
      <c r="F890">
        <f>Month!F890</f>
        <v>27.13</v>
      </c>
      <c r="G890">
        <f>Month!G890</f>
        <v>0.39</v>
      </c>
      <c r="H890">
        <f>Month!H890</f>
        <v>0</v>
      </c>
      <c r="I890">
        <f>Month!I890</f>
        <v>0</v>
      </c>
      <c r="J890">
        <f>Month!J890</f>
        <v>0</v>
      </c>
      <c r="K890">
        <f>Month!K890</f>
        <v>0.01</v>
      </c>
      <c r="L890">
        <f>Month!L890</f>
        <v>0</v>
      </c>
      <c r="M890">
        <f>Month!M890</f>
        <v>23.12</v>
      </c>
      <c r="N890">
        <f>Month!N890</f>
        <v>23.52</v>
      </c>
      <c r="O890">
        <f>Month!O890</f>
        <v>50.65</v>
      </c>
      <c r="P890">
        <v>2</v>
      </c>
      <c r="Q890">
        <f t="shared" si="13"/>
        <v>2</v>
      </c>
    </row>
    <row r="891" spans="1:17">
      <c r="A891">
        <f>Month!A891</f>
        <v>2021</v>
      </c>
      <c r="B891" t="str">
        <f>Month!B891</f>
        <v>May</v>
      </c>
      <c r="C891" t="str">
        <f>Month!C891</f>
        <v>India</v>
      </c>
      <c r="D891">
        <f>Month!D891</f>
        <v>0</v>
      </c>
      <c r="E891">
        <f>Month!E891</f>
        <v>0</v>
      </c>
      <c r="F891">
        <f>Month!F891</f>
        <v>0</v>
      </c>
      <c r="G891">
        <f>Month!G891</f>
        <v>0</v>
      </c>
      <c r="H891">
        <f>Month!H891</f>
        <v>0</v>
      </c>
      <c r="I891">
        <f>Month!I891</f>
        <v>108.88</v>
      </c>
      <c r="J891">
        <f>Month!J891</f>
        <v>0</v>
      </c>
      <c r="K891">
        <f>Month!K891</f>
        <v>0</v>
      </c>
      <c r="L891">
        <f>Month!L891</f>
        <v>0</v>
      </c>
      <c r="M891">
        <f>Month!M891</f>
        <v>0.14000000000000001</v>
      </c>
      <c r="N891">
        <f>Month!N891</f>
        <v>109.02</v>
      </c>
      <c r="O891">
        <f>Month!O891</f>
        <v>109.02</v>
      </c>
      <c r="P891">
        <v>2</v>
      </c>
      <c r="Q891">
        <f t="shared" si="13"/>
        <v>2</v>
      </c>
    </row>
    <row r="892" spans="1:17">
      <c r="A892">
        <f>Month!A892</f>
        <v>2021</v>
      </c>
      <c r="B892" t="str">
        <f>Month!B892</f>
        <v>May</v>
      </c>
      <c r="C892" t="str">
        <f>Month!C892</f>
        <v>Ireland</v>
      </c>
      <c r="D892">
        <f>Month!D892</f>
        <v>0.1</v>
      </c>
      <c r="E892">
        <f>Month!E892</f>
        <v>0</v>
      </c>
      <c r="F892">
        <f>Month!F892</f>
        <v>0.1</v>
      </c>
      <c r="G892">
        <f>Month!G892</f>
        <v>0.12</v>
      </c>
      <c r="H892">
        <f>Month!H892</f>
        <v>7.11</v>
      </c>
      <c r="I892">
        <f>Month!I892</f>
        <v>0</v>
      </c>
      <c r="J892">
        <f>Month!J892</f>
        <v>0</v>
      </c>
      <c r="K892">
        <f>Month!K892</f>
        <v>0</v>
      </c>
      <c r="L892">
        <f>Month!L892</f>
        <v>0.27</v>
      </c>
      <c r="M892">
        <f>Month!M892</f>
        <v>2.06</v>
      </c>
      <c r="N892">
        <f>Month!N892</f>
        <v>9.56</v>
      </c>
      <c r="O892">
        <f>Month!O892</f>
        <v>9.66</v>
      </c>
      <c r="P892">
        <v>2</v>
      </c>
      <c r="Q892">
        <f t="shared" si="13"/>
        <v>2</v>
      </c>
    </row>
    <row r="893" spans="1:17">
      <c r="A893">
        <f>Month!A893</f>
        <v>2021</v>
      </c>
      <c r="B893" t="str">
        <f>Month!B893</f>
        <v>May</v>
      </c>
      <c r="C893" t="str">
        <f>Month!C893</f>
        <v>Kuwait</v>
      </c>
      <c r="D893">
        <f>Month!D893</f>
        <v>0</v>
      </c>
      <c r="E893">
        <f>Month!E893</f>
        <v>0</v>
      </c>
      <c r="F893">
        <f>Month!F893</f>
        <v>0</v>
      </c>
      <c r="G893">
        <f>Month!G893</f>
        <v>0</v>
      </c>
      <c r="H893">
        <f>Month!H893</f>
        <v>0</v>
      </c>
      <c r="I893">
        <f>Month!I893</f>
        <v>40.409999999999997</v>
      </c>
      <c r="J893">
        <f>Month!J893</f>
        <v>0</v>
      </c>
      <c r="K893">
        <f>Month!K893</f>
        <v>0</v>
      </c>
      <c r="L893">
        <f>Month!L893</f>
        <v>0</v>
      </c>
      <c r="M893">
        <f>Month!M893</f>
        <v>0</v>
      </c>
      <c r="N893">
        <f>Month!N893</f>
        <v>40.409999999999997</v>
      </c>
      <c r="O893">
        <f>Month!O893</f>
        <v>40.409999999999997</v>
      </c>
      <c r="P893">
        <v>2</v>
      </c>
      <c r="Q893">
        <f t="shared" si="13"/>
        <v>2</v>
      </c>
    </row>
    <row r="894" spans="1:17">
      <c r="A894">
        <f>Month!A894</f>
        <v>2021</v>
      </c>
      <c r="B894" t="str">
        <f>Month!B894</f>
        <v>May</v>
      </c>
      <c r="C894" t="str">
        <f>Month!C894</f>
        <v>Libya</v>
      </c>
      <c r="D894">
        <f>Month!D894</f>
        <v>300.18</v>
      </c>
      <c r="E894">
        <f>Month!E894</f>
        <v>0</v>
      </c>
      <c r="F894">
        <f>Month!F894</f>
        <v>300.18</v>
      </c>
      <c r="G894">
        <f>Month!G894</f>
        <v>0</v>
      </c>
      <c r="H894">
        <f>Month!H894</f>
        <v>0</v>
      </c>
      <c r="I894">
        <f>Month!I894</f>
        <v>0</v>
      </c>
      <c r="J894">
        <f>Month!J894</f>
        <v>0</v>
      </c>
      <c r="K894">
        <f>Month!K894</f>
        <v>0</v>
      </c>
      <c r="L894">
        <f>Month!L894</f>
        <v>0</v>
      </c>
      <c r="M894">
        <f>Month!M894</f>
        <v>0</v>
      </c>
      <c r="N894">
        <f>Month!N894</f>
        <v>0</v>
      </c>
      <c r="O894">
        <f>Month!O894</f>
        <v>300.18</v>
      </c>
      <c r="P894">
        <v>2</v>
      </c>
      <c r="Q894">
        <f t="shared" si="13"/>
        <v>2</v>
      </c>
    </row>
    <row r="895" spans="1:17">
      <c r="A895">
        <f>Month!A895</f>
        <v>2021</v>
      </c>
      <c r="B895" t="str">
        <f>Month!B895</f>
        <v>May</v>
      </c>
      <c r="C895" t="str">
        <f>Month!C895</f>
        <v>Netherlands</v>
      </c>
      <c r="D895">
        <f>Month!D895</f>
        <v>0</v>
      </c>
      <c r="E895">
        <f>Month!E895</f>
        <v>26.03</v>
      </c>
      <c r="F895">
        <f>Month!F895</f>
        <v>26.03</v>
      </c>
      <c r="G895">
        <f>Month!G895</f>
        <v>16.600000000000001</v>
      </c>
      <c r="H895">
        <f>Month!H895</f>
        <v>46.61</v>
      </c>
      <c r="I895">
        <f>Month!I895</f>
        <v>34.86</v>
      </c>
      <c r="J895">
        <f>Month!J895</f>
        <v>14.98</v>
      </c>
      <c r="K895">
        <f>Month!K895</f>
        <v>193.37</v>
      </c>
      <c r="L895">
        <f>Month!L895</f>
        <v>23.44</v>
      </c>
      <c r="M895">
        <f>Month!M895</f>
        <v>154.43</v>
      </c>
      <c r="N895">
        <f>Month!N895</f>
        <v>484.29</v>
      </c>
      <c r="O895">
        <f>Month!O895</f>
        <v>510.32</v>
      </c>
      <c r="P895">
        <v>2</v>
      </c>
      <c r="Q895">
        <f t="shared" si="13"/>
        <v>2</v>
      </c>
    </row>
    <row r="896" spans="1:17">
      <c r="A896">
        <f>Month!A896</f>
        <v>2021</v>
      </c>
      <c r="B896" t="str">
        <f>Month!B896</f>
        <v>May</v>
      </c>
      <c r="C896" t="str">
        <f>Month!C896</f>
        <v>Nigeria</v>
      </c>
      <c r="D896">
        <f>Month!D896</f>
        <v>244.78</v>
      </c>
      <c r="E896">
        <f>Month!E896</f>
        <v>0</v>
      </c>
      <c r="F896">
        <f>Month!F896</f>
        <v>244.78</v>
      </c>
      <c r="G896">
        <f>Month!G896</f>
        <v>0</v>
      </c>
      <c r="H896">
        <f>Month!H896</f>
        <v>0</v>
      </c>
      <c r="I896">
        <f>Month!I896</f>
        <v>0</v>
      </c>
      <c r="J896">
        <f>Month!J896</f>
        <v>0</v>
      </c>
      <c r="K896">
        <f>Month!K896</f>
        <v>0</v>
      </c>
      <c r="L896">
        <f>Month!L896</f>
        <v>0</v>
      </c>
      <c r="M896">
        <f>Month!M896</f>
        <v>0</v>
      </c>
      <c r="N896">
        <f>Month!N896</f>
        <v>0</v>
      </c>
      <c r="O896">
        <f>Month!O896</f>
        <v>244.78</v>
      </c>
      <c r="P896">
        <v>2</v>
      </c>
      <c r="Q896">
        <f t="shared" si="13"/>
        <v>2</v>
      </c>
    </row>
    <row r="897" spans="1:17">
      <c r="A897">
        <f>Month!A897</f>
        <v>2021</v>
      </c>
      <c r="B897" t="str">
        <f>Month!B897</f>
        <v>May</v>
      </c>
      <c r="C897" t="str">
        <f>Month!C897</f>
        <v>Norway</v>
      </c>
      <c r="D897">
        <f>Month!D897</f>
        <v>1120.29</v>
      </c>
      <c r="E897">
        <f>Month!E897</f>
        <v>96.68</v>
      </c>
      <c r="F897">
        <f>Month!F897</f>
        <v>1216.97</v>
      </c>
      <c r="G897">
        <f>Month!G897</f>
        <v>24.36</v>
      </c>
      <c r="H897">
        <f>Month!H897</f>
        <v>44.01</v>
      </c>
      <c r="I897">
        <f>Month!I897</f>
        <v>13.63</v>
      </c>
      <c r="J897">
        <f>Month!J897</f>
        <v>0</v>
      </c>
      <c r="K897">
        <f>Month!K897</f>
        <v>52.48</v>
      </c>
      <c r="L897">
        <f>Month!L897</f>
        <v>0</v>
      </c>
      <c r="M897">
        <f>Month!M897</f>
        <v>0</v>
      </c>
      <c r="N897">
        <f>Month!N897</f>
        <v>134.47999999999999</v>
      </c>
      <c r="O897">
        <f>Month!O897</f>
        <v>1351.45</v>
      </c>
      <c r="P897">
        <v>2</v>
      </c>
      <c r="Q897">
        <f t="shared" si="13"/>
        <v>2</v>
      </c>
    </row>
    <row r="898" spans="1:17">
      <c r="A898">
        <f>Month!A898</f>
        <v>2021</v>
      </c>
      <c r="B898" t="str">
        <f>Month!B898</f>
        <v>May</v>
      </c>
      <c r="C898" t="str">
        <f>Month!C898</f>
        <v>Qatar</v>
      </c>
      <c r="D898">
        <f>Month!D898</f>
        <v>0</v>
      </c>
      <c r="E898">
        <f>Month!E898</f>
        <v>0</v>
      </c>
      <c r="F898">
        <f>Month!F898</f>
        <v>0</v>
      </c>
      <c r="G898">
        <f>Month!G898</f>
        <v>0</v>
      </c>
      <c r="H898">
        <f>Month!H898</f>
        <v>0</v>
      </c>
      <c r="I898">
        <f>Month!I898</f>
        <v>0</v>
      </c>
      <c r="J898">
        <f>Month!J898</f>
        <v>0</v>
      </c>
      <c r="K898">
        <f>Month!K898</f>
        <v>7.0000000000000007E-2</v>
      </c>
      <c r="L898">
        <f>Month!L898</f>
        <v>0</v>
      </c>
      <c r="M898">
        <f>Month!M898</f>
        <v>0</v>
      </c>
      <c r="N898">
        <f>Month!N898</f>
        <v>7.0000000000000007E-2</v>
      </c>
      <c r="O898">
        <f>Month!O898</f>
        <v>7.0000000000000007E-2</v>
      </c>
      <c r="P898">
        <v>2</v>
      </c>
      <c r="Q898">
        <f t="shared" si="13"/>
        <v>2</v>
      </c>
    </row>
    <row r="899" spans="1:17">
      <c r="A899">
        <f>Month!A899</f>
        <v>2021</v>
      </c>
      <c r="B899" t="str">
        <f>Month!B899</f>
        <v>May</v>
      </c>
      <c r="C899" t="str">
        <f>Month!C899</f>
        <v>Russian Federation</v>
      </c>
      <c r="D899">
        <f>Month!D899</f>
        <v>309.8</v>
      </c>
      <c r="E899">
        <f>Month!E899</f>
        <v>44.53</v>
      </c>
      <c r="F899">
        <f>Month!F899</f>
        <v>354.33</v>
      </c>
      <c r="G899">
        <f>Month!G899</f>
        <v>0</v>
      </c>
      <c r="H899">
        <f>Month!H899</f>
        <v>0</v>
      </c>
      <c r="I899">
        <f>Month!I899</f>
        <v>63.45</v>
      </c>
      <c r="J899">
        <f>Month!J899</f>
        <v>0</v>
      </c>
      <c r="K899">
        <f>Month!K899</f>
        <v>572.58000000000004</v>
      </c>
      <c r="L899">
        <f>Month!L899</f>
        <v>7.63</v>
      </c>
      <c r="M899">
        <f>Month!M899</f>
        <v>10</v>
      </c>
      <c r="N899">
        <f>Month!N899</f>
        <v>653.66</v>
      </c>
      <c r="O899">
        <f>Month!O899</f>
        <v>1007.99</v>
      </c>
      <c r="P899">
        <v>2</v>
      </c>
      <c r="Q899">
        <f t="shared" si="13"/>
        <v>2</v>
      </c>
    </row>
    <row r="900" spans="1:17">
      <c r="A900">
        <f>Month!A900</f>
        <v>2021</v>
      </c>
      <c r="B900" t="str">
        <f>Month!B900</f>
        <v>May</v>
      </c>
      <c r="C900" t="str">
        <f>Month!C900</f>
        <v>Saudi Arabia</v>
      </c>
      <c r="D900">
        <f>Month!D900</f>
        <v>0</v>
      </c>
      <c r="E900">
        <f>Month!E900</f>
        <v>0</v>
      </c>
      <c r="F900">
        <f>Month!F900</f>
        <v>0</v>
      </c>
      <c r="G900">
        <f>Month!G900</f>
        <v>0</v>
      </c>
      <c r="H900">
        <f>Month!H900</f>
        <v>0</v>
      </c>
      <c r="I900">
        <f>Month!I900</f>
        <v>79.709999999999994</v>
      </c>
      <c r="J900">
        <f>Month!J900</f>
        <v>0</v>
      </c>
      <c r="K900">
        <f>Month!K900</f>
        <v>0</v>
      </c>
      <c r="L900">
        <f>Month!L900</f>
        <v>0</v>
      </c>
      <c r="M900">
        <f>Month!M900</f>
        <v>0</v>
      </c>
      <c r="N900">
        <f>Month!N900</f>
        <v>79.709999999999994</v>
      </c>
      <c r="O900">
        <f>Month!O900</f>
        <v>79.709999999999994</v>
      </c>
      <c r="P900">
        <v>2</v>
      </c>
      <c r="Q900">
        <f t="shared" si="13"/>
        <v>2</v>
      </c>
    </row>
    <row r="901" spans="1:17">
      <c r="A901">
        <f>Month!A901</f>
        <v>2021</v>
      </c>
      <c r="B901" t="str">
        <f>Month!B901</f>
        <v>May</v>
      </c>
      <c r="C901" t="str">
        <f>Month!C901</f>
        <v>Spain</v>
      </c>
      <c r="D901">
        <f>Month!D901</f>
        <v>0</v>
      </c>
      <c r="E901">
        <f>Month!E901</f>
        <v>0.08</v>
      </c>
      <c r="F901">
        <f>Month!F901</f>
        <v>0.08</v>
      </c>
      <c r="G901">
        <f>Month!G901</f>
        <v>0</v>
      </c>
      <c r="H901">
        <f>Month!H901</f>
        <v>0</v>
      </c>
      <c r="I901">
        <f>Month!I901</f>
        <v>0</v>
      </c>
      <c r="J901">
        <f>Month!J901</f>
        <v>0</v>
      </c>
      <c r="K901">
        <f>Month!K901</f>
        <v>0</v>
      </c>
      <c r="L901">
        <f>Month!L901</f>
        <v>0</v>
      </c>
      <c r="M901">
        <f>Month!M901</f>
        <v>12.59</v>
      </c>
      <c r="N901">
        <f>Month!N901</f>
        <v>12.59</v>
      </c>
      <c r="O901">
        <f>Month!O901</f>
        <v>12.67</v>
      </c>
      <c r="P901">
        <v>2</v>
      </c>
      <c r="Q901">
        <f t="shared" si="13"/>
        <v>2</v>
      </c>
    </row>
    <row r="902" spans="1:17">
      <c r="A902">
        <f>Month!A902</f>
        <v>2021</v>
      </c>
      <c r="B902" t="str">
        <f>Month!B902</f>
        <v>May</v>
      </c>
      <c r="C902" t="str">
        <f>Month!C902</f>
        <v>Sweden</v>
      </c>
      <c r="D902">
        <f>Month!D902</f>
        <v>0</v>
      </c>
      <c r="E902">
        <f>Month!E902</f>
        <v>50.38</v>
      </c>
      <c r="F902">
        <f>Month!F902</f>
        <v>50.38</v>
      </c>
      <c r="G902">
        <f>Month!G902</f>
        <v>0</v>
      </c>
      <c r="H902">
        <f>Month!H902</f>
        <v>32.6</v>
      </c>
      <c r="I902">
        <f>Month!I902</f>
        <v>0</v>
      </c>
      <c r="J902">
        <f>Month!J902</f>
        <v>0</v>
      </c>
      <c r="K902">
        <f>Month!K902</f>
        <v>91.38</v>
      </c>
      <c r="L902">
        <f>Month!L902</f>
        <v>0</v>
      </c>
      <c r="M902">
        <f>Month!M902</f>
        <v>5.69</v>
      </c>
      <c r="N902">
        <f>Month!N902</f>
        <v>129.66999999999999</v>
      </c>
      <c r="O902">
        <f>Month!O902</f>
        <v>180.05</v>
      </c>
      <c r="P902">
        <v>2</v>
      </c>
      <c r="Q902">
        <f t="shared" si="13"/>
        <v>2</v>
      </c>
    </row>
    <row r="903" spans="1:17">
      <c r="A903">
        <f>Month!A903</f>
        <v>2021</v>
      </c>
      <c r="B903" t="str">
        <f>Month!B903</f>
        <v>May</v>
      </c>
      <c r="C903" t="str">
        <f>Month!C903</f>
        <v>Turkey</v>
      </c>
      <c r="D903">
        <f>Month!D903</f>
        <v>90.35</v>
      </c>
      <c r="E903">
        <f>Month!E903</f>
        <v>0</v>
      </c>
      <c r="F903">
        <f>Month!F903</f>
        <v>90.35</v>
      </c>
      <c r="G903">
        <f>Month!G903</f>
        <v>0</v>
      </c>
      <c r="H903">
        <f>Month!H903</f>
        <v>0</v>
      </c>
      <c r="I903">
        <f>Month!I903</f>
        <v>0</v>
      </c>
      <c r="J903">
        <f>Month!J903</f>
        <v>0</v>
      </c>
      <c r="K903">
        <f>Month!K903</f>
        <v>0</v>
      </c>
      <c r="L903">
        <f>Month!L903</f>
        <v>0</v>
      </c>
      <c r="M903">
        <f>Month!M903</f>
        <v>0</v>
      </c>
      <c r="N903">
        <f>Month!N903</f>
        <v>0</v>
      </c>
      <c r="O903">
        <f>Month!O903</f>
        <v>90.35</v>
      </c>
      <c r="P903">
        <v>2</v>
      </c>
      <c r="Q903">
        <f t="shared" ref="Q903:Q966" si="14">VLOOKUP($B903,$V$5:$W$16,2,FALSE)</f>
        <v>2</v>
      </c>
    </row>
    <row r="904" spans="1:17">
      <c r="A904">
        <f>Month!A904</f>
        <v>2021</v>
      </c>
      <c r="B904" t="str">
        <f>Month!B904</f>
        <v>May</v>
      </c>
      <c r="C904" t="str">
        <f>Month!C904</f>
        <v>United Arab Emirates</v>
      </c>
      <c r="D904">
        <f>Month!D904</f>
        <v>0</v>
      </c>
      <c r="E904">
        <f>Month!E904</f>
        <v>0</v>
      </c>
      <c r="F904">
        <f>Month!F904</f>
        <v>0</v>
      </c>
      <c r="G904">
        <f>Month!G904</f>
        <v>0</v>
      </c>
      <c r="H904">
        <f>Month!H904</f>
        <v>0</v>
      </c>
      <c r="I904">
        <f>Month!I904</f>
        <v>0</v>
      </c>
      <c r="J904">
        <f>Month!J904</f>
        <v>0</v>
      </c>
      <c r="K904">
        <f>Month!K904</f>
        <v>28.71</v>
      </c>
      <c r="L904">
        <f>Month!L904</f>
        <v>0.04</v>
      </c>
      <c r="M904">
        <f>Month!M904</f>
        <v>7.0000000000000007E-2</v>
      </c>
      <c r="N904">
        <f>Month!N904</f>
        <v>28.82</v>
      </c>
      <c r="O904">
        <f>Month!O904</f>
        <v>28.82</v>
      </c>
      <c r="P904">
        <v>2</v>
      </c>
      <c r="Q904">
        <f t="shared" si="14"/>
        <v>2</v>
      </c>
    </row>
    <row r="905" spans="1:17">
      <c r="A905">
        <f>Month!A905</f>
        <v>2021</v>
      </c>
      <c r="B905" t="str">
        <f>Month!B905</f>
        <v>May</v>
      </c>
      <c r="C905" t="str">
        <f>Month!C905</f>
        <v>United States</v>
      </c>
      <c r="D905">
        <f>Month!D905</f>
        <v>1216.3699999999999</v>
      </c>
      <c r="E905">
        <f>Month!E905</f>
        <v>0</v>
      </c>
      <c r="F905">
        <f>Month!F905</f>
        <v>1216.3699999999999</v>
      </c>
      <c r="G905">
        <f>Month!G905</f>
        <v>0</v>
      </c>
      <c r="H905">
        <f>Month!H905</f>
        <v>0.01</v>
      </c>
      <c r="I905">
        <f>Month!I905</f>
        <v>0</v>
      </c>
      <c r="J905">
        <f>Month!J905</f>
        <v>0</v>
      </c>
      <c r="K905">
        <f>Month!K905</f>
        <v>35.090000000000003</v>
      </c>
      <c r="L905">
        <f>Month!L905</f>
        <v>0</v>
      </c>
      <c r="M905">
        <f>Month!M905</f>
        <v>37.86</v>
      </c>
      <c r="N905">
        <f>Month!N905</f>
        <v>72.959999999999994</v>
      </c>
      <c r="O905">
        <f>Month!O905</f>
        <v>1289.33</v>
      </c>
      <c r="P905">
        <v>2</v>
      </c>
      <c r="Q905">
        <f t="shared" si="14"/>
        <v>2</v>
      </c>
    </row>
    <row r="906" spans="1:17">
      <c r="A906">
        <f>Month!A906</f>
        <v>2021</v>
      </c>
      <c r="B906" t="str">
        <f>Month!B906</f>
        <v>May</v>
      </c>
      <c r="C906" t="str">
        <f>Month!C906</f>
        <v>Other</v>
      </c>
      <c r="D906">
        <f>Month!D906</f>
        <v>305.12</v>
      </c>
      <c r="E906">
        <f>Month!E906</f>
        <v>46.69</v>
      </c>
      <c r="F906">
        <f>Month!F906</f>
        <v>351.81</v>
      </c>
      <c r="G906">
        <f>Month!G906</f>
        <v>0.19</v>
      </c>
      <c r="H906">
        <f>Month!H906</f>
        <v>82.86</v>
      </c>
      <c r="I906">
        <f>Month!I906</f>
        <v>0</v>
      </c>
      <c r="J906">
        <f>Month!J906</f>
        <v>19.04</v>
      </c>
      <c r="K906">
        <f>Month!K906</f>
        <v>0</v>
      </c>
      <c r="L906">
        <f>Month!L906</f>
        <v>0</v>
      </c>
      <c r="M906">
        <f>Month!M906</f>
        <v>7.46</v>
      </c>
      <c r="N906">
        <f>Month!N906</f>
        <v>109.55</v>
      </c>
      <c r="O906">
        <f>Month!O906</f>
        <v>461.36</v>
      </c>
      <c r="P906">
        <v>2</v>
      </c>
      <c r="Q906">
        <f t="shared" si="14"/>
        <v>2</v>
      </c>
    </row>
    <row r="907" spans="1:17">
      <c r="A907">
        <f>Month!A907</f>
        <v>2021</v>
      </c>
      <c r="B907" t="str">
        <f>Month!B907</f>
        <v>May</v>
      </c>
      <c r="C907" t="str">
        <f>Month!C907</f>
        <v>Total imports</v>
      </c>
      <c r="D907">
        <f>Month!D907</f>
        <v>3624.98</v>
      </c>
      <c r="E907">
        <f>Month!E907</f>
        <v>292.79000000000002</v>
      </c>
      <c r="F907">
        <f>Month!F907</f>
        <v>3917.77</v>
      </c>
      <c r="G907">
        <f>Month!G907</f>
        <v>43.39</v>
      </c>
      <c r="H907">
        <f>Month!H907</f>
        <v>258.89</v>
      </c>
      <c r="I907">
        <f>Month!I907</f>
        <v>340.94</v>
      </c>
      <c r="J907">
        <f>Month!J907</f>
        <v>34.03</v>
      </c>
      <c r="K907">
        <f>Month!K907</f>
        <v>1114.8499999999999</v>
      </c>
      <c r="L907">
        <f>Month!L907</f>
        <v>35.51</v>
      </c>
      <c r="M907">
        <f>Month!M907</f>
        <v>287.93</v>
      </c>
      <c r="N907">
        <f>Month!N907</f>
        <v>2115.54</v>
      </c>
      <c r="O907">
        <f>Month!O907</f>
        <v>6033.31</v>
      </c>
      <c r="P907">
        <v>2</v>
      </c>
      <c r="Q907">
        <f t="shared" si="14"/>
        <v>2</v>
      </c>
    </row>
    <row r="908" spans="1:17">
      <c r="A908">
        <f>Month!A908</f>
        <v>2021</v>
      </c>
      <c r="B908" t="str">
        <f>Month!B908</f>
        <v>June</v>
      </c>
      <c r="C908" t="str">
        <f>Month!C908</f>
        <v>Belgium</v>
      </c>
      <c r="D908">
        <f>Month!D908</f>
        <v>0</v>
      </c>
      <c r="E908">
        <f>Month!E908</f>
        <v>50.46</v>
      </c>
      <c r="F908">
        <f>Month!F908</f>
        <v>50.46</v>
      </c>
      <c r="G908">
        <f>Month!G908</f>
        <v>0</v>
      </c>
      <c r="H908">
        <f>Month!H908</f>
        <v>36.28</v>
      </c>
      <c r="I908">
        <f>Month!I908</f>
        <v>4.97</v>
      </c>
      <c r="J908">
        <f>Month!J908</f>
        <v>2</v>
      </c>
      <c r="K908">
        <f>Month!K908</f>
        <v>68.28</v>
      </c>
      <c r="L908">
        <f>Month!L908</f>
        <v>16.47</v>
      </c>
      <c r="M908">
        <f>Month!M908</f>
        <v>61.5</v>
      </c>
      <c r="N908">
        <f>Month!N908</f>
        <v>189.5</v>
      </c>
      <c r="O908">
        <f>Month!O908</f>
        <v>239.96</v>
      </c>
      <c r="P908">
        <v>2</v>
      </c>
      <c r="Q908">
        <f t="shared" si="14"/>
        <v>2</v>
      </c>
    </row>
    <row r="909" spans="1:17">
      <c r="A909">
        <f>Month!A909</f>
        <v>2021</v>
      </c>
      <c r="B909" t="str">
        <f>Month!B909</f>
        <v>June</v>
      </c>
      <c r="C909" t="str">
        <f>Month!C909</f>
        <v>Canada</v>
      </c>
      <c r="D909">
        <f>Month!D909</f>
        <v>0</v>
      </c>
      <c r="E909">
        <f>Month!E909</f>
        <v>0</v>
      </c>
      <c r="F909">
        <f>Month!F909</f>
        <v>0</v>
      </c>
      <c r="G909">
        <f>Month!G909</f>
        <v>0</v>
      </c>
      <c r="H909">
        <f>Month!H909</f>
        <v>0</v>
      </c>
      <c r="I909">
        <f>Month!I909</f>
        <v>0</v>
      </c>
      <c r="J909">
        <f>Month!J909</f>
        <v>0</v>
      </c>
      <c r="K909">
        <f>Month!K909</f>
        <v>0</v>
      </c>
      <c r="L909">
        <f>Month!L909</f>
        <v>0</v>
      </c>
      <c r="M909">
        <f>Month!M909</f>
        <v>0.32</v>
      </c>
      <c r="N909">
        <f>Month!N909</f>
        <v>0.32</v>
      </c>
      <c r="O909">
        <f>Month!O909</f>
        <v>0.32</v>
      </c>
      <c r="P909">
        <v>2</v>
      </c>
      <c r="Q909">
        <f t="shared" si="14"/>
        <v>2</v>
      </c>
    </row>
    <row r="910" spans="1:17">
      <c r="A910">
        <f>Month!A910</f>
        <v>2021</v>
      </c>
      <c r="B910" t="str">
        <f>Month!B910</f>
        <v>June</v>
      </c>
      <c r="C910" t="str">
        <f>Month!C910</f>
        <v>Finland</v>
      </c>
      <c r="D910">
        <f>Month!D910</f>
        <v>0</v>
      </c>
      <c r="E910">
        <f>Month!E910</f>
        <v>3.89</v>
      </c>
      <c r="F910">
        <f>Month!F910</f>
        <v>3.89</v>
      </c>
      <c r="G910">
        <f>Month!G910</f>
        <v>0</v>
      </c>
      <c r="H910">
        <f>Month!H910</f>
        <v>0</v>
      </c>
      <c r="I910">
        <f>Month!I910</f>
        <v>0</v>
      </c>
      <c r="J910">
        <f>Month!J910</f>
        <v>0</v>
      </c>
      <c r="K910">
        <f>Month!K910</f>
        <v>32.35</v>
      </c>
      <c r="L910">
        <f>Month!L910</f>
        <v>0</v>
      </c>
      <c r="M910">
        <f>Month!M910</f>
        <v>0.54</v>
      </c>
      <c r="N910">
        <f>Month!N910</f>
        <v>32.89</v>
      </c>
      <c r="O910">
        <f>Month!O910</f>
        <v>36.78</v>
      </c>
      <c r="P910">
        <v>2</v>
      </c>
      <c r="Q910">
        <f t="shared" si="14"/>
        <v>2</v>
      </c>
    </row>
    <row r="911" spans="1:17">
      <c r="A911">
        <f>Month!A911</f>
        <v>2021</v>
      </c>
      <c r="B911" t="str">
        <f>Month!B911</f>
        <v>June</v>
      </c>
      <c r="C911" t="str">
        <f>Month!C911</f>
        <v>France</v>
      </c>
      <c r="D911">
        <f>Month!D911</f>
        <v>0</v>
      </c>
      <c r="E911">
        <f>Month!E911</f>
        <v>0.14000000000000001</v>
      </c>
      <c r="F911">
        <f>Month!F911</f>
        <v>0.14000000000000001</v>
      </c>
      <c r="G911">
        <f>Month!G911</f>
        <v>0</v>
      </c>
      <c r="H911">
        <f>Month!H911</f>
        <v>0</v>
      </c>
      <c r="I911">
        <f>Month!I911</f>
        <v>0.01</v>
      </c>
      <c r="J911">
        <f>Month!J911</f>
        <v>0</v>
      </c>
      <c r="K911">
        <f>Month!K911</f>
        <v>0.01</v>
      </c>
      <c r="L911">
        <f>Month!L911</f>
        <v>0</v>
      </c>
      <c r="M911">
        <f>Month!M911</f>
        <v>2.74</v>
      </c>
      <c r="N911">
        <f>Month!N911</f>
        <v>2.76</v>
      </c>
      <c r="O911">
        <f>Month!O911</f>
        <v>2.9</v>
      </c>
      <c r="P911">
        <v>2</v>
      </c>
      <c r="Q911">
        <f t="shared" si="14"/>
        <v>2</v>
      </c>
    </row>
    <row r="912" spans="1:17">
      <c r="A912">
        <f>Month!A912</f>
        <v>2021</v>
      </c>
      <c r="B912" t="str">
        <f>Month!B912</f>
        <v>June</v>
      </c>
      <c r="C912" t="str">
        <f>Month!C912</f>
        <v>Germany</v>
      </c>
      <c r="D912">
        <f>Month!D912</f>
        <v>0</v>
      </c>
      <c r="E912">
        <f>Month!E912</f>
        <v>26.8</v>
      </c>
      <c r="F912">
        <f>Month!F912</f>
        <v>26.8</v>
      </c>
      <c r="G912">
        <f>Month!G912</f>
        <v>0.05</v>
      </c>
      <c r="H912">
        <f>Month!H912</f>
        <v>0</v>
      </c>
      <c r="I912">
        <f>Month!I912</f>
        <v>0</v>
      </c>
      <c r="J912">
        <f>Month!J912</f>
        <v>0</v>
      </c>
      <c r="K912">
        <f>Month!K912</f>
        <v>0</v>
      </c>
      <c r="L912">
        <f>Month!L912</f>
        <v>0</v>
      </c>
      <c r="M912">
        <f>Month!M912</f>
        <v>34.11</v>
      </c>
      <c r="N912">
        <f>Month!N912</f>
        <v>34.159999999999997</v>
      </c>
      <c r="O912">
        <f>Month!O912</f>
        <v>60.96</v>
      </c>
      <c r="P912">
        <v>2</v>
      </c>
      <c r="Q912">
        <f t="shared" si="14"/>
        <v>2</v>
      </c>
    </row>
    <row r="913" spans="1:17">
      <c r="A913">
        <f>Month!A913</f>
        <v>2021</v>
      </c>
      <c r="B913" t="str">
        <f>Month!B913</f>
        <v>June</v>
      </c>
      <c r="C913" t="str">
        <f>Month!C913</f>
        <v>India</v>
      </c>
      <c r="D913">
        <f>Month!D913</f>
        <v>0</v>
      </c>
      <c r="E913">
        <f>Month!E913</f>
        <v>0</v>
      </c>
      <c r="F913">
        <f>Month!F913</f>
        <v>0</v>
      </c>
      <c r="G913">
        <f>Month!G913</f>
        <v>0.01</v>
      </c>
      <c r="H913">
        <f>Month!H913</f>
        <v>0</v>
      </c>
      <c r="I913">
        <f>Month!I913</f>
        <v>0</v>
      </c>
      <c r="J913">
        <f>Month!J913</f>
        <v>0</v>
      </c>
      <c r="K913">
        <f>Month!K913</f>
        <v>0</v>
      </c>
      <c r="L913">
        <f>Month!L913</f>
        <v>0</v>
      </c>
      <c r="M913">
        <f>Month!M913</f>
        <v>7.0000000000000007E-2</v>
      </c>
      <c r="N913">
        <f>Month!N913</f>
        <v>0.08</v>
      </c>
      <c r="O913">
        <f>Month!O913</f>
        <v>0.08</v>
      </c>
      <c r="P913">
        <v>2</v>
      </c>
      <c r="Q913">
        <f t="shared" si="14"/>
        <v>2</v>
      </c>
    </row>
    <row r="914" spans="1:17">
      <c r="A914">
        <f>Month!A914</f>
        <v>2021</v>
      </c>
      <c r="B914" t="str">
        <f>Month!B914</f>
        <v>June</v>
      </c>
      <c r="C914" t="str">
        <f>Month!C914</f>
        <v>Ireland</v>
      </c>
      <c r="D914">
        <f>Month!D914</f>
        <v>0</v>
      </c>
      <c r="E914">
        <f>Month!E914</f>
        <v>34.97</v>
      </c>
      <c r="F914">
        <f>Month!F914</f>
        <v>34.97</v>
      </c>
      <c r="G914">
        <f>Month!G914</f>
        <v>0.2</v>
      </c>
      <c r="H914">
        <f>Month!H914</f>
        <v>11.81</v>
      </c>
      <c r="I914">
        <f>Month!I914</f>
        <v>0</v>
      </c>
      <c r="J914">
        <f>Month!J914</f>
        <v>0</v>
      </c>
      <c r="K914">
        <f>Month!K914</f>
        <v>0</v>
      </c>
      <c r="L914">
        <f>Month!L914</f>
        <v>0.3</v>
      </c>
      <c r="M914">
        <f>Month!M914</f>
        <v>8.0399999999999991</v>
      </c>
      <c r="N914">
        <f>Month!N914</f>
        <v>20.350000000000001</v>
      </c>
      <c r="O914">
        <f>Month!O914</f>
        <v>55.32</v>
      </c>
      <c r="P914">
        <v>2</v>
      </c>
      <c r="Q914">
        <f t="shared" si="14"/>
        <v>2</v>
      </c>
    </row>
    <row r="915" spans="1:17">
      <c r="A915">
        <f>Month!A915</f>
        <v>2021</v>
      </c>
      <c r="B915" t="str">
        <f>Month!B915</f>
        <v>June</v>
      </c>
      <c r="C915" t="str">
        <f>Month!C915</f>
        <v>Kuwait</v>
      </c>
      <c r="D915">
        <f>Month!D915</f>
        <v>0</v>
      </c>
      <c r="E915">
        <f>Month!E915</f>
        <v>0</v>
      </c>
      <c r="F915">
        <f>Month!F915</f>
        <v>0</v>
      </c>
      <c r="G915">
        <f>Month!G915</f>
        <v>0</v>
      </c>
      <c r="H915">
        <f>Month!H915</f>
        <v>0</v>
      </c>
      <c r="I915">
        <f>Month!I915</f>
        <v>0</v>
      </c>
      <c r="J915">
        <f>Month!J915</f>
        <v>0</v>
      </c>
      <c r="K915">
        <f>Month!K915</f>
        <v>0</v>
      </c>
      <c r="L915">
        <f>Month!L915</f>
        <v>0</v>
      </c>
      <c r="M915">
        <f>Month!M915</f>
        <v>0</v>
      </c>
      <c r="N915">
        <f>Month!N915</f>
        <v>0</v>
      </c>
      <c r="O915">
        <f>Month!O915</f>
        <v>0</v>
      </c>
      <c r="P915">
        <v>2</v>
      </c>
      <c r="Q915">
        <f t="shared" si="14"/>
        <v>2</v>
      </c>
    </row>
    <row r="916" spans="1:17">
      <c r="A916">
        <f>Month!A916</f>
        <v>2021</v>
      </c>
      <c r="B916" t="str">
        <f>Month!B916</f>
        <v>June</v>
      </c>
      <c r="C916" t="str">
        <f>Month!C916</f>
        <v>Libya</v>
      </c>
      <c r="D916">
        <f>Month!D916</f>
        <v>205.33</v>
      </c>
      <c r="E916">
        <f>Month!E916</f>
        <v>0</v>
      </c>
      <c r="F916">
        <f>Month!F916</f>
        <v>205.33</v>
      </c>
      <c r="G916">
        <f>Month!G916</f>
        <v>0</v>
      </c>
      <c r="H916">
        <f>Month!H916</f>
        <v>0</v>
      </c>
      <c r="I916">
        <f>Month!I916</f>
        <v>0</v>
      </c>
      <c r="J916">
        <f>Month!J916</f>
        <v>0</v>
      </c>
      <c r="K916">
        <f>Month!K916</f>
        <v>0</v>
      </c>
      <c r="L916">
        <f>Month!L916</f>
        <v>0</v>
      </c>
      <c r="M916">
        <f>Month!M916</f>
        <v>0</v>
      </c>
      <c r="N916">
        <f>Month!N916</f>
        <v>0</v>
      </c>
      <c r="O916">
        <f>Month!O916</f>
        <v>205.33</v>
      </c>
      <c r="P916">
        <v>2</v>
      </c>
      <c r="Q916">
        <f t="shared" si="14"/>
        <v>2</v>
      </c>
    </row>
    <row r="917" spans="1:17">
      <c r="A917">
        <f>Month!A917</f>
        <v>2021</v>
      </c>
      <c r="B917" t="str">
        <f>Month!B917</f>
        <v>June</v>
      </c>
      <c r="C917" t="str">
        <f>Month!C917</f>
        <v>Netherlands</v>
      </c>
      <c r="D917">
        <f>Month!D917</f>
        <v>0</v>
      </c>
      <c r="E917">
        <f>Month!E917</f>
        <v>33.69</v>
      </c>
      <c r="F917">
        <f>Month!F917</f>
        <v>33.69</v>
      </c>
      <c r="G917">
        <f>Month!G917</f>
        <v>0.03</v>
      </c>
      <c r="H917">
        <f>Month!H917</f>
        <v>41.02</v>
      </c>
      <c r="I917">
        <f>Month!I917</f>
        <v>0</v>
      </c>
      <c r="J917">
        <f>Month!J917</f>
        <v>15.13</v>
      </c>
      <c r="K917">
        <f>Month!K917</f>
        <v>197.67</v>
      </c>
      <c r="L917">
        <f>Month!L917</f>
        <v>24.26</v>
      </c>
      <c r="M917">
        <f>Month!M917</f>
        <v>105.32</v>
      </c>
      <c r="N917">
        <f>Month!N917</f>
        <v>383.43</v>
      </c>
      <c r="O917">
        <f>Month!O917</f>
        <v>417.12</v>
      </c>
      <c r="P917">
        <v>2</v>
      </c>
      <c r="Q917">
        <f t="shared" si="14"/>
        <v>2</v>
      </c>
    </row>
    <row r="918" spans="1:17">
      <c r="A918">
        <f>Month!A918</f>
        <v>2021</v>
      </c>
      <c r="B918" t="str">
        <f>Month!B918</f>
        <v>June</v>
      </c>
      <c r="C918" t="str">
        <f>Month!C918</f>
        <v>Nigeria</v>
      </c>
      <c r="D918">
        <f>Month!D918</f>
        <v>225.39</v>
      </c>
      <c r="E918">
        <f>Month!E918</f>
        <v>0</v>
      </c>
      <c r="F918">
        <f>Month!F918</f>
        <v>225.39</v>
      </c>
      <c r="G918">
        <f>Month!G918</f>
        <v>0</v>
      </c>
      <c r="H918">
        <f>Month!H918</f>
        <v>0</v>
      </c>
      <c r="I918">
        <f>Month!I918</f>
        <v>0</v>
      </c>
      <c r="J918">
        <f>Month!J918</f>
        <v>0</v>
      </c>
      <c r="K918">
        <f>Month!K918</f>
        <v>0</v>
      </c>
      <c r="L918">
        <f>Month!L918</f>
        <v>0</v>
      </c>
      <c r="M918">
        <f>Month!M918</f>
        <v>0</v>
      </c>
      <c r="N918">
        <f>Month!N918</f>
        <v>0</v>
      </c>
      <c r="O918">
        <f>Month!O918</f>
        <v>225.39</v>
      </c>
      <c r="P918">
        <v>2</v>
      </c>
      <c r="Q918">
        <f t="shared" si="14"/>
        <v>2</v>
      </c>
    </row>
    <row r="919" spans="1:17">
      <c r="A919">
        <f>Month!A919</f>
        <v>2021</v>
      </c>
      <c r="B919" t="str">
        <f>Month!B919</f>
        <v>June</v>
      </c>
      <c r="C919" t="str">
        <f>Month!C919</f>
        <v>Norway</v>
      </c>
      <c r="D919">
        <f>Month!D919</f>
        <v>886.94</v>
      </c>
      <c r="E919">
        <f>Month!E919</f>
        <v>9.86</v>
      </c>
      <c r="F919">
        <f>Month!F919</f>
        <v>896.8</v>
      </c>
      <c r="G919">
        <f>Month!G919</f>
        <v>31.21</v>
      </c>
      <c r="H919">
        <f>Month!H919</f>
        <v>64.92</v>
      </c>
      <c r="I919">
        <f>Month!I919</f>
        <v>10.19</v>
      </c>
      <c r="J919">
        <f>Month!J919</f>
        <v>0</v>
      </c>
      <c r="K919">
        <f>Month!K919</f>
        <v>176.96</v>
      </c>
      <c r="L919">
        <f>Month!L919</f>
        <v>0</v>
      </c>
      <c r="M919">
        <f>Month!M919</f>
        <v>12.6</v>
      </c>
      <c r="N919">
        <f>Month!N919</f>
        <v>295.88</v>
      </c>
      <c r="O919">
        <f>Month!O919</f>
        <v>1192.68</v>
      </c>
      <c r="P919">
        <v>2</v>
      </c>
      <c r="Q919">
        <f t="shared" si="14"/>
        <v>2</v>
      </c>
    </row>
    <row r="920" spans="1:17">
      <c r="A920">
        <f>Month!A920</f>
        <v>2021</v>
      </c>
      <c r="B920" t="str">
        <f>Month!B920</f>
        <v>June</v>
      </c>
      <c r="C920" t="str">
        <f>Month!C920</f>
        <v>Qatar</v>
      </c>
      <c r="D920">
        <f>Month!D920</f>
        <v>0</v>
      </c>
      <c r="E920">
        <f>Month!E920</f>
        <v>0</v>
      </c>
      <c r="F920">
        <f>Month!F920</f>
        <v>0</v>
      </c>
      <c r="G920">
        <f>Month!G920</f>
        <v>0</v>
      </c>
      <c r="H920">
        <f>Month!H920</f>
        <v>0</v>
      </c>
      <c r="I920">
        <f>Month!I920</f>
        <v>0</v>
      </c>
      <c r="J920">
        <f>Month!J920</f>
        <v>0</v>
      </c>
      <c r="K920">
        <f>Month!K920</f>
        <v>7.0000000000000007E-2</v>
      </c>
      <c r="L920">
        <f>Month!L920</f>
        <v>0</v>
      </c>
      <c r="M920">
        <f>Month!M920</f>
        <v>0</v>
      </c>
      <c r="N920">
        <f>Month!N920</f>
        <v>7.0000000000000007E-2</v>
      </c>
      <c r="O920">
        <f>Month!O920</f>
        <v>7.0000000000000007E-2</v>
      </c>
      <c r="P920">
        <v>2</v>
      </c>
      <c r="Q920">
        <f t="shared" si="14"/>
        <v>2</v>
      </c>
    </row>
    <row r="921" spans="1:17">
      <c r="A921">
        <f>Month!A921</f>
        <v>2021</v>
      </c>
      <c r="B921" t="str">
        <f>Month!B921</f>
        <v>June</v>
      </c>
      <c r="C921" t="str">
        <f>Month!C921</f>
        <v>Russian Federation</v>
      </c>
      <c r="D921">
        <f>Month!D921</f>
        <v>405.27</v>
      </c>
      <c r="E921">
        <f>Month!E921</f>
        <v>69.87</v>
      </c>
      <c r="F921">
        <f>Month!F921</f>
        <v>475.14</v>
      </c>
      <c r="G921">
        <f>Month!G921</f>
        <v>5.48</v>
      </c>
      <c r="H921">
        <f>Month!H921</f>
        <v>0</v>
      </c>
      <c r="I921">
        <f>Month!I921</f>
        <v>27.74</v>
      </c>
      <c r="J921">
        <f>Month!J921</f>
        <v>0</v>
      </c>
      <c r="K921">
        <f>Month!K921</f>
        <v>219.45</v>
      </c>
      <c r="L921">
        <f>Month!L921</f>
        <v>4.99</v>
      </c>
      <c r="M921">
        <f>Month!M921</f>
        <v>18.22</v>
      </c>
      <c r="N921">
        <f>Month!N921</f>
        <v>275.88</v>
      </c>
      <c r="O921">
        <f>Month!O921</f>
        <v>751.02</v>
      </c>
      <c r="P921">
        <v>2</v>
      </c>
      <c r="Q921">
        <f t="shared" si="14"/>
        <v>2</v>
      </c>
    </row>
    <row r="922" spans="1:17">
      <c r="A922">
        <f>Month!A922</f>
        <v>2021</v>
      </c>
      <c r="B922" t="str">
        <f>Month!B922</f>
        <v>June</v>
      </c>
      <c r="C922" t="str">
        <f>Month!C922</f>
        <v>Saudi Arabia</v>
      </c>
      <c r="D922">
        <f>Month!D922</f>
        <v>0</v>
      </c>
      <c r="E922">
        <f>Month!E922</f>
        <v>0</v>
      </c>
      <c r="F922">
        <f>Month!F922</f>
        <v>0</v>
      </c>
      <c r="G922">
        <f>Month!G922</f>
        <v>0</v>
      </c>
      <c r="H922">
        <f>Month!H922</f>
        <v>0</v>
      </c>
      <c r="I922">
        <f>Month!I922</f>
        <v>104.3</v>
      </c>
      <c r="J922">
        <f>Month!J922</f>
        <v>0</v>
      </c>
      <c r="K922">
        <f>Month!K922</f>
        <v>0</v>
      </c>
      <c r="L922">
        <f>Month!L922</f>
        <v>0</v>
      </c>
      <c r="M922">
        <f>Month!M922</f>
        <v>0</v>
      </c>
      <c r="N922">
        <f>Month!N922</f>
        <v>104.3</v>
      </c>
      <c r="O922">
        <f>Month!O922</f>
        <v>104.3</v>
      </c>
      <c r="P922">
        <v>2</v>
      </c>
      <c r="Q922">
        <f t="shared" si="14"/>
        <v>2</v>
      </c>
    </row>
    <row r="923" spans="1:17">
      <c r="A923">
        <f>Month!A923</f>
        <v>2021</v>
      </c>
      <c r="B923" t="str">
        <f>Month!B923</f>
        <v>June</v>
      </c>
      <c r="C923" t="str">
        <f>Month!C923</f>
        <v>Spain</v>
      </c>
      <c r="D923">
        <f>Month!D923</f>
        <v>0</v>
      </c>
      <c r="E923">
        <f>Month!E923</f>
        <v>0.12</v>
      </c>
      <c r="F923">
        <f>Month!F923</f>
        <v>0.12</v>
      </c>
      <c r="G923">
        <f>Month!G923</f>
        <v>0</v>
      </c>
      <c r="H923">
        <f>Month!H923</f>
        <v>0</v>
      </c>
      <c r="I923">
        <f>Month!I923</f>
        <v>0</v>
      </c>
      <c r="J923">
        <f>Month!J923</f>
        <v>0</v>
      </c>
      <c r="K923">
        <f>Month!K923</f>
        <v>0</v>
      </c>
      <c r="L923">
        <f>Month!L923</f>
        <v>0</v>
      </c>
      <c r="M923">
        <f>Month!M923</f>
        <v>14.61</v>
      </c>
      <c r="N923">
        <f>Month!N923</f>
        <v>14.61</v>
      </c>
      <c r="O923">
        <f>Month!O923</f>
        <v>14.73</v>
      </c>
      <c r="P923">
        <v>2</v>
      </c>
      <c r="Q923">
        <f t="shared" si="14"/>
        <v>2</v>
      </c>
    </row>
    <row r="924" spans="1:17">
      <c r="A924">
        <f>Month!A924</f>
        <v>2021</v>
      </c>
      <c r="B924" t="str">
        <f>Month!B924</f>
        <v>June</v>
      </c>
      <c r="C924" t="str">
        <f>Month!C924</f>
        <v>Sweden</v>
      </c>
      <c r="D924">
        <f>Month!D924</f>
        <v>0</v>
      </c>
      <c r="E924">
        <f>Month!E924</f>
        <v>109.74</v>
      </c>
      <c r="F924">
        <f>Month!F924</f>
        <v>109.74</v>
      </c>
      <c r="G924">
        <f>Month!G924</f>
        <v>0</v>
      </c>
      <c r="H924">
        <f>Month!H924</f>
        <v>31.8</v>
      </c>
      <c r="I924">
        <f>Month!I924</f>
        <v>0</v>
      </c>
      <c r="J924">
        <f>Month!J924</f>
        <v>0</v>
      </c>
      <c r="K924">
        <f>Month!K924</f>
        <v>41.52</v>
      </c>
      <c r="L924">
        <f>Month!L924</f>
        <v>3.89</v>
      </c>
      <c r="M924">
        <f>Month!M924</f>
        <v>4.1500000000000004</v>
      </c>
      <c r="N924">
        <f>Month!N924</f>
        <v>81.36</v>
      </c>
      <c r="O924">
        <f>Month!O924</f>
        <v>191.1</v>
      </c>
      <c r="P924">
        <v>2</v>
      </c>
      <c r="Q924">
        <f t="shared" si="14"/>
        <v>2</v>
      </c>
    </row>
    <row r="925" spans="1:17">
      <c r="A925">
        <f>Month!A925</f>
        <v>2021</v>
      </c>
      <c r="B925" t="str">
        <f>Month!B925</f>
        <v>June</v>
      </c>
      <c r="C925" t="str">
        <f>Month!C925</f>
        <v>Turkey</v>
      </c>
      <c r="D925">
        <f>Month!D925</f>
        <v>90.26</v>
      </c>
      <c r="E925">
        <f>Month!E925</f>
        <v>0</v>
      </c>
      <c r="F925">
        <f>Month!F925</f>
        <v>90.26</v>
      </c>
      <c r="G925">
        <f>Month!G925</f>
        <v>0</v>
      </c>
      <c r="H925">
        <f>Month!H925</f>
        <v>0</v>
      </c>
      <c r="I925">
        <f>Month!I925</f>
        <v>0</v>
      </c>
      <c r="J925">
        <f>Month!J925</f>
        <v>0</v>
      </c>
      <c r="K925">
        <f>Month!K925</f>
        <v>0</v>
      </c>
      <c r="L925">
        <f>Month!L925</f>
        <v>0</v>
      </c>
      <c r="M925">
        <f>Month!M925</f>
        <v>0</v>
      </c>
      <c r="N925">
        <f>Month!N925</f>
        <v>0</v>
      </c>
      <c r="O925">
        <f>Month!O925</f>
        <v>90.26</v>
      </c>
      <c r="P925">
        <v>2</v>
      </c>
      <c r="Q925">
        <f t="shared" si="14"/>
        <v>2</v>
      </c>
    </row>
    <row r="926" spans="1:17">
      <c r="A926">
        <f>Month!A926</f>
        <v>2021</v>
      </c>
      <c r="B926" t="str">
        <f>Month!B926</f>
        <v>June</v>
      </c>
      <c r="C926" t="str">
        <f>Month!C926</f>
        <v>United Arab Emirates</v>
      </c>
      <c r="D926">
        <f>Month!D926</f>
        <v>0</v>
      </c>
      <c r="E926">
        <f>Month!E926</f>
        <v>0</v>
      </c>
      <c r="F926">
        <f>Month!F926</f>
        <v>0</v>
      </c>
      <c r="G926">
        <f>Month!G926</f>
        <v>0</v>
      </c>
      <c r="H926">
        <f>Month!H926</f>
        <v>0</v>
      </c>
      <c r="I926">
        <f>Month!I926</f>
        <v>0</v>
      </c>
      <c r="J926">
        <f>Month!J926</f>
        <v>0</v>
      </c>
      <c r="K926">
        <f>Month!K926</f>
        <v>173.58</v>
      </c>
      <c r="L926">
        <f>Month!L926</f>
        <v>27.65</v>
      </c>
      <c r="M926">
        <f>Month!M926</f>
        <v>0</v>
      </c>
      <c r="N926">
        <f>Month!N926</f>
        <v>201.23</v>
      </c>
      <c r="O926">
        <f>Month!O926</f>
        <v>201.23</v>
      </c>
      <c r="P926">
        <v>2</v>
      </c>
      <c r="Q926">
        <f t="shared" si="14"/>
        <v>2</v>
      </c>
    </row>
    <row r="927" spans="1:17">
      <c r="A927">
        <f>Month!A927</f>
        <v>2021</v>
      </c>
      <c r="B927" t="str">
        <f>Month!B927</f>
        <v>June</v>
      </c>
      <c r="C927" t="str">
        <f>Month!C927</f>
        <v>United States</v>
      </c>
      <c r="D927">
        <f>Month!D927</f>
        <v>983.74</v>
      </c>
      <c r="E927">
        <f>Month!E927</f>
        <v>0</v>
      </c>
      <c r="F927">
        <f>Month!F927</f>
        <v>983.74</v>
      </c>
      <c r="G927">
        <f>Month!G927</f>
        <v>0.03</v>
      </c>
      <c r="H927">
        <f>Month!H927</f>
        <v>0.03</v>
      </c>
      <c r="I927">
        <f>Month!I927</f>
        <v>0</v>
      </c>
      <c r="J927">
        <f>Month!J927</f>
        <v>0</v>
      </c>
      <c r="K927">
        <f>Month!K927</f>
        <v>122.76</v>
      </c>
      <c r="L927">
        <f>Month!L927</f>
        <v>0</v>
      </c>
      <c r="M927">
        <f>Month!M927</f>
        <v>51.01</v>
      </c>
      <c r="N927">
        <f>Month!N927</f>
        <v>173.83</v>
      </c>
      <c r="O927">
        <f>Month!O927</f>
        <v>1157.57</v>
      </c>
      <c r="P927">
        <v>2</v>
      </c>
      <c r="Q927">
        <f t="shared" si="14"/>
        <v>2</v>
      </c>
    </row>
    <row r="928" spans="1:17">
      <c r="A928">
        <f>Month!A928</f>
        <v>2021</v>
      </c>
      <c r="B928" t="str">
        <f>Month!B928</f>
        <v>June</v>
      </c>
      <c r="C928" t="str">
        <f>Month!C928</f>
        <v>Other</v>
      </c>
      <c r="D928">
        <f>Month!D928</f>
        <v>295.48</v>
      </c>
      <c r="E928">
        <f>Month!E928</f>
        <v>112.48</v>
      </c>
      <c r="F928">
        <f>Month!F928</f>
        <v>407.96</v>
      </c>
      <c r="G928">
        <f>Month!G928</f>
        <v>0.22</v>
      </c>
      <c r="H928">
        <f>Month!H928</f>
        <v>94</v>
      </c>
      <c r="I928">
        <f>Month!I928</f>
        <v>0</v>
      </c>
      <c r="J928">
        <f>Month!J928</f>
        <v>17.920000000000002</v>
      </c>
      <c r="K928">
        <f>Month!K928</f>
        <v>19.09</v>
      </c>
      <c r="L928">
        <f>Month!L928</f>
        <v>0</v>
      </c>
      <c r="M928">
        <f>Month!M928</f>
        <v>8.93</v>
      </c>
      <c r="N928">
        <f>Month!N928</f>
        <v>140.16</v>
      </c>
      <c r="O928">
        <f>Month!O928</f>
        <v>548.12</v>
      </c>
      <c r="P928">
        <v>2</v>
      </c>
      <c r="Q928">
        <f t="shared" si="14"/>
        <v>2</v>
      </c>
    </row>
    <row r="929" spans="1:17">
      <c r="A929">
        <f>Month!A929</f>
        <v>2021</v>
      </c>
      <c r="B929" t="str">
        <f>Month!B929</f>
        <v>June</v>
      </c>
      <c r="C929" t="str">
        <f>Month!C929</f>
        <v>Total imports</v>
      </c>
      <c r="D929">
        <f>Month!D929</f>
        <v>3092.41</v>
      </c>
      <c r="E929">
        <f>Month!E929</f>
        <v>452.02</v>
      </c>
      <c r="F929">
        <f>Month!F929</f>
        <v>3544.43</v>
      </c>
      <c r="G929">
        <f>Month!G929</f>
        <v>37.229999999999997</v>
      </c>
      <c r="H929">
        <f>Month!H929</f>
        <v>279.86</v>
      </c>
      <c r="I929">
        <f>Month!I929</f>
        <v>147.21</v>
      </c>
      <c r="J929">
        <f>Month!J929</f>
        <v>35.049999999999997</v>
      </c>
      <c r="K929">
        <f>Month!K929</f>
        <v>1051.74</v>
      </c>
      <c r="L929">
        <f>Month!L929</f>
        <v>77.56</v>
      </c>
      <c r="M929">
        <f>Month!M929</f>
        <v>322.16000000000003</v>
      </c>
      <c r="N929">
        <f>Month!N929</f>
        <v>1950.81</v>
      </c>
      <c r="O929">
        <f>Month!O929</f>
        <v>5495.24</v>
      </c>
      <c r="P929">
        <v>2</v>
      </c>
      <c r="Q929">
        <f t="shared" si="14"/>
        <v>2</v>
      </c>
    </row>
    <row r="930" spans="1:17">
      <c r="A930">
        <f>Month!A930</f>
        <v>2021</v>
      </c>
      <c r="B930" t="str">
        <f>Month!B930</f>
        <v>July</v>
      </c>
      <c r="C930" t="str">
        <f>Month!C930</f>
        <v>Belgium</v>
      </c>
      <c r="D930">
        <f>Month!D930</f>
        <v>0</v>
      </c>
      <c r="E930">
        <f>Month!E930</f>
        <v>53.43</v>
      </c>
      <c r="F930">
        <f>Month!F930</f>
        <v>53.43</v>
      </c>
      <c r="G930">
        <f>Month!G930</f>
        <v>0</v>
      </c>
      <c r="H930">
        <f>Month!H930</f>
        <v>8.7200000000000006</v>
      </c>
      <c r="I930">
        <f>Month!I930</f>
        <v>0</v>
      </c>
      <c r="J930">
        <f>Month!J930</f>
        <v>0</v>
      </c>
      <c r="K930">
        <f>Month!K930</f>
        <v>172.17</v>
      </c>
      <c r="L930">
        <f>Month!L930</f>
        <v>16</v>
      </c>
      <c r="M930">
        <f>Month!M930</f>
        <v>32.630000000000003</v>
      </c>
      <c r="N930">
        <f>Month!N930</f>
        <v>229.52</v>
      </c>
      <c r="O930">
        <f>Month!O930</f>
        <v>282.95</v>
      </c>
      <c r="P930">
        <v>3</v>
      </c>
      <c r="Q930">
        <f t="shared" si="14"/>
        <v>3</v>
      </c>
    </row>
    <row r="931" spans="1:17">
      <c r="A931">
        <f>Month!A931</f>
        <v>2021</v>
      </c>
      <c r="B931" t="str">
        <f>Month!B931</f>
        <v>July</v>
      </c>
      <c r="C931" t="str">
        <f>Month!C931</f>
        <v>Canada</v>
      </c>
      <c r="D931">
        <f>Month!D931</f>
        <v>188.88</v>
      </c>
      <c r="E931">
        <f>Month!E931</f>
        <v>0</v>
      </c>
      <c r="F931">
        <f>Month!F931</f>
        <v>188.88</v>
      </c>
      <c r="G931">
        <f>Month!G931</f>
        <v>0</v>
      </c>
      <c r="H931">
        <f>Month!H931</f>
        <v>0</v>
      </c>
      <c r="I931">
        <f>Month!I931</f>
        <v>0</v>
      </c>
      <c r="J931">
        <f>Month!J931</f>
        <v>0</v>
      </c>
      <c r="K931">
        <f>Month!K931</f>
        <v>0</v>
      </c>
      <c r="L931">
        <f>Month!L931</f>
        <v>0</v>
      </c>
      <c r="M931">
        <f>Month!M931</f>
        <v>0.33</v>
      </c>
      <c r="N931">
        <f>Month!N931</f>
        <v>0.33</v>
      </c>
      <c r="O931">
        <f>Month!O931</f>
        <v>189.21</v>
      </c>
      <c r="P931">
        <v>3</v>
      </c>
      <c r="Q931">
        <f t="shared" si="14"/>
        <v>3</v>
      </c>
    </row>
    <row r="932" spans="1:17">
      <c r="A932">
        <f>Month!A932</f>
        <v>2021</v>
      </c>
      <c r="B932" t="str">
        <f>Month!B932</f>
        <v>July</v>
      </c>
      <c r="C932" t="str">
        <f>Month!C932</f>
        <v>Finland</v>
      </c>
      <c r="D932">
        <f>Month!D932</f>
        <v>0</v>
      </c>
      <c r="E932">
        <f>Month!E932</f>
        <v>0</v>
      </c>
      <c r="F932">
        <f>Month!F932</f>
        <v>0</v>
      </c>
      <c r="G932">
        <f>Month!G932</f>
        <v>0</v>
      </c>
      <c r="H932">
        <f>Month!H932</f>
        <v>0</v>
      </c>
      <c r="I932">
        <f>Month!I932</f>
        <v>0</v>
      </c>
      <c r="J932">
        <f>Month!J932</f>
        <v>0</v>
      </c>
      <c r="K932">
        <f>Month!K932</f>
        <v>0</v>
      </c>
      <c r="L932">
        <f>Month!L932</f>
        <v>0</v>
      </c>
      <c r="M932">
        <f>Month!M932</f>
        <v>0.02</v>
      </c>
      <c r="N932">
        <f>Month!N932</f>
        <v>0.02</v>
      </c>
      <c r="O932">
        <f>Month!O932</f>
        <v>0.02</v>
      </c>
      <c r="P932">
        <v>3</v>
      </c>
      <c r="Q932">
        <f t="shared" si="14"/>
        <v>3</v>
      </c>
    </row>
    <row r="933" spans="1:17">
      <c r="A933">
        <f>Month!A933</f>
        <v>2021</v>
      </c>
      <c r="B933" t="str">
        <f>Month!B933</f>
        <v>July</v>
      </c>
      <c r="C933" t="str">
        <f>Month!C933</f>
        <v>France</v>
      </c>
      <c r="D933">
        <f>Month!D933</f>
        <v>0</v>
      </c>
      <c r="E933">
        <f>Month!E933</f>
        <v>11.33</v>
      </c>
      <c r="F933">
        <f>Month!F933</f>
        <v>11.33</v>
      </c>
      <c r="G933">
        <f>Month!G933</f>
        <v>0</v>
      </c>
      <c r="H933">
        <f>Month!H933</f>
        <v>0</v>
      </c>
      <c r="I933">
        <f>Month!I933</f>
        <v>0</v>
      </c>
      <c r="J933">
        <f>Month!J933</f>
        <v>0</v>
      </c>
      <c r="K933">
        <f>Month!K933</f>
        <v>0</v>
      </c>
      <c r="L933">
        <f>Month!L933</f>
        <v>0</v>
      </c>
      <c r="M933">
        <f>Month!M933</f>
        <v>2.75</v>
      </c>
      <c r="N933">
        <f>Month!N933</f>
        <v>2.75</v>
      </c>
      <c r="O933">
        <f>Month!O933</f>
        <v>14.08</v>
      </c>
      <c r="P933">
        <v>3</v>
      </c>
      <c r="Q933">
        <f t="shared" si="14"/>
        <v>3</v>
      </c>
    </row>
    <row r="934" spans="1:17">
      <c r="A934">
        <f>Month!A934</f>
        <v>2021</v>
      </c>
      <c r="B934" t="str">
        <f>Month!B934</f>
        <v>July</v>
      </c>
      <c r="C934" t="str">
        <f>Month!C934</f>
        <v>Germany</v>
      </c>
      <c r="D934">
        <f>Month!D934</f>
        <v>0</v>
      </c>
      <c r="E934">
        <f>Month!E934</f>
        <v>25.5</v>
      </c>
      <c r="F934">
        <f>Month!F934</f>
        <v>25.5</v>
      </c>
      <c r="G934">
        <f>Month!G934</f>
        <v>0.08</v>
      </c>
      <c r="H934">
        <f>Month!H934</f>
        <v>0</v>
      </c>
      <c r="I934">
        <f>Month!I934</f>
        <v>0</v>
      </c>
      <c r="J934">
        <f>Month!J934</f>
        <v>0</v>
      </c>
      <c r="K934">
        <f>Month!K934</f>
        <v>0.01</v>
      </c>
      <c r="L934">
        <f>Month!L934</f>
        <v>11.01</v>
      </c>
      <c r="M934">
        <f>Month!M934</f>
        <v>15.43</v>
      </c>
      <c r="N934">
        <f>Month!N934</f>
        <v>26.53</v>
      </c>
      <c r="O934">
        <f>Month!O934</f>
        <v>52.03</v>
      </c>
      <c r="P934">
        <v>3</v>
      </c>
      <c r="Q934">
        <f t="shared" si="14"/>
        <v>3</v>
      </c>
    </row>
    <row r="935" spans="1:17">
      <c r="A935">
        <f>Month!A935</f>
        <v>2021</v>
      </c>
      <c r="B935" t="str">
        <f>Month!B935</f>
        <v>July</v>
      </c>
      <c r="C935" t="str">
        <f>Month!C935</f>
        <v>India</v>
      </c>
      <c r="D935">
        <f>Month!D935</f>
        <v>0</v>
      </c>
      <c r="E935">
        <f>Month!E935</f>
        <v>0</v>
      </c>
      <c r="F935">
        <f>Month!F935</f>
        <v>0</v>
      </c>
      <c r="G935">
        <f>Month!G935</f>
        <v>0</v>
      </c>
      <c r="H935">
        <f>Month!H935</f>
        <v>0</v>
      </c>
      <c r="I935">
        <f>Month!I935</f>
        <v>0</v>
      </c>
      <c r="J935">
        <f>Month!J935</f>
        <v>0</v>
      </c>
      <c r="K935">
        <f>Month!K935</f>
        <v>54.37</v>
      </c>
      <c r="L935">
        <f>Month!L935</f>
        <v>0</v>
      </c>
      <c r="M935">
        <f>Month!M935</f>
        <v>0.33</v>
      </c>
      <c r="N935">
        <f>Month!N935</f>
        <v>54.7</v>
      </c>
      <c r="O935">
        <f>Month!O935</f>
        <v>54.7</v>
      </c>
      <c r="P935">
        <v>3</v>
      </c>
      <c r="Q935">
        <f t="shared" si="14"/>
        <v>3</v>
      </c>
    </row>
    <row r="936" spans="1:17">
      <c r="A936">
        <f>Month!A936</f>
        <v>2021</v>
      </c>
      <c r="B936" t="str">
        <f>Month!B936</f>
        <v>July</v>
      </c>
      <c r="C936" t="str">
        <f>Month!C936</f>
        <v>Ireland</v>
      </c>
      <c r="D936">
        <f>Month!D936</f>
        <v>0</v>
      </c>
      <c r="E936">
        <f>Month!E936</f>
        <v>40.39</v>
      </c>
      <c r="F936">
        <f>Month!F936</f>
        <v>40.39</v>
      </c>
      <c r="G936">
        <f>Month!G936</f>
        <v>0.23</v>
      </c>
      <c r="H936">
        <f>Month!H936</f>
        <v>5.89</v>
      </c>
      <c r="I936">
        <f>Month!I936</f>
        <v>0</v>
      </c>
      <c r="J936">
        <f>Month!J936</f>
        <v>0</v>
      </c>
      <c r="K936">
        <f>Month!K936</f>
        <v>0</v>
      </c>
      <c r="L936">
        <f>Month!L936</f>
        <v>0.31</v>
      </c>
      <c r="M936">
        <f>Month!M936</f>
        <v>1.91</v>
      </c>
      <c r="N936">
        <f>Month!N936</f>
        <v>8.34</v>
      </c>
      <c r="O936">
        <f>Month!O936</f>
        <v>48.73</v>
      </c>
      <c r="P936">
        <v>3</v>
      </c>
      <c r="Q936">
        <f t="shared" si="14"/>
        <v>3</v>
      </c>
    </row>
    <row r="937" spans="1:17">
      <c r="A937">
        <f>Month!A937</f>
        <v>2021</v>
      </c>
      <c r="B937" t="str">
        <f>Month!B937</f>
        <v>July</v>
      </c>
      <c r="C937" t="str">
        <f>Month!C937</f>
        <v>Kuwait</v>
      </c>
      <c r="D937">
        <f>Month!D937</f>
        <v>0</v>
      </c>
      <c r="E937">
        <f>Month!E937</f>
        <v>3</v>
      </c>
      <c r="F937">
        <f>Month!F937</f>
        <v>3</v>
      </c>
      <c r="G937">
        <f>Month!G937</f>
        <v>0</v>
      </c>
      <c r="H937">
        <f>Month!H937</f>
        <v>0</v>
      </c>
      <c r="I937">
        <f>Month!I937</f>
        <v>162.37</v>
      </c>
      <c r="J937">
        <f>Month!J937</f>
        <v>0</v>
      </c>
      <c r="K937">
        <f>Month!K937</f>
        <v>0</v>
      </c>
      <c r="L937">
        <f>Month!L937</f>
        <v>0</v>
      </c>
      <c r="M937">
        <f>Month!M937</f>
        <v>0</v>
      </c>
      <c r="N937">
        <f>Month!N937</f>
        <v>162.37</v>
      </c>
      <c r="O937">
        <f>Month!O937</f>
        <v>165.37</v>
      </c>
      <c r="P937">
        <v>3</v>
      </c>
      <c r="Q937">
        <f t="shared" si="14"/>
        <v>3</v>
      </c>
    </row>
    <row r="938" spans="1:17">
      <c r="A938">
        <f>Month!A938</f>
        <v>2021</v>
      </c>
      <c r="B938" t="str">
        <f>Month!B938</f>
        <v>July</v>
      </c>
      <c r="C938" t="str">
        <f>Month!C938</f>
        <v>Libya</v>
      </c>
      <c r="D938">
        <f>Month!D938</f>
        <v>295.05</v>
      </c>
      <c r="E938">
        <f>Month!E938</f>
        <v>0</v>
      </c>
      <c r="F938">
        <f>Month!F938</f>
        <v>295.05</v>
      </c>
      <c r="G938">
        <f>Month!G938</f>
        <v>0</v>
      </c>
      <c r="H938">
        <f>Month!H938</f>
        <v>0</v>
      </c>
      <c r="I938">
        <f>Month!I938</f>
        <v>0</v>
      </c>
      <c r="J938">
        <f>Month!J938</f>
        <v>0</v>
      </c>
      <c r="K938">
        <f>Month!K938</f>
        <v>0</v>
      </c>
      <c r="L938">
        <f>Month!L938</f>
        <v>0</v>
      </c>
      <c r="M938">
        <f>Month!M938</f>
        <v>0</v>
      </c>
      <c r="N938">
        <f>Month!N938</f>
        <v>0</v>
      </c>
      <c r="O938">
        <f>Month!O938</f>
        <v>295.05</v>
      </c>
      <c r="P938">
        <v>3</v>
      </c>
      <c r="Q938">
        <f t="shared" si="14"/>
        <v>3</v>
      </c>
    </row>
    <row r="939" spans="1:17">
      <c r="A939">
        <f>Month!A939</f>
        <v>2021</v>
      </c>
      <c r="B939" t="str">
        <f>Month!B939</f>
        <v>July</v>
      </c>
      <c r="C939" t="str">
        <f>Month!C939</f>
        <v>Netherlands</v>
      </c>
      <c r="D939">
        <f>Month!D939</f>
        <v>0</v>
      </c>
      <c r="E939">
        <f>Month!E939</f>
        <v>24.59</v>
      </c>
      <c r="F939">
        <f>Month!F939</f>
        <v>24.59</v>
      </c>
      <c r="G939">
        <f>Month!G939</f>
        <v>1.99</v>
      </c>
      <c r="H939">
        <f>Month!H939</f>
        <v>57.74</v>
      </c>
      <c r="I939">
        <f>Month!I939</f>
        <v>97.31</v>
      </c>
      <c r="J939">
        <f>Month!J939</f>
        <v>0.03</v>
      </c>
      <c r="K939">
        <f>Month!K939</f>
        <v>234.45</v>
      </c>
      <c r="L939">
        <f>Month!L939</f>
        <v>8.51</v>
      </c>
      <c r="M939">
        <f>Month!M939</f>
        <v>136.80000000000001</v>
      </c>
      <c r="N939">
        <f>Month!N939</f>
        <v>536.83000000000004</v>
      </c>
      <c r="O939">
        <f>Month!O939</f>
        <v>561.41999999999996</v>
      </c>
      <c r="P939">
        <v>3</v>
      </c>
      <c r="Q939">
        <f t="shared" si="14"/>
        <v>3</v>
      </c>
    </row>
    <row r="940" spans="1:17">
      <c r="A940">
        <f>Month!A940</f>
        <v>2021</v>
      </c>
      <c r="B940" t="str">
        <f>Month!B940</f>
        <v>July</v>
      </c>
      <c r="C940" t="str">
        <f>Month!C940</f>
        <v>Nigeria</v>
      </c>
      <c r="D940">
        <f>Month!D940</f>
        <v>395.95</v>
      </c>
      <c r="E940">
        <f>Month!E940</f>
        <v>0</v>
      </c>
      <c r="F940">
        <f>Month!F940</f>
        <v>395.95</v>
      </c>
      <c r="G940">
        <f>Month!G940</f>
        <v>0</v>
      </c>
      <c r="H940">
        <f>Month!H940</f>
        <v>0</v>
      </c>
      <c r="I940">
        <f>Month!I940</f>
        <v>0</v>
      </c>
      <c r="J940">
        <f>Month!J940</f>
        <v>0</v>
      </c>
      <c r="K940">
        <f>Month!K940</f>
        <v>0</v>
      </c>
      <c r="L940">
        <f>Month!L940</f>
        <v>0</v>
      </c>
      <c r="M940">
        <f>Month!M940</f>
        <v>0</v>
      </c>
      <c r="N940">
        <f>Month!N940</f>
        <v>0</v>
      </c>
      <c r="O940">
        <f>Month!O940</f>
        <v>395.95</v>
      </c>
      <c r="P940">
        <v>3</v>
      </c>
      <c r="Q940">
        <f t="shared" si="14"/>
        <v>3</v>
      </c>
    </row>
    <row r="941" spans="1:17">
      <c r="A941">
        <f>Month!A941</f>
        <v>2021</v>
      </c>
      <c r="B941" t="str">
        <f>Month!B941</f>
        <v>July</v>
      </c>
      <c r="C941" t="str">
        <f>Month!C941</f>
        <v>Norway</v>
      </c>
      <c r="D941">
        <f>Month!D941</f>
        <v>1530.68</v>
      </c>
      <c r="E941">
        <f>Month!E941</f>
        <v>0</v>
      </c>
      <c r="F941">
        <f>Month!F941</f>
        <v>1530.68</v>
      </c>
      <c r="G941">
        <f>Month!G941</f>
        <v>0</v>
      </c>
      <c r="H941">
        <f>Month!H941</f>
        <v>60.42</v>
      </c>
      <c r="I941">
        <f>Month!I941</f>
        <v>0</v>
      </c>
      <c r="J941">
        <f>Month!J941</f>
        <v>0</v>
      </c>
      <c r="K941">
        <f>Month!K941</f>
        <v>47.19</v>
      </c>
      <c r="L941">
        <f>Month!L941</f>
        <v>0</v>
      </c>
      <c r="M941">
        <f>Month!M941</f>
        <v>3.01</v>
      </c>
      <c r="N941">
        <f>Month!N941</f>
        <v>110.62</v>
      </c>
      <c r="O941">
        <f>Month!O941</f>
        <v>1641.3</v>
      </c>
      <c r="P941">
        <v>3</v>
      </c>
      <c r="Q941">
        <f t="shared" si="14"/>
        <v>3</v>
      </c>
    </row>
    <row r="942" spans="1:17">
      <c r="A942">
        <f>Month!A942</f>
        <v>2021</v>
      </c>
      <c r="B942" t="str">
        <f>Month!B942</f>
        <v>July</v>
      </c>
      <c r="C942" t="str">
        <f>Month!C942</f>
        <v>Qatar</v>
      </c>
      <c r="D942">
        <f>Month!D942</f>
        <v>0</v>
      </c>
      <c r="E942">
        <f>Month!E942</f>
        <v>0</v>
      </c>
      <c r="F942">
        <f>Month!F942</f>
        <v>0</v>
      </c>
      <c r="G942">
        <f>Month!G942</f>
        <v>0</v>
      </c>
      <c r="H942">
        <f>Month!H942</f>
        <v>0</v>
      </c>
      <c r="I942">
        <f>Month!I942</f>
        <v>0</v>
      </c>
      <c r="J942">
        <f>Month!J942</f>
        <v>0</v>
      </c>
      <c r="K942">
        <f>Month!K942</f>
        <v>3.39</v>
      </c>
      <c r="L942">
        <f>Month!L942</f>
        <v>0</v>
      </c>
      <c r="M942">
        <f>Month!M942</f>
        <v>0</v>
      </c>
      <c r="N942">
        <f>Month!N942</f>
        <v>3.39</v>
      </c>
      <c r="O942">
        <f>Month!O942</f>
        <v>3.39</v>
      </c>
      <c r="P942">
        <v>3</v>
      </c>
      <c r="Q942">
        <f t="shared" si="14"/>
        <v>3</v>
      </c>
    </row>
    <row r="943" spans="1:17">
      <c r="A943">
        <f>Month!A943</f>
        <v>2021</v>
      </c>
      <c r="B943" t="str">
        <f>Month!B943</f>
        <v>July</v>
      </c>
      <c r="C943" t="str">
        <f>Month!C943</f>
        <v>Russian Federation</v>
      </c>
      <c r="D943">
        <f>Month!D943</f>
        <v>307.36</v>
      </c>
      <c r="E943">
        <f>Month!E943</f>
        <v>74.7</v>
      </c>
      <c r="F943">
        <f>Month!F943</f>
        <v>382.06</v>
      </c>
      <c r="G943">
        <f>Month!G943</f>
        <v>0</v>
      </c>
      <c r="H943">
        <f>Month!H943</f>
        <v>0</v>
      </c>
      <c r="I943">
        <f>Month!I943</f>
        <v>81.09</v>
      </c>
      <c r="J943">
        <f>Month!J943</f>
        <v>0</v>
      </c>
      <c r="K943">
        <f>Month!K943</f>
        <v>204.18</v>
      </c>
      <c r="L943">
        <f>Month!L943</f>
        <v>7.95</v>
      </c>
      <c r="M943">
        <f>Month!M943</f>
        <v>17.600000000000001</v>
      </c>
      <c r="N943">
        <f>Month!N943</f>
        <v>310.82</v>
      </c>
      <c r="O943">
        <f>Month!O943</f>
        <v>692.88</v>
      </c>
      <c r="P943">
        <v>3</v>
      </c>
      <c r="Q943">
        <f t="shared" si="14"/>
        <v>3</v>
      </c>
    </row>
    <row r="944" spans="1:17">
      <c r="A944">
        <f>Month!A944</f>
        <v>2021</v>
      </c>
      <c r="B944" t="str">
        <f>Month!B944</f>
        <v>July</v>
      </c>
      <c r="C944" t="str">
        <f>Month!C944</f>
        <v>Saudi Arabia</v>
      </c>
      <c r="D944">
        <f>Month!D944</f>
        <v>0</v>
      </c>
      <c r="E944">
        <f>Month!E944</f>
        <v>0</v>
      </c>
      <c r="F944">
        <f>Month!F944</f>
        <v>0</v>
      </c>
      <c r="G944">
        <f>Month!G944</f>
        <v>0</v>
      </c>
      <c r="H944">
        <f>Month!H944</f>
        <v>0</v>
      </c>
      <c r="I944">
        <f>Month!I944</f>
        <v>58.34</v>
      </c>
      <c r="J944">
        <f>Month!J944</f>
        <v>0</v>
      </c>
      <c r="K944">
        <f>Month!K944</f>
        <v>0</v>
      </c>
      <c r="L944">
        <f>Month!L944</f>
        <v>0</v>
      </c>
      <c r="M944">
        <f>Month!M944</f>
        <v>0</v>
      </c>
      <c r="N944">
        <f>Month!N944</f>
        <v>58.34</v>
      </c>
      <c r="O944">
        <f>Month!O944</f>
        <v>58.34</v>
      </c>
      <c r="P944">
        <v>3</v>
      </c>
      <c r="Q944">
        <f t="shared" si="14"/>
        <v>3</v>
      </c>
    </row>
    <row r="945" spans="1:17">
      <c r="A945">
        <f>Month!A945</f>
        <v>2021</v>
      </c>
      <c r="B945" t="str">
        <f>Month!B945</f>
        <v>July</v>
      </c>
      <c r="C945" t="str">
        <f>Month!C945</f>
        <v>Spain</v>
      </c>
      <c r="D945">
        <f>Month!D945</f>
        <v>0</v>
      </c>
      <c r="E945">
        <f>Month!E945</f>
        <v>0.1</v>
      </c>
      <c r="F945">
        <f>Month!F945</f>
        <v>0.1</v>
      </c>
      <c r="G945">
        <f>Month!G945</f>
        <v>0</v>
      </c>
      <c r="H945">
        <f>Month!H945</f>
        <v>0</v>
      </c>
      <c r="I945">
        <f>Month!I945</f>
        <v>0</v>
      </c>
      <c r="J945">
        <f>Month!J945</f>
        <v>0</v>
      </c>
      <c r="K945">
        <f>Month!K945</f>
        <v>0</v>
      </c>
      <c r="L945">
        <f>Month!L945</f>
        <v>0</v>
      </c>
      <c r="M945">
        <f>Month!M945</f>
        <v>5.97</v>
      </c>
      <c r="N945">
        <f>Month!N945</f>
        <v>5.97</v>
      </c>
      <c r="O945">
        <f>Month!O945</f>
        <v>6.07</v>
      </c>
      <c r="P945">
        <v>3</v>
      </c>
      <c r="Q945">
        <f t="shared" si="14"/>
        <v>3</v>
      </c>
    </row>
    <row r="946" spans="1:17">
      <c r="A946">
        <f>Month!A946</f>
        <v>2021</v>
      </c>
      <c r="B946" t="str">
        <f>Month!B946</f>
        <v>July</v>
      </c>
      <c r="C946" t="str">
        <f>Month!C946</f>
        <v>Sweden</v>
      </c>
      <c r="D946">
        <f>Month!D946</f>
        <v>0</v>
      </c>
      <c r="E946">
        <f>Month!E946</f>
        <v>60.73</v>
      </c>
      <c r="F946">
        <f>Month!F946</f>
        <v>60.73</v>
      </c>
      <c r="G946">
        <f>Month!G946</f>
        <v>0</v>
      </c>
      <c r="H946">
        <f>Month!H946</f>
        <v>61.25</v>
      </c>
      <c r="I946">
        <f>Month!I946</f>
        <v>0</v>
      </c>
      <c r="J946">
        <f>Month!J946</f>
        <v>0</v>
      </c>
      <c r="K946">
        <f>Month!K946</f>
        <v>26.97</v>
      </c>
      <c r="L946">
        <f>Month!L946</f>
        <v>0</v>
      </c>
      <c r="M946">
        <f>Month!M946</f>
        <v>4.05</v>
      </c>
      <c r="N946">
        <f>Month!N946</f>
        <v>92.27</v>
      </c>
      <c r="O946">
        <f>Month!O946</f>
        <v>153</v>
      </c>
      <c r="P946">
        <v>3</v>
      </c>
      <c r="Q946">
        <f t="shared" si="14"/>
        <v>3</v>
      </c>
    </row>
    <row r="947" spans="1:17">
      <c r="A947">
        <f>Month!A947</f>
        <v>2021</v>
      </c>
      <c r="B947" t="str">
        <f>Month!B947</f>
        <v>July</v>
      </c>
      <c r="C947" t="str">
        <f>Month!C947</f>
        <v>Turkey</v>
      </c>
      <c r="D947">
        <f>Month!D947</f>
        <v>89.76</v>
      </c>
      <c r="E947">
        <f>Month!E947</f>
        <v>0</v>
      </c>
      <c r="F947">
        <f>Month!F947</f>
        <v>89.76</v>
      </c>
      <c r="G947">
        <f>Month!G947</f>
        <v>0</v>
      </c>
      <c r="H947">
        <f>Month!H947</f>
        <v>0</v>
      </c>
      <c r="I947">
        <f>Month!I947</f>
        <v>0</v>
      </c>
      <c r="J947">
        <f>Month!J947</f>
        <v>0</v>
      </c>
      <c r="K947">
        <f>Month!K947</f>
        <v>0</v>
      </c>
      <c r="L947">
        <f>Month!L947</f>
        <v>0</v>
      </c>
      <c r="M947">
        <f>Month!M947</f>
        <v>0</v>
      </c>
      <c r="N947">
        <f>Month!N947</f>
        <v>0</v>
      </c>
      <c r="O947">
        <f>Month!O947</f>
        <v>89.76</v>
      </c>
      <c r="P947">
        <v>3</v>
      </c>
      <c r="Q947">
        <f t="shared" si="14"/>
        <v>3</v>
      </c>
    </row>
    <row r="948" spans="1:17">
      <c r="A948">
        <f>Month!A948</f>
        <v>2021</v>
      </c>
      <c r="B948" t="str">
        <f>Month!B948</f>
        <v>July</v>
      </c>
      <c r="C948" t="str">
        <f>Month!C948</f>
        <v>United Arab Emirates</v>
      </c>
      <c r="D948">
        <f>Month!D948</f>
        <v>0</v>
      </c>
      <c r="E948">
        <f>Month!E948</f>
        <v>0</v>
      </c>
      <c r="F948">
        <f>Month!F948</f>
        <v>0</v>
      </c>
      <c r="G948">
        <f>Month!G948</f>
        <v>0</v>
      </c>
      <c r="H948">
        <f>Month!H948</f>
        <v>0</v>
      </c>
      <c r="I948">
        <f>Month!I948</f>
        <v>0</v>
      </c>
      <c r="J948">
        <f>Month!J948</f>
        <v>0</v>
      </c>
      <c r="K948">
        <f>Month!K948</f>
        <v>88.31</v>
      </c>
      <c r="L948">
        <f>Month!L948</f>
        <v>45.91</v>
      </c>
      <c r="M948">
        <f>Month!M948</f>
        <v>0.02</v>
      </c>
      <c r="N948">
        <f>Month!N948</f>
        <v>134.24</v>
      </c>
      <c r="O948">
        <f>Month!O948</f>
        <v>134.24</v>
      </c>
      <c r="P948">
        <v>3</v>
      </c>
      <c r="Q948">
        <f t="shared" si="14"/>
        <v>3</v>
      </c>
    </row>
    <row r="949" spans="1:17">
      <c r="A949">
        <f>Month!A949</f>
        <v>2021</v>
      </c>
      <c r="B949" t="str">
        <f>Month!B949</f>
        <v>July</v>
      </c>
      <c r="C949" t="str">
        <f>Month!C949</f>
        <v>United States</v>
      </c>
      <c r="D949">
        <f>Month!D949</f>
        <v>521.33000000000004</v>
      </c>
      <c r="E949">
        <f>Month!E949</f>
        <v>0</v>
      </c>
      <c r="F949">
        <f>Month!F949</f>
        <v>521.33000000000004</v>
      </c>
      <c r="G949">
        <f>Month!G949</f>
        <v>5.69</v>
      </c>
      <c r="H949">
        <f>Month!H949</f>
        <v>7.0000000000000007E-2</v>
      </c>
      <c r="I949">
        <f>Month!I949</f>
        <v>0</v>
      </c>
      <c r="J949">
        <f>Month!J949</f>
        <v>0</v>
      </c>
      <c r="K949">
        <f>Month!K949</f>
        <v>171.49</v>
      </c>
      <c r="L949">
        <f>Month!L949</f>
        <v>0</v>
      </c>
      <c r="M949">
        <f>Month!M949</f>
        <v>18.420000000000002</v>
      </c>
      <c r="N949">
        <f>Month!N949</f>
        <v>195.67</v>
      </c>
      <c r="O949">
        <f>Month!O949</f>
        <v>717</v>
      </c>
      <c r="P949">
        <v>3</v>
      </c>
      <c r="Q949">
        <f t="shared" si="14"/>
        <v>3</v>
      </c>
    </row>
    <row r="950" spans="1:17">
      <c r="A950">
        <f>Month!A950</f>
        <v>2021</v>
      </c>
      <c r="B950" t="str">
        <f>Month!B950</f>
        <v>July</v>
      </c>
      <c r="C950" t="str">
        <f>Month!C950</f>
        <v>Other</v>
      </c>
      <c r="D950">
        <f>Month!D950</f>
        <v>263.58</v>
      </c>
      <c r="E950">
        <f>Month!E950</f>
        <v>104.38</v>
      </c>
      <c r="F950">
        <f>Month!F950</f>
        <v>367.96</v>
      </c>
      <c r="G950">
        <f>Month!G950</f>
        <v>15.17</v>
      </c>
      <c r="H950">
        <f>Month!H950</f>
        <v>62.61</v>
      </c>
      <c r="I950">
        <f>Month!I950</f>
        <v>27.08</v>
      </c>
      <c r="J950">
        <f>Month!J950</f>
        <v>8.11</v>
      </c>
      <c r="K950">
        <f>Month!K950</f>
        <v>0.02</v>
      </c>
      <c r="L950">
        <f>Month!L950</f>
        <v>0</v>
      </c>
      <c r="M950">
        <f>Month!M950</f>
        <v>3.76</v>
      </c>
      <c r="N950">
        <f>Month!N950</f>
        <v>116.75</v>
      </c>
      <c r="O950">
        <f>Month!O950</f>
        <v>484.71</v>
      </c>
      <c r="P950">
        <v>3</v>
      </c>
      <c r="Q950">
        <f t="shared" si="14"/>
        <v>3</v>
      </c>
    </row>
    <row r="951" spans="1:17">
      <c r="A951">
        <f>Month!A951</f>
        <v>2021</v>
      </c>
      <c r="B951" t="str">
        <f>Month!B951</f>
        <v>July</v>
      </c>
      <c r="C951" t="str">
        <f>Month!C951</f>
        <v>Total imports</v>
      </c>
      <c r="D951">
        <f>Month!D951</f>
        <v>3592.59</v>
      </c>
      <c r="E951">
        <f>Month!E951</f>
        <v>398.15</v>
      </c>
      <c r="F951">
        <f>Month!F951</f>
        <v>3990.74</v>
      </c>
      <c r="G951">
        <f>Month!G951</f>
        <v>23.16</v>
      </c>
      <c r="H951">
        <f>Month!H951</f>
        <v>256.7</v>
      </c>
      <c r="I951">
        <f>Month!I951</f>
        <v>426.19</v>
      </c>
      <c r="J951">
        <f>Month!J951</f>
        <v>8.14</v>
      </c>
      <c r="K951">
        <f>Month!K951</f>
        <v>1002.55</v>
      </c>
      <c r="L951">
        <f>Month!L951</f>
        <v>89.69</v>
      </c>
      <c r="M951">
        <f>Month!M951</f>
        <v>243.03</v>
      </c>
      <c r="N951">
        <f>Month!N951</f>
        <v>2049.46</v>
      </c>
      <c r="O951">
        <f>Month!O951</f>
        <v>6040.2</v>
      </c>
      <c r="P951">
        <v>3</v>
      </c>
      <c r="Q951">
        <f t="shared" si="14"/>
        <v>3</v>
      </c>
    </row>
    <row r="952" spans="1:17">
      <c r="A952">
        <f>Month!A952</f>
        <v>2021</v>
      </c>
      <c r="B952" t="str">
        <f>Month!B952</f>
        <v>August</v>
      </c>
      <c r="C952" t="str">
        <f>Month!C952</f>
        <v>Belgium</v>
      </c>
      <c r="D952">
        <f>Month!D952</f>
        <v>0</v>
      </c>
      <c r="E952">
        <f>Month!E952</f>
        <v>1.22</v>
      </c>
      <c r="F952">
        <f>Month!F952</f>
        <v>1.22</v>
      </c>
      <c r="G952">
        <f>Month!G952</f>
        <v>0</v>
      </c>
      <c r="H952">
        <f>Month!H952</f>
        <v>5.71</v>
      </c>
      <c r="I952">
        <f>Month!I952</f>
        <v>0.66</v>
      </c>
      <c r="J952">
        <f>Month!J952</f>
        <v>0.01</v>
      </c>
      <c r="K952">
        <f>Month!K952</f>
        <v>99.6</v>
      </c>
      <c r="L952">
        <f>Month!L952</f>
        <v>4.24</v>
      </c>
      <c r="M952">
        <f>Month!M952</f>
        <v>38.89</v>
      </c>
      <c r="N952">
        <f>Month!N952</f>
        <v>149.11000000000001</v>
      </c>
      <c r="O952">
        <f>Month!O952</f>
        <v>150.33000000000001</v>
      </c>
      <c r="P952">
        <v>3</v>
      </c>
      <c r="Q952">
        <f t="shared" si="14"/>
        <v>3</v>
      </c>
    </row>
    <row r="953" spans="1:17">
      <c r="A953">
        <f>Month!A953</f>
        <v>2021</v>
      </c>
      <c r="B953" t="str">
        <f>Month!B953</f>
        <v>August</v>
      </c>
      <c r="C953" t="str">
        <f>Month!C953</f>
        <v>Canada</v>
      </c>
      <c r="D953">
        <f>Month!D953</f>
        <v>0</v>
      </c>
      <c r="E953">
        <f>Month!E953</f>
        <v>0</v>
      </c>
      <c r="F953">
        <f>Month!F953</f>
        <v>0</v>
      </c>
      <c r="G953">
        <f>Month!G953</f>
        <v>0</v>
      </c>
      <c r="H953">
        <f>Month!H953</f>
        <v>0</v>
      </c>
      <c r="I953">
        <f>Month!I953</f>
        <v>0</v>
      </c>
      <c r="J953">
        <f>Month!J953</f>
        <v>0</v>
      </c>
      <c r="K953">
        <f>Month!K953</f>
        <v>0</v>
      </c>
      <c r="L953">
        <f>Month!L953</f>
        <v>0</v>
      </c>
      <c r="M953">
        <f>Month!M953</f>
        <v>0.3</v>
      </c>
      <c r="N953">
        <f>Month!N953</f>
        <v>0.3</v>
      </c>
      <c r="O953">
        <f>Month!O953</f>
        <v>0.3</v>
      </c>
      <c r="P953">
        <v>3</v>
      </c>
      <c r="Q953">
        <f t="shared" si="14"/>
        <v>3</v>
      </c>
    </row>
    <row r="954" spans="1:17">
      <c r="A954">
        <f>Month!A954</f>
        <v>2021</v>
      </c>
      <c r="B954" t="str">
        <f>Month!B954</f>
        <v>August</v>
      </c>
      <c r="C954" t="str">
        <f>Month!C954</f>
        <v>Finland</v>
      </c>
      <c r="D954">
        <f>Month!D954</f>
        <v>0</v>
      </c>
      <c r="E954">
        <f>Month!E954</f>
        <v>1.2</v>
      </c>
      <c r="F954">
        <f>Month!F954</f>
        <v>1.2</v>
      </c>
      <c r="G954">
        <f>Month!G954</f>
        <v>0</v>
      </c>
      <c r="H954">
        <f>Month!H954</f>
        <v>30.64</v>
      </c>
      <c r="I954">
        <f>Month!I954</f>
        <v>0</v>
      </c>
      <c r="J954">
        <f>Month!J954</f>
        <v>0</v>
      </c>
      <c r="K954">
        <f>Month!K954</f>
        <v>0</v>
      </c>
      <c r="L954">
        <f>Month!L954</f>
        <v>0</v>
      </c>
      <c r="M954">
        <f>Month!M954</f>
        <v>2.0099999999999998</v>
      </c>
      <c r="N954">
        <f>Month!N954</f>
        <v>32.65</v>
      </c>
      <c r="O954">
        <f>Month!O954</f>
        <v>33.85</v>
      </c>
      <c r="P954">
        <v>3</v>
      </c>
      <c r="Q954">
        <f t="shared" si="14"/>
        <v>3</v>
      </c>
    </row>
    <row r="955" spans="1:17">
      <c r="A955">
        <f>Month!A955</f>
        <v>2021</v>
      </c>
      <c r="B955" t="str">
        <f>Month!B955</f>
        <v>August</v>
      </c>
      <c r="C955" t="str">
        <f>Month!C955</f>
        <v>France</v>
      </c>
      <c r="D955">
        <f>Month!D955</f>
        <v>0</v>
      </c>
      <c r="E955">
        <f>Month!E955</f>
        <v>0.1</v>
      </c>
      <c r="F955">
        <f>Month!F955</f>
        <v>0.1</v>
      </c>
      <c r="G955">
        <f>Month!G955</f>
        <v>0</v>
      </c>
      <c r="H955">
        <f>Month!H955</f>
        <v>0</v>
      </c>
      <c r="I955">
        <f>Month!I955</f>
        <v>0</v>
      </c>
      <c r="J955">
        <f>Month!J955</f>
        <v>0</v>
      </c>
      <c r="K955">
        <f>Month!K955</f>
        <v>0</v>
      </c>
      <c r="L955">
        <f>Month!L955</f>
        <v>0</v>
      </c>
      <c r="M955">
        <f>Month!M955</f>
        <v>3.61</v>
      </c>
      <c r="N955">
        <f>Month!N955</f>
        <v>3.61</v>
      </c>
      <c r="O955">
        <f>Month!O955</f>
        <v>3.71</v>
      </c>
      <c r="P955">
        <v>3</v>
      </c>
      <c r="Q955">
        <f t="shared" si="14"/>
        <v>3</v>
      </c>
    </row>
    <row r="956" spans="1:17">
      <c r="A956">
        <f>Month!A956</f>
        <v>2021</v>
      </c>
      <c r="B956" t="str">
        <f>Month!B956</f>
        <v>August</v>
      </c>
      <c r="C956" t="str">
        <f>Month!C956</f>
        <v>Germany</v>
      </c>
      <c r="D956">
        <f>Month!D956</f>
        <v>0</v>
      </c>
      <c r="E956">
        <f>Month!E956</f>
        <v>0.16</v>
      </c>
      <c r="F956">
        <f>Month!F956</f>
        <v>0.16</v>
      </c>
      <c r="G956">
        <f>Month!G956</f>
        <v>7.0000000000000007E-2</v>
      </c>
      <c r="H956">
        <f>Month!H956</f>
        <v>0</v>
      </c>
      <c r="I956">
        <f>Month!I956</f>
        <v>0</v>
      </c>
      <c r="J956">
        <f>Month!J956</f>
        <v>0</v>
      </c>
      <c r="K956">
        <f>Month!K956</f>
        <v>0</v>
      </c>
      <c r="L956">
        <f>Month!L956</f>
        <v>0</v>
      </c>
      <c r="M956">
        <f>Month!M956</f>
        <v>36.47</v>
      </c>
      <c r="N956">
        <f>Month!N956</f>
        <v>36.54</v>
      </c>
      <c r="O956">
        <f>Month!O956</f>
        <v>36.700000000000003</v>
      </c>
      <c r="P956">
        <v>3</v>
      </c>
      <c r="Q956">
        <f t="shared" si="14"/>
        <v>3</v>
      </c>
    </row>
    <row r="957" spans="1:17">
      <c r="A957">
        <f>Month!A957</f>
        <v>2021</v>
      </c>
      <c r="B957" t="str">
        <f>Month!B957</f>
        <v>August</v>
      </c>
      <c r="C957" t="str">
        <f>Month!C957</f>
        <v>India</v>
      </c>
      <c r="D957">
        <f>Month!D957</f>
        <v>0</v>
      </c>
      <c r="E957">
        <f>Month!E957</f>
        <v>0</v>
      </c>
      <c r="F957">
        <f>Month!F957</f>
        <v>0</v>
      </c>
      <c r="G957">
        <f>Month!G957</f>
        <v>0</v>
      </c>
      <c r="H957">
        <f>Month!H957</f>
        <v>0</v>
      </c>
      <c r="I957">
        <f>Month!I957</f>
        <v>0</v>
      </c>
      <c r="J957">
        <f>Month!J957</f>
        <v>0</v>
      </c>
      <c r="K957">
        <f>Month!K957</f>
        <v>96.66</v>
      </c>
      <c r="L957">
        <f>Month!L957</f>
        <v>0</v>
      </c>
      <c r="M957">
        <f>Month!M957</f>
        <v>0.14000000000000001</v>
      </c>
      <c r="N957">
        <f>Month!N957</f>
        <v>96.8</v>
      </c>
      <c r="O957">
        <f>Month!O957</f>
        <v>96.8</v>
      </c>
      <c r="P957">
        <v>3</v>
      </c>
      <c r="Q957">
        <f t="shared" si="14"/>
        <v>3</v>
      </c>
    </row>
    <row r="958" spans="1:17">
      <c r="A958">
        <f>Month!A958</f>
        <v>2021</v>
      </c>
      <c r="B958" t="str">
        <f>Month!B958</f>
        <v>August</v>
      </c>
      <c r="C958" t="str">
        <f>Month!C958</f>
        <v>Ireland</v>
      </c>
      <c r="D958">
        <f>Month!D958</f>
        <v>0</v>
      </c>
      <c r="E958">
        <f>Month!E958</f>
        <v>41.58</v>
      </c>
      <c r="F958">
        <f>Month!F958</f>
        <v>41.58</v>
      </c>
      <c r="G958">
        <f>Month!G958</f>
        <v>3.68</v>
      </c>
      <c r="H958">
        <f>Month!H958</f>
        <v>11.76</v>
      </c>
      <c r="I958">
        <f>Month!I958</f>
        <v>0</v>
      </c>
      <c r="J958">
        <f>Month!J958</f>
        <v>0</v>
      </c>
      <c r="K958">
        <f>Month!K958</f>
        <v>0</v>
      </c>
      <c r="L958">
        <f>Month!L958</f>
        <v>0.01</v>
      </c>
      <c r="M958">
        <f>Month!M958</f>
        <v>1.34</v>
      </c>
      <c r="N958">
        <f>Month!N958</f>
        <v>16.79</v>
      </c>
      <c r="O958">
        <f>Month!O958</f>
        <v>58.37</v>
      </c>
      <c r="P958">
        <v>3</v>
      </c>
      <c r="Q958">
        <f t="shared" si="14"/>
        <v>3</v>
      </c>
    </row>
    <row r="959" spans="1:17">
      <c r="A959">
        <f>Month!A959</f>
        <v>2021</v>
      </c>
      <c r="B959" t="str">
        <f>Month!B959</f>
        <v>August</v>
      </c>
      <c r="C959" t="str">
        <f>Month!C959</f>
        <v>Kuwait</v>
      </c>
      <c r="D959">
        <f>Month!D959</f>
        <v>0</v>
      </c>
      <c r="E959">
        <f>Month!E959</f>
        <v>0</v>
      </c>
      <c r="F959">
        <f>Month!F959</f>
        <v>0</v>
      </c>
      <c r="G959">
        <f>Month!G959</f>
        <v>0</v>
      </c>
      <c r="H959">
        <f>Month!H959</f>
        <v>0</v>
      </c>
      <c r="I959">
        <f>Month!I959</f>
        <v>64.900000000000006</v>
      </c>
      <c r="J959">
        <f>Month!J959</f>
        <v>0</v>
      </c>
      <c r="K959">
        <f>Month!K959</f>
        <v>0</v>
      </c>
      <c r="L959">
        <f>Month!L959</f>
        <v>0</v>
      </c>
      <c r="M959">
        <f>Month!M959</f>
        <v>0</v>
      </c>
      <c r="N959">
        <f>Month!N959</f>
        <v>64.900000000000006</v>
      </c>
      <c r="O959">
        <f>Month!O959</f>
        <v>64.900000000000006</v>
      </c>
      <c r="P959">
        <v>3</v>
      </c>
      <c r="Q959">
        <f t="shared" si="14"/>
        <v>3</v>
      </c>
    </row>
    <row r="960" spans="1:17">
      <c r="A960">
        <f>Month!A960</f>
        <v>2021</v>
      </c>
      <c r="B960" t="str">
        <f>Month!B960</f>
        <v>August</v>
      </c>
      <c r="C960" t="str">
        <f>Month!C960</f>
        <v>Libya</v>
      </c>
      <c r="D960">
        <f>Month!D960</f>
        <v>246.24</v>
      </c>
      <c r="E960">
        <f>Month!E960</f>
        <v>0</v>
      </c>
      <c r="F960">
        <f>Month!F960</f>
        <v>246.24</v>
      </c>
      <c r="G960">
        <f>Month!G960</f>
        <v>0</v>
      </c>
      <c r="H960">
        <f>Month!H960</f>
        <v>0</v>
      </c>
      <c r="I960">
        <f>Month!I960</f>
        <v>0</v>
      </c>
      <c r="J960">
        <f>Month!J960</f>
        <v>0</v>
      </c>
      <c r="K960">
        <f>Month!K960</f>
        <v>0</v>
      </c>
      <c r="L960">
        <f>Month!L960</f>
        <v>0</v>
      </c>
      <c r="M960">
        <f>Month!M960</f>
        <v>0</v>
      </c>
      <c r="N960">
        <f>Month!N960</f>
        <v>0</v>
      </c>
      <c r="O960">
        <f>Month!O960</f>
        <v>246.24</v>
      </c>
      <c r="P960">
        <v>3</v>
      </c>
      <c r="Q960">
        <f t="shared" si="14"/>
        <v>3</v>
      </c>
    </row>
    <row r="961" spans="1:17">
      <c r="A961">
        <f>Month!A961</f>
        <v>2021</v>
      </c>
      <c r="B961" t="str">
        <f>Month!B961</f>
        <v>August</v>
      </c>
      <c r="C961" t="str">
        <f>Month!C961</f>
        <v>Netherlands</v>
      </c>
      <c r="D961">
        <f>Month!D961</f>
        <v>0</v>
      </c>
      <c r="E961">
        <f>Month!E961</f>
        <v>9.3800000000000008</v>
      </c>
      <c r="F961">
        <f>Month!F961</f>
        <v>9.3800000000000008</v>
      </c>
      <c r="G961">
        <f>Month!G961</f>
        <v>10.87</v>
      </c>
      <c r="H961">
        <f>Month!H961</f>
        <v>11.33</v>
      </c>
      <c r="I961">
        <f>Month!I961</f>
        <v>29.07</v>
      </c>
      <c r="J961">
        <f>Month!J961</f>
        <v>0.1</v>
      </c>
      <c r="K961">
        <f>Month!K961</f>
        <v>196.78</v>
      </c>
      <c r="L961">
        <f>Month!L961</f>
        <v>8.14</v>
      </c>
      <c r="M961">
        <f>Month!M961</f>
        <v>148.01</v>
      </c>
      <c r="N961">
        <f>Month!N961</f>
        <v>404.3</v>
      </c>
      <c r="O961">
        <f>Month!O961</f>
        <v>413.68</v>
      </c>
      <c r="P961">
        <v>3</v>
      </c>
      <c r="Q961">
        <f t="shared" si="14"/>
        <v>3</v>
      </c>
    </row>
    <row r="962" spans="1:17">
      <c r="A962">
        <f>Month!A962</f>
        <v>2021</v>
      </c>
      <c r="B962" t="str">
        <f>Month!B962</f>
        <v>August</v>
      </c>
      <c r="C962" t="str">
        <f>Month!C962</f>
        <v>Nigeria</v>
      </c>
      <c r="D962">
        <f>Month!D962</f>
        <v>0</v>
      </c>
      <c r="E962">
        <f>Month!E962</f>
        <v>0</v>
      </c>
      <c r="F962">
        <f>Month!F962</f>
        <v>0</v>
      </c>
      <c r="G962">
        <f>Month!G962</f>
        <v>0</v>
      </c>
      <c r="H962">
        <f>Month!H962</f>
        <v>0</v>
      </c>
      <c r="I962">
        <f>Month!I962</f>
        <v>0</v>
      </c>
      <c r="J962">
        <f>Month!J962</f>
        <v>0</v>
      </c>
      <c r="K962">
        <f>Month!K962</f>
        <v>0</v>
      </c>
      <c r="L962">
        <f>Month!L962</f>
        <v>0</v>
      </c>
      <c r="M962">
        <f>Month!M962</f>
        <v>0</v>
      </c>
      <c r="N962">
        <f>Month!N962</f>
        <v>0</v>
      </c>
      <c r="O962">
        <f>Month!O962</f>
        <v>0</v>
      </c>
      <c r="P962">
        <v>3</v>
      </c>
      <c r="Q962">
        <f t="shared" si="14"/>
        <v>3</v>
      </c>
    </row>
    <row r="963" spans="1:17">
      <c r="A963">
        <f>Month!A963</f>
        <v>2021</v>
      </c>
      <c r="B963" t="str">
        <f>Month!B963</f>
        <v>August</v>
      </c>
      <c r="C963" t="str">
        <f>Month!C963</f>
        <v>Norway</v>
      </c>
      <c r="D963">
        <f>Month!D963</f>
        <v>1478.44</v>
      </c>
      <c r="E963">
        <f>Month!E963</f>
        <v>0</v>
      </c>
      <c r="F963">
        <f>Month!F963</f>
        <v>1478.44</v>
      </c>
      <c r="G963">
        <f>Month!G963</f>
        <v>8.3000000000000007</v>
      </c>
      <c r="H963">
        <f>Month!H963</f>
        <v>38.35</v>
      </c>
      <c r="I963">
        <f>Month!I963</f>
        <v>0</v>
      </c>
      <c r="J963">
        <f>Month!J963</f>
        <v>0</v>
      </c>
      <c r="K963">
        <f>Month!K963</f>
        <v>25.89</v>
      </c>
      <c r="L963">
        <f>Month!L963</f>
        <v>6.97</v>
      </c>
      <c r="M963">
        <f>Month!M963</f>
        <v>5.52</v>
      </c>
      <c r="N963">
        <f>Month!N963</f>
        <v>85.03</v>
      </c>
      <c r="O963">
        <f>Month!O963</f>
        <v>1563.47</v>
      </c>
      <c r="P963">
        <v>3</v>
      </c>
      <c r="Q963">
        <f t="shared" si="14"/>
        <v>3</v>
      </c>
    </row>
    <row r="964" spans="1:17">
      <c r="A964">
        <f>Month!A964</f>
        <v>2021</v>
      </c>
      <c r="B964" t="str">
        <f>Month!B964</f>
        <v>August</v>
      </c>
      <c r="C964" t="str">
        <f>Month!C964</f>
        <v>Qatar</v>
      </c>
      <c r="D964">
        <f>Month!D964</f>
        <v>0</v>
      </c>
      <c r="E964">
        <f>Month!E964</f>
        <v>0</v>
      </c>
      <c r="F964">
        <f>Month!F964</f>
        <v>0</v>
      </c>
      <c r="G964">
        <f>Month!G964</f>
        <v>0</v>
      </c>
      <c r="H964">
        <f>Month!H964</f>
        <v>0</v>
      </c>
      <c r="I964">
        <f>Month!I964</f>
        <v>0</v>
      </c>
      <c r="J964">
        <f>Month!J964</f>
        <v>0</v>
      </c>
      <c r="K964">
        <f>Month!K964</f>
        <v>0</v>
      </c>
      <c r="L964">
        <f>Month!L964</f>
        <v>0</v>
      </c>
      <c r="M964">
        <f>Month!M964</f>
        <v>0</v>
      </c>
      <c r="N964">
        <f>Month!N964</f>
        <v>0</v>
      </c>
      <c r="O964">
        <f>Month!O964</f>
        <v>0</v>
      </c>
      <c r="P964">
        <v>3</v>
      </c>
      <c r="Q964">
        <f t="shared" si="14"/>
        <v>3</v>
      </c>
    </row>
    <row r="965" spans="1:17">
      <c r="A965">
        <f>Month!A965</f>
        <v>2021</v>
      </c>
      <c r="B965" t="str">
        <f>Month!B965</f>
        <v>August</v>
      </c>
      <c r="C965" t="str">
        <f>Month!C965</f>
        <v>Russian Federation</v>
      </c>
      <c r="D965">
        <f>Month!D965</f>
        <v>105.3</v>
      </c>
      <c r="E965">
        <f>Month!E965</f>
        <v>44.64</v>
      </c>
      <c r="F965">
        <f>Month!F965</f>
        <v>149.94</v>
      </c>
      <c r="G965">
        <f>Month!G965</f>
        <v>6.11</v>
      </c>
      <c r="H965">
        <f>Month!H965</f>
        <v>0</v>
      </c>
      <c r="I965">
        <f>Month!I965</f>
        <v>17.27</v>
      </c>
      <c r="J965">
        <f>Month!J965</f>
        <v>0</v>
      </c>
      <c r="K965">
        <f>Month!K965</f>
        <v>255.22</v>
      </c>
      <c r="L965">
        <f>Month!L965</f>
        <v>0</v>
      </c>
      <c r="M965">
        <f>Month!M965</f>
        <v>14.69</v>
      </c>
      <c r="N965">
        <f>Month!N965</f>
        <v>293.29000000000002</v>
      </c>
      <c r="O965">
        <f>Month!O965</f>
        <v>443.23</v>
      </c>
      <c r="P965">
        <v>3</v>
      </c>
      <c r="Q965">
        <f t="shared" si="14"/>
        <v>3</v>
      </c>
    </row>
    <row r="966" spans="1:17">
      <c r="A966">
        <f>Month!A966</f>
        <v>2021</v>
      </c>
      <c r="B966" t="str">
        <f>Month!B966</f>
        <v>August</v>
      </c>
      <c r="C966" t="str">
        <f>Month!C966</f>
        <v>Saudi Arabia</v>
      </c>
      <c r="D966">
        <f>Month!D966</f>
        <v>0</v>
      </c>
      <c r="E966">
        <f>Month!E966</f>
        <v>0</v>
      </c>
      <c r="F966">
        <f>Month!F966</f>
        <v>0</v>
      </c>
      <c r="G966">
        <f>Month!G966</f>
        <v>0</v>
      </c>
      <c r="H966">
        <f>Month!H966</f>
        <v>0</v>
      </c>
      <c r="I966">
        <f>Month!I966</f>
        <v>0</v>
      </c>
      <c r="J966">
        <f>Month!J966</f>
        <v>0</v>
      </c>
      <c r="K966">
        <f>Month!K966</f>
        <v>70.97</v>
      </c>
      <c r="L966">
        <f>Month!L966</f>
        <v>27.08</v>
      </c>
      <c r="M966">
        <f>Month!M966</f>
        <v>0</v>
      </c>
      <c r="N966">
        <f>Month!N966</f>
        <v>98.05</v>
      </c>
      <c r="O966">
        <f>Month!O966</f>
        <v>98.05</v>
      </c>
      <c r="P966">
        <v>3</v>
      </c>
      <c r="Q966">
        <f t="shared" si="14"/>
        <v>3</v>
      </c>
    </row>
    <row r="967" spans="1:17">
      <c r="A967">
        <f>Month!A967</f>
        <v>2021</v>
      </c>
      <c r="B967" t="str">
        <f>Month!B967</f>
        <v>August</v>
      </c>
      <c r="C967" t="str">
        <f>Month!C967</f>
        <v>Spain</v>
      </c>
      <c r="D967">
        <f>Month!D967</f>
        <v>0</v>
      </c>
      <c r="E967">
        <f>Month!E967</f>
        <v>0.1</v>
      </c>
      <c r="F967">
        <f>Month!F967</f>
        <v>0.1</v>
      </c>
      <c r="G967">
        <f>Month!G967</f>
        <v>0</v>
      </c>
      <c r="H967">
        <f>Month!H967</f>
        <v>61.62</v>
      </c>
      <c r="I967">
        <f>Month!I967</f>
        <v>0</v>
      </c>
      <c r="J967">
        <f>Month!J967</f>
        <v>0</v>
      </c>
      <c r="K967">
        <f>Month!K967</f>
        <v>0</v>
      </c>
      <c r="L967">
        <f>Month!L967</f>
        <v>0</v>
      </c>
      <c r="M967">
        <f>Month!M967</f>
        <v>5.82</v>
      </c>
      <c r="N967">
        <f>Month!N967</f>
        <v>67.44</v>
      </c>
      <c r="O967">
        <f>Month!O967</f>
        <v>67.540000000000006</v>
      </c>
      <c r="P967">
        <v>3</v>
      </c>
      <c r="Q967">
        <f t="shared" ref="Q967:Q1030" si="15">VLOOKUP($B967,$V$5:$W$16,2,FALSE)</f>
        <v>3</v>
      </c>
    </row>
    <row r="968" spans="1:17">
      <c r="A968">
        <f>Month!A968</f>
        <v>2021</v>
      </c>
      <c r="B968" t="str">
        <f>Month!B968</f>
        <v>August</v>
      </c>
      <c r="C968" t="str">
        <f>Month!C968</f>
        <v>Sweden</v>
      </c>
      <c r="D968">
        <f>Month!D968</f>
        <v>0</v>
      </c>
      <c r="E968">
        <f>Month!E968</f>
        <v>57.02</v>
      </c>
      <c r="F968">
        <f>Month!F968</f>
        <v>57.02</v>
      </c>
      <c r="G968">
        <f>Month!G968</f>
        <v>0</v>
      </c>
      <c r="H968">
        <f>Month!H968</f>
        <v>0</v>
      </c>
      <c r="I968">
        <f>Month!I968</f>
        <v>0</v>
      </c>
      <c r="J968">
        <f>Month!J968</f>
        <v>0</v>
      </c>
      <c r="K968">
        <f>Month!K968</f>
        <v>140.84</v>
      </c>
      <c r="L968">
        <f>Month!L968</f>
        <v>0</v>
      </c>
      <c r="M968">
        <f>Month!M968</f>
        <v>9.08</v>
      </c>
      <c r="N968">
        <f>Month!N968</f>
        <v>149.91999999999999</v>
      </c>
      <c r="O968">
        <f>Month!O968</f>
        <v>206.94</v>
      </c>
      <c r="P968">
        <v>3</v>
      </c>
      <c r="Q968">
        <f t="shared" si="15"/>
        <v>3</v>
      </c>
    </row>
    <row r="969" spans="1:17">
      <c r="A969">
        <f>Month!A969</f>
        <v>2021</v>
      </c>
      <c r="B969" t="str">
        <f>Month!B969</f>
        <v>August</v>
      </c>
      <c r="C969" t="str">
        <f>Month!C969</f>
        <v>Turkey</v>
      </c>
      <c r="D969">
        <f>Month!D969</f>
        <v>0</v>
      </c>
      <c r="E969">
        <f>Month!E969</f>
        <v>0</v>
      </c>
      <c r="F969">
        <f>Month!F969</f>
        <v>0</v>
      </c>
      <c r="G969">
        <f>Month!G969</f>
        <v>0</v>
      </c>
      <c r="H969">
        <f>Month!H969</f>
        <v>0</v>
      </c>
      <c r="I969">
        <f>Month!I969</f>
        <v>0</v>
      </c>
      <c r="J969">
        <f>Month!J969</f>
        <v>0</v>
      </c>
      <c r="K969">
        <f>Month!K969</f>
        <v>0</v>
      </c>
      <c r="L969">
        <f>Month!L969</f>
        <v>0</v>
      </c>
      <c r="M969">
        <f>Month!M969</f>
        <v>0</v>
      </c>
      <c r="N969">
        <f>Month!N969</f>
        <v>0</v>
      </c>
      <c r="O969">
        <f>Month!O969</f>
        <v>0</v>
      </c>
      <c r="P969">
        <v>3</v>
      </c>
      <c r="Q969">
        <f t="shared" si="15"/>
        <v>3</v>
      </c>
    </row>
    <row r="970" spans="1:17">
      <c r="A970">
        <f>Month!A970</f>
        <v>2021</v>
      </c>
      <c r="B970" t="str">
        <f>Month!B970</f>
        <v>August</v>
      </c>
      <c r="C970" t="str">
        <f>Month!C970</f>
        <v>United Arab Emirates</v>
      </c>
      <c r="D970">
        <f>Month!D970</f>
        <v>0</v>
      </c>
      <c r="E970">
        <f>Month!E970</f>
        <v>0</v>
      </c>
      <c r="F970">
        <f>Month!F970</f>
        <v>0</v>
      </c>
      <c r="G970">
        <f>Month!G970</f>
        <v>0</v>
      </c>
      <c r="H970">
        <f>Month!H970</f>
        <v>0</v>
      </c>
      <c r="I970">
        <f>Month!I970</f>
        <v>0</v>
      </c>
      <c r="J970">
        <f>Month!J970</f>
        <v>0</v>
      </c>
      <c r="K970">
        <f>Month!K970</f>
        <v>106.89</v>
      </c>
      <c r="L970">
        <f>Month!L970</f>
        <v>0.04</v>
      </c>
      <c r="M970">
        <f>Month!M970</f>
        <v>0.03</v>
      </c>
      <c r="N970">
        <f>Month!N970</f>
        <v>106.96</v>
      </c>
      <c r="O970">
        <f>Month!O970</f>
        <v>106.96</v>
      </c>
      <c r="P970">
        <v>3</v>
      </c>
      <c r="Q970">
        <f t="shared" si="15"/>
        <v>3</v>
      </c>
    </row>
    <row r="971" spans="1:17">
      <c r="A971">
        <f>Month!A971</f>
        <v>2021</v>
      </c>
      <c r="B971" t="str">
        <f>Month!B971</f>
        <v>August</v>
      </c>
      <c r="C971" t="str">
        <f>Month!C971</f>
        <v>United States</v>
      </c>
      <c r="D971">
        <f>Month!D971</f>
        <v>1108.94</v>
      </c>
      <c r="E971">
        <f>Month!E971</f>
        <v>0</v>
      </c>
      <c r="F971">
        <f>Month!F971</f>
        <v>1108.94</v>
      </c>
      <c r="G971">
        <f>Month!G971</f>
        <v>0</v>
      </c>
      <c r="H971">
        <f>Month!H971</f>
        <v>1.08</v>
      </c>
      <c r="I971">
        <f>Month!I971</f>
        <v>0</v>
      </c>
      <c r="J971">
        <f>Month!J971</f>
        <v>0</v>
      </c>
      <c r="K971">
        <f>Month!K971</f>
        <v>116.62</v>
      </c>
      <c r="L971">
        <f>Month!L971</f>
        <v>0</v>
      </c>
      <c r="M971">
        <f>Month!M971</f>
        <v>14.53</v>
      </c>
      <c r="N971">
        <f>Month!N971</f>
        <v>132.22999999999999</v>
      </c>
      <c r="O971">
        <f>Month!O971</f>
        <v>1241.17</v>
      </c>
      <c r="P971">
        <v>3</v>
      </c>
      <c r="Q971">
        <f t="shared" si="15"/>
        <v>3</v>
      </c>
    </row>
    <row r="972" spans="1:17">
      <c r="A972">
        <f>Month!A972</f>
        <v>2021</v>
      </c>
      <c r="B972" t="str">
        <f>Month!B972</f>
        <v>August</v>
      </c>
      <c r="C972" t="str">
        <f>Month!C972</f>
        <v>Other</v>
      </c>
      <c r="D972">
        <f>Month!D972</f>
        <v>401.77</v>
      </c>
      <c r="E972">
        <f>Month!E972</f>
        <v>122.64</v>
      </c>
      <c r="F972">
        <f>Month!F972</f>
        <v>524.41</v>
      </c>
      <c r="G972">
        <f>Month!G972</f>
        <v>20.16</v>
      </c>
      <c r="H972">
        <f>Month!H972</f>
        <v>2.69</v>
      </c>
      <c r="I972">
        <f>Month!I972</f>
        <v>19.25</v>
      </c>
      <c r="J972">
        <f>Month!J972</f>
        <v>9.2899999999999991</v>
      </c>
      <c r="K972">
        <f>Month!K972</f>
        <v>84.15</v>
      </c>
      <c r="L972">
        <f>Month!L972</f>
        <v>0</v>
      </c>
      <c r="M972">
        <f>Month!M972</f>
        <v>8.36</v>
      </c>
      <c r="N972">
        <f>Month!N972</f>
        <v>143.9</v>
      </c>
      <c r="O972">
        <f>Month!O972</f>
        <v>668.31</v>
      </c>
      <c r="P972">
        <v>3</v>
      </c>
      <c r="Q972">
        <f t="shared" si="15"/>
        <v>3</v>
      </c>
    </row>
    <row r="973" spans="1:17">
      <c r="A973">
        <f>Month!A973</f>
        <v>2021</v>
      </c>
      <c r="B973" t="str">
        <f>Month!B973</f>
        <v>August</v>
      </c>
      <c r="C973" t="str">
        <f>Month!C973</f>
        <v>Total imports</v>
      </c>
      <c r="D973">
        <f>Month!D973</f>
        <v>3340.69</v>
      </c>
      <c r="E973">
        <f>Month!E973</f>
        <v>278.04000000000002</v>
      </c>
      <c r="F973">
        <f>Month!F973</f>
        <v>3618.73</v>
      </c>
      <c r="G973">
        <f>Month!G973</f>
        <v>49.19</v>
      </c>
      <c r="H973">
        <f>Month!H973</f>
        <v>163.18</v>
      </c>
      <c r="I973">
        <f>Month!I973</f>
        <v>131.15</v>
      </c>
      <c r="J973">
        <f>Month!J973</f>
        <v>9.4</v>
      </c>
      <c r="K973">
        <f>Month!K973</f>
        <v>1193.6199999999999</v>
      </c>
      <c r="L973">
        <f>Month!L973</f>
        <v>46.48</v>
      </c>
      <c r="M973">
        <f>Month!M973</f>
        <v>288.8</v>
      </c>
      <c r="N973">
        <f>Month!N973</f>
        <v>1881.82</v>
      </c>
      <c r="O973">
        <f>Month!O973</f>
        <v>5500.55</v>
      </c>
      <c r="P973">
        <v>3</v>
      </c>
      <c r="Q973">
        <f t="shared" si="15"/>
        <v>3</v>
      </c>
    </row>
    <row r="974" spans="1:17">
      <c r="A974">
        <f>Month!A974</f>
        <v>2021</v>
      </c>
      <c r="B974" t="str">
        <f>Month!B974</f>
        <v>September</v>
      </c>
      <c r="C974" t="str">
        <f>Month!C974</f>
        <v>Belgium</v>
      </c>
      <c r="D974">
        <f>Month!D974</f>
        <v>0</v>
      </c>
      <c r="E974">
        <f>Month!E974</f>
        <v>29.43</v>
      </c>
      <c r="F974">
        <f>Month!F974</f>
        <v>29.43</v>
      </c>
      <c r="G974">
        <f>Month!G974</f>
        <v>0</v>
      </c>
      <c r="H974">
        <f>Month!H974</f>
        <v>2.87</v>
      </c>
      <c r="I974">
        <f>Month!I974</f>
        <v>0</v>
      </c>
      <c r="J974">
        <f>Month!J974</f>
        <v>10.32</v>
      </c>
      <c r="K974">
        <f>Month!K974</f>
        <v>117.23</v>
      </c>
      <c r="L974">
        <f>Month!L974</f>
        <v>20.97</v>
      </c>
      <c r="M974">
        <f>Month!M974</f>
        <v>15.49</v>
      </c>
      <c r="N974">
        <f>Month!N974</f>
        <v>166.88</v>
      </c>
      <c r="O974">
        <f>Month!O974</f>
        <v>196.31</v>
      </c>
      <c r="P974">
        <v>3</v>
      </c>
      <c r="Q974">
        <f t="shared" si="15"/>
        <v>3</v>
      </c>
    </row>
    <row r="975" spans="1:17">
      <c r="A975">
        <f>Month!A975</f>
        <v>2021</v>
      </c>
      <c r="B975" t="str">
        <f>Month!B975</f>
        <v>September</v>
      </c>
      <c r="C975" t="str">
        <f>Month!C975</f>
        <v>Canada</v>
      </c>
      <c r="D975">
        <f>Month!D975</f>
        <v>173.48</v>
      </c>
      <c r="E975">
        <f>Month!E975</f>
        <v>0</v>
      </c>
      <c r="F975">
        <f>Month!F975</f>
        <v>173.48</v>
      </c>
      <c r="G975">
        <f>Month!G975</f>
        <v>0</v>
      </c>
      <c r="H975">
        <f>Month!H975</f>
        <v>0</v>
      </c>
      <c r="I975">
        <f>Month!I975</f>
        <v>0</v>
      </c>
      <c r="J975">
        <f>Month!J975</f>
        <v>0</v>
      </c>
      <c r="K975">
        <f>Month!K975</f>
        <v>0</v>
      </c>
      <c r="L975">
        <f>Month!L975</f>
        <v>0</v>
      </c>
      <c r="M975">
        <f>Month!M975</f>
        <v>4.84</v>
      </c>
      <c r="N975">
        <f>Month!N975</f>
        <v>4.84</v>
      </c>
      <c r="O975">
        <f>Month!O975</f>
        <v>178.32</v>
      </c>
      <c r="P975">
        <v>3</v>
      </c>
      <c r="Q975">
        <f t="shared" si="15"/>
        <v>3</v>
      </c>
    </row>
    <row r="976" spans="1:17">
      <c r="A976">
        <f>Month!A976</f>
        <v>2021</v>
      </c>
      <c r="B976" t="str">
        <f>Month!B976</f>
        <v>September</v>
      </c>
      <c r="C976" t="str">
        <f>Month!C976</f>
        <v>Finland</v>
      </c>
      <c r="D976">
        <f>Month!D976</f>
        <v>0</v>
      </c>
      <c r="E976">
        <f>Month!E976</f>
        <v>0</v>
      </c>
      <c r="F976">
        <f>Month!F976</f>
        <v>0</v>
      </c>
      <c r="G976">
        <f>Month!G976</f>
        <v>0</v>
      </c>
      <c r="H976">
        <f>Month!H976</f>
        <v>60.64</v>
      </c>
      <c r="I976">
        <f>Month!I976</f>
        <v>0</v>
      </c>
      <c r="J976">
        <f>Month!J976</f>
        <v>0</v>
      </c>
      <c r="K976">
        <f>Month!K976</f>
        <v>47.14</v>
      </c>
      <c r="L976">
        <f>Month!L976</f>
        <v>0</v>
      </c>
      <c r="M976">
        <f>Month!M976</f>
        <v>0.01</v>
      </c>
      <c r="N976">
        <f>Month!N976</f>
        <v>107.79</v>
      </c>
      <c r="O976">
        <f>Month!O976</f>
        <v>107.79</v>
      </c>
      <c r="P976">
        <v>3</v>
      </c>
      <c r="Q976">
        <f t="shared" si="15"/>
        <v>3</v>
      </c>
    </row>
    <row r="977" spans="1:17">
      <c r="A977">
        <f>Month!A977</f>
        <v>2021</v>
      </c>
      <c r="B977" t="str">
        <f>Month!B977</f>
        <v>September</v>
      </c>
      <c r="C977" t="str">
        <f>Month!C977</f>
        <v>France</v>
      </c>
      <c r="D977">
        <f>Month!D977</f>
        <v>0</v>
      </c>
      <c r="E977">
        <f>Month!E977</f>
        <v>7.0000000000000007E-2</v>
      </c>
      <c r="F977">
        <f>Month!F977</f>
        <v>7.0000000000000007E-2</v>
      </c>
      <c r="G977">
        <f>Month!G977</f>
        <v>0</v>
      </c>
      <c r="H977">
        <f>Month!H977</f>
        <v>0</v>
      </c>
      <c r="I977">
        <f>Month!I977</f>
        <v>0</v>
      </c>
      <c r="J977">
        <f>Month!J977</f>
        <v>0</v>
      </c>
      <c r="K977">
        <f>Month!K977</f>
        <v>0.03</v>
      </c>
      <c r="L977">
        <f>Month!L977</f>
        <v>0</v>
      </c>
      <c r="M977">
        <f>Month!M977</f>
        <v>4.1900000000000004</v>
      </c>
      <c r="N977">
        <f>Month!N977</f>
        <v>4.22</v>
      </c>
      <c r="O977">
        <f>Month!O977</f>
        <v>4.29</v>
      </c>
      <c r="P977">
        <v>3</v>
      </c>
      <c r="Q977">
        <f t="shared" si="15"/>
        <v>3</v>
      </c>
    </row>
    <row r="978" spans="1:17">
      <c r="A978">
        <f>Month!A978</f>
        <v>2021</v>
      </c>
      <c r="B978" t="str">
        <f>Month!B978</f>
        <v>September</v>
      </c>
      <c r="C978" t="str">
        <f>Month!C978</f>
        <v>Germany</v>
      </c>
      <c r="D978">
        <f>Month!D978</f>
        <v>0</v>
      </c>
      <c r="E978">
        <f>Month!E978</f>
        <v>10.33</v>
      </c>
      <c r="F978">
        <f>Month!F978</f>
        <v>10.33</v>
      </c>
      <c r="G978">
        <f>Month!G978</f>
        <v>0.06</v>
      </c>
      <c r="H978">
        <f>Month!H978</f>
        <v>0</v>
      </c>
      <c r="I978">
        <f>Month!I978</f>
        <v>65.77</v>
      </c>
      <c r="J978">
        <f>Month!J978</f>
        <v>0</v>
      </c>
      <c r="K978">
        <f>Month!K978</f>
        <v>0.08</v>
      </c>
      <c r="L978">
        <f>Month!L978</f>
        <v>0</v>
      </c>
      <c r="M978">
        <f>Month!M978</f>
        <v>22.7</v>
      </c>
      <c r="N978">
        <f>Month!N978</f>
        <v>88.61</v>
      </c>
      <c r="O978">
        <f>Month!O978</f>
        <v>98.94</v>
      </c>
      <c r="P978">
        <v>3</v>
      </c>
      <c r="Q978">
        <f t="shared" si="15"/>
        <v>3</v>
      </c>
    </row>
    <row r="979" spans="1:17">
      <c r="A979">
        <f>Month!A979</f>
        <v>2021</v>
      </c>
      <c r="B979" t="str">
        <f>Month!B979</f>
        <v>September</v>
      </c>
      <c r="C979" t="str">
        <f>Month!C979</f>
        <v>India</v>
      </c>
      <c r="D979">
        <f>Month!D979</f>
        <v>0</v>
      </c>
      <c r="E979">
        <f>Month!E979</f>
        <v>0</v>
      </c>
      <c r="F979">
        <f>Month!F979</f>
        <v>0</v>
      </c>
      <c r="G979">
        <f>Month!G979</f>
        <v>0</v>
      </c>
      <c r="H979">
        <f>Month!H979</f>
        <v>0</v>
      </c>
      <c r="I979">
        <f>Month!I979</f>
        <v>0</v>
      </c>
      <c r="J979">
        <f>Month!J979</f>
        <v>0</v>
      </c>
      <c r="K979">
        <f>Month!K979</f>
        <v>0</v>
      </c>
      <c r="L979">
        <f>Month!L979</f>
        <v>0</v>
      </c>
      <c r="M979">
        <f>Month!M979</f>
        <v>0.31</v>
      </c>
      <c r="N979">
        <f>Month!N979</f>
        <v>0.31</v>
      </c>
      <c r="O979">
        <f>Month!O979</f>
        <v>0.31</v>
      </c>
      <c r="P979">
        <v>3</v>
      </c>
      <c r="Q979">
        <f t="shared" si="15"/>
        <v>3</v>
      </c>
    </row>
    <row r="980" spans="1:17">
      <c r="A980">
        <f>Month!A980</f>
        <v>2021</v>
      </c>
      <c r="B980" t="str">
        <f>Month!B980</f>
        <v>September</v>
      </c>
      <c r="C980" t="str">
        <f>Month!C980</f>
        <v>Ireland</v>
      </c>
      <c r="D980">
        <f>Month!D980</f>
        <v>0</v>
      </c>
      <c r="E980">
        <f>Month!E980</f>
        <v>0</v>
      </c>
      <c r="F980">
        <f>Month!F980</f>
        <v>0</v>
      </c>
      <c r="G980">
        <f>Month!G980</f>
        <v>1.25</v>
      </c>
      <c r="H980">
        <f>Month!H980</f>
        <v>11.64</v>
      </c>
      <c r="I980">
        <f>Month!I980</f>
        <v>13.69</v>
      </c>
      <c r="J980">
        <f>Month!J980</f>
        <v>23.81</v>
      </c>
      <c r="K980">
        <f>Month!K980</f>
        <v>0</v>
      </c>
      <c r="L980">
        <f>Month!L980</f>
        <v>0.2</v>
      </c>
      <c r="M980">
        <f>Month!M980</f>
        <v>1.45</v>
      </c>
      <c r="N980">
        <f>Month!N980</f>
        <v>52.04</v>
      </c>
      <c r="O980">
        <f>Month!O980</f>
        <v>52.04</v>
      </c>
      <c r="P980">
        <v>3</v>
      </c>
      <c r="Q980">
        <f t="shared" si="15"/>
        <v>3</v>
      </c>
    </row>
    <row r="981" spans="1:17">
      <c r="A981">
        <f>Month!A981</f>
        <v>2021</v>
      </c>
      <c r="B981" t="str">
        <f>Month!B981</f>
        <v>September</v>
      </c>
      <c r="C981" t="str">
        <f>Month!C981</f>
        <v>Kuwait</v>
      </c>
      <c r="D981">
        <f>Month!D981</f>
        <v>0</v>
      </c>
      <c r="E981">
        <f>Month!E981</f>
        <v>0</v>
      </c>
      <c r="F981">
        <f>Month!F981</f>
        <v>0</v>
      </c>
      <c r="G981">
        <f>Month!G981</f>
        <v>0</v>
      </c>
      <c r="H981">
        <f>Month!H981</f>
        <v>0</v>
      </c>
      <c r="I981">
        <f>Month!I981</f>
        <v>39.99</v>
      </c>
      <c r="J981">
        <f>Month!J981</f>
        <v>14.44</v>
      </c>
      <c r="K981">
        <f>Month!K981</f>
        <v>0</v>
      </c>
      <c r="L981">
        <f>Month!L981</f>
        <v>0</v>
      </c>
      <c r="M981">
        <f>Month!M981</f>
        <v>0</v>
      </c>
      <c r="N981">
        <f>Month!N981</f>
        <v>54.43</v>
      </c>
      <c r="O981">
        <f>Month!O981</f>
        <v>54.43</v>
      </c>
      <c r="P981">
        <v>3</v>
      </c>
      <c r="Q981">
        <f t="shared" si="15"/>
        <v>3</v>
      </c>
    </row>
    <row r="982" spans="1:17">
      <c r="A982">
        <f>Month!A982</f>
        <v>2021</v>
      </c>
      <c r="B982" t="str">
        <f>Month!B982</f>
        <v>September</v>
      </c>
      <c r="C982" t="str">
        <f>Month!C982</f>
        <v>Libya</v>
      </c>
      <c r="D982">
        <f>Month!D982</f>
        <v>323.92</v>
      </c>
      <c r="E982">
        <f>Month!E982</f>
        <v>0</v>
      </c>
      <c r="F982">
        <f>Month!F982</f>
        <v>323.92</v>
      </c>
      <c r="G982">
        <f>Month!G982</f>
        <v>0</v>
      </c>
      <c r="H982">
        <f>Month!H982</f>
        <v>0</v>
      </c>
      <c r="I982">
        <f>Month!I982</f>
        <v>0</v>
      </c>
      <c r="J982">
        <f>Month!J982</f>
        <v>0</v>
      </c>
      <c r="K982">
        <f>Month!K982</f>
        <v>0</v>
      </c>
      <c r="L982">
        <f>Month!L982</f>
        <v>0</v>
      </c>
      <c r="M982">
        <f>Month!M982</f>
        <v>0</v>
      </c>
      <c r="N982">
        <f>Month!N982</f>
        <v>0</v>
      </c>
      <c r="O982">
        <f>Month!O982</f>
        <v>323.92</v>
      </c>
      <c r="P982">
        <v>3</v>
      </c>
      <c r="Q982">
        <f t="shared" si="15"/>
        <v>3</v>
      </c>
    </row>
    <row r="983" spans="1:17">
      <c r="A983">
        <f>Month!A983</f>
        <v>2021</v>
      </c>
      <c r="B983" t="str">
        <f>Month!B983</f>
        <v>September</v>
      </c>
      <c r="C983" t="str">
        <f>Month!C983</f>
        <v>Netherlands</v>
      </c>
      <c r="D983">
        <f>Month!D983</f>
        <v>0</v>
      </c>
      <c r="E983">
        <f>Month!E983</f>
        <v>32.33</v>
      </c>
      <c r="F983">
        <f>Month!F983</f>
        <v>32.33</v>
      </c>
      <c r="G983">
        <f>Month!G983</f>
        <v>3.76</v>
      </c>
      <c r="H983">
        <f>Month!H983</f>
        <v>18.3</v>
      </c>
      <c r="I983">
        <f>Month!I983</f>
        <v>4.99</v>
      </c>
      <c r="J983">
        <f>Month!J983</f>
        <v>4.42</v>
      </c>
      <c r="K983">
        <f>Month!K983</f>
        <v>195.17</v>
      </c>
      <c r="L983">
        <f>Month!L983</f>
        <v>65.650000000000006</v>
      </c>
      <c r="M983">
        <f>Month!M983</f>
        <v>185.72</v>
      </c>
      <c r="N983">
        <f>Month!N983</f>
        <v>478.01</v>
      </c>
      <c r="O983">
        <f>Month!O983</f>
        <v>510.34</v>
      </c>
      <c r="P983">
        <v>3</v>
      </c>
      <c r="Q983">
        <f t="shared" si="15"/>
        <v>3</v>
      </c>
    </row>
    <row r="984" spans="1:17">
      <c r="A984">
        <f>Month!A984</f>
        <v>2021</v>
      </c>
      <c r="B984" t="str">
        <f>Month!B984</f>
        <v>September</v>
      </c>
      <c r="C984" t="str">
        <f>Month!C984</f>
        <v>Nigeria</v>
      </c>
      <c r="D984">
        <f>Month!D984</f>
        <v>127.78</v>
      </c>
      <c r="E984">
        <f>Month!E984</f>
        <v>0</v>
      </c>
      <c r="F984">
        <f>Month!F984</f>
        <v>127.78</v>
      </c>
      <c r="G984">
        <f>Month!G984</f>
        <v>0</v>
      </c>
      <c r="H984">
        <f>Month!H984</f>
        <v>0</v>
      </c>
      <c r="I984">
        <f>Month!I984</f>
        <v>0</v>
      </c>
      <c r="J984">
        <f>Month!J984</f>
        <v>0</v>
      </c>
      <c r="K984">
        <f>Month!K984</f>
        <v>0</v>
      </c>
      <c r="L984">
        <f>Month!L984</f>
        <v>0</v>
      </c>
      <c r="M984">
        <f>Month!M984</f>
        <v>0</v>
      </c>
      <c r="N984">
        <f>Month!N984</f>
        <v>0</v>
      </c>
      <c r="O984">
        <f>Month!O984</f>
        <v>127.78</v>
      </c>
      <c r="P984">
        <v>3</v>
      </c>
      <c r="Q984">
        <f t="shared" si="15"/>
        <v>3</v>
      </c>
    </row>
    <row r="985" spans="1:17">
      <c r="A985">
        <f>Month!A985</f>
        <v>2021</v>
      </c>
      <c r="B985" t="str">
        <f>Month!B985</f>
        <v>September</v>
      </c>
      <c r="C985" t="str">
        <f>Month!C985</f>
        <v>Norway</v>
      </c>
      <c r="D985">
        <f>Month!D985</f>
        <v>1183.4000000000001</v>
      </c>
      <c r="E985">
        <f>Month!E985</f>
        <v>0</v>
      </c>
      <c r="F985">
        <f>Month!F985</f>
        <v>1183.4000000000001</v>
      </c>
      <c r="G985">
        <f>Month!G985</f>
        <v>0</v>
      </c>
      <c r="H985">
        <f>Month!H985</f>
        <v>44.44</v>
      </c>
      <c r="I985">
        <f>Month!I985</f>
        <v>0</v>
      </c>
      <c r="J985">
        <f>Month!J985</f>
        <v>0</v>
      </c>
      <c r="K985">
        <f>Month!K985</f>
        <v>0</v>
      </c>
      <c r="L985">
        <f>Month!L985</f>
        <v>0</v>
      </c>
      <c r="M985">
        <f>Month!M985</f>
        <v>3</v>
      </c>
      <c r="N985">
        <f>Month!N985</f>
        <v>47.44</v>
      </c>
      <c r="O985">
        <f>Month!O985</f>
        <v>1230.8399999999999</v>
      </c>
      <c r="P985">
        <v>3</v>
      </c>
      <c r="Q985">
        <f t="shared" si="15"/>
        <v>3</v>
      </c>
    </row>
    <row r="986" spans="1:17">
      <c r="A986">
        <f>Month!A986</f>
        <v>2021</v>
      </c>
      <c r="B986" t="str">
        <f>Month!B986</f>
        <v>September</v>
      </c>
      <c r="C986" t="str">
        <f>Month!C986</f>
        <v>Qatar</v>
      </c>
      <c r="D986">
        <f>Month!D986</f>
        <v>0</v>
      </c>
      <c r="E986">
        <f>Month!E986</f>
        <v>0</v>
      </c>
      <c r="F986">
        <f>Month!F986</f>
        <v>0</v>
      </c>
      <c r="G986">
        <f>Month!G986</f>
        <v>0</v>
      </c>
      <c r="H986">
        <f>Month!H986</f>
        <v>0</v>
      </c>
      <c r="I986">
        <f>Month!I986</f>
        <v>0</v>
      </c>
      <c r="J986">
        <f>Month!J986</f>
        <v>0</v>
      </c>
      <c r="K986">
        <f>Month!K986</f>
        <v>0</v>
      </c>
      <c r="L986">
        <f>Month!L986</f>
        <v>0</v>
      </c>
      <c r="M986">
        <f>Month!M986</f>
        <v>0</v>
      </c>
      <c r="N986">
        <f>Month!N986</f>
        <v>0</v>
      </c>
      <c r="O986">
        <f>Month!O986</f>
        <v>0</v>
      </c>
      <c r="P986">
        <v>3</v>
      </c>
      <c r="Q986">
        <f t="shared" si="15"/>
        <v>3</v>
      </c>
    </row>
    <row r="987" spans="1:17">
      <c r="A987">
        <f>Month!A987</f>
        <v>2021</v>
      </c>
      <c r="B987" t="str">
        <f>Month!B987</f>
        <v>September</v>
      </c>
      <c r="C987" t="str">
        <f>Month!C987</f>
        <v>Russian Federation</v>
      </c>
      <c r="D987">
        <f>Month!D987</f>
        <v>204.13</v>
      </c>
      <c r="E987">
        <f>Month!E987</f>
        <v>44.71</v>
      </c>
      <c r="F987">
        <f>Month!F987</f>
        <v>248.84</v>
      </c>
      <c r="G987">
        <f>Month!G987</f>
        <v>0</v>
      </c>
      <c r="H987">
        <f>Month!H987</f>
        <v>0</v>
      </c>
      <c r="I987">
        <f>Month!I987</f>
        <v>0</v>
      </c>
      <c r="J987">
        <f>Month!J987</f>
        <v>0</v>
      </c>
      <c r="K987">
        <f>Month!K987</f>
        <v>457.46</v>
      </c>
      <c r="L987">
        <f>Month!L987</f>
        <v>0</v>
      </c>
      <c r="M987">
        <f>Month!M987</f>
        <v>10.38</v>
      </c>
      <c r="N987">
        <f>Month!N987</f>
        <v>467.84</v>
      </c>
      <c r="O987">
        <f>Month!O987</f>
        <v>716.68</v>
      </c>
      <c r="P987">
        <v>3</v>
      </c>
      <c r="Q987">
        <f t="shared" si="15"/>
        <v>3</v>
      </c>
    </row>
    <row r="988" spans="1:17">
      <c r="A988">
        <f>Month!A988</f>
        <v>2021</v>
      </c>
      <c r="B988" t="str">
        <f>Month!B988</f>
        <v>September</v>
      </c>
      <c r="C988" t="str">
        <f>Month!C988</f>
        <v>Saudi Arabia</v>
      </c>
      <c r="D988">
        <f>Month!D988</f>
        <v>0</v>
      </c>
      <c r="E988">
        <f>Month!E988</f>
        <v>0</v>
      </c>
      <c r="F988">
        <f>Month!F988</f>
        <v>0</v>
      </c>
      <c r="G988">
        <f>Month!G988</f>
        <v>0</v>
      </c>
      <c r="H988">
        <f>Month!H988</f>
        <v>0</v>
      </c>
      <c r="I988">
        <f>Month!I988</f>
        <v>0</v>
      </c>
      <c r="J988">
        <f>Month!J988</f>
        <v>0</v>
      </c>
      <c r="K988">
        <f>Month!K988</f>
        <v>80.5</v>
      </c>
      <c r="L988">
        <f>Month!L988</f>
        <v>96.98</v>
      </c>
      <c r="M988">
        <f>Month!M988</f>
        <v>0</v>
      </c>
      <c r="N988">
        <f>Month!N988</f>
        <v>177.48</v>
      </c>
      <c r="O988">
        <f>Month!O988</f>
        <v>177.48</v>
      </c>
      <c r="P988">
        <v>3</v>
      </c>
      <c r="Q988">
        <f t="shared" si="15"/>
        <v>3</v>
      </c>
    </row>
    <row r="989" spans="1:17">
      <c r="A989">
        <f>Month!A989</f>
        <v>2021</v>
      </c>
      <c r="B989" t="str">
        <f>Month!B989</f>
        <v>September</v>
      </c>
      <c r="C989" t="str">
        <f>Month!C989</f>
        <v>Spain</v>
      </c>
      <c r="D989">
        <f>Month!D989</f>
        <v>0</v>
      </c>
      <c r="E989">
        <f>Month!E989</f>
        <v>0.14000000000000001</v>
      </c>
      <c r="F989">
        <f>Month!F989</f>
        <v>0.14000000000000001</v>
      </c>
      <c r="G989">
        <f>Month!G989</f>
        <v>0</v>
      </c>
      <c r="H989">
        <f>Month!H989</f>
        <v>0</v>
      </c>
      <c r="I989">
        <f>Month!I989</f>
        <v>0</v>
      </c>
      <c r="J989">
        <f>Month!J989</f>
        <v>0</v>
      </c>
      <c r="K989">
        <f>Month!K989</f>
        <v>0</v>
      </c>
      <c r="L989">
        <f>Month!L989</f>
        <v>0</v>
      </c>
      <c r="M989">
        <f>Month!M989</f>
        <v>29.36</v>
      </c>
      <c r="N989">
        <f>Month!N989</f>
        <v>29.36</v>
      </c>
      <c r="O989">
        <f>Month!O989</f>
        <v>29.5</v>
      </c>
      <c r="P989">
        <v>3</v>
      </c>
      <c r="Q989">
        <f t="shared" si="15"/>
        <v>3</v>
      </c>
    </row>
    <row r="990" spans="1:17">
      <c r="A990">
        <f>Month!A990</f>
        <v>2021</v>
      </c>
      <c r="B990" t="str">
        <f>Month!B990</f>
        <v>September</v>
      </c>
      <c r="C990" t="str">
        <f>Month!C990</f>
        <v>Sweden</v>
      </c>
      <c r="D990">
        <f>Month!D990</f>
        <v>0</v>
      </c>
      <c r="E990">
        <f>Month!E990</f>
        <v>26.28</v>
      </c>
      <c r="F990">
        <f>Month!F990</f>
        <v>26.28</v>
      </c>
      <c r="G990">
        <f>Month!G990</f>
        <v>0</v>
      </c>
      <c r="H990">
        <f>Month!H990</f>
        <v>24.53</v>
      </c>
      <c r="I990">
        <f>Month!I990</f>
        <v>0</v>
      </c>
      <c r="J990">
        <f>Month!J990</f>
        <v>14.97</v>
      </c>
      <c r="K990">
        <f>Month!K990</f>
        <v>216.03</v>
      </c>
      <c r="L990">
        <f>Month!L990</f>
        <v>0</v>
      </c>
      <c r="M990">
        <f>Month!M990</f>
        <v>0.21</v>
      </c>
      <c r="N990">
        <f>Month!N990</f>
        <v>255.74</v>
      </c>
      <c r="O990">
        <f>Month!O990</f>
        <v>282.02</v>
      </c>
      <c r="P990">
        <v>3</v>
      </c>
      <c r="Q990">
        <f t="shared" si="15"/>
        <v>3</v>
      </c>
    </row>
    <row r="991" spans="1:17">
      <c r="A991">
        <f>Month!A991</f>
        <v>2021</v>
      </c>
      <c r="B991" t="str">
        <f>Month!B991</f>
        <v>September</v>
      </c>
      <c r="C991" t="str">
        <f>Month!C991</f>
        <v>Turkey</v>
      </c>
      <c r="D991">
        <f>Month!D991</f>
        <v>91.81</v>
      </c>
      <c r="E991">
        <f>Month!E991</f>
        <v>0</v>
      </c>
      <c r="F991">
        <f>Month!F991</f>
        <v>91.81</v>
      </c>
      <c r="G991">
        <f>Month!G991</f>
        <v>0</v>
      </c>
      <c r="H991">
        <f>Month!H991</f>
        <v>0</v>
      </c>
      <c r="I991">
        <f>Month!I991</f>
        <v>0</v>
      </c>
      <c r="J991">
        <f>Month!J991</f>
        <v>0</v>
      </c>
      <c r="K991">
        <f>Month!K991</f>
        <v>0</v>
      </c>
      <c r="L991">
        <f>Month!L991</f>
        <v>0</v>
      </c>
      <c r="M991">
        <f>Month!M991</f>
        <v>0</v>
      </c>
      <c r="N991">
        <f>Month!N991</f>
        <v>0</v>
      </c>
      <c r="O991">
        <f>Month!O991</f>
        <v>91.81</v>
      </c>
      <c r="P991">
        <v>3</v>
      </c>
      <c r="Q991">
        <f t="shared" si="15"/>
        <v>3</v>
      </c>
    </row>
    <row r="992" spans="1:17">
      <c r="A992">
        <f>Month!A992</f>
        <v>2021</v>
      </c>
      <c r="B992" t="str">
        <f>Month!B992</f>
        <v>September</v>
      </c>
      <c r="C992" t="str">
        <f>Month!C992</f>
        <v>United Arab Emirates</v>
      </c>
      <c r="D992">
        <f>Month!D992</f>
        <v>0</v>
      </c>
      <c r="E992">
        <f>Month!E992</f>
        <v>0</v>
      </c>
      <c r="F992">
        <f>Month!F992</f>
        <v>0</v>
      </c>
      <c r="G992">
        <f>Month!G992</f>
        <v>0</v>
      </c>
      <c r="H992">
        <f>Month!H992</f>
        <v>0</v>
      </c>
      <c r="I992">
        <f>Month!I992</f>
        <v>116.89</v>
      </c>
      <c r="J992">
        <f>Month!J992</f>
        <v>0</v>
      </c>
      <c r="K992">
        <f>Month!K992</f>
        <v>128.09</v>
      </c>
      <c r="L992">
        <f>Month!L992</f>
        <v>0.11</v>
      </c>
      <c r="M992">
        <f>Month!M992</f>
        <v>0.05</v>
      </c>
      <c r="N992">
        <f>Month!N992</f>
        <v>245.14</v>
      </c>
      <c r="O992">
        <f>Month!O992</f>
        <v>245.14</v>
      </c>
      <c r="P992">
        <v>3</v>
      </c>
      <c r="Q992">
        <f t="shared" si="15"/>
        <v>3</v>
      </c>
    </row>
    <row r="993" spans="1:17">
      <c r="A993">
        <f>Month!A993</f>
        <v>2021</v>
      </c>
      <c r="B993" t="str">
        <f>Month!B993</f>
        <v>September</v>
      </c>
      <c r="C993" t="str">
        <f>Month!C993</f>
        <v>United States</v>
      </c>
      <c r="D993">
        <f>Month!D993</f>
        <v>1009.85</v>
      </c>
      <c r="E993">
        <f>Month!E993</f>
        <v>48.26</v>
      </c>
      <c r="F993">
        <f>Month!F993</f>
        <v>1058.1099999999999</v>
      </c>
      <c r="G993">
        <f>Month!G993</f>
        <v>0</v>
      </c>
      <c r="H993">
        <f>Month!H993</f>
        <v>0.03</v>
      </c>
      <c r="I993">
        <f>Month!I993</f>
        <v>0</v>
      </c>
      <c r="J993">
        <f>Month!J993</f>
        <v>0</v>
      </c>
      <c r="K993">
        <f>Month!K993</f>
        <v>0</v>
      </c>
      <c r="L993">
        <f>Month!L993</f>
        <v>0</v>
      </c>
      <c r="M993">
        <f>Month!M993</f>
        <v>68.58</v>
      </c>
      <c r="N993">
        <f>Month!N993</f>
        <v>68.61</v>
      </c>
      <c r="O993">
        <f>Month!O993</f>
        <v>1126.72</v>
      </c>
      <c r="P993">
        <v>3</v>
      </c>
      <c r="Q993">
        <f t="shared" si="15"/>
        <v>3</v>
      </c>
    </row>
    <row r="994" spans="1:17">
      <c r="A994">
        <f>Month!A994</f>
        <v>2021</v>
      </c>
      <c r="B994" t="str">
        <f>Month!B994</f>
        <v>September</v>
      </c>
      <c r="C994" t="str">
        <f>Month!C994</f>
        <v>Other</v>
      </c>
      <c r="D994">
        <f>Month!D994</f>
        <v>316.5</v>
      </c>
      <c r="E994">
        <f>Month!E994</f>
        <v>57.24</v>
      </c>
      <c r="F994">
        <f>Month!F994</f>
        <v>373.74</v>
      </c>
      <c r="G994">
        <f>Month!G994</f>
        <v>11.15</v>
      </c>
      <c r="H994">
        <f>Month!H994</f>
        <v>40.270000000000003</v>
      </c>
      <c r="I994">
        <f>Month!I994</f>
        <v>95.32</v>
      </c>
      <c r="J994">
        <f>Month!J994</f>
        <v>4.3899999999999997</v>
      </c>
      <c r="K994">
        <f>Month!K994</f>
        <v>0</v>
      </c>
      <c r="L994">
        <f>Month!L994</f>
        <v>0</v>
      </c>
      <c r="M994">
        <f>Month!M994</f>
        <v>3.6</v>
      </c>
      <c r="N994">
        <f>Month!N994</f>
        <v>154.72999999999999</v>
      </c>
      <c r="O994">
        <f>Month!O994</f>
        <v>528.47</v>
      </c>
      <c r="P994">
        <v>3</v>
      </c>
      <c r="Q994">
        <f t="shared" si="15"/>
        <v>3</v>
      </c>
    </row>
    <row r="995" spans="1:17">
      <c r="A995">
        <f>Month!A995</f>
        <v>2021</v>
      </c>
      <c r="B995" t="str">
        <f>Month!B995</f>
        <v>September</v>
      </c>
      <c r="C995" t="str">
        <f>Month!C995</f>
        <v>Total imports</v>
      </c>
      <c r="D995">
        <f>Month!D995</f>
        <v>3430.87</v>
      </c>
      <c r="E995">
        <f>Month!E995</f>
        <v>248.79</v>
      </c>
      <c r="F995">
        <f>Month!F995</f>
        <v>3679.66</v>
      </c>
      <c r="G995">
        <f>Month!G995</f>
        <v>16.22</v>
      </c>
      <c r="H995">
        <f>Month!H995</f>
        <v>202.72</v>
      </c>
      <c r="I995">
        <f>Month!I995</f>
        <v>336.65</v>
      </c>
      <c r="J995">
        <f>Month!J995</f>
        <v>72.349999999999994</v>
      </c>
      <c r="K995">
        <f>Month!K995</f>
        <v>1241.73</v>
      </c>
      <c r="L995">
        <f>Month!L995</f>
        <v>183.91</v>
      </c>
      <c r="M995">
        <f>Month!M995</f>
        <v>349.89</v>
      </c>
      <c r="N995">
        <f>Month!N995</f>
        <v>2403.4699999999998</v>
      </c>
      <c r="O995">
        <f>Month!O995</f>
        <v>6083.13</v>
      </c>
      <c r="P995">
        <v>3</v>
      </c>
      <c r="Q995">
        <f t="shared" si="15"/>
        <v>3</v>
      </c>
    </row>
    <row r="996" spans="1:17">
      <c r="A996">
        <f>Month!A996</f>
        <v>2021</v>
      </c>
      <c r="B996" t="str">
        <f>Month!B996</f>
        <v>October</v>
      </c>
      <c r="C996" t="str">
        <f>Month!C996</f>
        <v>Belgium</v>
      </c>
      <c r="D996">
        <f>Month!D996</f>
        <v>0</v>
      </c>
      <c r="E996">
        <f>Month!E996</f>
        <v>1.4</v>
      </c>
      <c r="F996">
        <f>Month!F996</f>
        <v>1.4</v>
      </c>
      <c r="G996">
        <f>Month!G996</f>
        <v>20.25</v>
      </c>
      <c r="H996">
        <f>Month!H996</f>
        <v>62.95</v>
      </c>
      <c r="I996">
        <f>Month!I996</f>
        <v>1.19</v>
      </c>
      <c r="J996">
        <f>Month!J996</f>
        <v>25.47</v>
      </c>
      <c r="K996">
        <f>Month!K996</f>
        <v>90.9</v>
      </c>
      <c r="L996">
        <f>Month!L996</f>
        <v>0.11</v>
      </c>
      <c r="M996">
        <f>Month!M996</f>
        <v>11.77</v>
      </c>
      <c r="N996">
        <f>Month!N996</f>
        <v>212.64</v>
      </c>
      <c r="O996">
        <f>Month!O996</f>
        <v>214.04</v>
      </c>
      <c r="P996">
        <v>4</v>
      </c>
      <c r="Q996">
        <f t="shared" si="15"/>
        <v>4</v>
      </c>
    </row>
    <row r="997" spans="1:17">
      <c r="A997">
        <f>Month!A997</f>
        <v>2021</v>
      </c>
      <c r="B997" t="str">
        <f>Month!B997</f>
        <v>October</v>
      </c>
      <c r="C997" t="str">
        <f>Month!C997</f>
        <v>Canada</v>
      </c>
      <c r="D997">
        <f>Month!D997</f>
        <v>0</v>
      </c>
      <c r="E997">
        <f>Month!E997</f>
        <v>0</v>
      </c>
      <c r="F997">
        <f>Month!F997</f>
        <v>0</v>
      </c>
      <c r="G997">
        <f>Month!G997</f>
        <v>0</v>
      </c>
      <c r="H997">
        <f>Month!H997</f>
        <v>0</v>
      </c>
      <c r="I997">
        <f>Month!I997</f>
        <v>0</v>
      </c>
      <c r="J997">
        <f>Month!J997</f>
        <v>0</v>
      </c>
      <c r="K997">
        <f>Month!K997</f>
        <v>0</v>
      </c>
      <c r="L997">
        <f>Month!L997</f>
        <v>0</v>
      </c>
      <c r="M997">
        <f>Month!M997</f>
        <v>0.52</v>
      </c>
      <c r="N997">
        <f>Month!N997</f>
        <v>0.52</v>
      </c>
      <c r="O997">
        <f>Month!O997</f>
        <v>0.52</v>
      </c>
      <c r="P997">
        <v>4</v>
      </c>
      <c r="Q997">
        <f t="shared" si="15"/>
        <v>4</v>
      </c>
    </row>
    <row r="998" spans="1:17">
      <c r="A998">
        <f>Month!A998</f>
        <v>2021</v>
      </c>
      <c r="B998" t="str">
        <f>Month!B998</f>
        <v>October</v>
      </c>
      <c r="C998" t="str">
        <f>Month!C998</f>
        <v>Finland</v>
      </c>
      <c r="D998">
        <f>Month!D998</f>
        <v>0</v>
      </c>
      <c r="E998">
        <f>Month!E998</f>
        <v>0</v>
      </c>
      <c r="F998">
        <f>Month!F998</f>
        <v>0</v>
      </c>
      <c r="G998">
        <f>Month!G998</f>
        <v>0</v>
      </c>
      <c r="H998">
        <f>Month!H998</f>
        <v>84.52</v>
      </c>
      <c r="I998">
        <f>Month!I998</f>
        <v>0</v>
      </c>
      <c r="J998">
        <f>Month!J998</f>
        <v>0</v>
      </c>
      <c r="K998">
        <f>Month!K998</f>
        <v>13.96</v>
      </c>
      <c r="L998">
        <f>Month!L998</f>
        <v>0</v>
      </c>
      <c r="M998">
        <f>Month!M998</f>
        <v>0.01</v>
      </c>
      <c r="N998">
        <f>Month!N998</f>
        <v>98.49</v>
      </c>
      <c r="O998">
        <f>Month!O998</f>
        <v>98.49</v>
      </c>
      <c r="P998">
        <v>4</v>
      </c>
      <c r="Q998">
        <f t="shared" si="15"/>
        <v>4</v>
      </c>
    </row>
    <row r="999" spans="1:17">
      <c r="A999">
        <f>Month!A999</f>
        <v>2021</v>
      </c>
      <c r="B999" t="str">
        <f>Month!B999</f>
        <v>October</v>
      </c>
      <c r="C999" t="str">
        <f>Month!C999</f>
        <v>France</v>
      </c>
      <c r="D999">
        <f>Month!D999</f>
        <v>0</v>
      </c>
      <c r="E999">
        <f>Month!E999</f>
        <v>0.14000000000000001</v>
      </c>
      <c r="F999">
        <f>Month!F999</f>
        <v>0.14000000000000001</v>
      </c>
      <c r="G999">
        <f>Month!G999</f>
        <v>0</v>
      </c>
      <c r="H999">
        <f>Month!H999</f>
        <v>0.01</v>
      </c>
      <c r="I999">
        <f>Month!I999</f>
        <v>13.57</v>
      </c>
      <c r="J999">
        <f>Month!J999</f>
        <v>0</v>
      </c>
      <c r="K999">
        <f>Month!K999</f>
        <v>32.65</v>
      </c>
      <c r="L999">
        <f>Month!L999</f>
        <v>0</v>
      </c>
      <c r="M999">
        <f>Month!M999</f>
        <v>6.35</v>
      </c>
      <c r="N999">
        <f>Month!N999</f>
        <v>52.58</v>
      </c>
      <c r="O999">
        <f>Month!O999</f>
        <v>52.72</v>
      </c>
      <c r="P999">
        <v>4</v>
      </c>
      <c r="Q999">
        <f t="shared" si="15"/>
        <v>4</v>
      </c>
    </row>
    <row r="1000" spans="1:17">
      <c r="A1000">
        <f>Month!A1000</f>
        <v>2021</v>
      </c>
      <c r="B1000" t="str">
        <f>Month!B1000</f>
        <v>October</v>
      </c>
      <c r="C1000" t="str">
        <f>Month!C1000</f>
        <v>Germany</v>
      </c>
      <c r="D1000">
        <f>Month!D1000</f>
        <v>0</v>
      </c>
      <c r="E1000">
        <f>Month!E1000</f>
        <v>34.76</v>
      </c>
      <c r="F1000">
        <f>Month!F1000</f>
        <v>34.76</v>
      </c>
      <c r="G1000">
        <f>Month!G1000</f>
        <v>0.06</v>
      </c>
      <c r="H1000">
        <f>Month!H1000</f>
        <v>0</v>
      </c>
      <c r="I1000">
        <f>Month!I1000</f>
        <v>43.04</v>
      </c>
      <c r="J1000">
        <f>Month!J1000</f>
        <v>28.04</v>
      </c>
      <c r="K1000">
        <f>Month!K1000</f>
        <v>0</v>
      </c>
      <c r="L1000">
        <f>Month!L1000</f>
        <v>0</v>
      </c>
      <c r="M1000">
        <f>Month!M1000</f>
        <v>45.33</v>
      </c>
      <c r="N1000">
        <f>Month!N1000</f>
        <v>116.47</v>
      </c>
      <c r="O1000">
        <f>Month!O1000</f>
        <v>151.22999999999999</v>
      </c>
      <c r="P1000">
        <v>4</v>
      </c>
      <c r="Q1000">
        <f t="shared" si="15"/>
        <v>4</v>
      </c>
    </row>
    <row r="1001" spans="1:17">
      <c r="A1001">
        <f>Month!A1001</f>
        <v>2021</v>
      </c>
      <c r="B1001" t="str">
        <f>Month!B1001</f>
        <v>October</v>
      </c>
      <c r="C1001" t="str">
        <f>Month!C1001</f>
        <v>India</v>
      </c>
      <c r="D1001">
        <f>Month!D1001</f>
        <v>0</v>
      </c>
      <c r="E1001">
        <f>Month!E1001</f>
        <v>0</v>
      </c>
      <c r="F1001">
        <f>Month!F1001</f>
        <v>0</v>
      </c>
      <c r="G1001">
        <f>Month!G1001</f>
        <v>0</v>
      </c>
      <c r="H1001">
        <f>Month!H1001</f>
        <v>0</v>
      </c>
      <c r="I1001">
        <f>Month!I1001</f>
        <v>64.709999999999994</v>
      </c>
      <c r="J1001">
        <f>Month!J1001</f>
        <v>0</v>
      </c>
      <c r="K1001">
        <f>Month!K1001</f>
        <v>72.31</v>
      </c>
      <c r="L1001">
        <f>Month!L1001</f>
        <v>25.3</v>
      </c>
      <c r="M1001">
        <f>Month!M1001</f>
        <v>0.17</v>
      </c>
      <c r="N1001">
        <f>Month!N1001</f>
        <v>162.49</v>
      </c>
      <c r="O1001">
        <f>Month!O1001</f>
        <v>162.49</v>
      </c>
      <c r="P1001">
        <v>4</v>
      </c>
      <c r="Q1001">
        <f t="shared" si="15"/>
        <v>4</v>
      </c>
    </row>
    <row r="1002" spans="1:17">
      <c r="A1002">
        <f>Month!A1002</f>
        <v>2021</v>
      </c>
      <c r="B1002" t="str">
        <f>Month!B1002</f>
        <v>October</v>
      </c>
      <c r="C1002" t="str">
        <f>Month!C1002</f>
        <v>Ireland</v>
      </c>
      <c r="D1002">
        <f>Month!D1002</f>
        <v>0</v>
      </c>
      <c r="E1002">
        <f>Month!E1002</f>
        <v>86.55</v>
      </c>
      <c r="F1002">
        <f>Month!F1002</f>
        <v>86.55</v>
      </c>
      <c r="G1002">
        <f>Month!G1002</f>
        <v>0.28999999999999998</v>
      </c>
      <c r="H1002">
        <f>Month!H1002</f>
        <v>20.8</v>
      </c>
      <c r="I1002">
        <f>Month!I1002</f>
        <v>0</v>
      </c>
      <c r="J1002">
        <f>Month!J1002</f>
        <v>0</v>
      </c>
      <c r="K1002">
        <f>Month!K1002</f>
        <v>0</v>
      </c>
      <c r="L1002">
        <f>Month!L1002</f>
        <v>0.23</v>
      </c>
      <c r="M1002">
        <f>Month!M1002</f>
        <v>15.27</v>
      </c>
      <c r="N1002">
        <f>Month!N1002</f>
        <v>36.590000000000003</v>
      </c>
      <c r="O1002">
        <f>Month!O1002</f>
        <v>123.14</v>
      </c>
      <c r="P1002">
        <v>4</v>
      </c>
      <c r="Q1002">
        <f t="shared" si="15"/>
        <v>4</v>
      </c>
    </row>
    <row r="1003" spans="1:17">
      <c r="A1003">
        <f>Month!A1003</f>
        <v>2021</v>
      </c>
      <c r="B1003" t="str">
        <f>Month!B1003</f>
        <v>October</v>
      </c>
      <c r="C1003" t="str">
        <f>Month!C1003</f>
        <v>Kuwait</v>
      </c>
      <c r="D1003">
        <f>Month!D1003</f>
        <v>0</v>
      </c>
      <c r="E1003">
        <f>Month!E1003</f>
        <v>0</v>
      </c>
      <c r="F1003">
        <f>Month!F1003</f>
        <v>0</v>
      </c>
      <c r="G1003">
        <f>Month!G1003</f>
        <v>0</v>
      </c>
      <c r="H1003">
        <f>Month!H1003</f>
        <v>0</v>
      </c>
      <c r="I1003">
        <f>Month!I1003</f>
        <v>38.04</v>
      </c>
      <c r="J1003">
        <f>Month!J1003</f>
        <v>0</v>
      </c>
      <c r="K1003">
        <f>Month!K1003</f>
        <v>0</v>
      </c>
      <c r="L1003">
        <f>Month!L1003</f>
        <v>0</v>
      </c>
      <c r="M1003">
        <f>Month!M1003</f>
        <v>0</v>
      </c>
      <c r="N1003">
        <f>Month!N1003</f>
        <v>38.04</v>
      </c>
      <c r="O1003">
        <f>Month!O1003</f>
        <v>38.04</v>
      </c>
      <c r="P1003">
        <v>4</v>
      </c>
      <c r="Q1003">
        <f t="shared" si="15"/>
        <v>4</v>
      </c>
    </row>
    <row r="1004" spans="1:17">
      <c r="A1004">
        <f>Month!A1004</f>
        <v>2021</v>
      </c>
      <c r="B1004" t="str">
        <f>Month!B1004</f>
        <v>October</v>
      </c>
      <c r="C1004" t="str">
        <f>Month!C1004</f>
        <v>Libya</v>
      </c>
      <c r="D1004">
        <f>Month!D1004</f>
        <v>262.12</v>
      </c>
      <c r="E1004">
        <f>Month!E1004</f>
        <v>0</v>
      </c>
      <c r="F1004">
        <f>Month!F1004</f>
        <v>262.12</v>
      </c>
      <c r="G1004">
        <f>Month!G1004</f>
        <v>0</v>
      </c>
      <c r="H1004">
        <f>Month!H1004</f>
        <v>0</v>
      </c>
      <c r="I1004">
        <f>Month!I1004</f>
        <v>0</v>
      </c>
      <c r="J1004">
        <f>Month!J1004</f>
        <v>0</v>
      </c>
      <c r="K1004">
        <f>Month!K1004</f>
        <v>0</v>
      </c>
      <c r="L1004">
        <f>Month!L1004</f>
        <v>0</v>
      </c>
      <c r="M1004">
        <f>Month!M1004</f>
        <v>0</v>
      </c>
      <c r="N1004">
        <f>Month!N1004</f>
        <v>0</v>
      </c>
      <c r="O1004">
        <f>Month!O1004</f>
        <v>262.12</v>
      </c>
      <c r="P1004">
        <v>4</v>
      </c>
      <c r="Q1004">
        <f t="shared" si="15"/>
        <v>4</v>
      </c>
    </row>
    <row r="1005" spans="1:17">
      <c r="A1005">
        <f>Month!A1005</f>
        <v>2021</v>
      </c>
      <c r="B1005" t="str">
        <f>Month!B1005</f>
        <v>October</v>
      </c>
      <c r="C1005" t="str">
        <f>Month!C1005</f>
        <v>Netherlands</v>
      </c>
      <c r="D1005">
        <f>Month!D1005</f>
        <v>0</v>
      </c>
      <c r="E1005">
        <f>Month!E1005</f>
        <v>13.79</v>
      </c>
      <c r="F1005">
        <f>Month!F1005</f>
        <v>13.79</v>
      </c>
      <c r="G1005">
        <f>Month!G1005</f>
        <v>56.28</v>
      </c>
      <c r="H1005">
        <f>Month!H1005</f>
        <v>78.95</v>
      </c>
      <c r="I1005">
        <f>Month!I1005</f>
        <v>135.56</v>
      </c>
      <c r="J1005">
        <f>Month!J1005</f>
        <v>48.22</v>
      </c>
      <c r="K1005">
        <f>Month!K1005</f>
        <v>441.28</v>
      </c>
      <c r="L1005">
        <f>Month!L1005</f>
        <v>62.32</v>
      </c>
      <c r="M1005">
        <f>Month!M1005</f>
        <v>94.75</v>
      </c>
      <c r="N1005">
        <f>Month!N1005</f>
        <v>917.36</v>
      </c>
      <c r="O1005">
        <f>Month!O1005</f>
        <v>931.15</v>
      </c>
      <c r="P1005">
        <v>4</v>
      </c>
      <c r="Q1005">
        <f t="shared" si="15"/>
        <v>4</v>
      </c>
    </row>
    <row r="1006" spans="1:17">
      <c r="A1006">
        <f>Month!A1006</f>
        <v>2021</v>
      </c>
      <c r="B1006" t="str">
        <f>Month!B1006</f>
        <v>October</v>
      </c>
      <c r="C1006" t="str">
        <f>Month!C1006</f>
        <v>Nigeria</v>
      </c>
      <c r="D1006">
        <f>Month!D1006</f>
        <v>128.13999999999999</v>
      </c>
      <c r="E1006">
        <f>Month!E1006</f>
        <v>0</v>
      </c>
      <c r="F1006">
        <f>Month!F1006</f>
        <v>128.13999999999999</v>
      </c>
      <c r="G1006">
        <f>Month!G1006</f>
        <v>0</v>
      </c>
      <c r="H1006">
        <f>Month!H1006</f>
        <v>0</v>
      </c>
      <c r="I1006">
        <f>Month!I1006</f>
        <v>0</v>
      </c>
      <c r="J1006">
        <f>Month!J1006</f>
        <v>0</v>
      </c>
      <c r="K1006">
        <f>Month!K1006</f>
        <v>0</v>
      </c>
      <c r="L1006">
        <f>Month!L1006</f>
        <v>0</v>
      </c>
      <c r="M1006">
        <f>Month!M1006</f>
        <v>0</v>
      </c>
      <c r="N1006">
        <f>Month!N1006</f>
        <v>0</v>
      </c>
      <c r="O1006">
        <f>Month!O1006</f>
        <v>128.13999999999999</v>
      </c>
      <c r="P1006">
        <v>4</v>
      </c>
      <c r="Q1006">
        <f t="shared" si="15"/>
        <v>4</v>
      </c>
    </row>
    <row r="1007" spans="1:17">
      <c r="A1007">
        <f>Month!A1007</f>
        <v>2021</v>
      </c>
      <c r="B1007" t="str">
        <f>Month!B1007</f>
        <v>October</v>
      </c>
      <c r="C1007" t="str">
        <f>Month!C1007</f>
        <v>Norway</v>
      </c>
      <c r="D1007">
        <f>Month!D1007</f>
        <v>1210.67</v>
      </c>
      <c r="E1007">
        <f>Month!E1007</f>
        <v>0</v>
      </c>
      <c r="F1007">
        <f>Month!F1007</f>
        <v>1210.67</v>
      </c>
      <c r="G1007">
        <f>Month!G1007</f>
        <v>0</v>
      </c>
      <c r="H1007">
        <f>Month!H1007</f>
        <v>55.99</v>
      </c>
      <c r="I1007">
        <f>Month!I1007</f>
        <v>0</v>
      </c>
      <c r="J1007">
        <f>Month!J1007</f>
        <v>0</v>
      </c>
      <c r="K1007">
        <f>Month!K1007</f>
        <v>0</v>
      </c>
      <c r="L1007">
        <f>Month!L1007</f>
        <v>0</v>
      </c>
      <c r="M1007">
        <f>Month!M1007</f>
        <v>0</v>
      </c>
      <c r="N1007">
        <f>Month!N1007</f>
        <v>55.99</v>
      </c>
      <c r="O1007">
        <f>Month!O1007</f>
        <v>1266.6600000000001</v>
      </c>
      <c r="P1007">
        <v>4</v>
      </c>
      <c r="Q1007">
        <f t="shared" si="15"/>
        <v>4</v>
      </c>
    </row>
    <row r="1008" spans="1:17">
      <c r="A1008">
        <f>Month!A1008</f>
        <v>2021</v>
      </c>
      <c r="B1008" t="str">
        <f>Month!B1008</f>
        <v>October</v>
      </c>
      <c r="C1008" t="str">
        <f>Month!C1008</f>
        <v>Qatar</v>
      </c>
      <c r="D1008">
        <f>Month!D1008</f>
        <v>0</v>
      </c>
      <c r="E1008">
        <f>Month!E1008</f>
        <v>0</v>
      </c>
      <c r="F1008">
        <f>Month!F1008</f>
        <v>0</v>
      </c>
      <c r="G1008">
        <f>Month!G1008</f>
        <v>0</v>
      </c>
      <c r="H1008">
        <f>Month!H1008</f>
        <v>0</v>
      </c>
      <c r="I1008">
        <f>Month!I1008</f>
        <v>0</v>
      </c>
      <c r="J1008">
        <f>Month!J1008</f>
        <v>0</v>
      </c>
      <c r="K1008">
        <f>Month!K1008</f>
        <v>0.08</v>
      </c>
      <c r="L1008">
        <f>Month!L1008</f>
        <v>0</v>
      </c>
      <c r="M1008">
        <f>Month!M1008</f>
        <v>0</v>
      </c>
      <c r="N1008">
        <f>Month!N1008</f>
        <v>0.08</v>
      </c>
      <c r="O1008">
        <f>Month!O1008</f>
        <v>0.08</v>
      </c>
      <c r="P1008">
        <v>4</v>
      </c>
      <c r="Q1008">
        <f t="shared" si="15"/>
        <v>4</v>
      </c>
    </row>
    <row r="1009" spans="1:17">
      <c r="A1009">
        <f>Month!A1009</f>
        <v>2021</v>
      </c>
      <c r="B1009" t="str">
        <f>Month!B1009</f>
        <v>October</v>
      </c>
      <c r="C1009" t="str">
        <f>Month!C1009</f>
        <v>Russian Federation</v>
      </c>
      <c r="D1009">
        <f>Month!D1009</f>
        <v>309.58</v>
      </c>
      <c r="E1009">
        <f>Month!E1009</f>
        <v>79.650000000000006</v>
      </c>
      <c r="F1009">
        <f>Month!F1009</f>
        <v>389.23</v>
      </c>
      <c r="G1009">
        <f>Month!G1009</f>
        <v>0</v>
      </c>
      <c r="H1009">
        <f>Month!H1009</f>
        <v>0</v>
      </c>
      <c r="I1009">
        <f>Month!I1009</f>
        <v>57.02</v>
      </c>
      <c r="J1009">
        <f>Month!J1009</f>
        <v>0</v>
      </c>
      <c r="K1009">
        <f>Month!K1009</f>
        <v>197.29</v>
      </c>
      <c r="L1009">
        <f>Month!L1009</f>
        <v>0</v>
      </c>
      <c r="M1009">
        <f>Month!M1009</f>
        <v>17.600000000000001</v>
      </c>
      <c r="N1009">
        <f>Month!N1009</f>
        <v>271.91000000000003</v>
      </c>
      <c r="O1009">
        <f>Month!O1009</f>
        <v>661.14</v>
      </c>
      <c r="P1009">
        <v>4</v>
      </c>
      <c r="Q1009">
        <f t="shared" si="15"/>
        <v>4</v>
      </c>
    </row>
    <row r="1010" spans="1:17">
      <c r="A1010">
        <f>Month!A1010</f>
        <v>2021</v>
      </c>
      <c r="B1010" t="str">
        <f>Month!B1010</f>
        <v>October</v>
      </c>
      <c r="C1010" t="str">
        <f>Month!C1010</f>
        <v>Saudi Arabia</v>
      </c>
      <c r="D1010">
        <f>Month!D1010</f>
        <v>0</v>
      </c>
      <c r="E1010">
        <f>Month!E1010</f>
        <v>0</v>
      </c>
      <c r="F1010">
        <f>Month!F1010</f>
        <v>0</v>
      </c>
      <c r="G1010">
        <f>Month!G1010</f>
        <v>0</v>
      </c>
      <c r="H1010">
        <f>Month!H1010</f>
        <v>0</v>
      </c>
      <c r="I1010">
        <f>Month!I1010</f>
        <v>0</v>
      </c>
      <c r="J1010">
        <f>Month!J1010</f>
        <v>0</v>
      </c>
      <c r="K1010">
        <f>Month!K1010</f>
        <v>92.73</v>
      </c>
      <c r="L1010">
        <f>Month!L1010</f>
        <v>0</v>
      </c>
      <c r="M1010">
        <f>Month!M1010</f>
        <v>0</v>
      </c>
      <c r="N1010">
        <f>Month!N1010</f>
        <v>92.73</v>
      </c>
      <c r="O1010">
        <f>Month!O1010</f>
        <v>92.73</v>
      </c>
      <c r="P1010">
        <v>4</v>
      </c>
      <c r="Q1010">
        <f t="shared" si="15"/>
        <v>4</v>
      </c>
    </row>
    <row r="1011" spans="1:17">
      <c r="A1011">
        <f>Month!A1011</f>
        <v>2021</v>
      </c>
      <c r="B1011" t="str">
        <f>Month!B1011</f>
        <v>October</v>
      </c>
      <c r="C1011" t="str">
        <f>Month!C1011</f>
        <v>Spain</v>
      </c>
      <c r="D1011">
        <f>Month!D1011</f>
        <v>0</v>
      </c>
      <c r="E1011">
        <f>Month!E1011</f>
        <v>0</v>
      </c>
      <c r="F1011">
        <f>Month!F1011</f>
        <v>0</v>
      </c>
      <c r="G1011">
        <f>Month!G1011</f>
        <v>0</v>
      </c>
      <c r="H1011">
        <f>Month!H1011</f>
        <v>0</v>
      </c>
      <c r="I1011">
        <f>Month!I1011</f>
        <v>0</v>
      </c>
      <c r="J1011">
        <f>Month!J1011</f>
        <v>0</v>
      </c>
      <c r="K1011">
        <f>Month!K1011</f>
        <v>0</v>
      </c>
      <c r="L1011">
        <f>Month!L1011</f>
        <v>0</v>
      </c>
      <c r="M1011">
        <f>Month!M1011</f>
        <v>5.24</v>
      </c>
      <c r="N1011">
        <f>Month!N1011</f>
        <v>5.24</v>
      </c>
      <c r="O1011">
        <f>Month!O1011</f>
        <v>5.24</v>
      </c>
      <c r="P1011">
        <v>4</v>
      </c>
      <c r="Q1011">
        <f t="shared" si="15"/>
        <v>4</v>
      </c>
    </row>
    <row r="1012" spans="1:17">
      <c r="A1012">
        <f>Month!A1012</f>
        <v>2021</v>
      </c>
      <c r="B1012" t="str">
        <f>Month!B1012</f>
        <v>October</v>
      </c>
      <c r="C1012" t="str">
        <f>Month!C1012</f>
        <v>Sweden</v>
      </c>
      <c r="D1012">
        <f>Month!D1012</f>
        <v>0</v>
      </c>
      <c r="E1012">
        <f>Month!E1012</f>
        <v>76.42</v>
      </c>
      <c r="F1012">
        <f>Month!F1012</f>
        <v>76.42</v>
      </c>
      <c r="G1012">
        <f>Month!G1012</f>
        <v>0</v>
      </c>
      <c r="H1012">
        <f>Month!H1012</f>
        <v>37.94</v>
      </c>
      <c r="I1012">
        <f>Month!I1012</f>
        <v>28.19</v>
      </c>
      <c r="J1012">
        <f>Month!J1012</f>
        <v>0</v>
      </c>
      <c r="K1012">
        <f>Month!K1012</f>
        <v>97.82</v>
      </c>
      <c r="L1012">
        <f>Month!L1012</f>
        <v>49.19</v>
      </c>
      <c r="M1012">
        <f>Month!M1012</f>
        <v>0.24</v>
      </c>
      <c r="N1012">
        <f>Month!N1012</f>
        <v>213.38</v>
      </c>
      <c r="O1012">
        <f>Month!O1012</f>
        <v>289.8</v>
      </c>
      <c r="P1012">
        <v>4</v>
      </c>
      <c r="Q1012">
        <f t="shared" si="15"/>
        <v>4</v>
      </c>
    </row>
    <row r="1013" spans="1:17">
      <c r="A1013">
        <f>Month!A1013</f>
        <v>2021</v>
      </c>
      <c r="B1013" t="str">
        <f>Month!B1013</f>
        <v>October</v>
      </c>
      <c r="C1013" t="str">
        <f>Month!C1013</f>
        <v>Turkey</v>
      </c>
      <c r="D1013">
        <f>Month!D1013</f>
        <v>0</v>
      </c>
      <c r="E1013">
        <f>Month!E1013</f>
        <v>0</v>
      </c>
      <c r="F1013">
        <f>Month!F1013</f>
        <v>0</v>
      </c>
      <c r="G1013">
        <f>Month!G1013</f>
        <v>0</v>
      </c>
      <c r="H1013">
        <f>Month!H1013</f>
        <v>0</v>
      </c>
      <c r="I1013">
        <f>Month!I1013</f>
        <v>0</v>
      </c>
      <c r="J1013">
        <f>Month!J1013</f>
        <v>0</v>
      </c>
      <c r="K1013">
        <f>Month!K1013</f>
        <v>0</v>
      </c>
      <c r="L1013">
        <f>Month!L1013</f>
        <v>0</v>
      </c>
      <c r="M1013">
        <f>Month!M1013</f>
        <v>0</v>
      </c>
      <c r="N1013">
        <f>Month!N1013</f>
        <v>0</v>
      </c>
      <c r="O1013">
        <f>Month!O1013</f>
        <v>0</v>
      </c>
      <c r="P1013">
        <v>4</v>
      </c>
      <c r="Q1013">
        <f t="shared" si="15"/>
        <v>4</v>
      </c>
    </row>
    <row r="1014" spans="1:17">
      <c r="A1014">
        <f>Month!A1014</f>
        <v>2021</v>
      </c>
      <c r="B1014" t="str">
        <f>Month!B1014</f>
        <v>October</v>
      </c>
      <c r="C1014" t="str">
        <f>Month!C1014</f>
        <v>United Arab Emirates</v>
      </c>
      <c r="D1014">
        <f>Month!D1014</f>
        <v>0</v>
      </c>
      <c r="E1014">
        <f>Month!E1014</f>
        <v>0</v>
      </c>
      <c r="F1014">
        <f>Month!F1014</f>
        <v>0</v>
      </c>
      <c r="G1014">
        <f>Month!G1014</f>
        <v>0</v>
      </c>
      <c r="H1014">
        <f>Month!H1014</f>
        <v>0</v>
      </c>
      <c r="I1014">
        <f>Month!I1014</f>
        <v>101.28</v>
      </c>
      <c r="J1014">
        <f>Month!J1014</f>
        <v>0</v>
      </c>
      <c r="K1014">
        <f>Month!K1014</f>
        <v>68.33</v>
      </c>
      <c r="L1014">
        <f>Month!L1014</f>
        <v>0.05</v>
      </c>
      <c r="M1014">
        <f>Month!M1014</f>
        <v>0.04</v>
      </c>
      <c r="N1014">
        <f>Month!N1014</f>
        <v>169.7</v>
      </c>
      <c r="O1014">
        <f>Month!O1014</f>
        <v>169.7</v>
      </c>
      <c r="P1014">
        <v>4</v>
      </c>
      <c r="Q1014">
        <f t="shared" si="15"/>
        <v>4</v>
      </c>
    </row>
    <row r="1015" spans="1:17">
      <c r="A1015">
        <f>Month!A1015</f>
        <v>2021</v>
      </c>
      <c r="B1015" t="str">
        <f>Month!B1015</f>
        <v>October</v>
      </c>
      <c r="C1015" t="str">
        <f>Month!C1015</f>
        <v>United States</v>
      </c>
      <c r="D1015">
        <f>Month!D1015</f>
        <v>835.4</v>
      </c>
      <c r="E1015">
        <f>Month!E1015</f>
        <v>0</v>
      </c>
      <c r="F1015">
        <f>Month!F1015</f>
        <v>835.4</v>
      </c>
      <c r="G1015">
        <f>Month!G1015</f>
        <v>0</v>
      </c>
      <c r="H1015">
        <f>Month!H1015</f>
        <v>0.01</v>
      </c>
      <c r="I1015">
        <f>Month!I1015</f>
        <v>0</v>
      </c>
      <c r="J1015">
        <f>Month!J1015</f>
        <v>49.79</v>
      </c>
      <c r="K1015">
        <f>Month!K1015</f>
        <v>47.22</v>
      </c>
      <c r="L1015">
        <f>Month!L1015</f>
        <v>0</v>
      </c>
      <c r="M1015">
        <f>Month!M1015</f>
        <v>11.72</v>
      </c>
      <c r="N1015">
        <f>Month!N1015</f>
        <v>108.74</v>
      </c>
      <c r="O1015">
        <f>Month!O1015</f>
        <v>944.14</v>
      </c>
      <c r="P1015">
        <v>4</v>
      </c>
      <c r="Q1015">
        <f t="shared" si="15"/>
        <v>4</v>
      </c>
    </row>
    <row r="1016" spans="1:17">
      <c r="A1016">
        <f>Month!A1016</f>
        <v>2021</v>
      </c>
      <c r="B1016" t="str">
        <f>Month!B1016</f>
        <v>October</v>
      </c>
      <c r="C1016" t="str">
        <f>Month!C1016</f>
        <v>Other</v>
      </c>
      <c r="D1016">
        <f>Month!D1016</f>
        <v>645.22</v>
      </c>
      <c r="E1016">
        <f>Month!E1016</f>
        <v>97.35</v>
      </c>
      <c r="F1016">
        <f>Month!F1016</f>
        <v>742.57</v>
      </c>
      <c r="G1016">
        <f>Month!G1016</f>
        <v>0.25</v>
      </c>
      <c r="H1016">
        <f>Month!H1016</f>
        <v>14.23</v>
      </c>
      <c r="I1016">
        <f>Month!I1016</f>
        <v>100.81</v>
      </c>
      <c r="J1016">
        <f>Month!J1016</f>
        <v>0</v>
      </c>
      <c r="K1016">
        <f>Month!K1016</f>
        <v>19.920000000000002</v>
      </c>
      <c r="L1016">
        <f>Month!L1016</f>
        <v>0</v>
      </c>
      <c r="M1016">
        <f>Month!M1016</f>
        <v>6.15</v>
      </c>
      <c r="N1016">
        <f>Month!N1016</f>
        <v>141.36000000000001</v>
      </c>
      <c r="O1016">
        <f>Month!O1016</f>
        <v>883.93</v>
      </c>
      <c r="P1016">
        <v>4</v>
      </c>
      <c r="Q1016">
        <f t="shared" si="15"/>
        <v>4</v>
      </c>
    </row>
    <row r="1017" spans="1:17">
      <c r="A1017">
        <f>Month!A1017</f>
        <v>2021</v>
      </c>
      <c r="B1017" t="str">
        <f>Month!B1017</f>
        <v>October</v>
      </c>
      <c r="C1017" t="str">
        <f>Month!C1017</f>
        <v>Total imports</v>
      </c>
      <c r="D1017">
        <f>Month!D1017</f>
        <v>3391.13</v>
      </c>
      <c r="E1017">
        <f>Month!E1017</f>
        <v>390.06</v>
      </c>
      <c r="F1017">
        <f>Month!F1017</f>
        <v>3781.19</v>
      </c>
      <c r="G1017">
        <f>Month!G1017</f>
        <v>77.13</v>
      </c>
      <c r="H1017">
        <f>Month!H1017</f>
        <v>355.4</v>
      </c>
      <c r="I1017">
        <f>Month!I1017</f>
        <v>583.41</v>
      </c>
      <c r="J1017">
        <f>Month!J1017</f>
        <v>151.52000000000001</v>
      </c>
      <c r="K1017">
        <f>Month!K1017</f>
        <v>1174.49</v>
      </c>
      <c r="L1017">
        <f>Month!L1017</f>
        <v>137.19999999999999</v>
      </c>
      <c r="M1017">
        <f>Month!M1017</f>
        <v>215.16</v>
      </c>
      <c r="N1017">
        <f>Month!N1017</f>
        <v>2694.31</v>
      </c>
      <c r="O1017">
        <f>Month!O1017</f>
        <v>6475.5</v>
      </c>
      <c r="P1017">
        <v>4</v>
      </c>
      <c r="Q1017">
        <f t="shared" si="15"/>
        <v>4</v>
      </c>
    </row>
    <row r="1018" spans="1:17">
      <c r="A1018">
        <f>Month!A1018</f>
        <v>2021</v>
      </c>
      <c r="B1018" t="str">
        <f>Month!B1018</f>
        <v>November</v>
      </c>
      <c r="C1018" t="str">
        <f>Month!C1018</f>
        <v>Belgium</v>
      </c>
      <c r="D1018">
        <f>Month!D1018</f>
        <v>0</v>
      </c>
      <c r="E1018">
        <f>Month!E1018</f>
        <v>1.51</v>
      </c>
      <c r="F1018">
        <f>Month!F1018</f>
        <v>1.51</v>
      </c>
      <c r="G1018">
        <f>Month!G1018</f>
        <v>0</v>
      </c>
      <c r="H1018">
        <f>Month!H1018</f>
        <v>33.28</v>
      </c>
      <c r="I1018">
        <f>Month!I1018</f>
        <v>55.36</v>
      </c>
      <c r="J1018">
        <f>Month!J1018</f>
        <v>0</v>
      </c>
      <c r="K1018">
        <f>Month!K1018</f>
        <v>185.1</v>
      </c>
      <c r="L1018">
        <f>Month!L1018</f>
        <v>199</v>
      </c>
      <c r="M1018">
        <f>Month!M1018</f>
        <v>34.909999999999997</v>
      </c>
      <c r="N1018">
        <f>Month!N1018</f>
        <v>507.65</v>
      </c>
      <c r="O1018">
        <f>Month!O1018</f>
        <v>509.16</v>
      </c>
      <c r="P1018">
        <v>4</v>
      </c>
      <c r="Q1018">
        <f t="shared" si="15"/>
        <v>4</v>
      </c>
    </row>
    <row r="1019" spans="1:17">
      <c r="A1019">
        <f>Month!A1019</f>
        <v>2021</v>
      </c>
      <c r="B1019" t="str">
        <f>Month!B1019</f>
        <v>November</v>
      </c>
      <c r="C1019" t="str">
        <f>Month!C1019</f>
        <v>Canada</v>
      </c>
      <c r="D1019">
        <f>Month!D1019</f>
        <v>187.6</v>
      </c>
      <c r="E1019">
        <f>Month!E1019</f>
        <v>0</v>
      </c>
      <c r="F1019">
        <f>Month!F1019</f>
        <v>187.6</v>
      </c>
      <c r="G1019">
        <f>Month!G1019</f>
        <v>0</v>
      </c>
      <c r="H1019">
        <f>Month!H1019</f>
        <v>0</v>
      </c>
      <c r="I1019">
        <f>Month!I1019</f>
        <v>0</v>
      </c>
      <c r="J1019">
        <f>Month!J1019</f>
        <v>0</v>
      </c>
      <c r="K1019">
        <f>Month!K1019</f>
        <v>0</v>
      </c>
      <c r="L1019">
        <f>Month!L1019</f>
        <v>0</v>
      </c>
      <c r="M1019">
        <f>Month!M1019</f>
        <v>0.53</v>
      </c>
      <c r="N1019">
        <f>Month!N1019</f>
        <v>0.53</v>
      </c>
      <c r="O1019">
        <f>Month!O1019</f>
        <v>188.13</v>
      </c>
      <c r="P1019">
        <v>4</v>
      </c>
      <c r="Q1019">
        <f t="shared" si="15"/>
        <v>4</v>
      </c>
    </row>
    <row r="1020" spans="1:17">
      <c r="A1020">
        <f>Month!A1020</f>
        <v>2021</v>
      </c>
      <c r="B1020" t="str">
        <f>Month!B1020</f>
        <v>November</v>
      </c>
      <c r="C1020" t="str">
        <f>Month!C1020</f>
        <v>Finland</v>
      </c>
      <c r="D1020">
        <f>Month!D1020</f>
        <v>0</v>
      </c>
      <c r="E1020">
        <f>Month!E1020</f>
        <v>1</v>
      </c>
      <c r="F1020">
        <f>Month!F1020</f>
        <v>1</v>
      </c>
      <c r="G1020">
        <f>Month!G1020</f>
        <v>0</v>
      </c>
      <c r="H1020">
        <f>Month!H1020</f>
        <v>7.5</v>
      </c>
      <c r="I1020">
        <f>Month!I1020</f>
        <v>0</v>
      </c>
      <c r="J1020">
        <f>Month!J1020</f>
        <v>0</v>
      </c>
      <c r="K1020">
        <f>Month!K1020</f>
        <v>0</v>
      </c>
      <c r="L1020">
        <f>Month!L1020</f>
        <v>0</v>
      </c>
      <c r="M1020">
        <f>Month!M1020</f>
        <v>0.01</v>
      </c>
      <c r="N1020">
        <f>Month!N1020</f>
        <v>7.51</v>
      </c>
      <c r="O1020">
        <f>Month!O1020</f>
        <v>8.51</v>
      </c>
      <c r="P1020">
        <v>4</v>
      </c>
      <c r="Q1020">
        <f t="shared" si="15"/>
        <v>4</v>
      </c>
    </row>
    <row r="1021" spans="1:17">
      <c r="A1021">
        <f>Month!A1021</f>
        <v>2021</v>
      </c>
      <c r="B1021" t="str">
        <f>Month!B1021</f>
        <v>November</v>
      </c>
      <c r="C1021" t="str">
        <f>Month!C1021</f>
        <v>France</v>
      </c>
      <c r="D1021">
        <f>Month!D1021</f>
        <v>0</v>
      </c>
      <c r="E1021">
        <f>Month!E1021</f>
        <v>0.11</v>
      </c>
      <c r="F1021">
        <f>Month!F1021</f>
        <v>0.11</v>
      </c>
      <c r="G1021">
        <f>Month!G1021</f>
        <v>0</v>
      </c>
      <c r="H1021">
        <f>Month!H1021</f>
        <v>0</v>
      </c>
      <c r="I1021">
        <f>Month!I1021</f>
        <v>0</v>
      </c>
      <c r="J1021">
        <f>Month!J1021</f>
        <v>0</v>
      </c>
      <c r="K1021">
        <f>Month!K1021</f>
        <v>0</v>
      </c>
      <c r="L1021">
        <f>Month!L1021</f>
        <v>0</v>
      </c>
      <c r="M1021">
        <f>Month!M1021</f>
        <v>1.94</v>
      </c>
      <c r="N1021">
        <f>Month!N1021</f>
        <v>1.94</v>
      </c>
      <c r="O1021">
        <f>Month!O1021</f>
        <v>2.0499999999999998</v>
      </c>
      <c r="P1021">
        <v>4</v>
      </c>
      <c r="Q1021">
        <f t="shared" si="15"/>
        <v>4</v>
      </c>
    </row>
    <row r="1022" spans="1:17">
      <c r="A1022">
        <f>Month!A1022</f>
        <v>2021</v>
      </c>
      <c r="B1022" t="str">
        <f>Month!B1022</f>
        <v>November</v>
      </c>
      <c r="C1022" t="str">
        <f>Month!C1022</f>
        <v>Germany</v>
      </c>
      <c r="D1022">
        <f>Month!D1022</f>
        <v>0</v>
      </c>
      <c r="E1022">
        <f>Month!E1022</f>
        <v>35.35</v>
      </c>
      <c r="F1022">
        <f>Month!F1022</f>
        <v>35.35</v>
      </c>
      <c r="G1022">
        <f>Month!G1022</f>
        <v>0.03</v>
      </c>
      <c r="H1022">
        <f>Month!H1022</f>
        <v>0</v>
      </c>
      <c r="I1022">
        <f>Month!I1022</f>
        <v>40.93</v>
      </c>
      <c r="J1022">
        <f>Month!J1022</f>
        <v>0</v>
      </c>
      <c r="K1022">
        <f>Month!K1022</f>
        <v>0.01</v>
      </c>
      <c r="L1022">
        <f>Month!L1022</f>
        <v>0</v>
      </c>
      <c r="M1022">
        <f>Month!M1022</f>
        <v>11.32</v>
      </c>
      <c r="N1022">
        <f>Month!N1022</f>
        <v>52.29</v>
      </c>
      <c r="O1022">
        <f>Month!O1022</f>
        <v>87.64</v>
      </c>
      <c r="P1022">
        <v>4</v>
      </c>
      <c r="Q1022">
        <f t="shared" si="15"/>
        <v>4</v>
      </c>
    </row>
    <row r="1023" spans="1:17">
      <c r="A1023">
        <f>Month!A1023</f>
        <v>2021</v>
      </c>
      <c r="B1023" t="str">
        <f>Month!B1023</f>
        <v>November</v>
      </c>
      <c r="C1023" t="str">
        <f>Month!C1023</f>
        <v>India</v>
      </c>
      <c r="D1023">
        <f>Month!D1023</f>
        <v>0</v>
      </c>
      <c r="E1023">
        <f>Month!E1023</f>
        <v>0</v>
      </c>
      <c r="F1023">
        <f>Month!F1023</f>
        <v>0</v>
      </c>
      <c r="G1023">
        <f>Month!G1023</f>
        <v>0</v>
      </c>
      <c r="H1023">
        <f>Month!H1023</f>
        <v>0</v>
      </c>
      <c r="I1023">
        <f>Month!I1023</f>
        <v>29.96</v>
      </c>
      <c r="J1023">
        <f>Month!J1023</f>
        <v>0</v>
      </c>
      <c r="K1023">
        <f>Month!K1023</f>
        <v>69.3</v>
      </c>
      <c r="L1023">
        <f>Month!L1023</f>
        <v>31.87</v>
      </c>
      <c r="M1023">
        <f>Month!M1023</f>
        <v>0.31</v>
      </c>
      <c r="N1023">
        <f>Month!N1023</f>
        <v>131.44</v>
      </c>
      <c r="O1023">
        <f>Month!O1023</f>
        <v>131.44</v>
      </c>
      <c r="P1023">
        <v>4</v>
      </c>
      <c r="Q1023">
        <f t="shared" si="15"/>
        <v>4</v>
      </c>
    </row>
    <row r="1024" spans="1:17">
      <c r="A1024">
        <f>Month!A1024</f>
        <v>2021</v>
      </c>
      <c r="B1024" t="str">
        <f>Month!B1024</f>
        <v>November</v>
      </c>
      <c r="C1024" t="str">
        <f>Month!C1024</f>
        <v>Ireland</v>
      </c>
      <c r="D1024">
        <f>Month!D1024</f>
        <v>0</v>
      </c>
      <c r="E1024">
        <f>Month!E1024</f>
        <v>56.46</v>
      </c>
      <c r="F1024">
        <f>Month!F1024</f>
        <v>56.46</v>
      </c>
      <c r="G1024">
        <f>Month!G1024</f>
        <v>0.46</v>
      </c>
      <c r="H1024">
        <f>Month!H1024</f>
        <v>5.83</v>
      </c>
      <c r="I1024">
        <f>Month!I1024</f>
        <v>0</v>
      </c>
      <c r="J1024">
        <f>Month!J1024</f>
        <v>0</v>
      </c>
      <c r="K1024">
        <f>Month!K1024</f>
        <v>0.01</v>
      </c>
      <c r="L1024">
        <f>Month!L1024</f>
        <v>6.28</v>
      </c>
      <c r="M1024">
        <f>Month!M1024</f>
        <v>1.23</v>
      </c>
      <c r="N1024">
        <f>Month!N1024</f>
        <v>13.81</v>
      </c>
      <c r="O1024">
        <f>Month!O1024</f>
        <v>70.27</v>
      </c>
      <c r="P1024">
        <v>4</v>
      </c>
      <c r="Q1024">
        <f t="shared" si="15"/>
        <v>4</v>
      </c>
    </row>
    <row r="1025" spans="1:17">
      <c r="A1025">
        <f>Month!A1025</f>
        <v>2021</v>
      </c>
      <c r="B1025" t="str">
        <f>Month!B1025</f>
        <v>November</v>
      </c>
      <c r="C1025" t="str">
        <f>Month!C1025</f>
        <v>Kuwait</v>
      </c>
      <c r="D1025">
        <f>Month!D1025</f>
        <v>0</v>
      </c>
      <c r="E1025">
        <f>Month!E1025</f>
        <v>0</v>
      </c>
      <c r="F1025">
        <f>Month!F1025</f>
        <v>0</v>
      </c>
      <c r="G1025">
        <f>Month!G1025</f>
        <v>0</v>
      </c>
      <c r="H1025">
        <f>Month!H1025</f>
        <v>0</v>
      </c>
      <c r="I1025">
        <f>Month!I1025</f>
        <v>96.38</v>
      </c>
      <c r="J1025">
        <f>Month!J1025</f>
        <v>0</v>
      </c>
      <c r="K1025">
        <f>Month!K1025</f>
        <v>0</v>
      </c>
      <c r="L1025">
        <f>Month!L1025</f>
        <v>0</v>
      </c>
      <c r="M1025">
        <f>Month!M1025</f>
        <v>0</v>
      </c>
      <c r="N1025">
        <f>Month!N1025</f>
        <v>96.38</v>
      </c>
      <c r="O1025">
        <f>Month!O1025</f>
        <v>96.38</v>
      </c>
      <c r="P1025">
        <v>4</v>
      </c>
      <c r="Q1025">
        <f t="shared" si="15"/>
        <v>4</v>
      </c>
    </row>
    <row r="1026" spans="1:17">
      <c r="A1026">
        <f>Month!A1026</f>
        <v>2021</v>
      </c>
      <c r="B1026" t="str">
        <f>Month!B1026</f>
        <v>November</v>
      </c>
      <c r="C1026" t="str">
        <f>Month!C1026</f>
        <v>Libya</v>
      </c>
      <c r="D1026">
        <f>Month!D1026</f>
        <v>197.97</v>
      </c>
      <c r="E1026">
        <f>Month!E1026</f>
        <v>0</v>
      </c>
      <c r="F1026">
        <f>Month!F1026</f>
        <v>197.97</v>
      </c>
      <c r="G1026">
        <f>Month!G1026</f>
        <v>0</v>
      </c>
      <c r="H1026">
        <f>Month!H1026</f>
        <v>0</v>
      </c>
      <c r="I1026">
        <f>Month!I1026</f>
        <v>0</v>
      </c>
      <c r="J1026">
        <f>Month!J1026</f>
        <v>0</v>
      </c>
      <c r="K1026">
        <f>Month!K1026</f>
        <v>0</v>
      </c>
      <c r="L1026">
        <f>Month!L1026</f>
        <v>0</v>
      </c>
      <c r="M1026">
        <f>Month!M1026</f>
        <v>0</v>
      </c>
      <c r="N1026">
        <f>Month!N1026</f>
        <v>0</v>
      </c>
      <c r="O1026">
        <f>Month!O1026</f>
        <v>197.97</v>
      </c>
      <c r="P1026">
        <v>4</v>
      </c>
      <c r="Q1026">
        <f t="shared" si="15"/>
        <v>4</v>
      </c>
    </row>
    <row r="1027" spans="1:17">
      <c r="A1027">
        <f>Month!A1027</f>
        <v>2021</v>
      </c>
      <c r="B1027" t="str">
        <f>Month!B1027</f>
        <v>November</v>
      </c>
      <c r="C1027" t="str">
        <f>Month!C1027</f>
        <v>Netherlands</v>
      </c>
      <c r="D1027">
        <f>Month!D1027</f>
        <v>0</v>
      </c>
      <c r="E1027">
        <f>Month!E1027</f>
        <v>0</v>
      </c>
      <c r="F1027">
        <f>Month!F1027</f>
        <v>0</v>
      </c>
      <c r="G1027">
        <f>Month!G1027</f>
        <v>42.91</v>
      </c>
      <c r="H1027">
        <f>Month!H1027</f>
        <v>60.69</v>
      </c>
      <c r="I1027">
        <f>Month!I1027</f>
        <v>24.88</v>
      </c>
      <c r="J1027">
        <f>Month!J1027</f>
        <v>42.25</v>
      </c>
      <c r="K1027">
        <f>Month!K1027</f>
        <v>163.4</v>
      </c>
      <c r="L1027">
        <f>Month!L1027</f>
        <v>5.51</v>
      </c>
      <c r="M1027">
        <f>Month!M1027</f>
        <v>132.49</v>
      </c>
      <c r="N1027">
        <f>Month!N1027</f>
        <v>472.13</v>
      </c>
      <c r="O1027">
        <f>Month!O1027</f>
        <v>472.13</v>
      </c>
      <c r="P1027">
        <v>4</v>
      </c>
      <c r="Q1027">
        <f t="shared" si="15"/>
        <v>4</v>
      </c>
    </row>
    <row r="1028" spans="1:17">
      <c r="A1028">
        <f>Month!A1028</f>
        <v>2021</v>
      </c>
      <c r="B1028" t="str">
        <f>Month!B1028</f>
        <v>November</v>
      </c>
      <c r="C1028" t="str">
        <f>Month!C1028</f>
        <v>Nigeria</v>
      </c>
      <c r="D1028">
        <f>Month!D1028</f>
        <v>389.52</v>
      </c>
      <c r="E1028">
        <f>Month!E1028</f>
        <v>0</v>
      </c>
      <c r="F1028">
        <f>Month!F1028</f>
        <v>389.52</v>
      </c>
      <c r="G1028">
        <f>Month!G1028</f>
        <v>0</v>
      </c>
      <c r="H1028">
        <f>Month!H1028</f>
        <v>0</v>
      </c>
      <c r="I1028">
        <f>Month!I1028</f>
        <v>0</v>
      </c>
      <c r="J1028">
        <f>Month!J1028</f>
        <v>0</v>
      </c>
      <c r="K1028">
        <f>Month!K1028</f>
        <v>0</v>
      </c>
      <c r="L1028">
        <f>Month!L1028</f>
        <v>0</v>
      </c>
      <c r="M1028">
        <f>Month!M1028</f>
        <v>0</v>
      </c>
      <c r="N1028">
        <f>Month!N1028</f>
        <v>0</v>
      </c>
      <c r="O1028">
        <f>Month!O1028</f>
        <v>389.52</v>
      </c>
      <c r="P1028">
        <v>4</v>
      </c>
      <c r="Q1028">
        <f t="shared" si="15"/>
        <v>4</v>
      </c>
    </row>
    <row r="1029" spans="1:17">
      <c r="A1029">
        <f>Month!A1029</f>
        <v>2021</v>
      </c>
      <c r="B1029" t="str">
        <f>Month!B1029</f>
        <v>November</v>
      </c>
      <c r="C1029" t="str">
        <f>Month!C1029</f>
        <v>Norway</v>
      </c>
      <c r="D1029">
        <f>Month!D1029</f>
        <v>1246.58</v>
      </c>
      <c r="E1029">
        <f>Month!E1029</f>
        <v>0</v>
      </c>
      <c r="F1029">
        <f>Month!F1029</f>
        <v>1246.58</v>
      </c>
      <c r="G1029">
        <f>Month!G1029</f>
        <v>10.11</v>
      </c>
      <c r="H1029">
        <f>Month!H1029</f>
        <v>58.72</v>
      </c>
      <c r="I1029">
        <f>Month!I1029</f>
        <v>17.39</v>
      </c>
      <c r="J1029">
        <f>Month!J1029</f>
        <v>0</v>
      </c>
      <c r="K1029">
        <f>Month!K1029</f>
        <v>37.1</v>
      </c>
      <c r="L1029">
        <f>Month!L1029</f>
        <v>0</v>
      </c>
      <c r="M1029">
        <f>Month!M1029</f>
        <v>4.49</v>
      </c>
      <c r="N1029">
        <f>Month!N1029</f>
        <v>127.81</v>
      </c>
      <c r="O1029">
        <f>Month!O1029</f>
        <v>1374.39</v>
      </c>
      <c r="P1029">
        <v>4</v>
      </c>
      <c r="Q1029">
        <f t="shared" si="15"/>
        <v>4</v>
      </c>
    </row>
    <row r="1030" spans="1:17">
      <c r="A1030">
        <f>Month!A1030</f>
        <v>2021</v>
      </c>
      <c r="B1030" t="str">
        <f>Month!B1030</f>
        <v>November</v>
      </c>
      <c r="C1030" t="str">
        <f>Month!C1030</f>
        <v>Qatar</v>
      </c>
      <c r="D1030">
        <f>Month!D1030</f>
        <v>0</v>
      </c>
      <c r="E1030">
        <f>Month!E1030</f>
        <v>0</v>
      </c>
      <c r="F1030">
        <f>Month!F1030</f>
        <v>0</v>
      </c>
      <c r="G1030">
        <f>Month!G1030</f>
        <v>0</v>
      </c>
      <c r="H1030">
        <f>Month!H1030</f>
        <v>0</v>
      </c>
      <c r="I1030">
        <f>Month!I1030</f>
        <v>0</v>
      </c>
      <c r="J1030">
        <f>Month!J1030</f>
        <v>0</v>
      </c>
      <c r="K1030">
        <f>Month!K1030</f>
        <v>0.03</v>
      </c>
      <c r="L1030">
        <f>Month!L1030</f>
        <v>0</v>
      </c>
      <c r="M1030">
        <f>Month!M1030</f>
        <v>0</v>
      </c>
      <c r="N1030">
        <f>Month!N1030</f>
        <v>0.03</v>
      </c>
      <c r="O1030">
        <f>Month!O1030</f>
        <v>0.03</v>
      </c>
      <c r="P1030">
        <v>4</v>
      </c>
      <c r="Q1030">
        <f t="shared" si="15"/>
        <v>4</v>
      </c>
    </row>
    <row r="1031" spans="1:17">
      <c r="A1031">
        <f>Month!A1031</f>
        <v>2021</v>
      </c>
      <c r="B1031" t="str">
        <f>Month!B1031</f>
        <v>November</v>
      </c>
      <c r="C1031" t="str">
        <f>Month!C1031</f>
        <v>Russian Federation</v>
      </c>
      <c r="D1031">
        <f>Month!D1031</f>
        <v>112.62</v>
      </c>
      <c r="E1031">
        <f>Month!E1031</f>
        <v>114.33</v>
      </c>
      <c r="F1031">
        <f>Month!F1031</f>
        <v>226.95</v>
      </c>
      <c r="G1031">
        <f>Month!G1031</f>
        <v>0</v>
      </c>
      <c r="H1031">
        <f>Month!H1031</f>
        <v>0</v>
      </c>
      <c r="I1031">
        <f>Month!I1031</f>
        <v>19.71</v>
      </c>
      <c r="J1031">
        <f>Month!J1031</f>
        <v>21.87</v>
      </c>
      <c r="K1031">
        <f>Month!K1031</f>
        <v>386.52</v>
      </c>
      <c r="L1031">
        <f>Month!L1031</f>
        <v>6.01</v>
      </c>
      <c r="M1031">
        <f>Month!M1031</f>
        <v>20.239999999999998</v>
      </c>
      <c r="N1031">
        <f>Month!N1031</f>
        <v>454.35</v>
      </c>
      <c r="O1031">
        <f>Month!O1031</f>
        <v>681.3</v>
      </c>
      <c r="P1031">
        <v>4</v>
      </c>
      <c r="Q1031">
        <f t="shared" ref="Q1031:Q1094" si="16">VLOOKUP($B1031,$V$5:$W$16,2,FALSE)</f>
        <v>4</v>
      </c>
    </row>
    <row r="1032" spans="1:17">
      <c r="A1032">
        <f>Month!A1032</f>
        <v>2021</v>
      </c>
      <c r="B1032" t="str">
        <f>Month!B1032</f>
        <v>November</v>
      </c>
      <c r="C1032" t="str">
        <f>Month!C1032</f>
        <v>Saudi Arabia</v>
      </c>
      <c r="D1032">
        <f>Month!D1032</f>
        <v>0</v>
      </c>
      <c r="E1032">
        <f>Month!E1032</f>
        <v>0</v>
      </c>
      <c r="F1032">
        <f>Month!F1032</f>
        <v>0</v>
      </c>
      <c r="G1032">
        <f>Month!G1032</f>
        <v>0</v>
      </c>
      <c r="H1032">
        <f>Month!H1032</f>
        <v>0</v>
      </c>
      <c r="I1032">
        <f>Month!I1032</f>
        <v>77.47</v>
      </c>
      <c r="J1032">
        <f>Month!J1032</f>
        <v>0</v>
      </c>
      <c r="K1032">
        <f>Month!K1032</f>
        <v>85.49</v>
      </c>
      <c r="L1032">
        <f>Month!L1032</f>
        <v>0</v>
      </c>
      <c r="M1032">
        <f>Month!M1032</f>
        <v>0</v>
      </c>
      <c r="N1032">
        <f>Month!N1032</f>
        <v>162.96</v>
      </c>
      <c r="O1032">
        <f>Month!O1032</f>
        <v>162.96</v>
      </c>
      <c r="P1032">
        <v>4</v>
      </c>
      <c r="Q1032">
        <f t="shared" si="16"/>
        <v>4</v>
      </c>
    </row>
    <row r="1033" spans="1:17">
      <c r="A1033">
        <f>Month!A1033</f>
        <v>2021</v>
      </c>
      <c r="B1033" t="str">
        <f>Month!B1033</f>
        <v>November</v>
      </c>
      <c r="C1033" t="str">
        <f>Month!C1033</f>
        <v>Spain</v>
      </c>
      <c r="D1033">
        <f>Month!D1033</f>
        <v>0</v>
      </c>
      <c r="E1033">
        <f>Month!E1033</f>
        <v>0</v>
      </c>
      <c r="F1033">
        <f>Month!F1033</f>
        <v>0</v>
      </c>
      <c r="G1033">
        <f>Month!G1033</f>
        <v>0</v>
      </c>
      <c r="H1033">
        <f>Month!H1033</f>
        <v>0</v>
      </c>
      <c r="I1033">
        <f>Month!I1033</f>
        <v>0</v>
      </c>
      <c r="J1033">
        <f>Month!J1033</f>
        <v>0</v>
      </c>
      <c r="K1033">
        <f>Month!K1033</f>
        <v>0</v>
      </c>
      <c r="L1033">
        <f>Month!L1033</f>
        <v>0</v>
      </c>
      <c r="M1033">
        <f>Month!M1033</f>
        <v>4.95</v>
      </c>
      <c r="N1033">
        <f>Month!N1033</f>
        <v>4.95</v>
      </c>
      <c r="O1033">
        <f>Month!O1033</f>
        <v>4.95</v>
      </c>
      <c r="P1033">
        <v>4</v>
      </c>
      <c r="Q1033">
        <f t="shared" si="16"/>
        <v>4</v>
      </c>
    </row>
    <row r="1034" spans="1:17">
      <c r="A1034">
        <f>Month!A1034</f>
        <v>2021</v>
      </c>
      <c r="B1034" t="str">
        <f>Month!B1034</f>
        <v>November</v>
      </c>
      <c r="C1034" t="str">
        <f>Month!C1034</f>
        <v>Sweden</v>
      </c>
      <c r="D1034">
        <f>Month!D1034</f>
        <v>0</v>
      </c>
      <c r="E1034">
        <f>Month!E1034</f>
        <v>24.13</v>
      </c>
      <c r="F1034">
        <f>Month!F1034</f>
        <v>24.13</v>
      </c>
      <c r="G1034">
        <f>Month!G1034</f>
        <v>9.6199999999999992</v>
      </c>
      <c r="H1034">
        <f>Month!H1034</f>
        <v>38.03</v>
      </c>
      <c r="I1034">
        <f>Month!I1034</f>
        <v>0</v>
      </c>
      <c r="J1034">
        <f>Month!J1034</f>
        <v>0</v>
      </c>
      <c r="K1034">
        <f>Month!K1034</f>
        <v>31.26</v>
      </c>
      <c r="L1034">
        <f>Month!L1034</f>
        <v>0</v>
      </c>
      <c r="M1034">
        <f>Month!M1034</f>
        <v>16.920000000000002</v>
      </c>
      <c r="N1034">
        <f>Month!N1034</f>
        <v>95.83</v>
      </c>
      <c r="O1034">
        <f>Month!O1034</f>
        <v>119.96</v>
      </c>
      <c r="P1034">
        <v>4</v>
      </c>
      <c r="Q1034">
        <f t="shared" si="16"/>
        <v>4</v>
      </c>
    </row>
    <row r="1035" spans="1:17">
      <c r="A1035">
        <f>Month!A1035</f>
        <v>2021</v>
      </c>
      <c r="B1035" t="str">
        <f>Month!B1035</f>
        <v>November</v>
      </c>
      <c r="C1035" t="str">
        <f>Month!C1035</f>
        <v>Turkey</v>
      </c>
      <c r="D1035">
        <f>Month!D1035</f>
        <v>89.84</v>
      </c>
      <c r="E1035">
        <f>Month!E1035</f>
        <v>0</v>
      </c>
      <c r="F1035">
        <f>Month!F1035</f>
        <v>89.84</v>
      </c>
      <c r="G1035">
        <f>Month!G1035</f>
        <v>0</v>
      </c>
      <c r="H1035">
        <f>Month!H1035</f>
        <v>0</v>
      </c>
      <c r="I1035">
        <f>Month!I1035</f>
        <v>0</v>
      </c>
      <c r="J1035">
        <f>Month!J1035</f>
        <v>0</v>
      </c>
      <c r="K1035">
        <f>Month!K1035</f>
        <v>0</v>
      </c>
      <c r="L1035">
        <f>Month!L1035</f>
        <v>0</v>
      </c>
      <c r="M1035">
        <f>Month!M1035</f>
        <v>0</v>
      </c>
      <c r="N1035">
        <f>Month!N1035</f>
        <v>0</v>
      </c>
      <c r="O1035">
        <f>Month!O1035</f>
        <v>89.84</v>
      </c>
      <c r="P1035">
        <v>4</v>
      </c>
      <c r="Q1035">
        <f t="shared" si="16"/>
        <v>4</v>
      </c>
    </row>
    <row r="1036" spans="1:17">
      <c r="A1036">
        <f>Month!A1036</f>
        <v>2021</v>
      </c>
      <c r="B1036" t="str">
        <f>Month!B1036</f>
        <v>November</v>
      </c>
      <c r="C1036" t="str">
        <f>Month!C1036</f>
        <v>United Arab Emirates</v>
      </c>
      <c r="D1036">
        <f>Month!D1036</f>
        <v>0</v>
      </c>
      <c r="E1036">
        <f>Month!E1036</f>
        <v>0</v>
      </c>
      <c r="F1036">
        <f>Month!F1036</f>
        <v>0</v>
      </c>
      <c r="G1036">
        <f>Month!G1036</f>
        <v>0</v>
      </c>
      <c r="H1036">
        <f>Month!H1036</f>
        <v>0</v>
      </c>
      <c r="I1036">
        <f>Month!I1036</f>
        <v>0</v>
      </c>
      <c r="J1036">
        <f>Month!J1036</f>
        <v>0</v>
      </c>
      <c r="K1036">
        <f>Month!K1036</f>
        <v>72.75</v>
      </c>
      <c r="L1036">
        <f>Month!L1036</f>
        <v>0.09</v>
      </c>
      <c r="M1036">
        <f>Month!M1036</f>
        <v>0.01</v>
      </c>
      <c r="N1036">
        <f>Month!N1036</f>
        <v>72.849999999999994</v>
      </c>
      <c r="O1036">
        <f>Month!O1036</f>
        <v>72.849999999999994</v>
      </c>
      <c r="P1036">
        <v>4</v>
      </c>
      <c r="Q1036">
        <f t="shared" si="16"/>
        <v>4</v>
      </c>
    </row>
    <row r="1037" spans="1:17">
      <c r="A1037">
        <f>Month!A1037</f>
        <v>2021</v>
      </c>
      <c r="B1037" t="str">
        <f>Month!B1037</f>
        <v>November</v>
      </c>
      <c r="C1037" t="str">
        <f>Month!C1037</f>
        <v>United States</v>
      </c>
      <c r="D1037">
        <f>Month!D1037</f>
        <v>1212.3699999999999</v>
      </c>
      <c r="E1037">
        <f>Month!E1037</f>
        <v>0</v>
      </c>
      <c r="F1037">
        <f>Month!F1037</f>
        <v>1212.3699999999999</v>
      </c>
      <c r="G1037">
        <f>Month!G1037</f>
        <v>0</v>
      </c>
      <c r="H1037">
        <f>Month!H1037</f>
        <v>0</v>
      </c>
      <c r="I1037">
        <f>Month!I1037</f>
        <v>0</v>
      </c>
      <c r="J1037">
        <f>Month!J1037</f>
        <v>17.12</v>
      </c>
      <c r="K1037">
        <f>Month!K1037</f>
        <v>0</v>
      </c>
      <c r="L1037">
        <f>Month!L1037</f>
        <v>0</v>
      </c>
      <c r="M1037">
        <f>Month!M1037</f>
        <v>13.53</v>
      </c>
      <c r="N1037">
        <f>Month!N1037</f>
        <v>30.65</v>
      </c>
      <c r="O1037">
        <f>Month!O1037</f>
        <v>1243.02</v>
      </c>
      <c r="P1037">
        <v>4</v>
      </c>
      <c r="Q1037">
        <f t="shared" si="16"/>
        <v>4</v>
      </c>
    </row>
    <row r="1038" spans="1:17">
      <c r="A1038">
        <f>Month!A1038</f>
        <v>2021</v>
      </c>
      <c r="B1038" t="str">
        <f>Month!B1038</f>
        <v>November</v>
      </c>
      <c r="C1038" t="str">
        <f>Month!C1038</f>
        <v>Other</v>
      </c>
      <c r="D1038">
        <f>Month!D1038</f>
        <v>356.83</v>
      </c>
      <c r="E1038">
        <f>Month!E1038</f>
        <v>66.239999999999995</v>
      </c>
      <c r="F1038">
        <f>Month!F1038</f>
        <v>423.07</v>
      </c>
      <c r="G1038">
        <f>Month!G1038</f>
        <v>0.1</v>
      </c>
      <c r="H1038">
        <f>Month!H1038</f>
        <v>71.72</v>
      </c>
      <c r="I1038">
        <f>Month!I1038</f>
        <v>0</v>
      </c>
      <c r="J1038">
        <f>Month!J1038</f>
        <v>0</v>
      </c>
      <c r="K1038">
        <f>Month!K1038</f>
        <v>120.08</v>
      </c>
      <c r="L1038">
        <f>Month!L1038</f>
        <v>3.02</v>
      </c>
      <c r="M1038">
        <f>Month!M1038</f>
        <v>16.07</v>
      </c>
      <c r="N1038">
        <f>Month!N1038</f>
        <v>210.99</v>
      </c>
      <c r="O1038">
        <f>Month!O1038</f>
        <v>634.05999999999995</v>
      </c>
      <c r="P1038">
        <v>4</v>
      </c>
      <c r="Q1038">
        <f t="shared" si="16"/>
        <v>4</v>
      </c>
    </row>
    <row r="1039" spans="1:17">
      <c r="A1039">
        <f>Month!A1039</f>
        <v>2021</v>
      </c>
      <c r="B1039" t="str">
        <f>Month!B1039</f>
        <v>November</v>
      </c>
      <c r="C1039" t="str">
        <f>Month!C1039</f>
        <v>Total imports</v>
      </c>
      <c r="D1039">
        <f>Month!D1039</f>
        <v>3793.33</v>
      </c>
      <c r="E1039">
        <f>Month!E1039</f>
        <v>299.13</v>
      </c>
      <c r="F1039">
        <f>Month!F1039</f>
        <v>4092.46</v>
      </c>
      <c r="G1039">
        <f>Month!G1039</f>
        <v>63.23</v>
      </c>
      <c r="H1039">
        <f>Month!H1039</f>
        <v>275.77</v>
      </c>
      <c r="I1039">
        <f>Month!I1039</f>
        <v>362.08</v>
      </c>
      <c r="J1039">
        <f>Month!J1039</f>
        <v>81.239999999999995</v>
      </c>
      <c r="K1039">
        <f>Month!K1039</f>
        <v>1151.05</v>
      </c>
      <c r="L1039">
        <f>Month!L1039</f>
        <v>251.78</v>
      </c>
      <c r="M1039">
        <f>Month!M1039</f>
        <v>258.95</v>
      </c>
      <c r="N1039">
        <f>Month!N1039</f>
        <v>2444.1</v>
      </c>
      <c r="O1039">
        <f>Month!O1039</f>
        <v>6536.56</v>
      </c>
      <c r="P1039">
        <v>4</v>
      </c>
      <c r="Q1039">
        <f t="shared" si="16"/>
        <v>4</v>
      </c>
    </row>
    <row r="1040" spans="1:17">
      <c r="A1040">
        <f>Month!A1040</f>
        <v>2021</v>
      </c>
      <c r="B1040" t="str">
        <f>Month!B1040</f>
        <v>December</v>
      </c>
      <c r="C1040" t="str">
        <f>Month!C1040</f>
        <v>Belgium</v>
      </c>
      <c r="D1040">
        <f>Month!D1040</f>
        <v>0</v>
      </c>
      <c r="E1040">
        <f>Month!E1040</f>
        <v>1.55</v>
      </c>
      <c r="F1040">
        <f>Month!F1040</f>
        <v>1.55</v>
      </c>
      <c r="G1040">
        <f>Month!G1040</f>
        <v>85.86</v>
      </c>
      <c r="H1040">
        <f>Month!H1040</f>
        <v>43.24</v>
      </c>
      <c r="I1040">
        <f>Month!I1040</f>
        <v>0</v>
      </c>
      <c r="J1040">
        <f>Month!J1040</f>
        <v>0</v>
      </c>
      <c r="K1040">
        <f>Month!K1040</f>
        <v>120.24</v>
      </c>
      <c r="L1040">
        <f>Month!L1040</f>
        <v>0</v>
      </c>
      <c r="M1040">
        <f>Month!M1040</f>
        <v>20.27</v>
      </c>
      <c r="N1040">
        <f>Month!N1040</f>
        <v>269.61</v>
      </c>
      <c r="O1040">
        <f>Month!O1040</f>
        <v>271.16000000000003</v>
      </c>
      <c r="P1040">
        <v>4</v>
      </c>
      <c r="Q1040">
        <f t="shared" si="16"/>
        <v>4</v>
      </c>
    </row>
    <row r="1041" spans="1:17">
      <c r="A1041">
        <f>Month!A1041</f>
        <v>2021</v>
      </c>
      <c r="B1041" t="str">
        <f>Month!B1041</f>
        <v>December</v>
      </c>
      <c r="C1041" t="str">
        <f>Month!C1041</f>
        <v>Canada</v>
      </c>
      <c r="D1041">
        <f>Month!D1041</f>
        <v>0</v>
      </c>
      <c r="E1041">
        <f>Month!E1041</f>
        <v>0</v>
      </c>
      <c r="F1041">
        <f>Month!F1041</f>
        <v>0</v>
      </c>
      <c r="G1041">
        <f>Month!G1041</f>
        <v>0</v>
      </c>
      <c r="H1041">
        <f>Month!H1041</f>
        <v>0</v>
      </c>
      <c r="I1041">
        <f>Month!I1041</f>
        <v>0</v>
      </c>
      <c r="J1041">
        <f>Month!J1041</f>
        <v>0</v>
      </c>
      <c r="K1041">
        <f>Month!K1041</f>
        <v>0</v>
      </c>
      <c r="L1041">
        <f>Month!L1041</f>
        <v>0</v>
      </c>
      <c r="M1041">
        <f>Month!M1041</f>
        <v>0.1</v>
      </c>
      <c r="N1041">
        <f>Month!N1041</f>
        <v>0.1</v>
      </c>
      <c r="O1041">
        <f>Month!O1041</f>
        <v>0.1</v>
      </c>
      <c r="P1041">
        <v>4</v>
      </c>
      <c r="Q1041">
        <f t="shared" si="16"/>
        <v>4</v>
      </c>
    </row>
    <row r="1042" spans="1:17">
      <c r="A1042">
        <f>Month!A1042</f>
        <v>2021</v>
      </c>
      <c r="B1042" t="str">
        <f>Month!B1042</f>
        <v>December</v>
      </c>
      <c r="C1042" t="str">
        <f>Month!C1042</f>
        <v>Finland</v>
      </c>
      <c r="D1042">
        <f>Month!D1042</f>
        <v>0</v>
      </c>
      <c r="E1042">
        <f>Month!E1042</f>
        <v>1.36</v>
      </c>
      <c r="F1042">
        <f>Month!F1042</f>
        <v>1.36</v>
      </c>
      <c r="G1042">
        <f>Month!G1042</f>
        <v>0</v>
      </c>
      <c r="H1042">
        <f>Month!H1042</f>
        <v>31.22</v>
      </c>
      <c r="I1042">
        <f>Month!I1042</f>
        <v>0</v>
      </c>
      <c r="J1042">
        <f>Month!J1042</f>
        <v>0</v>
      </c>
      <c r="K1042">
        <f>Month!K1042</f>
        <v>0</v>
      </c>
      <c r="L1042">
        <f>Month!L1042</f>
        <v>0</v>
      </c>
      <c r="M1042">
        <f>Month!M1042</f>
        <v>0</v>
      </c>
      <c r="N1042">
        <f>Month!N1042</f>
        <v>31.22</v>
      </c>
      <c r="O1042">
        <f>Month!O1042</f>
        <v>32.58</v>
      </c>
      <c r="P1042">
        <v>4</v>
      </c>
      <c r="Q1042">
        <f t="shared" si="16"/>
        <v>4</v>
      </c>
    </row>
    <row r="1043" spans="1:17">
      <c r="A1043">
        <f>Month!A1043</f>
        <v>2021</v>
      </c>
      <c r="B1043" t="str">
        <f>Month!B1043</f>
        <v>December</v>
      </c>
      <c r="C1043" t="str">
        <f>Month!C1043</f>
        <v>France</v>
      </c>
      <c r="D1043">
        <f>Month!D1043</f>
        <v>0</v>
      </c>
      <c r="E1043">
        <f>Month!E1043</f>
        <v>0.14000000000000001</v>
      </c>
      <c r="F1043">
        <f>Month!F1043</f>
        <v>0.14000000000000001</v>
      </c>
      <c r="G1043">
        <f>Month!G1043</f>
        <v>0</v>
      </c>
      <c r="H1043">
        <f>Month!H1043</f>
        <v>12.96</v>
      </c>
      <c r="I1043">
        <f>Month!I1043</f>
        <v>0</v>
      </c>
      <c r="J1043">
        <f>Month!J1043</f>
        <v>0</v>
      </c>
      <c r="K1043">
        <f>Month!K1043</f>
        <v>0</v>
      </c>
      <c r="L1043">
        <f>Month!L1043</f>
        <v>0</v>
      </c>
      <c r="M1043">
        <f>Month!M1043</f>
        <v>21.27</v>
      </c>
      <c r="N1043">
        <f>Month!N1043</f>
        <v>34.229999999999997</v>
      </c>
      <c r="O1043">
        <f>Month!O1043</f>
        <v>34.369999999999997</v>
      </c>
      <c r="P1043">
        <v>4</v>
      </c>
      <c r="Q1043">
        <f t="shared" si="16"/>
        <v>4</v>
      </c>
    </row>
    <row r="1044" spans="1:17">
      <c r="A1044">
        <f>Month!A1044</f>
        <v>2021</v>
      </c>
      <c r="B1044" t="str">
        <f>Month!B1044</f>
        <v>December</v>
      </c>
      <c r="C1044" t="str">
        <f>Month!C1044</f>
        <v>Germany</v>
      </c>
      <c r="D1044">
        <f>Month!D1044</f>
        <v>0</v>
      </c>
      <c r="E1044">
        <f>Month!E1044</f>
        <v>13.46</v>
      </c>
      <c r="F1044">
        <f>Month!F1044</f>
        <v>13.46</v>
      </c>
      <c r="G1044">
        <f>Month!G1044</f>
        <v>0.11</v>
      </c>
      <c r="H1044">
        <f>Month!H1044</f>
        <v>0</v>
      </c>
      <c r="I1044">
        <f>Month!I1044</f>
        <v>0</v>
      </c>
      <c r="J1044">
        <f>Month!J1044</f>
        <v>0</v>
      </c>
      <c r="K1044">
        <f>Month!K1044</f>
        <v>0</v>
      </c>
      <c r="L1044">
        <f>Month!L1044</f>
        <v>0</v>
      </c>
      <c r="M1044">
        <f>Month!M1044</f>
        <v>19.8</v>
      </c>
      <c r="N1044">
        <f>Month!N1044</f>
        <v>19.91</v>
      </c>
      <c r="O1044">
        <f>Month!O1044</f>
        <v>33.369999999999997</v>
      </c>
      <c r="P1044">
        <v>4</v>
      </c>
      <c r="Q1044">
        <f t="shared" si="16"/>
        <v>4</v>
      </c>
    </row>
    <row r="1045" spans="1:17">
      <c r="A1045">
        <f>Month!A1045</f>
        <v>2021</v>
      </c>
      <c r="B1045" t="str">
        <f>Month!B1045</f>
        <v>December</v>
      </c>
      <c r="C1045" t="str">
        <f>Month!C1045</f>
        <v>India</v>
      </c>
      <c r="D1045">
        <f>Month!D1045</f>
        <v>0</v>
      </c>
      <c r="E1045">
        <f>Month!E1045</f>
        <v>0</v>
      </c>
      <c r="F1045">
        <f>Month!F1045</f>
        <v>0</v>
      </c>
      <c r="G1045">
        <f>Month!G1045</f>
        <v>0.01</v>
      </c>
      <c r="H1045">
        <f>Month!H1045</f>
        <v>0</v>
      </c>
      <c r="I1045">
        <f>Month!I1045</f>
        <v>120.17</v>
      </c>
      <c r="J1045">
        <f>Month!J1045</f>
        <v>0</v>
      </c>
      <c r="K1045">
        <f>Month!K1045</f>
        <v>0</v>
      </c>
      <c r="L1045">
        <f>Month!L1045</f>
        <v>0</v>
      </c>
      <c r="M1045">
        <f>Month!M1045</f>
        <v>0.04</v>
      </c>
      <c r="N1045">
        <f>Month!N1045</f>
        <v>120.22</v>
      </c>
      <c r="O1045">
        <f>Month!O1045</f>
        <v>120.22</v>
      </c>
      <c r="P1045">
        <v>4</v>
      </c>
      <c r="Q1045">
        <f t="shared" si="16"/>
        <v>4</v>
      </c>
    </row>
    <row r="1046" spans="1:17">
      <c r="A1046">
        <f>Month!A1046</f>
        <v>2021</v>
      </c>
      <c r="B1046" t="str">
        <f>Month!B1046</f>
        <v>December</v>
      </c>
      <c r="C1046" t="str">
        <f>Month!C1046</f>
        <v>Ireland</v>
      </c>
      <c r="D1046">
        <f>Month!D1046</f>
        <v>0</v>
      </c>
      <c r="E1046">
        <f>Month!E1046</f>
        <v>78.86</v>
      </c>
      <c r="F1046">
        <f>Month!F1046</f>
        <v>78.86</v>
      </c>
      <c r="G1046">
        <f>Month!G1046</f>
        <v>0.15</v>
      </c>
      <c r="H1046">
        <f>Month!H1046</f>
        <v>17.66</v>
      </c>
      <c r="I1046">
        <f>Month!I1046</f>
        <v>0</v>
      </c>
      <c r="J1046">
        <f>Month!J1046</f>
        <v>0</v>
      </c>
      <c r="K1046">
        <f>Month!K1046</f>
        <v>0</v>
      </c>
      <c r="L1046">
        <f>Month!L1046</f>
        <v>0.23</v>
      </c>
      <c r="M1046">
        <f>Month!M1046</f>
        <v>0.99</v>
      </c>
      <c r="N1046">
        <f>Month!N1046</f>
        <v>19.03</v>
      </c>
      <c r="O1046">
        <f>Month!O1046</f>
        <v>97.89</v>
      </c>
      <c r="P1046">
        <v>4</v>
      </c>
      <c r="Q1046">
        <f t="shared" si="16"/>
        <v>4</v>
      </c>
    </row>
    <row r="1047" spans="1:17">
      <c r="A1047">
        <f>Month!A1047</f>
        <v>2021</v>
      </c>
      <c r="B1047" t="str">
        <f>Month!B1047</f>
        <v>December</v>
      </c>
      <c r="C1047" t="str">
        <f>Month!C1047</f>
        <v>Kuwait</v>
      </c>
      <c r="D1047">
        <f>Month!D1047</f>
        <v>0</v>
      </c>
      <c r="E1047">
        <f>Month!E1047</f>
        <v>0</v>
      </c>
      <c r="F1047">
        <f>Month!F1047</f>
        <v>0</v>
      </c>
      <c r="G1047">
        <f>Month!G1047</f>
        <v>0</v>
      </c>
      <c r="H1047">
        <f>Month!H1047</f>
        <v>0</v>
      </c>
      <c r="I1047">
        <f>Month!I1047</f>
        <v>105.77</v>
      </c>
      <c r="J1047">
        <f>Month!J1047</f>
        <v>0</v>
      </c>
      <c r="K1047">
        <f>Month!K1047</f>
        <v>0</v>
      </c>
      <c r="L1047">
        <f>Month!L1047</f>
        <v>0</v>
      </c>
      <c r="M1047">
        <f>Month!M1047</f>
        <v>0</v>
      </c>
      <c r="N1047">
        <f>Month!N1047</f>
        <v>105.77</v>
      </c>
      <c r="O1047">
        <f>Month!O1047</f>
        <v>105.77</v>
      </c>
      <c r="P1047">
        <v>4</v>
      </c>
      <c r="Q1047">
        <f t="shared" si="16"/>
        <v>4</v>
      </c>
    </row>
    <row r="1048" spans="1:17">
      <c r="A1048">
        <f>Month!A1048</f>
        <v>2021</v>
      </c>
      <c r="B1048" t="str">
        <f>Month!B1048</f>
        <v>December</v>
      </c>
      <c r="C1048" t="str">
        <f>Month!C1048</f>
        <v>Libya</v>
      </c>
      <c r="D1048">
        <f>Month!D1048</f>
        <v>316.27</v>
      </c>
      <c r="E1048">
        <f>Month!E1048</f>
        <v>0</v>
      </c>
      <c r="F1048">
        <f>Month!F1048</f>
        <v>316.27</v>
      </c>
      <c r="G1048">
        <f>Month!G1048</f>
        <v>0</v>
      </c>
      <c r="H1048">
        <f>Month!H1048</f>
        <v>0</v>
      </c>
      <c r="I1048">
        <f>Month!I1048</f>
        <v>0</v>
      </c>
      <c r="J1048">
        <f>Month!J1048</f>
        <v>0</v>
      </c>
      <c r="K1048">
        <f>Month!K1048</f>
        <v>0</v>
      </c>
      <c r="L1048">
        <f>Month!L1048</f>
        <v>0</v>
      </c>
      <c r="M1048">
        <f>Month!M1048</f>
        <v>0</v>
      </c>
      <c r="N1048">
        <f>Month!N1048</f>
        <v>0</v>
      </c>
      <c r="O1048">
        <f>Month!O1048</f>
        <v>316.27</v>
      </c>
      <c r="P1048">
        <v>4</v>
      </c>
      <c r="Q1048">
        <f t="shared" si="16"/>
        <v>4</v>
      </c>
    </row>
    <row r="1049" spans="1:17">
      <c r="A1049">
        <f>Month!A1049</f>
        <v>2021</v>
      </c>
      <c r="B1049" t="str">
        <f>Month!B1049</f>
        <v>December</v>
      </c>
      <c r="C1049" t="str">
        <f>Month!C1049</f>
        <v>Netherlands</v>
      </c>
      <c r="D1049">
        <f>Month!D1049</f>
        <v>0</v>
      </c>
      <c r="E1049">
        <f>Month!E1049</f>
        <v>77.14</v>
      </c>
      <c r="F1049">
        <f>Month!F1049</f>
        <v>77.14</v>
      </c>
      <c r="G1049">
        <f>Month!G1049</f>
        <v>11.94</v>
      </c>
      <c r="H1049">
        <f>Month!H1049</f>
        <v>35.22</v>
      </c>
      <c r="I1049">
        <f>Month!I1049</f>
        <v>42.03</v>
      </c>
      <c r="J1049">
        <f>Month!J1049</f>
        <v>21.03</v>
      </c>
      <c r="K1049">
        <f>Month!K1049</f>
        <v>345.6</v>
      </c>
      <c r="L1049">
        <f>Month!L1049</f>
        <v>3.02</v>
      </c>
      <c r="M1049">
        <f>Month!M1049</f>
        <v>80.67</v>
      </c>
      <c r="N1049">
        <f>Month!N1049</f>
        <v>539.51</v>
      </c>
      <c r="O1049">
        <f>Month!O1049</f>
        <v>616.65</v>
      </c>
      <c r="P1049">
        <v>4</v>
      </c>
      <c r="Q1049">
        <f t="shared" si="16"/>
        <v>4</v>
      </c>
    </row>
    <row r="1050" spans="1:17">
      <c r="A1050">
        <f>Month!A1050</f>
        <v>2021</v>
      </c>
      <c r="B1050" t="str">
        <f>Month!B1050</f>
        <v>December</v>
      </c>
      <c r="C1050" t="str">
        <f>Month!C1050</f>
        <v>Nigeria</v>
      </c>
      <c r="D1050">
        <f>Month!D1050</f>
        <v>322.20999999999998</v>
      </c>
      <c r="E1050">
        <f>Month!E1050</f>
        <v>0</v>
      </c>
      <c r="F1050">
        <f>Month!F1050</f>
        <v>322.20999999999998</v>
      </c>
      <c r="G1050">
        <f>Month!G1050</f>
        <v>0</v>
      </c>
      <c r="H1050">
        <f>Month!H1050</f>
        <v>0</v>
      </c>
      <c r="I1050">
        <f>Month!I1050</f>
        <v>0</v>
      </c>
      <c r="J1050">
        <f>Month!J1050</f>
        <v>0</v>
      </c>
      <c r="K1050">
        <f>Month!K1050</f>
        <v>0</v>
      </c>
      <c r="L1050">
        <f>Month!L1050</f>
        <v>0</v>
      </c>
      <c r="M1050">
        <f>Month!M1050</f>
        <v>0</v>
      </c>
      <c r="N1050">
        <f>Month!N1050</f>
        <v>0</v>
      </c>
      <c r="O1050">
        <f>Month!O1050</f>
        <v>322.20999999999998</v>
      </c>
      <c r="P1050">
        <v>4</v>
      </c>
      <c r="Q1050">
        <f t="shared" si="16"/>
        <v>4</v>
      </c>
    </row>
    <row r="1051" spans="1:17">
      <c r="A1051">
        <f>Month!A1051</f>
        <v>2021</v>
      </c>
      <c r="B1051" t="str">
        <f>Month!B1051</f>
        <v>December</v>
      </c>
      <c r="C1051" t="str">
        <f>Month!C1051</f>
        <v>Norway</v>
      </c>
      <c r="D1051">
        <f>Month!D1051</f>
        <v>1392.67</v>
      </c>
      <c r="E1051">
        <f>Month!E1051</f>
        <v>0</v>
      </c>
      <c r="F1051">
        <f>Month!F1051</f>
        <v>1392.67</v>
      </c>
      <c r="G1051">
        <f>Month!G1051</f>
        <v>0</v>
      </c>
      <c r="H1051">
        <f>Month!H1051</f>
        <v>57.56</v>
      </c>
      <c r="I1051">
        <f>Month!I1051</f>
        <v>0</v>
      </c>
      <c r="J1051">
        <f>Month!J1051</f>
        <v>0</v>
      </c>
      <c r="K1051">
        <f>Month!K1051</f>
        <v>36.58</v>
      </c>
      <c r="L1051">
        <f>Month!L1051</f>
        <v>4.97</v>
      </c>
      <c r="M1051">
        <f>Month!M1051</f>
        <v>0</v>
      </c>
      <c r="N1051">
        <f>Month!N1051</f>
        <v>99.11</v>
      </c>
      <c r="O1051">
        <f>Month!O1051</f>
        <v>1491.78</v>
      </c>
      <c r="P1051">
        <v>4</v>
      </c>
      <c r="Q1051">
        <f t="shared" si="16"/>
        <v>4</v>
      </c>
    </row>
    <row r="1052" spans="1:17">
      <c r="A1052">
        <f>Month!A1052</f>
        <v>2021</v>
      </c>
      <c r="B1052" t="str">
        <f>Month!B1052</f>
        <v>December</v>
      </c>
      <c r="C1052" t="str">
        <f>Month!C1052</f>
        <v>Qatar</v>
      </c>
      <c r="D1052">
        <f>Month!D1052</f>
        <v>0</v>
      </c>
      <c r="E1052">
        <f>Month!E1052</f>
        <v>0</v>
      </c>
      <c r="F1052">
        <f>Month!F1052</f>
        <v>0</v>
      </c>
      <c r="G1052">
        <f>Month!G1052</f>
        <v>0</v>
      </c>
      <c r="H1052">
        <f>Month!H1052</f>
        <v>0</v>
      </c>
      <c r="I1052">
        <f>Month!I1052</f>
        <v>0</v>
      </c>
      <c r="J1052">
        <f>Month!J1052</f>
        <v>0</v>
      </c>
      <c r="K1052">
        <f>Month!K1052</f>
        <v>0</v>
      </c>
      <c r="L1052">
        <f>Month!L1052</f>
        <v>0</v>
      </c>
      <c r="M1052">
        <f>Month!M1052</f>
        <v>0</v>
      </c>
      <c r="N1052">
        <f>Month!N1052</f>
        <v>0</v>
      </c>
      <c r="O1052">
        <f>Month!O1052</f>
        <v>0</v>
      </c>
      <c r="P1052">
        <v>4</v>
      </c>
      <c r="Q1052">
        <f t="shared" si="16"/>
        <v>4</v>
      </c>
    </row>
    <row r="1053" spans="1:17">
      <c r="A1053">
        <f>Month!A1053</f>
        <v>2021</v>
      </c>
      <c r="B1053" t="str">
        <f>Month!B1053</f>
        <v>December</v>
      </c>
      <c r="C1053" t="str">
        <f>Month!C1053</f>
        <v>Russian Federation</v>
      </c>
      <c r="D1053">
        <f>Month!D1053</f>
        <v>296.33999999999997</v>
      </c>
      <c r="E1053">
        <f>Month!E1053</f>
        <v>75.989999999999995</v>
      </c>
      <c r="F1053">
        <f>Month!F1053</f>
        <v>372.33</v>
      </c>
      <c r="G1053">
        <f>Month!G1053</f>
        <v>13.79</v>
      </c>
      <c r="H1053">
        <f>Month!H1053</f>
        <v>0</v>
      </c>
      <c r="I1053">
        <f>Month!I1053</f>
        <v>20.65</v>
      </c>
      <c r="J1053">
        <f>Month!J1053</f>
        <v>61.78</v>
      </c>
      <c r="K1053">
        <f>Month!K1053</f>
        <v>312.13</v>
      </c>
      <c r="L1053">
        <f>Month!L1053</f>
        <v>26.11</v>
      </c>
      <c r="M1053">
        <f>Month!M1053</f>
        <v>10.07</v>
      </c>
      <c r="N1053">
        <f>Month!N1053</f>
        <v>444.53</v>
      </c>
      <c r="O1053">
        <f>Month!O1053</f>
        <v>816.86</v>
      </c>
      <c r="P1053">
        <v>4</v>
      </c>
      <c r="Q1053">
        <f t="shared" si="16"/>
        <v>4</v>
      </c>
    </row>
    <row r="1054" spans="1:17">
      <c r="A1054">
        <f>Month!A1054</f>
        <v>2021</v>
      </c>
      <c r="B1054" t="str">
        <f>Month!B1054</f>
        <v>December</v>
      </c>
      <c r="C1054" t="str">
        <f>Month!C1054</f>
        <v>Saudi Arabia</v>
      </c>
      <c r="D1054">
        <f>Month!D1054</f>
        <v>0</v>
      </c>
      <c r="E1054">
        <f>Month!E1054</f>
        <v>0</v>
      </c>
      <c r="F1054">
        <f>Month!F1054</f>
        <v>0</v>
      </c>
      <c r="G1054">
        <f>Month!G1054</f>
        <v>0</v>
      </c>
      <c r="H1054">
        <f>Month!H1054</f>
        <v>0</v>
      </c>
      <c r="I1054">
        <f>Month!I1054</f>
        <v>0</v>
      </c>
      <c r="J1054">
        <f>Month!J1054</f>
        <v>0</v>
      </c>
      <c r="K1054">
        <f>Month!K1054</f>
        <v>0</v>
      </c>
      <c r="L1054">
        <f>Month!L1054</f>
        <v>0</v>
      </c>
      <c r="M1054">
        <f>Month!M1054</f>
        <v>0</v>
      </c>
      <c r="N1054">
        <f>Month!N1054</f>
        <v>0</v>
      </c>
      <c r="O1054">
        <f>Month!O1054</f>
        <v>0</v>
      </c>
      <c r="P1054">
        <v>4</v>
      </c>
      <c r="Q1054">
        <f t="shared" si="16"/>
        <v>4</v>
      </c>
    </row>
    <row r="1055" spans="1:17">
      <c r="A1055">
        <f>Month!A1055</f>
        <v>2021</v>
      </c>
      <c r="B1055" t="str">
        <f>Month!B1055</f>
        <v>December</v>
      </c>
      <c r="C1055" t="str">
        <f>Month!C1055</f>
        <v>Spain</v>
      </c>
      <c r="D1055">
        <f>Month!D1055</f>
        <v>0</v>
      </c>
      <c r="E1055">
        <f>Month!E1055</f>
        <v>0</v>
      </c>
      <c r="F1055">
        <f>Month!F1055</f>
        <v>0</v>
      </c>
      <c r="G1055">
        <f>Month!G1055</f>
        <v>0</v>
      </c>
      <c r="H1055">
        <f>Month!H1055</f>
        <v>0</v>
      </c>
      <c r="I1055">
        <f>Month!I1055</f>
        <v>0</v>
      </c>
      <c r="J1055">
        <f>Month!J1055</f>
        <v>0</v>
      </c>
      <c r="K1055">
        <f>Month!K1055</f>
        <v>0</v>
      </c>
      <c r="L1055">
        <f>Month!L1055</f>
        <v>0</v>
      </c>
      <c r="M1055">
        <f>Month!M1055</f>
        <v>3.21</v>
      </c>
      <c r="N1055">
        <f>Month!N1055</f>
        <v>3.21</v>
      </c>
      <c r="O1055">
        <f>Month!O1055</f>
        <v>3.21</v>
      </c>
      <c r="P1055">
        <v>4</v>
      </c>
      <c r="Q1055">
        <f t="shared" si="16"/>
        <v>4</v>
      </c>
    </row>
    <row r="1056" spans="1:17">
      <c r="A1056">
        <f>Month!A1056</f>
        <v>2021</v>
      </c>
      <c r="B1056" t="str">
        <f>Month!B1056</f>
        <v>December</v>
      </c>
      <c r="C1056" t="str">
        <f>Month!C1056</f>
        <v>Sweden</v>
      </c>
      <c r="D1056">
        <f>Month!D1056</f>
        <v>0</v>
      </c>
      <c r="E1056">
        <f>Month!E1056</f>
        <v>0</v>
      </c>
      <c r="F1056">
        <f>Month!F1056</f>
        <v>0</v>
      </c>
      <c r="G1056">
        <f>Month!G1056</f>
        <v>0</v>
      </c>
      <c r="H1056">
        <f>Month!H1056</f>
        <v>61.28</v>
      </c>
      <c r="I1056">
        <f>Month!I1056</f>
        <v>0</v>
      </c>
      <c r="J1056">
        <f>Month!J1056</f>
        <v>0</v>
      </c>
      <c r="K1056">
        <f>Month!K1056</f>
        <v>207.06</v>
      </c>
      <c r="L1056">
        <f>Month!L1056</f>
        <v>0</v>
      </c>
      <c r="M1056">
        <f>Month!M1056</f>
        <v>7.69</v>
      </c>
      <c r="N1056">
        <f>Month!N1056</f>
        <v>276.02999999999997</v>
      </c>
      <c r="O1056">
        <f>Month!O1056</f>
        <v>276.02999999999997</v>
      </c>
      <c r="P1056">
        <v>4</v>
      </c>
      <c r="Q1056">
        <f t="shared" si="16"/>
        <v>4</v>
      </c>
    </row>
    <row r="1057" spans="1:17">
      <c r="A1057">
        <f>Month!A1057</f>
        <v>2021</v>
      </c>
      <c r="B1057" t="str">
        <f>Month!B1057</f>
        <v>December</v>
      </c>
      <c r="C1057" t="str">
        <f>Month!C1057</f>
        <v>Turkey</v>
      </c>
      <c r="D1057">
        <f>Month!D1057</f>
        <v>0.3</v>
      </c>
      <c r="E1057">
        <f>Month!E1057</f>
        <v>0</v>
      </c>
      <c r="F1057">
        <f>Month!F1057</f>
        <v>0.3</v>
      </c>
      <c r="G1057">
        <f>Month!G1057</f>
        <v>0</v>
      </c>
      <c r="H1057">
        <f>Month!H1057</f>
        <v>0</v>
      </c>
      <c r="I1057">
        <f>Month!I1057</f>
        <v>0</v>
      </c>
      <c r="J1057">
        <f>Month!J1057</f>
        <v>0</v>
      </c>
      <c r="K1057">
        <f>Month!K1057</f>
        <v>0</v>
      </c>
      <c r="L1057">
        <f>Month!L1057</f>
        <v>0</v>
      </c>
      <c r="M1057">
        <f>Month!M1057</f>
        <v>0</v>
      </c>
      <c r="N1057">
        <f>Month!N1057</f>
        <v>0</v>
      </c>
      <c r="O1057">
        <f>Month!O1057</f>
        <v>0.3</v>
      </c>
      <c r="P1057">
        <v>4</v>
      </c>
      <c r="Q1057">
        <f t="shared" si="16"/>
        <v>4</v>
      </c>
    </row>
    <row r="1058" spans="1:17">
      <c r="A1058">
        <f>Month!A1058</f>
        <v>2021</v>
      </c>
      <c r="B1058" t="str">
        <f>Month!B1058</f>
        <v>December</v>
      </c>
      <c r="C1058" t="str">
        <f>Month!C1058</f>
        <v>United Arab Emirates</v>
      </c>
      <c r="D1058">
        <f>Month!D1058</f>
        <v>0</v>
      </c>
      <c r="E1058">
        <f>Month!E1058</f>
        <v>0</v>
      </c>
      <c r="F1058">
        <f>Month!F1058</f>
        <v>0</v>
      </c>
      <c r="G1058">
        <f>Month!G1058</f>
        <v>0</v>
      </c>
      <c r="H1058">
        <f>Month!H1058</f>
        <v>0</v>
      </c>
      <c r="I1058">
        <f>Month!I1058</f>
        <v>105.97</v>
      </c>
      <c r="J1058">
        <f>Month!J1058</f>
        <v>0</v>
      </c>
      <c r="K1058">
        <f>Month!K1058</f>
        <v>104.28</v>
      </c>
      <c r="L1058">
        <f>Month!L1058</f>
        <v>0.05</v>
      </c>
      <c r="M1058">
        <f>Month!M1058</f>
        <v>0.04</v>
      </c>
      <c r="N1058">
        <f>Month!N1058</f>
        <v>210.34</v>
      </c>
      <c r="O1058">
        <f>Month!O1058</f>
        <v>210.34</v>
      </c>
      <c r="P1058">
        <v>4</v>
      </c>
      <c r="Q1058">
        <f t="shared" si="16"/>
        <v>4</v>
      </c>
    </row>
    <row r="1059" spans="1:17">
      <c r="A1059">
        <f>Month!A1059</f>
        <v>2021</v>
      </c>
      <c r="B1059" t="str">
        <f>Month!B1059</f>
        <v>December</v>
      </c>
      <c r="C1059" t="str">
        <f>Month!C1059</f>
        <v>United States</v>
      </c>
      <c r="D1059">
        <f>Month!D1059</f>
        <v>1284.26</v>
      </c>
      <c r="E1059">
        <f>Month!E1059</f>
        <v>0</v>
      </c>
      <c r="F1059">
        <f>Month!F1059</f>
        <v>1284.26</v>
      </c>
      <c r="G1059">
        <f>Month!G1059</f>
        <v>0</v>
      </c>
      <c r="H1059">
        <f>Month!H1059</f>
        <v>3.46</v>
      </c>
      <c r="I1059">
        <f>Month!I1059</f>
        <v>0</v>
      </c>
      <c r="J1059">
        <f>Month!J1059</f>
        <v>0</v>
      </c>
      <c r="K1059">
        <f>Month!K1059</f>
        <v>54.98</v>
      </c>
      <c r="L1059">
        <f>Month!L1059</f>
        <v>0</v>
      </c>
      <c r="M1059">
        <f>Month!M1059</f>
        <v>15.9</v>
      </c>
      <c r="N1059">
        <f>Month!N1059</f>
        <v>74.34</v>
      </c>
      <c r="O1059">
        <f>Month!O1059</f>
        <v>1358.6</v>
      </c>
      <c r="P1059">
        <v>4</v>
      </c>
      <c r="Q1059">
        <f t="shared" si="16"/>
        <v>4</v>
      </c>
    </row>
    <row r="1060" spans="1:17">
      <c r="A1060">
        <f>Month!A1060</f>
        <v>2021</v>
      </c>
      <c r="B1060" t="str">
        <f>Month!B1060</f>
        <v>December</v>
      </c>
      <c r="C1060" t="str">
        <f>Month!C1060</f>
        <v>Other</v>
      </c>
      <c r="D1060">
        <f>Month!D1060</f>
        <v>505.96</v>
      </c>
      <c r="E1060">
        <f>Month!E1060</f>
        <v>58.02</v>
      </c>
      <c r="F1060">
        <f>Month!F1060</f>
        <v>563.98</v>
      </c>
      <c r="G1060">
        <f>Month!G1060</f>
        <v>0.1</v>
      </c>
      <c r="H1060">
        <f>Month!H1060</f>
        <v>16.14</v>
      </c>
      <c r="I1060">
        <f>Month!I1060</f>
        <v>96.86</v>
      </c>
      <c r="J1060">
        <f>Month!J1060</f>
        <v>0</v>
      </c>
      <c r="K1060">
        <f>Month!K1060</f>
        <v>33.17</v>
      </c>
      <c r="L1060">
        <f>Month!L1060</f>
        <v>0</v>
      </c>
      <c r="M1060">
        <f>Month!M1060</f>
        <v>15.65</v>
      </c>
      <c r="N1060">
        <f>Month!N1060</f>
        <v>161.91999999999999</v>
      </c>
      <c r="O1060">
        <f>Month!O1060</f>
        <v>725.9</v>
      </c>
      <c r="P1060">
        <v>4</v>
      </c>
      <c r="Q1060">
        <f t="shared" si="16"/>
        <v>4</v>
      </c>
    </row>
    <row r="1061" spans="1:17">
      <c r="A1061">
        <f>Month!A1061</f>
        <v>2021</v>
      </c>
      <c r="B1061" t="str">
        <f>Month!B1061</f>
        <v>December</v>
      </c>
      <c r="C1061" t="str">
        <f>Month!C1061</f>
        <v>Total imports</v>
      </c>
      <c r="D1061">
        <f>Month!D1061</f>
        <v>4118.01</v>
      </c>
      <c r="E1061">
        <f>Month!E1061</f>
        <v>306.52</v>
      </c>
      <c r="F1061">
        <f>Month!F1061</f>
        <v>4424.53</v>
      </c>
      <c r="G1061">
        <f>Month!G1061</f>
        <v>111.96</v>
      </c>
      <c r="H1061">
        <f>Month!H1061</f>
        <v>278.74</v>
      </c>
      <c r="I1061">
        <f>Month!I1061</f>
        <v>491.45</v>
      </c>
      <c r="J1061">
        <f>Month!J1061</f>
        <v>82.81</v>
      </c>
      <c r="K1061">
        <f>Month!K1061</f>
        <v>1214.04</v>
      </c>
      <c r="L1061">
        <f>Month!L1061</f>
        <v>34.380000000000003</v>
      </c>
      <c r="M1061">
        <f>Month!M1061</f>
        <v>195.7</v>
      </c>
      <c r="N1061">
        <f>Month!N1061</f>
        <v>2409.08</v>
      </c>
      <c r="O1061">
        <f>Month!O1061</f>
        <v>6833.61</v>
      </c>
      <c r="P1061">
        <v>4</v>
      </c>
      <c r="Q1061">
        <f t="shared" si="16"/>
        <v>4</v>
      </c>
    </row>
    <row r="1062" spans="1:17">
      <c r="A1062">
        <f>Month!A1062</f>
        <v>2022</v>
      </c>
      <c r="B1062" t="str">
        <f>Month!B1062</f>
        <v>January</v>
      </c>
      <c r="C1062" t="str">
        <f>Month!C1062</f>
        <v>Belgium</v>
      </c>
      <c r="D1062">
        <f>Month!D1062</f>
        <v>0</v>
      </c>
      <c r="E1062">
        <f>Month!E1062</f>
        <v>0.09</v>
      </c>
      <c r="F1062">
        <f>Month!F1062</f>
        <v>0.09</v>
      </c>
      <c r="G1062">
        <f>Month!G1062</f>
        <v>0</v>
      </c>
      <c r="H1062">
        <f>Month!H1062</f>
        <v>1.56</v>
      </c>
      <c r="I1062">
        <f>Month!I1062</f>
        <v>0</v>
      </c>
      <c r="J1062">
        <f>Month!J1062</f>
        <v>0</v>
      </c>
      <c r="K1062">
        <f>Month!K1062</f>
        <v>68.540000000000006</v>
      </c>
      <c r="L1062">
        <f>Month!L1062</f>
        <v>24.93</v>
      </c>
      <c r="M1062">
        <f>Month!M1062</f>
        <v>23.4</v>
      </c>
      <c r="N1062">
        <f>Month!N1062</f>
        <v>118.43</v>
      </c>
      <c r="O1062">
        <f>Month!O1062</f>
        <v>118.52</v>
      </c>
      <c r="P1062">
        <v>1</v>
      </c>
      <c r="Q1062">
        <f t="shared" si="16"/>
        <v>1</v>
      </c>
    </row>
    <row r="1063" spans="1:17">
      <c r="A1063">
        <f>Month!A1063</f>
        <v>2022</v>
      </c>
      <c r="B1063" t="str">
        <f>Month!B1063</f>
        <v>January</v>
      </c>
      <c r="C1063" t="str">
        <f>Month!C1063</f>
        <v>Canada</v>
      </c>
      <c r="D1063">
        <f>Month!D1063</f>
        <v>182.29</v>
      </c>
      <c r="E1063">
        <f>Month!E1063</f>
        <v>0</v>
      </c>
      <c r="F1063">
        <f>Month!F1063</f>
        <v>182.29</v>
      </c>
      <c r="G1063">
        <f>Month!G1063</f>
        <v>0</v>
      </c>
      <c r="H1063">
        <f>Month!H1063</f>
        <v>0</v>
      </c>
      <c r="I1063">
        <f>Month!I1063</f>
        <v>0</v>
      </c>
      <c r="J1063">
        <f>Month!J1063</f>
        <v>0</v>
      </c>
      <c r="K1063">
        <f>Month!K1063</f>
        <v>0</v>
      </c>
      <c r="L1063">
        <f>Month!L1063</f>
        <v>0</v>
      </c>
      <c r="M1063">
        <f>Month!M1063</f>
        <v>0</v>
      </c>
      <c r="N1063">
        <f>Month!N1063</f>
        <v>0</v>
      </c>
      <c r="O1063">
        <f>Month!O1063</f>
        <v>182.29</v>
      </c>
      <c r="P1063">
        <v>1</v>
      </c>
      <c r="Q1063">
        <f t="shared" si="16"/>
        <v>1</v>
      </c>
    </row>
    <row r="1064" spans="1:17">
      <c r="A1064">
        <f>Month!A1064</f>
        <v>2022</v>
      </c>
      <c r="B1064" t="str">
        <f>Month!B1064</f>
        <v>January</v>
      </c>
      <c r="C1064" t="str">
        <f>Month!C1064</f>
        <v>Finland</v>
      </c>
      <c r="D1064">
        <f>Month!D1064</f>
        <v>0</v>
      </c>
      <c r="E1064">
        <f>Month!E1064</f>
        <v>0</v>
      </c>
      <c r="F1064">
        <f>Month!F1064</f>
        <v>0</v>
      </c>
      <c r="G1064">
        <f>Month!G1064</f>
        <v>0</v>
      </c>
      <c r="H1064">
        <f>Month!H1064</f>
        <v>31.23</v>
      </c>
      <c r="I1064">
        <f>Month!I1064</f>
        <v>0</v>
      </c>
      <c r="J1064">
        <f>Month!J1064</f>
        <v>0</v>
      </c>
      <c r="K1064">
        <f>Month!K1064</f>
        <v>0</v>
      </c>
      <c r="L1064">
        <f>Month!L1064</f>
        <v>0</v>
      </c>
      <c r="M1064">
        <f>Month!M1064</f>
        <v>0</v>
      </c>
      <c r="N1064">
        <f>Month!N1064</f>
        <v>31.23</v>
      </c>
      <c r="O1064">
        <f>Month!O1064</f>
        <v>31.23</v>
      </c>
      <c r="P1064">
        <v>1</v>
      </c>
      <c r="Q1064">
        <f t="shared" si="16"/>
        <v>1</v>
      </c>
    </row>
    <row r="1065" spans="1:17">
      <c r="A1065">
        <f>Month!A1065</f>
        <v>2022</v>
      </c>
      <c r="B1065" t="str">
        <f>Month!B1065</f>
        <v>January</v>
      </c>
      <c r="C1065" t="str">
        <f>Month!C1065</f>
        <v>France</v>
      </c>
      <c r="D1065">
        <f>Month!D1065</f>
        <v>0</v>
      </c>
      <c r="E1065">
        <f>Month!E1065</f>
        <v>34.979999999999997</v>
      </c>
      <c r="F1065">
        <f>Month!F1065</f>
        <v>34.979999999999997</v>
      </c>
      <c r="G1065">
        <f>Month!G1065</f>
        <v>0</v>
      </c>
      <c r="H1065">
        <f>Month!H1065</f>
        <v>0</v>
      </c>
      <c r="I1065">
        <f>Month!I1065</f>
        <v>0</v>
      </c>
      <c r="J1065">
        <f>Month!J1065</f>
        <v>0</v>
      </c>
      <c r="K1065">
        <f>Month!K1065</f>
        <v>0</v>
      </c>
      <c r="L1065">
        <f>Month!L1065</f>
        <v>0</v>
      </c>
      <c r="M1065">
        <f>Month!M1065</f>
        <v>3.72</v>
      </c>
      <c r="N1065">
        <f>Month!N1065</f>
        <v>3.72</v>
      </c>
      <c r="O1065">
        <f>Month!O1065</f>
        <v>38.700000000000003</v>
      </c>
      <c r="P1065">
        <v>1</v>
      </c>
      <c r="Q1065">
        <f t="shared" si="16"/>
        <v>1</v>
      </c>
    </row>
    <row r="1066" spans="1:17">
      <c r="A1066">
        <f>Month!A1066</f>
        <v>2022</v>
      </c>
      <c r="B1066" t="str">
        <f>Month!B1066</f>
        <v>January</v>
      </c>
      <c r="C1066" t="str">
        <f>Month!C1066</f>
        <v>Germany</v>
      </c>
      <c r="D1066">
        <f>Month!D1066</f>
        <v>0</v>
      </c>
      <c r="E1066">
        <f>Month!E1066</f>
        <v>10.6</v>
      </c>
      <c r="F1066">
        <f>Month!F1066</f>
        <v>10.6</v>
      </c>
      <c r="G1066">
        <f>Month!G1066</f>
        <v>0</v>
      </c>
      <c r="H1066">
        <f>Month!H1066</f>
        <v>0</v>
      </c>
      <c r="I1066">
        <f>Month!I1066</f>
        <v>18.02</v>
      </c>
      <c r="J1066">
        <f>Month!J1066</f>
        <v>0</v>
      </c>
      <c r="K1066">
        <f>Month!K1066</f>
        <v>0</v>
      </c>
      <c r="L1066">
        <f>Month!L1066</f>
        <v>0</v>
      </c>
      <c r="M1066">
        <f>Month!M1066</f>
        <v>19.54</v>
      </c>
      <c r="N1066">
        <f>Month!N1066</f>
        <v>37.56</v>
      </c>
      <c r="O1066">
        <f>Month!O1066</f>
        <v>48.16</v>
      </c>
      <c r="P1066">
        <v>1</v>
      </c>
      <c r="Q1066">
        <f t="shared" si="16"/>
        <v>1</v>
      </c>
    </row>
    <row r="1067" spans="1:17">
      <c r="A1067">
        <f>Month!A1067</f>
        <v>2022</v>
      </c>
      <c r="B1067" t="str">
        <f>Month!B1067</f>
        <v>January</v>
      </c>
      <c r="C1067" t="str">
        <f>Month!C1067</f>
        <v>India</v>
      </c>
      <c r="D1067">
        <f>Month!D1067</f>
        <v>0</v>
      </c>
      <c r="E1067">
        <f>Month!E1067</f>
        <v>0</v>
      </c>
      <c r="F1067">
        <f>Month!F1067</f>
        <v>0</v>
      </c>
      <c r="G1067">
        <f>Month!G1067</f>
        <v>0</v>
      </c>
      <c r="H1067">
        <f>Month!H1067</f>
        <v>0</v>
      </c>
      <c r="I1067">
        <f>Month!I1067</f>
        <v>27.02</v>
      </c>
      <c r="J1067">
        <f>Month!J1067</f>
        <v>0</v>
      </c>
      <c r="K1067">
        <f>Month!K1067</f>
        <v>0</v>
      </c>
      <c r="L1067">
        <f>Month!L1067</f>
        <v>0</v>
      </c>
      <c r="M1067">
        <f>Month!M1067</f>
        <v>0</v>
      </c>
      <c r="N1067">
        <f>Month!N1067</f>
        <v>27.02</v>
      </c>
      <c r="O1067">
        <f>Month!O1067</f>
        <v>27.02</v>
      </c>
      <c r="P1067">
        <v>1</v>
      </c>
      <c r="Q1067">
        <f t="shared" si="16"/>
        <v>1</v>
      </c>
    </row>
    <row r="1068" spans="1:17">
      <c r="A1068">
        <f>Month!A1068</f>
        <v>2022</v>
      </c>
      <c r="B1068" t="str">
        <f>Month!B1068</f>
        <v>January</v>
      </c>
      <c r="C1068" t="str">
        <f>Month!C1068</f>
        <v>Ireland</v>
      </c>
      <c r="D1068">
        <f>Month!D1068</f>
        <v>0</v>
      </c>
      <c r="E1068">
        <f>Month!E1068</f>
        <v>43.59</v>
      </c>
      <c r="F1068">
        <f>Month!F1068</f>
        <v>43.59</v>
      </c>
      <c r="G1068">
        <f>Month!G1068</f>
        <v>0</v>
      </c>
      <c r="H1068">
        <f>Month!H1068</f>
        <v>23.47</v>
      </c>
      <c r="I1068">
        <f>Month!I1068</f>
        <v>0</v>
      </c>
      <c r="J1068">
        <f>Month!J1068</f>
        <v>0</v>
      </c>
      <c r="K1068">
        <f>Month!K1068</f>
        <v>7.27</v>
      </c>
      <c r="L1068">
        <f>Month!L1068</f>
        <v>0</v>
      </c>
      <c r="M1068">
        <f>Month!M1068</f>
        <v>0</v>
      </c>
      <c r="N1068">
        <f>Month!N1068</f>
        <v>30.74</v>
      </c>
      <c r="O1068">
        <f>Month!O1068</f>
        <v>74.33</v>
      </c>
      <c r="P1068">
        <v>1</v>
      </c>
      <c r="Q1068">
        <f t="shared" si="16"/>
        <v>1</v>
      </c>
    </row>
    <row r="1069" spans="1:17">
      <c r="A1069">
        <f>Month!A1069</f>
        <v>2022</v>
      </c>
      <c r="B1069" t="str">
        <f>Month!B1069</f>
        <v>January</v>
      </c>
      <c r="C1069" t="str">
        <f>Month!C1069</f>
        <v>Kuwait</v>
      </c>
      <c r="D1069">
        <f>Month!D1069</f>
        <v>0</v>
      </c>
      <c r="E1069">
        <f>Month!E1069</f>
        <v>1.05</v>
      </c>
      <c r="F1069">
        <f>Month!F1069</f>
        <v>1.05</v>
      </c>
      <c r="G1069">
        <f>Month!G1069</f>
        <v>0</v>
      </c>
      <c r="H1069">
        <f>Month!H1069</f>
        <v>0</v>
      </c>
      <c r="I1069">
        <f>Month!I1069</f>
        <v>182.89</v>
      </c>
      <c r="J1069">
        <f>Month!J1069</f>
        <v>36.5</v>
      </c>
      <c r="K1069">
        <f>Month!K1069</f>
        <v>0</v>
      </c>
      <c r="L1069">
        <f>Month!L1069</f>
        <v>0</v>
      </c>
      <c r="M1069">
        <f>Month!M1069</f>
        <v>0</v>
      </c>
      <c r="N1069">
        <f>Month!N1069</f>
        <v>219.39</v>
      </c>
      <c r="O1069">
        <f>Month!O1069</f>
        <v>220.44</v>
      </c>
      <c r="P1069">
        <v>1</v>
      </c>
      <c r="Q1069">
        <f t="shared" si="16"/>
        <v>1</v>
      </c>
    </row>
    <row r="1070" spans="1:17">
      <c r="A1070">
        <f>Month!A1070</f>
        <v>2022</v>
      </c>
      <c r="B1070" t="str">
        <f>Month!B1070</f>
        <v>January</v>
      </c>
      <c r="C1070" t="str">
        <f>Month!C1070</f>
        <v>Libya</v>
      </c>
      <c r="D1070">
        <f>Month!D1070</f>
        <v>215.6</v>
      </c>
      <c r="E1070">
        <f>Month!E1070</f>
        <v>0</v>
      </c>
      <c r="F1070">
        <f>Month!F1070</f>
        <v>215.6</v>
      </c>
      <c r="G1070">
        <f>Month!G1070</f>
        <v>0</v>
      </c>
      <c r="H1070">
        <f>Month!H1070</f>
        <v>0</v>
      </c>
      <c r="I1070">
        <f>Month!I1070</f>
        <v>0</v>
      </c>
      <c r="J1070">
        <f>Month!J1070</f>
        <v>0</v>
      </c>
      <c r="K1070">
        <f>Month!K1070</f>
        <v>0</v>
      </c>
      <c r="L1070">
        <f>Month!L1070</f>
        <v>0</v>
      </c>
      <c r="M1070">
        <f>Month!M1070</f>
        <v>0</v>
      </c>
      <c r="N1070">
        <f>Month!N1070</f>
        <v>0</v>
      </c>
      <c r="O1070">
        <f>Month!O1070</f>
        <v>215.6</v>
      </c>
      <c r="P1070">
        <v>1</v>
      </c>
      <c r="Q1070">
        <f t="shared" si="16"/>
        <v>1</v>
      </c>
    </row>
    <row r="1071" spans="1:17">
      <c r="A1071">
        <f>Month!A1071</f>
        <v>2022</v>
      </c>
      <c r="B1071" t="str">
        <f>Month!B1071</f>
        <v>January</v>
      </c>
      <c r="C1071" t="str">
        <f>Month!C1071</f>
        <v>Netherlands</v>
      </c>
      <c r="D1071">
        <f>Month!D1071</f>
        <v>0</v>
      </c>
      <c r="E1071">
        <f>Month!E1071</f>
        <v>16.309999999999999</v>
      </c>
      <c r="F1071">
        <f>Month!F1071</f>
        <v>16.309999999999999</v>
      </c>
      <c r="G1071">
        <f>Month!G1071</f>
        <v>0</v>
      </c>
      <c r="H1071">
        <f>Month!H1071</f>
        <v>4.92</v>
      </c>
      <c r="I1071">
        <f>Month!I1071</f>
        <v>0</v>
      </c>
      <c r="J1071">
        <f>Month!J1071</f>
        <v>15.02</v>
      </c>
      <c r="K1071">
        <f>Month!K1071</f>
        <v>79.23</v>
      </c>
      <c r="L1071">
        <f>Month!L1071</f>
        <v>0</v>
      </c>
      <c r="M1071">
        <f>Month!M1071</f>
        <v>119.64</v>
      </c>
      <c r="N1071">
        <f>Month!N1071</f>
        <v>218.81</v>
      </c>
      <c r="O1071">
        <f>Month!O1071</f>
        <v>235.12</v>
      </c>
      <c r="P1071">
        <v>1</v>
      </c>
      <c r="Q1071">
        <f t="shared" si="16"/>
        <v>1</v>
      </c>
    </row>
    <row r="1072" spans="1:17">
      <c r="A1072">
        <f>Month!A1072</f>
        <v>2022</v>
      </c>
      <c r="B1072" t="str">
        <f>Month!B1072</f>
        <v>January</v>
      </c>
      <c r="C1072" t="str">
        <f>Month!C1072</f>
        <v>Nigeria</v>
      </c>
      <c r="D1072">
        <f>Month!D1072</f>
        <v>129.59</v>
      </c>
      <c r="E1072">
        <f>Month!E1072</f>
        <v>0</v>
      </c>
      <c r="F1072">
        <f>Month!F1072</f>
        <v>129.59</v>
      </c>
      <c r="G1072">
        <f>Month!G1072</f>
        <v>0</v>
      </c>
      <c r="H1072">
        <f>Month!H1072</f>
        <v>0</v>
      </c>
      <c r="I1072">
        <f>Month!I1072</f>
        <v>0</v>
      </c>
      <c r="J1072">
        <f>Month!J1072</f>
        <v>0</v>
      </c>
      <c r="K1072">
        <f>Month!K1072</f>
        <v>0</v>
      </c>
      <c r="L1072">
        <f>Month!L1072</f>
        <v>0</v>
      </c>
      <c r="M1072">
        <f>Month!M1072</f>
        <v>0</v>
      </c>
      <c r="N1072">
        <f>Month!N1072</f>
        <v>0</v>
      </c>
      <c r="O1072">
        <f>Month!O1072</f>
        <v>129.59</v>
      </c>
      <c r="P1072">
        <v>1</v>
      </c>
      <c r="Q1072">
        <f t="shared" si="16"/>
        <v>1</v>
      </c>
    </row>
    <row r="1073" spans="1:17">
      <c r="A1073">
        <f>Month!A1073</f>
        <v>2022</v>
      </c>
      <c r="B1073" t="str">
        <f>Month!B1073</f>
        <v>January</v>
      </c>
      <c r="C1073" t="str">
        <f>Month!C1073</f>
        <v>Norway</v>
      </c>
      <c r="D1073">
        <f>Month!D1073</f>
        <v>1012.59</v>
      </c>
      <c r="E1073">
        <f>Month!E1073</f>
        <v>0</v>
      </c>
      <c r="F1073">
        <f>Month!F1073</f>
        <v>1012.59</v>
      </c>
      <c r="G1073">
        <f>Month!G1073</f>
        <v>0</v>
      </c>
      <c r="H1073">
        <f>Month!H1073</f>
        <v>48.37</v>
      </c>
      <c r="I1073">
        <f>Month!I1073</f>
        <v>0</v>
      </c>
      <c r="J1073">
        <f>Month!J1073</f>
        <v>0</v>
      </c>
      <c r="K1073">
        <f>Month!K1073</f>
        <v>0</v>
      </c>
      <c r="L1073">
        <f>Month!L1073</f>
        <v>0</v>
      </c>
      <c r="M1073">
        <f>Month!M1073</f>
        <v>18.55</v>
      </c>
      <c r="N1073">
        <f>Month!N1073</f>
        <v>66.92</v>
      </c>
      <c r="O1073">
        <f>Month!O1073</f>
        <v>1079.51</v>
      </c>
      <c r="P1073">
        <v>1</v>
      </c>
      <c r="Q1073">
        <f t="shared" si="16"/>
        <v>1</v>
      </c>
    </row>
    <row r="1074" spans="1:17">
      <c r="A1074">
        <f>Month!A1074</f>
        <v>2022</v>
      </c>
      <c r="B1074" t="str">
        <f>Month!B1074</f>
        <v>January</v>
      </c>
      <c r="C1074" t="str">
        <f>Month!C1074</f>
        <v>Qatar</v>
      </c>
      <c r="D1074">
        <f>Month!D1074</f>
        <v>0</v>
      </c>
      <c r="E1074">
        <f>Month!E1074</f>
        <v>0</v>
      </c>
      <c r="F1074">
        <f>Month!F1074</f>
        <v>0</v>
      </c>
      <c r="G1074">
        <f>Month!G1074</f>
        <v>0</v>
      </c>
      <c r="H1074">
        <f>Month!H1074</f>
        <v>0</v>
      </c>
      <c r="I1074">
        <f>Month!I1074</f>
        <v>58.95</v>
      </c>
      <c r="J1074">
        <f>Month!J1074</f>
        <v>0</v>
      </c>
      <c r="K1074">
        <f>Month!K1074</f>
        <v>0</v>
      </c>
      <c r="L1074">
        <f>Month!L1074</f>
        <v>0</v>
      </c>
      <c r="M1074">
        <f>Month!M1074</f>
        <v>0</v>
      </c>
      <c r="N1074">
        <f>Month!N1074</f>
        <v>58.95</v>
      </c>
      <c r="O1074">
        <f>Month!O1074</f>
        <v>58.95</v>
      </c>
      <c r="P1074">
        <v>1</v>
      </c>
      <c r="Q1074">
        <f t="shared" si="16"/>
        <v>1</v>
      </c>
    </row>
    <row r="1075" spans="1:17">
      <c r="A1075">
        <f>Month!A1075</f>
        <v>2022</v>
      </c>
      <c r="B1075" t="str">
        <f>Month!B1075</f>
        <v>January</v>
      </c>
      <c r="C1075" t="str">
        <f>Month!C1075</f>
        <v>Russian Federation</v>
      </c>
      <c r="D1075">
        <f>Month!D1075</f>
        <v>309.56</v>
      </c>
      <c r="E1075">
        <f>Month!E1075</f>
        <v>87.11</v>
      </c>
      <c r="F1075">
        <f>Month!F1075</f>
        <v>396.67</v>
      </c>
      <c r="G1075">
        <f>Month!G1075</f>
        <v>0</v>
      </c>
      <c r="H1075">
        <f>Month!H1075</f>
        <v>0</v>
      </c>
      <c r="I1075">
        <f>Month!I1075</f>
        <v>14.93</v>
      </c>
      <c r="J1075">
        <f>Month!J1075</f>
        <v>0</v>
      </c>
      <c r="K1075">
        <f>Month!K1075</f>
        <v>429.91</v>
      </c>
      <c r="L1075">
        <f>Month!L1075</f>
        <v>23.95</v>
      </c>
      <c r="M1075">
        <f>Month!M1075</f>
        <v>0</v>
      </c>
      <c r="N1075">
        <f>Month!N1075</f>
        <v>468.79</v>
      </c>
      <c r="O1075">
        <f>Month!O1075</f>
        <v>865.46</v>
      </c>
      <c r="P1075">
        <v>1</v>
      </c>
      <c r="Q1075">
        <f t="shared" si="16"/>
        <v>1</v>
      </c>
    </row>
    <row r="1076" spans="1:17">
      <c r="A1076">
        <f>Month!A1076</f>
        <v>2022</v>
      </c>
      <c r="B1076" t="str">
        <f>Month!B1076</f>
        <v>January</v>
      </c>
      <c r="C1076" t="str">
        <f>Month!C1076</f>
        <v>Saudi Arabia</v>
      </c>
      <c r="D1076">
        <f>Month!D1076</f>
        <v>0</v>
      </c>
      <c r="E1076">
        <f>Month!E1076</f>
        <v>0</v>
      </c>
      <c r="F1076">
        <f>Month!F1076</f>
        <v>0</v>
      </c>
      <c r="G1076">
        <f>Month!G1076</f>
        <v>0</v>
      </c>
      <c r="H1076">
        <f>Month!H1076</f>
        <v>0</v>
      </c>
      <c r="I1076">
        <f>Month!I1076</f>
        <v>60.03</v>
      </c>
      <c r="J1076">
        <f>Month!J1076</f>
        <v>0</v>
      </c>
      <c r="K1076">
        <f>Month!K1076</f>
        <v>0</v>
      </c>
      <c r="L1076">
        <f>Month!L1076</f>
        <v>0</v>
      </c>
      <c r="M1076">
        <f>Month!M1076</f>
        <v>0</v>
      </c>
      <c r="N1076">
        <f>Month!N1076</f>
        <v>60.03</v>
      </c>
      <c r="O1076">
        <f>Month!O1076</f>
        <v>60.03</v>
      </c>
      <c r="P1076">
        <v>1</v>
      </c>
      <c r="Q1076">
        <f t="shared" si="16"/>
        <v>1</v>
      </c>
    </row>
    <row r="1077" spans="1:17">
      <c r="A1077">
        <f>Month!A1077</f>
        <v>2022</v>
      </c>
      <c r="B1077" t="str">
        <f>Month!B1077</f>
        <v>January</v>
      </c>
      <c r="C1077" t="str">
        <f>Month!C1077</f>
        <v>Spain</v>
      </c>
      <c r="D1077">
        <f>Month!D1077</f>
        <v>0</v>
      </c>
      <c r="E1077">
        <f>Month!E1077</f>
        <v>0.04</v>
      </c>
      <c r="F1077">
        <f>Month!F1077</f>
        <v>0.04</v>
      </c>
      <c r="G1077">
        <f>Month!G1077</f>
        <v>0</v>
      </c>
      <c r="H1077">
        <f>Month!H1077</f>
        <v>0</v>
      </c>
      <c r="I1077">
        <f>Month!I1077</f>
        <v>0</v>
      </c>
      <c r="J1077">
        <f>Month!J1077</f>
        <v>0</v>
      </c>
      <c r="K1077">
        <f>Month!K1077</f>
        <v>0</v>
      </c>
      <c r="L1077">
        <f>Month!L1077</f>
        <v>0</v>
      </c>
      <c r="M1077">
        <f>Month!M1077</f>
        <v>8.86</v>
      </c>
      <c r="N1077">
        <f>Month!N1077</f>
        <v>8.86</v>
      </c>
      <c r="O1077">
        <f>Month!O1077</f>
        <v>8.9</v>
      </c>
      <c r="P1077">
        <v>1</v>
      </c>
      <c r="Q1077">
        <f t="shared" si="16"/>
        <v>1</v>
      </c>
    </row>
    <row r="1078" spans="1:17">
      <c r="A1078">
        <f>Month!A1078</f>
        <v>2022</v>
      </c>
      <c r="B1078" t="str">
        <f>Month!B1078</f>
        <v>January</v>
      </c>
      <c r="C1078" t="str">
        <f>Month!C1078</f>
        <v>Sweden</v>
      </c>
      <c r="D1078">
        <f>Month!D1078</f>
        <v>0</v>
      </c>
      <c r="E1078">
        <f>Month!E1078</f>
        <v>43.22</v>
      </c>
      <c r="F1078">
        <f>Month!F1078</f>
        <v>43.22</v>
      </c>
      <c r="G1078">
        <f>Month!G1078</f>
        <v>69.88</v>
      </c>
      <c r="H1078">
        <f>Month!H1078</f>
        <v>77.48</v>
      </c>
      <c r="I1078">
        <f>Month!I1078</f>
        <v>0</v>
      </c>
      <c r="J1078">
        <f>Month!J1078</f>
        <v>0</v>
      </c>
      <c r="K1078">
        <f>Month!K1078</f>
        <v>39.76</v>
      </c>
      <c r="L1078">
        <f>Month!L1078</f>
        <v>0</v>
      </c>
      <c r="M1078">
        <f>Month!M1078</f>
        <v>15.05</v>
      </c>
      <c r="N1078">
        <f>Month!N1078</f>
        <v>202.17</v>
      </c>
      <c r="O1078">
        <f>Month!O1078</f>
        <v>245.39</v>
      </c>
      <c r="P1078">
        <v>1</v>
      </c>
      <c r="Q1078">
        <f t="shared" si="16"/>
        <v>1</v>
      </c>
    </row>
    <row r="1079" spans="1:17">
      <c r="A1079">
        <f>Month!A1079</f>
        <v>2022</v>
      </c>
      <c r="B1079" t="str">
        <f>Month!B1079</f>
        <v>January</v>
      </c>
      <c r="C1079" t="str">
        <f>Month!C1079</f>
        <v>Turkey</v>
      </c>
      <c r="D1079">
        <f>Month!D1079</f>
        <v>214.92</v>
      </c>
      <c r="E1079">
        <f>Month!E1079</f>
        <v>0</v>
      </c>
      <c r="F1079">
        <f>Month!F1079</f>
        <v>214.92</v>
      </c>
      <c r="G1079">
        <f>Month!G1079</f>
        <v>0</v>
      </c>
      <c r="H1079">
        <f>Month!H1079</f>
        <v>0</v>
      </c>
      <c r="I1079">
        <f>Month!I1079</f>
        <v>0</v>
      </c>
      <c r="J1079">
        <f>Month!J1079</f>
        <v>0</v>
      </c>
      <c r="K1079">
        <f>Month!K1079</f>
        <v>0</v>
      </c>
      <c r="L1079">
        <f>Month!L1079</f>
        <v>0</v>
      </c>
      <c r="M1079">
        <f>Month!M1079</f>
        <v>0</v>
      </c>
      <c r="N1079">
        <f>Month!N1079</f>
        <v>0</v>
      </c>
      <c r="O1079">
        <f>Month!O1079</f>
        <v>214.92</v>
      </c>
      <c r="P1079">
        <v>1</v>
      </c>
      <c r="Q1079">
        <f t="shared" si="16"/>
        <v>1</v>
      </c>
    </row>
    <row r="1080" spans="1:17">
      <c r="A1080">
        <f>Month!A1080</f>
        <v>2022</v>
      </c>
      <c r="B1080" t="str">
        <f>Month!B1080</f>
        <v>January</v>
      </c>
      <c r="C1080" t="str">
        <f>Month!C1080</f>
        <v>United Arab Emirates</v>
      </c>
      <c r="D1080">
        <f>Month!D1080</f>
        <v>0</v>
      </c>
      <c r="E1080">
        <f>Month!E1080</f>
        <v>0</v>
      </c>
      <c r="F1080">
        <f>Month!F1080</f>
        <v>0</v>
      </c>
      <c r="G1080">
        <f>Month!G1080</f>
        <v>0</v>
      </c>
      <c r="H1080">
        <f>Month!H1080</f>
        <v>0</v>
      </c>
      <c r="I1080">
        <f>Month!I1080</f>
        <v>99.22</v>
      </c>
      <c r="J1080">
        <f>Month!J1080</f>
        <v>0</v>
      </c>
      <c r="K1080">
        <f>Month!K1080</f>
        <v>0</v>
      </c>
      <c r="L1080">
        <f>Month!L1080</f>
        <v>0</v>
      </c>
      <c r="M1080">
        <f>Month!M1080</f>
        <v>0</v>
      </c>
      <c r="N1080">
        <f>Month!N1080</f>
        <v>99.22</v>
      </c>
      <c r="O1080">
        <f>Month!O1080</f>
        <v>99.22</v>
      </c>
      <c r="P1080">
        <v>1</v>
      </c>
      <c r="Q1080">
        <f t="shared" si="16"/>
        <v>1</v>
      </c>
    </row>
    <row r="1081" spans="1:17">
      <c r="A1081">
        <f>Month!A1081</f>
        <v>2022</v>
      </c>
      <c r="B1081" t="str">
        <f>Month!B1081</f>
        <v>January</v>
      </c>
      <c r="C1081" t="str">
        <f>Month!C1081</f>
        <v>United States</v>
      </c>
      <c r="D1081">
        <f>Month!D1081</f>
        <v>888.79</v>
      </c>
      <c r="E1081">
        <f>Month!E1081</f>
        <v>0</v>
      </c>
      <c r="F1081">
        <f>Month!F1081</f>
        <v>888.79</v>
      </c>
      <c r="G1081">
        <f>Month!G1081</f>
        <v>0</v>
      </c>
      <c r="H1081">
        <f>Month!H1081</f>
        <v>0</v>
      </c>
      <c r="I1081">
        <f>Month!I1081</f>
        <v>0</v>
      </c>
      <c r="J1081">
        <f>Month!J1081</f>
        <v>0</v>
      </c>
      <c r="K1081">
        <f>Month!K1081</f>
        <v>0</v>
      </c>
      <c r="L1081">
        <f>Month!L1081</f>
        <v>0</v>
      </c>
      <c r="M1081">
        <f>Month!M1081</f>
        <v>0</v>
      </c>
      <c r="N1081">
        <f>Month!N1081</f>
        <v>0</v>
      </c>
      <c r="O1081">
        <f>Month!O1081</f>
        <v>888.79</v>
      </c>
      <c r="P1081">
        <v>1</v>
      </c>
      <c r="Q1081">
        <f t="shared" si="16"/>
        <v>1</v>
      </c>
    </row>
    <row r="1082" spans="1:17">
      <c r="A1082">
        <f>Month!A1082</f>
        <v>2022</v>
      </c>
      <c r="B1082" t="str">
        <f>Month!B1082</f>
        <v>January</v>
      </c>
      <c r="C1082" t="str">
        <f>Month!C1082</f>
        <v>Other</v>
      </c>
      <c r="D1082">
        <f>Month!D1082</f>
        <v>368.47</v>
      </c>
      <c r="E1082">
        <f>Month!E1082</f>
        <v>106.08</v>
      </c>
      <c r="F1082">
        <f>Month!F1082</f>
        <v>474.55</v>
      </c>
      <c r="G1082">
        <f>Month!G1082</f>
        <v>35.58</v>
      </c>
      <c r="H1082">
        <f>Month!H1082</f>
        <v>13.13</v>
      </c>
      <c r="I1082">
        <f>Month!I1082</f>
        <v>0</v>
      </c>
      <c r="J1082">
        <f>Month!J1082</f>
        <v>12.47</v>
      </c>
      <c r="K1082">
        <f>Month!K1082</f>
        <v>0.24</v>
      </c>
      <c r="L1082">
        <f>Month!L1082</f>
        <v>3.79</v>
      </c>
      <c r="M1082">
        <f>Month!M1082</f>
        <v>52.23</v>
      </c>
      <c r="N1082">
        <f>Month!N1082</f>
        <v>117.44</v>
      </c>
      <c r="O1082">
        <f>Month!O1082</f>
        <v>591.99</v>
      </c>
      <c r="P1082">
        <v>1</v>
      </c>
      <c r="Q1082">
        <f t="shared" si="16"/>
        <v>1</v>
      </c>
    </row>
    <row r="1083" spans="1:17">
      <c r="A1083">
        <f>Month!A1083</f>
        <v>2022</v>
      </c>
      <c r="B1083" t="str">
        <f>Month!B1083</f>
        <v>January</v>
      </c>
      <c r="C1083" t="str">
        <f>Month!C1083</f>
        <v>Total imports</v>
      </c>
      <c r="D1083">
        <f>Month!D1083</f>
        <v>3321.81</v>
      </c>
      <c r="E1083">
        <f>Month!E1083</f>
        <v>343.07</v>
      </c>
      <c r="F1083">
        <f>Month!F1083</f>
        <v>3664.88</v>
      </c>
      <c r="G1083">
        <f>Month!G1083</f>
        <v>105.46</v>
      </c>
      <c r="H1083">
        <f>Month!H1083</f>
        <v>200.16</v>
      </c>
      <c r="I1083">
        <f>Month!I1083</f>
        <v>461.06</v>
      </c>
      <c r="J1083">
        <f>Month!J1083</f>
        <v>63.99</v>
      </c>
      <c r="K1083">
        <f>Month!K1083</f>
        <v>624.95000000000005</v>
      </c>
      <c r="L1083">
        <f>Month!L1083</f>
        <v>52.67</v>
      </c>
      <c r="M1083">
        <f>Month!M1083</f>
        <v>260.99</v>
      </c>
      <c r="N1083">
        <f>Month!N1083</f>
        <v>1769.28</v>
      </c>
      <c r="O1083">
        <f>Month!O1083</f>
        <v>5434.16</v>
      </c>
      <c r="P1083">
        <v>1</v>
      </c>
      <c r="Q1083">
        <f t="shared" si="16"/>
        <v>1</v>
      </c>
    </row>
    <row r="1084" spans="1:17">
      <c r="A1084">
        <f>Month!A1084</f>
        <v>2022</v>
      </c>
      <c r="B1084" t="str">
        <f>Month!B1084</f>
        <v>February</v>
      </c>
      <c r="C1084" t="str">
        <f>Month!C1084</f>
        <v>Belgium</v>
      </c>
      <c r="D1084">
        <f>Month!D1084</f>
        <v>0</v>
      </c>
      <c r="E1084">
        <f>Month!E1084</f>
        <v>0.12</v>
      </c>
      <c r="F1084">
        <f>Month!F1084</f>
        <v>0.12</v>
      </c>
      <c r="G1084">
        <f>Month!G1084</f>
        <v>9.8800000000000008</v>
      </c>
      <c r="H1084">
        <f>Month!H1084</f>
        <v>17.95</v>
      </c>
      <c r="I1084">
        <f>Month!I1084</f>
        <v>4.47</v>
      </c>
      <c r="J1084">
        <f>Month!J1084</f>
        <v>0.01</v>
      </c>
      <c r="K1084">
        <f>Month!K1084</f>
        <v>162.07</v>
      </c>
      <c r="L1084">
        <f>Month!L1084</f>
        <v>15.88</v>
      </c>
      <c r="M1084">
        <f>Month!M1084</f>
        <v>46.76</v>
      </c>
      <c r="N1084">
        <f>Month!N1084</f>
        <v>257.02</v>
      </c>
      <c r="O1084">
        <f>Month!O1084</f>
        <v>257.14</v>
      </c>
      <c r="P1084">
        <v>1</v>
      </c>
      <c r="Q1084">
        <f t="shared" si="16"/>
        <v>1</v>
      </c>
    </row>
    <row r="1085" spans="1:17">
      <c r="A1085">
        <f>Month!A1085</f>
        <v>2022</v>
      </c>
      <c r="B1085" t="str">
        <f>Month!B1085</f>
        <v>February</v>
      </c>
      <c r="C1085" t="str">
        <f>Month!C1085</f>
        <v>Canada</v>
      </c>
      <c r="D1085">
        <f>Month!D1085</f>
        <v>191</v>
      </c>
      <c r="E1085">
        <f>Month!E1085</f>
        <v>0</v>
      </c>
      <c r="F1085">
        <f>Month!F1085</f>
        <v>191</v>
      </c>
      <c r="G1085">
        <f>Month!G1085</f>
        <v>0</v>
      </c>
      <c r="H1085">
        <f>Month!H1085</f>
        <v>0</v>
      </c>
      <c r="I1085">
        <f>Month!I1085</f>
        <v>0</v>
      </c>
      <c r="J1085">
        <f>Month!J1085</f>
        <v>0</v>
      </c>
      <c r="K1085">
        <f>Month!K1085</f>
        <v>0</v>
      </c>
      <c r="L1085">
        <f>Month!L1085</f>
        <v>0</v>
      </c>
      <c r="M1085">
        <f>Month!M1085</f>
        <v>0.17</v>
      </c>
      <c r="N1085">
        <f>Month!N1085</f>
        <v>0.17</v>
      </c>
      <c r="O1085">
        <f>Month!O1085</f>
        <v>191.17</v>
      </c>
      <c r="P1085">
        <v>1</v>
      </c>
      <c r="Q1085">
        <f t="shared" si="16"/>
        <v>1</v>
      </c>
    </row>
    <row r="1086" spans="1:17">
      <c r="A1086">
        <f>Month!A1086</f>
        <v>2022</v>
      </c>
      <c r="B1086" t="str">
        <f>Month!B1086</f>
        <v>February</v>
      </c>
      <c r="C1086" t="str">
        <f>Month!C1086</f>
        <v>Finland</v>
      </c>
      <c r="D1086">
        <f>Month!D1086</f>
        <v>0</v>
      </c>
      <c r="E1086">
        <f>Month!E1086</f>
        <v>0</v>
      </c>
      <c r="F1086">
        <f>Month!F1086</f>
        <v>0</v>
      </c>
      <c r="G1086">
        <f>Month!G1086</f>
        <v>0</v>
      </c>
      <c r="H1086">
        <f>Month!H1086</f>
        <v>30.87</v>
      </c>
      <c r="I1086">
        <f>Month!I1086</f>
        <v>0</v>
      </c>
      <c r="J1086">
        <f>Month!J1086</f>
        <v>0</v>
      </c>
      <c r="K1086">
        <f>Month!K1086</f>
        <v>0</v>
      </c>
      <c r="L1086">
        <f>Month!L1086</f>
        <v>0</v>
      </c>
      <c r="M1086">
        <f>Month!M1086</f>
        <v>0</v>
      </c>
      <c r="N1086">
        <f>Month!N1086</f>
        <v>30.87</v>
      </c>
      <c r="O1086">
        <f>Month!O1086</f>
        <v>30.87</v>
      </c>
      <c r="P1086">
        <v>1</v>
      </c>
      <c r="Q1086">
        <f t="shared" si="16"/>
        <v>1</v>
      </c>
    </row>
    <row r="1087" spans="1:17">
      <c r="A1087">
        <f>Month!A1087</f>
        <v>2022</v>
      </c>
      <c r="B1087" t="str">
        <f>Month!B1087</f>
        <v>February</v>
      </c>
      <c r="C1087" t="str">
        <f>Month!C1087</f>
        <v>France</v>
      </c>
      <c r="D1087">
        <f>Month!D1087</f>
        <v>0</v>
      </c>
      <c r="E1087">
        <f>Month!E1087</f>
        <v>15.21</v>
      </c>
      <c r="F1087">
        <f>Month!F1087</f>
        <v>15.21</v>
      </c>
      <c r="G1087">
        <f>Month!G1087</f>
        <v>0.06</v>
      </c>
      <c r="H1087">
        <f>Month!H1087</f>
        <v>0</v>
      </c>
      <c r="I1087">
        <f>Month!I1087</f>
        <v>0</v>
      </c>
      <c r="J1087">
        <f>Month!J1087</f>
        <v>0</v>
      </c>
      <c r="K1087">
        <f>Month!K1087</f>
        <v>0.01</v>
      </c>
      <c r="L1087">
        <f>Month!L1087</f>
        <v>0</v>
      </c>
      <c r="M1087">
        <f>Month!M1087</f>
        <v>2.36</v>
      </c>
      <c r="N1087">
        <f>Month!N1087</f>
        <v>2.4300000000000002</v>
      </c>
      <c r="O1087">
        <f>Month!O1087</f>
        <v>17.64</v>
      </c>
      <c r="P1087">
        <v>1</v>
      </c>
      <c r="Q1087">
        <f t="shared" si="16"/>
        <v>1</v>
      </c>
    </row>
    <row r="1088" spans="1:17">
      <c r="A1088">
        <f>Month!A1088</f>
        <v>2022</v>
      </c>
      <c r="B1088" t="str">
        <f>Month!B1088</f>
        <v>February</v>
      </c>
      <c r="C1088" t="str">
        <f>Month!C1088</f>
        <v>Germany</v>
      </c>
      <c r="D1088">
        <f>Month!D1088</f>
        <v>0</v>
      </c>
      <c r="E1088">
        <f>Month!E1088</f>
        <v>21.54</v>
      </c>
      <c r="F1088">
        <f>Month!F1088</f>
        <v>21.54</v>
      </c>
      <c r="G1088">
        <f>Month!G1088</f>
        <v>0.04</v>
      </c>
      <c r="H1088">
        <f>Month!H1088</f>
        <v>0</v>
      </c>
      <c r="I1088">
        <f>Month!I1088</f>
        <v>0</v>
      </c>
      <c r="J1088">
        <f>Month!J1088</f>
        <v>0</v>
      </c>
      <c r="K1088">
        <f>Month!K1088</f>
        <v>0</v>
      </c>
      <c r="L1088">
        <f>Month!L1088</f>
        <v>0</v>
      </c>
      <c r="M1088">
        <f>Month!M1088</f>
        <v>17.329999999999998</v>
      </c>
      <c r="N1088">
        <f>Month!N1088</f>
        <v>17.37</v>
      </c>
      <c r="O1088">
        <f>Month!O1088</f>
        <v>38.909999999999997</v>
      </c>
      <c r="P1088">
        <v>1</v>
      </c>
      <c r="Q1088">
        <f t="shared" si="16"/>
        <v>1</v>
      </c>
    </row>
    <row r="1089" spans="1:17">
      <c r="A1089">
        <f>Month!A1089</f>
        <v>2022</v>
      </c>
      <c r="B1089" t="str">
        <f>Month!B1089</f>
        <v>February</v>
      </c>
      <c r="C1089" t="str">
        <f>Month!C1089</f>
        <v>India</v>
      </c>
      <c r="D1089">
        <f>Month!D1089</f>
        <v>0</v>
      </c>
      <c r="E1089">
        <f>Month!E1089</f>
        <v>0</v>
      </c>
      <c r="F1089">
        <f>Month!F1089</f>
        <v>0</v>
      </c>
      <c r="G1089">
        <f>Month!G1089</f>
        <v>0</v>
      </c>
      <c r="H1089">
        <f>Month!H1089</f>
        <v>0</v>
      </c>
      <c r="I1089">
        <f>Month!I1089</f>
        <v>163.86</v>
      </c>
      <c r="J1089">
        <f>Month!J1089</f>
        <v>0</v>
      </c>
      <c r="K1089">
        <f>Month!K1089</f>
        <v>100.24</v>
      </c>
      <c r="L1089">
        <f>Month!L1089</f>
        <v>0</v>
      </c>
      <c r="M1089">
        <f>Month!M1089</f>
        <v>7.0000000000000007E-2</v>
      </c>
      <c r="N1089">
        <f>Month!N1089</f>
        <v>264.17</v>
      </c>
      <c r="O1089">
        <f>Month!O1089</f>
        <v>264.17</v>
      </c>
      <c r="P1089">
        <v>1</v>
      </c>
      <c r="Q1089">
        <f t="shared" si="16"/>
        <v>1</v>
      </c>
    </row>
    <row r="1090" spans="1:17">
      <c r="A1090">
        <f>Month!A1090</f>
        <v>2022</v>
      </c>
      <c r="B1090" t="str">
        <f>Month!B1090</f>
        <v>February</v>
      </c>
      <c r="C1090" t="str">
        <f>Month!C1090</f>
        <v>Ireland</v>
      </c>
      <c r="D1090">
        <f>Month!D1090</f>
        <v>0</v>
      </c>
      <c r="E1090">
        <f>Month!E1090</f>
        <v>43.79</v>
      </c>
      <c r="F1090">
        <f>Month!F1090</f>
        <v>43.79</v>
      </c>
      <c r="G1090">
        <f>Month!G1090</f>
        <v>0.21</v>
      </c>
      <c r="H1090">
        <f>Month!H1090</f>
        <v>15.99</v>
      </c>
      <c r="I1090">
        <f>Month!I1090</f>
        <v>0</v>
      </c>
      <c r="J1090">
        <f>Month!J1090</f>
        <v>0</v>
      </c>
      <c r="K1090">
        <f>Month!K1090</f>
        <v>0</v>
      </c>
      <c r="L1090">
        <f>Month!L1090</f>
        <v>0.01</v>
      </c>
      <c r="M1090">
        <f>Month!M1090</f>
        <v>1.05</v>
      </c>
      <c r="N1090">
        <f>Month!N1090</f>
        <v>17.260000000000002</v>
      </c>
      <c r="O1090">
        <f>Month!O1090</f>
        <v>61.05</v>
      </c>
      <c r="P1090">
        <v>1</v>
      </c>
      <c r="Q1090">
        <f t="shared" si="16"/>
        <v>1</v>
      </c>
    </row>
    <row r="1091" spans="1:17">
      <c r="A1091">
        <f>Month!A1091</f>
        <v>2022</v>
      </c>
      <c r="B1091" t="str">
        <f>Month!B1091</f>
        <v>February</v>
      </c>
      <c r="C1091" t="str">
        <f>Month!C1091</f>
        <v>Kuwait</v>
      </c>
      <c r="D1091">
        <f>Month!D1091</f>
        <v>0</v>
      </c>
      <c r="E1091">
        <f>Month!E1091</f>
        <v>0</v>
      </c>
      <c r="F1091">
        <f>Month!F1091</f>
        <v>0</v>
      </c>
      <c r="G1091">
        <f>Month!G1091</f>
        <v>0</v>
      </c>
      <c r="H1091">
        <f>Month!H1091</f>
        <v>0</v>
      </c>
      <c r="I1091">
        <f>Month!I1091</f>
        <v>33.67</v>
      </c>
      <c r="J1091">
        <f>Month!J1091</f>
        <v>22.82</v>
      </c>
      <c r="K1091">
        <f>Month!K1091</f>
        <v>0</v>
      </c>
      <c r="L1091">
        <f>Month!L1091</f>
        <v>0</v>
      </c>
      <c r="M1091">
        <f>Month!M1091</f>
        <v>0</v>
      </c>
      <c r="N1091">
        <f>Month!N1091</f>
        <v>56.49</v>
      </c>
      <c r="O1091">
        <f>Month!O1091</f>
        <v>56.49</v>
      </c>
      <c r="P1091">
        <v>1</v>
      </c>
      <c r="Q1091">
        <f t="shared" si="16"/>
        <v>1</v>
      </c>
    </row>
    <row r="1092" spans="1:17">
      <c r="A1092">
        <f>Month!A1092</f>
        <v>2022</v>
      </c>
      <c r="B1092" t="str">
        <f>Month!B1092</f>
        <v>February</v>
      </c>
      <c r="C1092" t="str">
        <f>Month!C1092</f>
        <v>Libya</v>
      </c>
      <c r="D1092">
        <f>Month!D1092</f>
        <v>0</v>
      </c>
      <c r="E1092">
        <f>Month!E1092</f>
        <v>0</v>
      </c>
      <c r="F1092">
        <f>Month!F1092</f>
        <v>0</v>
      </c>
      <c r="G1092">
        <f>Month!G1092</f>
        <v>0</v>
      </c>
      <c r="H1092">
        <f>Month!H1092</f>
        <v>0</v>
      </c>
      <c r="I1092">
        <f>Month!I1092</f>
        <v>0</v>
      </c>
      <c r="J1092">
        <f>Month!J1092</f>
        <v>0</v>
      </c>
      <c r="K1092">
        <f>Month!K1092</f>
        <v>0</v>
      </c>
      <c r="L1092">
        <f>Month!L1092</f>
        <v>0</v>
      </c>
      <c r="M1092">
        <f>Month!M1092</f>
        <v>0</v>
      </c>
      <c r="N1092">
        <f>Month!N1092</f>
        <v>0</v>
      </c>
      <c r="O1092">
        <f>Month!O1092</f>
        <v>0</v>
      </c>
      <c r="P1092">
        <v>1</v>
      </c>
      <c r="Q1092">
        <f t="shared" si="16"/>
        <v>1</v>
      </c>
    </row>
    <row r="1093" spans="1:17">
      <c r="A1093">
        <f>Month!A1093</f>
        <v>2022</v>
      </c>
      <c r="B1093" t="str">
        <f>Month!B1093</f>
        <v>February</v>
      </c>
      <c r="C1093" t="str">
        <f>Month!C1093</f>
        <v>Netherlands</v>
      </c>
      <c r="D1093">
        <f>Month!D1093</f>
        <v>0</v>
      </c>
      <c r="E1093">
        <f>Month!E1093</f>
        <v>21.06</v>
      </c>
      <c r="F1093">
        <f>Month!F1093</f>
        <v>21.06</v>
      </c>
      <c r="G1093">
        <f>Month!G1093</f>
        <v>31.57</v>
      </c>
      <c r="H1093">
        <f>Month!H1093</f>
        <v>1.71</v>
      </c>
      <c r="I1093">
        <f>Month!I1093</f>
        <v>18.190000000000001</v>
      </c>
      <c r="J1093">
        <f>Month!J1093</f>
        <v>28.46</v>
      </c>
      <c r="K1093">
        <f>Month!K1093</f>
        <v>78.84</v>
      </c>
      <c r="L1093">
        <f>Month!L1093</f>
        <v>3.24</v>
      </c>
      <c r="M1093">
        <f>Month!M1093</f>
        <v>74.13</v>
      </c>
      <c r="N1093">
        <f>Month!N1093</f>
        <v>236.14</v>
      </c>
      <c r="O1093">
        <f>Month!O1093</f>
        <v>257.2</v>
      </c>
      <c r="P1093">
        <v>1</v>
      </c>
      <c r="Q1093">
        <f t="shared" si="16"/>
        <v>1</v>
      </c>
    </row>
    <row r="1094" spans="1:17">
      <c r="A1094">
        <f>Month!A1094</f>
        <v>2022</v>
      </c>
      <c r="B1094" t="str">
        <f>Month!B1094</f>
        <v>February</v>
      </c>
      <c r="C1094" t="str">
        <f>Month!C1094</f>
        <v>Nigeria</v>
      </c>
      <c r="D1094">
        <f>Month!D1094</f>
        <v>403.1</v>
      </c>
      <c r="E1094">
        <f>Month!E1094</f>
        <v>0</v>
      </c>
      <c r="F1094">
        <f>Month!F1094</f>
        <v>403.1</v>
      </c>
      <c r="G1094">
        <f>Month!G1094</f>
        <v>0</v>
      </c>
      <c r="H1094">
        <f>Month!H1094</f>
        <v>0</v>
      </c>
      <c r="I1094">
        <f>Month!I1094</f>
        <v>0</v>
      </c>
      <c r="J1094">
        <f>Month!J1094</f>
        <v>0</v>
      </c>
      <c r="K1094">
        <f>Month!K1094</f>
        <v>0</v>
      </c>
      <c r="L1094">
        <f>Month!L1094</f>
        <v>0</v>
      </c>
      <c r="M1094">
        <f>Month!M1094</f>
        <v>0</v>
      </c>
      <c r="N1094">
        <f>Month!N1094</f>
        <v>0</v>
      </c>
      <c r="O1094">
        <f>Month!O1094</f>
        <v>403.1</v>
      </c>
      <c r="P1094">
        <v>1</v>
      </c>
      <c r="Q1094">
        <f t="shared" si="16"/>
        <v>1</v>
      </c>
    </row>
    <row r="1095" spans="1:17">
      <c r="A1095">
        <f>Month!A1095</f>
        <v>2022</v>
      </c>
      <c r="B1095" t="str">
        <f>Month!B1095</f>
        <v>February</v>
      </c>
      <c r="C1095" t="str">
        <f>Month!C1095</f>
        <v>Norway</v>
      </c>
      <c r="D1095">
        <f>Month!D1095</f>
        <v>1119.71</v>
      </c>
      <c r="E1095">
        <f>Month!E1095</f>
        <v>0</v>
      </c>
      <c r="F1095">
        <f>Month!F1095</f>
        <v>1119.71</v>
      </c>
      <c r="G1095">
        <f>Month!G1095</f>
        <v>29.46</v>
      </c>
      <c r="H1095">
        <f>Month!H1095</f>
        <v>67.989999999999995</v>
      </c>
      <c r="I1095">
        <f>Month!I1095</f>
        <v>0</v>
      </c>
      <c r="J1095">
        <f>Month!J1095</f>
        <v>0</v>
      </c>
      <c r="K1095">
        <f>Month!K1095</f>
        <v>0</v>
      </c>
      <c r="L1095">
        <f>Month!L1095</f>
        <v>0</v>
      </c>
      <c r="M1095">
        <f>Month!M1095</f>
        <v>3.07</v>
      </c>
      <c r="N1095">
        <f>Month!N1095</f>
        <v>100.52</v>
      </c>
      <c r="O1095">
        <f>Month!O1095</f>
        <v>1220.23</v>
      </c>
      <c r="P1095">
        <v>1</v>
      </c>
      <c r="Q1095">
        <f t="shared" ref="Q1095:Q1158" si="17">VLOOKUP($B1095,$V$5:$W$16,2,FALSE)</f>
        <v>1</v>
      </c>
    </row>
    <row r="1096" spans="1:17">
      <c r="A1096">
        <f>Month!A1096</f>
        <v>2022</v>
      </c>
      <c r="B1096" t="str">
        <f>Month!B1096</f>
        <v>February</v>
      </c>
      <c r="C1096" t="str">
        <f>Month!C1096</f>
        <v>Qatar</v>
      </c>
      <c r="D1096">
        <f>Month!D1096</f>
        <v>0</v>
      </c>
      <c r="E1096">
        <f>Month!E1096</f>
        <v>0</v>
      </c>
      <c r="F1096">
        <f>Month!F1096</f>
        <v>0</v>
      </c>
      <c r="G1096">
        <f>Month!G1096</f>
        <v>0</v>
      </c>
      <c r="H1096">
        <f>Month!H1096</f>
        <v>0</v>
      </c>
      <c r="I1096">
        <f>Month!I1096</f>
        <v>0</v>
      </c>
      <c r="J1096">
        <f>Month!J1096</f>
        <v>0</v>
      </c>
      <c r="K1096">
        <f>Month!K1096</f>
        <v>0</v>
      </c>
      <c r="L1096">
        <f>Month!L1096</f>
        <v>0</v>
      </c>
      <c r="M1096">
        <f>Month!M1096</f>
        <v>0</v>
      </c>
      <c r="N1096">
        <f>Month!N1096</f>
        <v>0</v>
      </c>
      <c r="O1096">
        <f>Month!O1096</f>
        <v>0</v>
      </c>
      <c r="P1096">
        <v>1</v>
      </c>
      <c r="Q1096">
        <f t="shared" si="17"/>
        <v>1</v>
      </c>
    </row>
    <row r="1097" spans="1:17">
      <c r="A1097">
        <f>Month!A1097</f>
        <v>2022</v>
      </c>
      <c r="B1097" t="str">
        <f>Month!B1097</f>
        <v>February</v>
      </c>
      <c r="C1097" t="str">
        <f>Month!C1097</f>
        <v>Russian Federation</v>
      </c>
      <c r="D1097">
        <f>Month!D1097</f>
        <v>117.57</v>
      </c>
      <c r="E1097">
        <f>Month!E1097</f>
        <v>122.26</v>
      </c>
      <c r="F1097">
        <f>Month!F1097</f>
        <v>239.83</v>
      </c>
      <c r="G1097">
        <f>Month!G1097</f>
        <v>5.3</v>
      </c>
      <c r="H1097">
        <f>Month!H1097</f>
        <v>12.98</v>
      </c>
      <c r="I1097">
        <f>Month!I1097</f>
        <v>25.34</v>
      </c>
      <c r="J1097">
        <f>Month!J1097</f>
        <v>27.84</v>
      </c>
      <c r="K1097">
        <f>Month!K1097</f>
        <v>555.80999999999995</v>
      </c>
      <c r="L1097">
        <f>Month!L1097</f>
        <v>33.799999999999997</v>
      </c>
      <c r="M1097">
        <f>Month!M1097</f>
        <v>6.23</v>
      </c>
      <c r="N1097">
        <f>Month!N1097</f>
        <v>667.3</v>
      </c>
      <c r="O1097">
        <f>Month!O1097</f>
        <v>907.13</v>
      </c>
      <c r="P1097">
        <v>1</v>
      </c>
      <c r="Q1097">
        <f t="shared" si="17"/>
        <v>1</v>
      </c>
    </row>
    <row r="1098" spans="1:17">
      <c r="A1098">
        <f>Month!A1098</f>
        <v>2022</v>
      </c>
      <c r="B1098" t="str">
        <f>Month!B1098</f>
        <v>February</v>
      </c>
      <c r="C1098" t="str">
        <f>Month!C1098</f>
        <v>Saudi Arabia</v>
      </c>
      <c r="D1098">
        <f>Month!D1098</f>
        <v>0</v>
      </c>
      <c r="E1098">
        <f>Month!E1098</f>
        <v>0</v>
      </c>
      <c r="F1098">
        <f>Month!F1098</f>
        <v>0</v>
      </c>
      <c r="G1098">
        <f>Month!G1098</f>
        <v>0</v>
      </c>
      <c r="H1098">
        <f>Month!H1098</f>
        <v>0</v>
      </c>
      <c r="I1098">
        <f>Month!I1098</f>
        <v>0</v>
      </c>
      <c r="J1098">
        <f>Month!J1098</f>
        <v>0</v>
      </c>
      <c r="K1098">
        <f>Month!K1098</f>
        <v>0</v>
      </c>
      <c r="L1098">
        <f>Month!L1098</f>
        <v>0</v>
      </c>
      <c r="M1098">
        <f>Month!M1098</f>
        <v>0</v>
      </c>
      <c r="N1098">
        <f>Month!N1098</f>
        <v>0</v>
      </c>
      <c r="O1098">
        <f>Month!O1098</f>
        <v>0</v>
      </c>
      <c r="P1098">
        <v>1</v>
      </c>
      <c r="Q1098">
        <f t="shared" si="17"/>
        <v>1</v>
      </c>
    </row>
    <row r="1099" spans="1:17">
      <c r="A1099">
        <f>Month!A1099</f>
        <v>2022</v>
      </c>
      <c r="B1099" t="str">
        <f>Month!B1099</f>
        <v>February</v>
      </c>
      <c r="C1099" t="str">
        <f>Month!C1099</f>
        <v>Spain</v>
      </c>
      <c r="D1099">
        <f>Month!D1099</f>
        <v>0</v>
      </c>
      <c r="E1099">
        <f>Month!E1099</f>
        <v>0</v>
      </c>
      <c r="F1099">
        <f>Month!F1099</f>
        <v>0</v>
      </c>
      <c r="G1099">
        <f>Month!G1099</f>
        <v>0</v>
      </c>
      <c r="H1099">
        <f>Month!H1099</f>
        <v>0</v>
      </c>
      <c r="I1099">
        <f>Month!I1099</f>
        <v>0</v>
      </c>
      <c r="J1099">
        <f>Month!J1099</f>
        <v>0</v>
      </c>
      <c r="K1099">
        <f>Month!K1099</f>
        <v>0</v>
      </c>
      <c r="L1099">
        <f>Month!L1099</f>
        <v>0</v>
      </c>
      <c r="M1099">
        <f>Month!M1099</f>
        <v>19.559999999999999</v>
      </c>
      <c r="N1099">
        <f>Month!N1099</f>
        <v>19.559999999999999</v>
      </c>
      <c r="O1099">
        <f>Month!O1099</f>
        <v>19.559999999999999</v>
      </c>
      <c r="P1099">
        <v>1</v>
      </c>
      <c r="Q1099">
        <f t="shared" si="17"/>
        <v>1</v>
      </c>
    </row>
    <row r="1100" spans="1:17">
      <c r="A1100">
        <f>Month!A1100</f>
        <v>2022</v>
      </c>
      <c r="B1100" t="str">
        <f>Month!B1100</f>
        <v>February</v>
      </c>
      <c r="C1100" t="str">
        <f>Month!C1100</f>
        <v>Sweden</v>
      </c>
      <c r="D1100">
        <f>Month!D1100</f>
        <v>0</v>
      </c>
      <c r="E1100">
        <f>Month!E1100</f>
        <v>93.21</v>
      </c>
      <c r="F1100">
        <f>Month!F1100</f>
        <v>93.21</v>
      </c>
      <c r="G1100">
        <f>Month!G1100</f>
        <v>0</v>
      </c>
      <c r="H1100">
        <f>Month!H1100</f>
        <v>43.04</v>
      </c>
      <c r="I1100">
        <f>Month!I1100</f>
        <v>0</v>
      </c>
      <c r="J1100">
        <f>Month!J1100</f>
        <v>0</v>
      </c>
      <c r="K1100">
        <f>Month!K1100</f>
        <v>222.67</v>
      </c>
      <c r="L1100">
        <f>Month!L1100</f>
        <v>0</v>
      </c>
      <c r="M1100">
        <f>Month!M1100</f>
        <v>18.89</v>
      </c>
      <c r="N1100">
        <f>Month!N1100</f>
        <v>284.60000000000002</v>
      </c>
      <c r="O1100">
        <f>Month!O1100</f>
        <v>377.81</v>
      </c>
      <c r="P1100">
        <v>1</v>
      </c>
      <c r="Q1100">
        <f t="shared" si="17"/>
        <v>1</v>
      </c>
    </row>
    <row r="1101" spans="1:17">
      <c r="A1101">
        <f>Month!A1101</f>
        <v>2022</v>
      </c>
      <c r="B1101" t="str">
        <f>Month!B1101</f>
        <v>February</v>
      </c>
      <c r="C1101" t="str">
        <f>Month!C1101</f>
        <v>Turkey</v>
      </c>
      <c r="D1101">
        <f>Month!D1101</f>
        <v>0</v>
      </c>
      <c r="E1101">
        <f>Month!E1101</f>
        <v>0</v>
      </c>
      <c r="F1101">
        <f>Month!F1101</f>
        <v>0</v>
      </c>
      <c r="G1101">
        <f>Month!G1101</f>
        <v>0</v>
      </c>
      <c r="H1101">
        <f>Month!H1101</f>
        <v>0</v>
      </c>
      <c r="I1101">
        <f>Month!I1101</f>
        <v>0</v>
      </c>
      <c r="J1101">
        <f>Month!J1101</f>
        <v>0</v>
      </c>
      <c r="K1101">
        <f>Month!K1101</f>
        <v>0</v>
      </c>
      <c r="L1101">
        <f>Month!L1101</f>
        <v>0</v>
      </c>
      <c r="M1101">
        <f>Month!M1101</f>
        <v>0</v>
      </c>
      <c r="N1101">
        <f>Month!N1101</f>
        <v>0</v>
      </c>
      <c r="O1101">
        <f>Month!O1101</f>
        <v>0</v>
      </c>
      <c r="P1101">
        <v>1</v>
      </c>
      <c r="Q1101">
        <f t="shared" si="17"/>
        <v>1</v>
      </c>
    </row>
    <row r="1102" spans="1:17">
      <c r="A1102">
        <f>Month!A1102</f>
        <v>2022</v>
      </c>
      <c r="B1102" t="str">
        <f>Month!B1102</f>
        <v>February</v>
      </c>
      <c r="C1102" t="str">
        <f>Month!C1102</f>
        <v>United Arab Emirates</v>
      </c>
      <c r="D1102">
        <f>Month!D1102</f>
        <v>0</v>
      </c>
      <c r="E1102">
        <f>Month!E1102</f>
        <v>0</v>
      </c>
      <c r="F1102">
        <f>Month!F1102</f>
        <v>0</v>
      </c>
      <c r="G1102">
        <f>Month!G1102</f>
        <v>0</v>
      </c>
      <c r="H1102">
        <f>Month!H1102</f>
        <v>0</v>
      </c>
      <c r="I1102">
        <f>Month!I1102</f>
        <v>61.26</v>
      </c>
      <c r="J1102">
        <f>Month!J1102</f>
        <v>0</v>
      </c>
      <c r="K1102">
        <f>Month!K1102</f>
        <v>0</v>
      </c>
      <c r="L1102">
        <f>Month!L1102</f>
        <v>0.02</v>
      </c>
      <c r="M1102">
        <f>Month!M1102</f>
        <v>0.05</v>
      </c>
      <c r="N1102">
        <f>Month!N1102</f>
        <v>61.33</v>
      </c>
      <c r="O1102">
        <f>Month!O1102</f>
        <v>61.33</v>
      </c>
      <c r="P1102">
        <v>1</v>
      </c>
      <c r="Q1102">
        <f t="shared" si="17"/>
        <v>1</v>
      </c>
    </row>
    <row r="1103" spans="1:17">
      <c r="A1103">
        <f>Month!A1103</f>
        <v>2022</v>
      </c>
      <c r="B1103" t="str">
        <f>Month!B1103</f>
        <v>February</v>
      </c>
      <c r="C1103" t="str">
        <f>Month!C1103</f>
        <v>United States</v>
      </c>
      <c r="D1103">
        <f>Month!D1103</f>
        <v>770.28</v>
      </c>
      <c r="E1103">
        <f>Month!E1103</f>
        <v>0</v>
      </c>
      <c r="F1103">
        <f>Month!F1103</f>
        <v>770.28</v>
      </c>
      <c r="G1103">
        <f>Month!G1103</f>
        <v>5.16</v>
      </c>
      <c r="H1103">
        <f>Month!H1103</f>
        <v>0.01</v>
      </c>
      <c r="I1103">
        <f>Month!I1103</f>
        <v>0</v>
      </c>
      <c r="J1103">
        <f>Month!J1103</f>
        <v>0</v>
      </c>
      <c r="K1103">
        <f>Month!K1103</f>
        <v>0.12</v>
      </c>
      <c r="L1103">
        <f>Month!L1103</f>
        <v>0</v>
      </c>
      <c r="M1103">
        <f>Month!M1103</f>
        <v>3.3</v>
      </c>
      <c r="N1103">
        <f>Month!N1103</f>
        <v>8.59</v>
      </c>
      <c r="O1103">
        <f>Month!O1103</f>
        <v>778.87</v>
      </c>
      <c r="P1103">
        <v>1</v>
      </c>
      <c r="Q1103">
        <f t="shared" si="17"/>
        <v>1</v>
      </c>
    </row>
    <row r="1104" spans="1:17">
      <c r="A1104">
        <f>Month!A1104</f>
        <v>2022</v>
      </c>
      <c r="B1104" t="str">
        <f>Month!B1104</f>
        <v>February</v>
      </c>
      <c r="C1104" t="str">
        <f>Month!C1104</f>
        <v>Other</v>
      </c>
      <c r="D1104">
        <f>Month!D1104</f>
        <v>636.13</v>
      </c>
      <c r="E1104">
        <f>Month!E1104</f>
        <v>31.62</v>
      </c>
      <c r="F1104">
        <f>Month!F1104</f>
        <v>667.75</v>
      </c>
      <c r="G1104">
        <f>Month!G1104</f>
        <v>0.25</v>
      </c>
      <c r="H1104">
        <f>Month!H1104</f>
        <v>0</v>
      </c>
      <c r="I1104">
        <f>Month!I1104</f>
        <v>118.56</v>
      </c>
      <c r="J1104">
        <f>Month!J1104</f>
        <v>0</v>
      </c>
      <c r="K1104">
        <f>Month!K1104</f>
        <v>0</v>
      </c>
      <c r="L1104">
        <f>Month!L1104</f>
        <v>0.01</v>
      </c>
      <c r="M1104">
        <f>Month!M1104</f>
        <v>6.56</v>
      </c>
      <c r="N1104">
        <f>Month!N1104</f>
        <v>125.38</v>
      </c>
      <c r="O1104">
        <f>Month!O1104</f>
        <v>793.13</v>
      </c>
      <c r="P1104">
        <v>1</v>
      </c>
      <c r="Q1104">
        <f t="shared" si="17"/>
        <v>1</v>
      </c>
    </row>
    <row r="1105" spans="1:17">
      <c r="A1105">
        <f>Month!A1105</f>
        <v>2022</v>
      </c>
      <c r="B1105" t="str">
        <f>Month!B1105</f>
        <v>February</v>
      </c>
      <c r="C1105" t="str">
        <f>Month!C1105</f>
        <v>Total imports</v>
      </c>
      <c r="D1105">
        <f>Month!D1105</f>
        <v>3237.79</v>
      </c>
      <c r="E1105">
        <f>Month!E1105</f>
        <v>348.81</v>
      </c>
      <c r="F1105">
        <f>Month!F1105</f>
        <v>3586.6</v>
      </c>
      <c r="G1105">
        <f>Month!G1105</f>
        <v>81.93</v>
      </c>
      <c r="H1105">
        <f>Month!H1105</f>
        <v>190.54</v>
      </c>
      <c r="I1105">
        <f>Month!I1105</f>
        <v>425.35</v>
      </c>
      <c r="J1105">
        <f>Month!J1105</f>
        <v>79.13</v>
      </c>
      <c r="K1105">
        <f>Month!K1105</f>
        <v>1119.76</v>
      </c>
      <c r="L1105">
        <f>Month!L1105</f>
        <v>52.96</v>
      </c>
      <c r="M1105">
        <f>Month!M1105</f>
        <v>199.53</v>
      </c>
      <c r="N1105">
        <f>Month!N1105</f>
        <v>2149.1999999999998</v>
      </c>
      <c r="O1105">
        <f>Month!O1105</f>
        <v>5735.8</v>
      </c>
      <c r="P1105">
        <v>1</v>
      </c>
      <c r="Q1105">
        <f t="shared" si="17"/>
        <v>1</v>
      </c>
    </row>
    <row r="1106" spans="1:17">
      <c r="A1106">
        <f>Month!A1106</f>
        <v>2022</v>
      </c>
      <c r="B1106" t="str">
        <f>Month!B1106</f>
        <v>March</v>
      </c>
      <c r="C1106" t="str">
        <f>Month!C1106</f>
        <v>Belgium</v>
      </c>
      <c r="D1106">
        <f>Month!D1106</f>
        <v>0</v>
      </c>
      <c r="E1106">
        <f>Month!E1106</f>
        <v>22.85</v>
      </c>
      <c r="F1106">
        <f>Month!F1106</f>
        <v>22.85</v>
      </c>
      <c r="G1106">
        <f>Month!G1106</f>
        <v>9.32</v>
      </c>
      <c r="H1106">
        <f>Month!H1106</f>
        <v>1.46</v>
      </c>
      <c r="I1106">
        <f>Month!I1106</f>
        <v>2.82</v>
      </c>
      <c r="J1106">
        <f>Month!J1106</f>
        <v>0</v>
      </c>
      <c r="K1106">
        <f>Month!K1106</f>
        <v>42.8</v>
      </c>
      <c r="L1106">
        <f>Month!L1106</f>
        <v>10.45</v>
      </c>
      <c r="M1106">
        <f>Month!M1106</f>
        <v>14.2</v>
      </c>
      <c r="N1106">
        <f>Month!N1106</f>
        <v>81.05</v>
      </c>
      <c r="O1106">
        <f>Month!O1106</f>
        <v>103.9</v>
      </c>
      <c r="P1106">
        <v>1</v>
      </c>
      <c r="Q1106">
        <f t="shared" si="17"/>
        <v>1</v>
      </c>
    </row>
    <row r="1107" spans="1:17">
      <c r="A1107">
        <f>Month!A1107</f>
        <v>2022</v>
      </c>
      <c r="B1107" t="str">
        <f>Month!B1107</f>
        <v>March</v>
      </c>
      <c r="C1107" t="str">
        <f>Month!C1107</f>
        <v>Canada</v>
      </c>
      <c r="D1107">
        <f>Month!D1107</f>
        <v>80.67</v>
      </c>
      <c r="E1107">
        <f>Month!E1107</f>
        <v>0</v>
      </c>
      <c r="F1107">
        <f>Month!F1107</f>
        <v>80.67</v>
      </c>
      <c r="G1107">
        <f>Month!G1107</f>
        <v>0</v>
      </c>
      <c r="H1107">
        <f>Month!H1107</f>
        <v>0</v>
      </c>
      <c r="I1107">
        <f>Month!I1107</f>
        <v>0</v>
      </c>
      <c r="J1107">
        <f>Month!J1107</f>
        <v>0</v>
      </c>
      <c r="K1107">
        <f>Month!K1107</f>
        <v>0</v>
      </c>
      <c r="L1107">
        <f>Month!L1107</f>
        <v>0</v>
      </c>
      <c r="M1107">
        <f>Month!M1107</f>
        <v>0.04</v>
      </c>
      <c r="N1107">
        <f>Month!N1107</f>
        <v>0.04</v>
      </c>
      <c r="O1107">
        <f>Month!O1107</f>
        <v>80.709999999999994</v>
      </c>
      <c r="P1107">
        <v>1</v>
      </c>
      <c r="Q1107">
        <f t="shared" si="17"/>
        <v>1</v>
      </c>
    </row>
    <row r="1108" spans="1:17">
      <c r="A1108">
        <f>Month!A1108</f>
        <v>2022</v>
      </c>
      <c r="B1108" t="str">
        <f>Month!B1108</f>
        <v>March</v>
      </c>
      <c r="C1108" t="str">
        <f>Month!C1108</f>
        <v>Finland</v>
      </c>
      <c r="D1108">
        <f>Month!D1108</f>
        <v>0</v>
      </c>
      <c r="E1108">
        <f>Month!E1108</f>
        <v>1.42</v>
      </c>
      <c r="F1108">
        <f>Month!F1108</f>
        <v>1.42</v>
      </c>
      <c r="G1108">
        <f>Month!G1108</f>
        <v>0</v>
      </c>
      <c r="H1108">
        <f>Month!H1108</f>
        <v>0</v>
      </c>
      <c r="I1108">
        <f>Month!I1108</f>
        <v>0</v>
      </c>
      <c r="J1108">
        <f>Month!J1108</f>
        <v>0</v>
      </c>
      <c r="K1108">
        <f>Month!K1108</f>
        <v>0</v>
      </c>
      <c r="L1108">
        <f>Month!L1108</f>
        <v>0</v>
      </c>
      <c r="M1108">
        <f>Month!M1108</f>
        <v>0</v>
      </c>
      <c r="N1108">
        <f>Month!N1108</f>
        <v>0</v>
      </c>
      <c r="O1108">
        <f>Month!O1108</f>
        <v>1.42</v>
      </c>
      <c r="P1108">
        <v>1</v>
      </c>
      <c r="Q1108">
        <f t="shared" si="17"/>
        <v>1</v>
      </c>
    </row>
    <row r="1109" spans="1:17">
      <c r="A1109">
        <f>Month!A1109</f>
        <v>2022</v>
      </c>
      <c r="B1109" t="str">
        <f>Month!B1109</f>
        <v>March</v>
      </c>
      <c r="C1109" t="str">
        <f>Month!C1109</f>
        <v>France</v>
      </c>
      <c r="D1109">
        <f>Month!D1109</f>
        <v>0</v>
      </c>
      <c r="E1109">
        <f>Month!E1109</f>
        <v>30.88</v>
      </c>
      <c r="F1109">
        <f>Month!F1109</f>
        <v>30.88</v>
      </c>
      <c r="G1109">
        <f>Month!G1109</f>
        <v>0.06</v>
      </c>
      <c r="H1109">
        <f>Month!H1109</f>
        <v>0</v>
      </c>
      <c r="I1109">
        <f>Month!I1109</f>
        <v>0</v>
      </c>
      <c r="J1109">
        <f>Month!J1109</f>
        <v>0.63</v>
      </c>
      <c r="K1109">
        <f>Month!K1109</f>
        <v>0.01</v>
      </c>
      <c r="L1109">
        <f>Month!L1109</f>
        <v>0</v>
      </c>
      <c r="M1109">
        <f>Month!M1109</f>
        <v>9.3000000000000007</v>
      </c>
      <c r="N1109">
        <f>Month!N1109</f>
        <v>10</v>
      </c>
      <c r="O1109">
        <f>Month!O1109</f>
        <v>40.880000000000003</v>
      </c>
      <c r="P1109">
        <v>1</v>
      </c>
      <c r="Q1109">
        <f t="shared" si="17"/>
        <v>1</v>
      </c>
    </row>
    <row r="1110" spans="1:17">
      <c r="A1110">
        <f>Month!A1110</f>
        <v>2022</v>
      </c>
      <c r="B1110" t="str">
        <f>Month!B1110</f>
        <v>March</v>
      </c>
      <c r="C1110" t="str">
        <f>Month!C1110</f>
        <v>Germany</v>
      </c>
      <c r="D1110">
        <f>Month!D1110</f>
        <v>0</v>
      </c>
      <c r="E1110">
        <f>Month!E1110</f>
        <v>26.75</v>
      </c>
      <c r="F1110">
        <f>Month!F1110</f>
        <v>26.75</v>
      </c>
      <c r="G1110">
        <f>Month!G1110</f>
        <v>0.08</v>
      </c>
      <c r="H1110">
        <f>Month!H1110</f>
        <v>0</v>
      </c>
      <c r="I1110">
        <f>Month!I1110</f>
        <v>0</v>
      </c>
      <c r="J1110">
        <f>Month!J1110</f>
        <v>0</v>
      </c>
      <c r="K1110">
        <f>Month!K1110</f>
        <v>95.07</v>
      </c>
      <c r="L1110">
        <f>Month!L1110</f>
        <v>26.14</v>
      </c>
      <c r="M1110">
        <f>Month!M1110</f>
        <v>14.05</v>
      </c>
      <c r="N1110">
        <f>Month!N1110</f>
        <v>135.34</v>
      </c>
      <c r="O1110">
        <f>Month!O1110</f>
        <v>162.09</v>
      </c>
      <c r="P1110">
        <v>1</v>
      </c>
      <c r="Q1110">
        <f t="shared" si="17"/>
        <v>1</v>
      </c>
    </row>
    <row r="1111" spans="1:17">
      <c r="A1111">
        <f>Month!A1111</f>
        <v>2022</v>
      </c>
      <c r="B1111" t="str">
        <f>Month!B1111</f>
        <v>March</v>
      </c>
      <c r="C1111" t="str">
        <f>Month!C1111</f>
        <v>India</v>
      </c>
      <c r="D1111">
        <f>Month!D1111</f>
        <v>0</v>
      </c>
      <c r="E1111">
        <f>Month!E1111</f>
        <v>0</v>
      </c>
      <c r="F1111">
        <f>Month!F1111</f>
        <v>0</v>
      </c>
      <c r="G1111">
        <f>Month!G1111</f>
        <v>0</v>
      </c>
      <c r="H1111">
        <f>Month!H1111</f>
        <v>0</v>
      </c>
      <c r="I1111">
        <f>Month!I1111</f>
        <v>70.97</v>
      </c>
      <c r="J1111">
        <f>Month!J1111</f>
        <v>0</v>
      </c>
      <c r="K1111">
        <f>Month!K1111</f>
        <v>125.89</v>
      </c>
      <c r="L1111">
        <f>Month!L1111</f>
        <v>0</v>
      </c>
      <c r="M1111">
        <f>Month!M1111</f>
        <v>0.16</v>
      </c>
      <c r="N1111">
        <f>Month!N1111</f>
        <v>197.02</v>
      </c>
      <c r="O1111">
        <f>Month!O1111</f>
        <v>197.02</v>
      </c>
      <c r="P1111">
        <v>1</v>
      </c>
      <c r="Q1111">
        <f t="shared" si="17"/>
        <v>1</v>
      </c>
    </row>
    <row r="1112" spans="1:17">
      <c r="A1112">
        <f>Month!A1112</f>
        <v>2022</v>
      </c>
      <c r="B1112" t="str">
        <f>Month!B1112</f>
        <v>March</v>
      </c>
      <c r="C1112" t="str">
        <f>Month!C1112</f>
        <v>Ireland</v>
      </c>
      <c r="D1112">
        <f>Month!D1112</f>
        <v>0</v>
      </c>
      <c r="E1112">
        <f>Month!E1112</f>
        <v>44.24</v>
      </c>
      <c r="F1112">
        <f>Month!F1112</f>
        <v>44.24</v>
      </c>
      <c r="G1112">
        <f>Month!G1112</f>
        <v>0.64</v>
      </c>
      <c r="H1112">
        <f>Month!H1112</f>
        <v>11.36</v>
      </c>
      <c r="I1112">
        <f>Month!I1112</f>
        <v>0</v>
      </c>
      <c r="J1112">
        <f>Month!J1112</f>
        <v>0</v>
      </c>
      <c r="K1112">
        <f>Month!K1112</f>
        <v>10.06</v>
      </c>
      <c r="L1112">
        <f>Month!L1112</f>
        <v>0.22</v>
      </c>
      <c r="M1112">
        <f>Month!M1112</f>
        <v>1.2</v>
      </c>
      <c r="N1112">
        <f>Month!N1112</f>
        <v>23.48</v>
      </c>
      <c r="O1112">
        <f>Month!O1112</f>
        <v>67.72</v>
      </c>
      <c r="P1112">
        <v>1</v>
      </c>
      <c r="Q1112">
        <f t="shared" si="17"/>
        <v>1</v>
      </c>
    </row>
    <row r="1113" spans="1:17">
      <c r="A1113">
        <f>Month!A1113</f>
        <v>2022</v>
      </c>
      <c r="B1113" t="str">
        <f>Month!B1113</f>
        <v>March</v>
      </c>
      <c r="C1113" t="str">
        <f>Month!C1113</f>
        <v>Kuwait</v>
      </c>
      <c r="D1113">
        <f>Month!D1113</f>
        <v>0</v>
      </c>
      <c r="E1113">
        <f>Month!E1113</f>
        <v>4.1399999999999997</v>
      </c>
      <c r="F1113">
        <f>Month!F1113</f>
        <v>4.1399999999999997</v>
      </c>
      <c r="G1113">
        <f>Month!G1113</f>
        <v>0</v>
      </c>
      <c r="H1113">
        <f>Month!H1113</f>
        <v>0</v>
      </c>
      <c r="I1113">
        <f>Month!I1113</f>
        <v>32.869999999999997</v>
      </c>
      <c r="J1113">
        <f>Month!J1113</f>
        <v>0</v>
      </c>
      <c r="K1113">
        <f>Month!K1113</f>
        <v>0</v>
      </c>
      <c r="L1113">
        <f>Month!L1113</f>
        <v>0</v>
      </c>
      <c r="M1113">
        <f>Month!M1113</f>
        <v>0</v>
      </c>
      <c r="N1113">
        <f>Month!N1113</f>
        <v>32.869999999999997</v>
      </c>
      <c r="O1113">
        <f>Month!O1113</f>
        <v>37.01</v>
      </c>
      <c r="P1113">
        <v>1</v>
      </c>
      <c r="Q1113">
        <f t="shared" si="17"/>
        <v>1</v>
      </c>
    </row>
    <row r="1114" spans="1:17">
      <c r="A1114">
        <f>Month!A1114</f>
        <v>2022</v>
      </c>
      <c r="B1114" t="str">
        <f>Month!B1114</f>
        <v>March</v>
      </c>
      <c r="C1114" t="str">
        <f>Month!C1114</f>
        <v>Libya</v>
      </c>
      <c r="D1114">
        <f>Month!D1114</f>
        <v>141.04</v>
      </c>
      <c r="E1114">
        <f>Month!E1114</f>
        <v>0</v>
      </c>
      <c r="F1114">
        <f>Month!F1114</f>
        <v>141.04</v>
      </c>
      <c r="G1114">
        <f>Month!G1114</f>
        <v>0</v>
      </c>
      <c r="H1114">
        <f>Month!H1114</f>
        <v>0</v>
      </c>
      <c r="I1114">
        <f>Month!I1114</f>
        <v>0</v>
      </c>
      <c r="J1114">
        <f>Month!J1114</f>
        <v>0</v>
      </c>
      <c r="K1114">
        <f>Month!K1114</f>
        <v>0</v>
      </c>
      <c r="L1114">
        <f>Month!L1114</f>
        <v>0</v>
      </c>
      <c r="M1114">
        <f>Month!M1114</f>
        <v>0</v>
      </c>
      <c r="N1114">
        <f>Month!N1114</f>
        <v>0</v>
      </c>
      <c r="O1114">
        <f>Month!O1114</f>
        <v>141.04</v>
      </c>
      <c r="P1114">
        <v>1</v>
      </c>
      <c r="Q1114">
        <f t="shared" si="17"/>
        <v>1</v>
      </c>
    </row>
    <row r="1115" spans="1:17">
      <c r="A1115">
        <f>Month!A1115</f>
        <v>2022</v>
      </c>
      <c r="B1115" t="str">
        <f>Month!B1115</f>
        <v>March</v>
      </c>
      <c r="C1115" t="str">
        <f>Month!C1115</f>
        <v>Netherlands</v>
      </c>
      <c r="D1115">
        <f>Month!D1115</f>
        <v>0</v>
      </c>
      <c r="E1115">
        <f>Month!E1115</f>
        <v>34.75</v>
      </c>
      <c r="F1115">
        <f>Month!F1115</f>
        <v>34.75</v>
      </c>
      <c r="G1115">
        <f>Month!G1115</f>
        <v>49.59</v>
      </c>
      <c r="H1115">
        <f>Month!H1115</f>
        <v>28.77</v>
      </c>
      <c r="I1115">
        <f>Month!I1115</f>
        <v>9.17</v>
      </c>
      <c r="J1115">
        <f>Month!J1115</f>
        <v>8.64</v>
      </c>
      <c r="K1115">
        <f>Month!K1115</f>
        <v>121.05</v>
      </c>
      <c r="L1115">
        <f>Month!L1115</f>
        <v>0</v>
      </c>
      <c r="M1115">
        <f>Month!M1115</f>
        <v>92.17</v>
      </c>
      <c r="N1115">
        <f>Month!N1115</f>
        <v>309.39</v>
      </c>
      <c r="O1115">
        <f>Month!O1115</f>
        <v>344.14</v>
      </c>
      <c r="P1115">
        <v>1</v>
      </c>
      <c r="Q1115">
        <f t="shared" si="17"/>
        <v>1</v>
      </c>
    </row>
    <row r="1116" spans="1:17">
      <c r="A1116">
        <f>Month!A1116</f>
        <v>2022</v>
      </c>
      <c r="B1116" t="str">
        <f>Month!B1116</f>
        <v>March</v>
      </c>
      <c r="C1116" t="str">
        <f>Month!C1116</f>
        <v>Nigeria</v>
      </c>
      <c r="D1116">
        <f>Month!D1116</f>
        <v>59.23</v>
      </c>
      <c r="E1116">
        <f>Month!E1116</f>
        <v>0</v>
      </c>
      <c r="F1116">
        <f>Month!F1116</f>
        <v>59.23</v>
      </c>
      <c r="G1116">
        <f>Month!G1116</f>
        <v>0</v>
      </c>
      <c r="H1116">
        <f>Month!H1116</f>
        <v>0</v>
      </c>
      <c r="I1116">
        <f>Month!I1116</f>
        <v>0</v>
      </c>
      <c r="J1116">
        <f>Month!J1116</f>
        <v>0</v>
      </c>
      <c r="K1116">
        <f>Month!K1116</f>
        <v>39.85</v>
      </c>
      <c r="L1116">
        <f>Month!L1116</f>
        <v>0</v>
      </c>
      <c r="M1116">
        <f>Month!M1116</f>
        <v>0</v>
      </c>
      <c r="N1116">
        <f>Month!N1116</f>
        <v>39.85</v>
      </c>
      <c r="O1116">
        <f>Month!O1116</f>
        <v>99.08</v>
      </c>
      <c r="P1116">
        <v>1</v>
      </c>
      <c r="Q1116">
        <f t="shared" si="17"/>
        <v>1</v>
      </c>
    </row>
    <row r="1117" spans="1:17">
      <c r="A1117">
        <f>Month!A1117</f>
        <v>2022</v>
      </c>
      <c r="B1117" t="str">
        <f>Month!B1117</f>
        <v>March</v>
      </c>
      <c r="C1117" t="str">
        <f>Month!C1117</f>
        <v>Norway</v>
      </c>
      <c r="D1117">
        <f>Month!D1117</f>
        <v>1493.65</v>
      </c>
      <c r="E1117">
        <f>Month!E1117</f>
        <v>0</v>
      </c>
      <c r="F1117">
        <f>Month!F1117</f>
        <v>1493.65</v>
      </c>
      <c r="G1117">
        <f>Month!G1117</f>
        <v>15.3</v>
      </c>
      <c r="H1117">
        <f>Month!H1117</f>
        <v>15.79</v>
      </c>
      <c r="I1117">
        <f>Month!I1117</f>
        <v>0</v>
      </c>
      <c r="J1117">
        <f>Month!J1117</f>
        <v>0</v>
      </c>
      <c r="K1117">
        <f>Month!K1117</f>
        <v>0</v>
      </c>
      <c r="L1117">
        <f>Month!L1117</f>
        <v>0</v>
      </c>
      <c r="M1117">
        <f>Month!M1117</f>
        <v>16.72</v>
      </c>
      <c r="N1117">
        <f>Month!N1117</f>
        <v>47.81</v>
      </c>
      <c r="O1117">
        <f>Month!O1117</f>
        <v>1541.46</v>
      </c>
      <c r="P1117">
        <v>1</v>
      </c>
      <c r="Q1117">
        <f t="shared" si="17"/>
        <v>1</v>
      </c>
    </row>
    <row r="1118" spans="1:17">
      <c r="A1118">
        <f>Month!A1118</f>
        <v>2022</v>
      </c>
      <c r="B1118" t="str">
        <f>Month!B1118</f>
        <v>March</v>
      </c>
      <c r="C1118" t="str">
        <f>Month!C1118</f>
        <v>Qatar</v>
      </c>
      <c r="D1118">
        <f>Month!D1118</f>
        <v>0</v>
      </c>
      <c r="E1118">
        <f>Month!E1118</f>
        <v>0</v>
      </c>
      <c r="F1118">
        <f>Month!F1118</f>
        <v>0</v>
      </c>
      <c r="G1118">
        <f>Month!G1118</f>
        <v>0</v>
      </c>
      <c r="H1118">
        <f>Month!H1118</f>
        <v>0</v>
      </c>
      <c r="I1118">
        <f>Month!I1118</f>
        <v>0</v>
      </c>
      <c r="J1118">
        <f>Month!J1118</f>
        <v>0</v>
      </c>
      <c r="K1118">
        <f>Month!K1118</f>
        <v>0</v>
      </c>
      <c r="L1118">
        <f>Month!L1118</f>
        <v>0</v>
      </c>
      <c r="M1118">
        <f>Month!M1118</f>
        <v>0</v>
      </c>
      <c r="N1118">
        <f>Month!N1118</f>
        <v>0</v>
      </c>
      <c r="O1118">
        <f>Month!O1118</f>
        <v>0</v>
      </c>
      <c r="P1118">
        <v>1</v>
      </c>
      <c r="Q1118">
        <f t="shared" si="17"/>
        <v>1</v>
      </c>
    </row>
    <row r="1119" spans="1:17">
      <c r="A1119">
        <f>Month!A1119</f>
        <v>2022</v>
      </c>
      <c r="B1119" t="str">
        <f>Month!B1119</f>
        <v>March</v>
      </c>
      <c r="C1119" t="str">
        <f>Month!C1119</f>
        <v>Russian Federation</v>
      </c>
      <c r="D1119">
        <f>Month!D1119</f>
        <v>0</v>
      </c>
      <c r="E1119">
        <f>Month!E1119</f>
        <v>74.19</v>
      </c>
      <c r="F1119">
        <f>Month!F1119</f>
        <v>74.19</v>
      </c>
      <c r="G1119">
        <f>Month!G1119</f>
        <v>0</v>
      </c>
      <c r="H1119">
        <f>Month!H1119</f>
        <v>0</v>
      </c>
      <c r="I1119">
        <f>Month!I1119</f>
        <v>14.96</v>
      </c>
      <c r="J1119">
        <f>Month!J1119</f>
        <v>0</v>
      </c>
      <c r="K1119">
        <f>Month!K1119</f>
        <v>388.19</v>
      </c>
      <c r="L1119">
        <f>Month!L1119</f>
        <v>7.05</v>
      </c>
      <c r="M1119">
        <f>Month!M1119</f>
        <v>1</v>
      </c>
      <c r="N1119">
        <f>Month!N1119</f>
        <v>411.2</v>
      </c>
      <c r="O1119">
        <f>Month!O1119</f>
        <v>485.39</v>
      </c>
      <c r="P1119">
        <v>1</v>
      </c>
      <c r="Q1119">
        <f t="shared" si="17"/>
        <v>1</v>
      </c>
    </row>
    <row r="1120" spans="1:17">
      <c r="A1120">
        <f>Month!A1120</f>
        <v>2022</v>
      </c>
      <c r="B1120" t="str">
        <f>Month!B1120</f>
        <v>March</v>
      </c>
      <c r="C1120" t="str">
        <f>Month!C1120</f>
        <v>Saudi Arabia</v>
      </c>
      <c r="D1120">
        <f>Month!D1120</f>
        <v>0</v>
      </c>
      <c r="E1120">
        <f>Month!E1120</f>
        <v>0</v>
      </c>
      <c r="F1120">
        <f>Month!F1120</f>
        <v>0</v>
      </c>
      <c r="G1120">
        <f>Month!G1120</f>
        <v>0</v>
      </c>
      <c r="H1120">
        <f>Month!H1120</f>
        <v>0</v>
      </c>
      <c r="I1120">
        <f>Month!I1120</f>
        <v>94.71</v>
      </c>
      <c r="J1120">
        <f>Month!J1120</f>
        <v>7.15</v>
      </c>
      <c r="K1120">
        <f>Month!K1120</f>
        <v>23.56</v>
      </c>
      <c r="L1120">
        <f>Month!L1120</f>
        <v>0</v>
      </c>
      <c r="M1120">
        <f>Month!M1120</f>
        <v>0</v>
      </c>
      <c r="N1120">
        <f>Month!N1120</f>
        <v>125.42</v>
      </c>
      <c r="O1120">
        <f>Month!O1120</f>
        <v>125.42</v>
      </c>
      <c r="P1120">
        <v>1</v>
      </c>
      <c r="Q1120">
        <f t="shared" si="17"/>
        <v>1</v>
      </c>
    </row>
    <row r="1121" spans="1:17">
      <c r="A1121">
        <f>Month!A1121</f>
        <v>2022</v>
      </c>
      <c r="B1121" t="str">
        <f>Month!B1121</f>
        <v>March</v>
      </c>
      <c r="C1121" t="str">
        <f>Month!C1121</f>
        <v>Spain</v>
      </c>
      <c r="D1121">
        <f>Month!D1121</f>
        <v>0</v>
      </c>
      <c r="E1121">
        <f>Month!E1121</f>
        <v>0.02</v>
      </c>
      <c r="F1121">
        <f>Month!F1121</f>
        <v>0.02</v>
      </c>
      <c r="G1121">
        <f>Month!G1121</f>
        <v>0</v>
      </c>
      <c r="H1121">
        <f>Month!H1121</f>
        <v>0</v>
      </c>
      <c r="I1121">
        <f>Month!I1121</f>
        <v>0</v>
      </c>
      <c r="J1121">
        <f>Month!J1121</f>
        <v>0</v>
      </c>
      <c r="K1121">
        <f>Month!K1121</f>
        <v>0</v>
      </c>
      <c r="L1121">
        <f>Month!L1121</f>
        <v>0</v>
      </c>
      <c r="M1121">
        <f>Month!M1121</f>
        <v>26.45</v>
      </c>
      <c r="N1121">
        <f>Month!N1121</f>
        <v>26.45</v>
      </c>
      <c r="O1121">
        <f>Month!O1121</f>
        <v>26.47</v>
      </c>
      <c r="P1121">
        <v>1</v>
      </c>
      <c r="Q1121">
        <f t="shared" si="17"/>
        <v>1</v>
      </c>
    </row>
    <row r="1122" spans="1:17">
      <c r="A1122">
        <f>Month!A1122</f>
        <v>2022</v>
      </c>
      <c r="B1122" t="str">
        <f>Month!B1122</f>
        <v>March</v>
      </c>
      <c r="C1122" t="str">
        <f>Month!C1122</f>
        <v>Sweden</v>
      </c>
      <c r="D1122">
        <f>Month!D1122</f>
        <v>0</v>
      </c>
      <c r="E1122">
        <f>Month!E1122</f>
        <v>40</v>
      </c>
      <c r="F1122">
        <f>Month!F1122</f>
        <v>40</v>
      </c>
      <c r="G1122">
        <f>Month!G1122</f>
        <v>0</v>
      </c>
      <c r="H1122">
        <f>Month!H1122</f>
        <v>8.48</v>
      </c>
      <c r="I1122">
        <f>Month!I1122</f>
        <v>0</v>
      </c>
      <c r="J1122">
        <f>Month!J1122</f>
        <v>0</v>
      </c>
      <c r="K1122">
        <f>Month!K1122</f>
        <v>47.19</v>
      </c>
      <c r="L1122">
        <f>Month!L1122</f>
        <v>0</v>
      </c>
      <c r="M1122">
        <f>Month!M1122</f>
        <v>3.77</v>
      </c>
      <c r="N1122">
        <f>Month!N1122</f>
        <v>59.44</v>
      </c>
      <c r="O1122">
        <f>Month!O1122</f>
        <v>99.44</v>
      </c>
      <c r="P1122">
        <v>1</v>
      </c>
      <c r="Q1122">
        <f t="shared" si="17"/>
        <v>1</v>
      </c>
    </row>
    <row r="1123" spans="1:17">
      <c r="A1123">
        <f>Month!A1123</f>
        <v>2022</v>
      </c>
      <c r="B1123" t="str">
        <f>Month!B1123</f>
        <v>March</v>
      </c>
      <c r="C1123" t="str">
        <f>Month!C1123</f>
        <v>Turkey</v>
      </c>
      <c r="D1123">
        <f>Month!D1123</f>
        <v>312.27</v>
      </c>
      <c r="E1123">
        <f>Month!E1123</f>
        <v>0</v>
      </c>
      <c r="F1123">
        <f>Month!F1123</f>
        <v>312.27</v>
      </c>
      <c r="G1123">
        <f>Month!G1123</f>
        <v>0</v>
      </c>
      <c r="H1123">
        <f>Month!H1123</f>
        <v>0</v>
      </c>
      <c r="I1123">
        <f>Month!I1123</f>
        <v>0</v>
      </c>
      <c r="J1123">
        <f>Month!J1123</f>
        <v>0</v>
      </c>
      <c r="K1123">
        <f>Month!K1123</f>
        <v>0</v>
      </c>
      <c r="L1123">
        <f>Month!L1123</f>
        <v>0</v>
      </c>
      <c r="M1123">
        <f>Month!M1123</f>
        <v>11.42</v>
      </c>
      <c r="N1123">
        <f>Month!N1123</f>
        <v>11.42</v>
      </c>
      <c r="O1123">
        <f>Month!O1123</f>
        <v>323.69</v>
      </c>
      <c r="P1123">
        <v>1</v>
      </c>
      <c r="Q1123">
        <f t="shared" si="17"/>
        <v>1</v>
      </c>
    </row>
    <row r="1124" spans="1:17">
      <c r="A1124">
        <f>Month!A1124</f>
        <v>2022</v>
      </c>
      <c r="B1124" t="str">
        <f>Month!B1124</f>
        <v>March</v>
      </c>
      <c r="C1124" t="str">
        <f>Month!C1124</f>
        <v>United Arab Emirates</v>
      </c>
      <c r="D1124">
        <f>Month!D1124</f>
        <v>0</v>
      </c>
      <c r="E1124">
        <f>Month!E1124</f>
        <v>0</v>
      </c>
      <c r="F1124">
        <f>Month!F1124</f>
        <v>0</v>
      </c>
      <c r="G1124">
        <f>Month!G1124</f>
        <v>0</v>
      </c>
      <c r="H1124">
        <f>Month!H1124</f>
        <v>0</v>
      </c>
      <c r="I1124">
        <f>Month!I1124</f>
        <v>97.16</v>
      </c>
      <c r="J1124">
        <f>Month!J1124</f>
        <v>0</v>
      </c>
      <c r="K1124">
        <f>Month!K1124</f>
        <v>55.94</v>
      </c>
      <c r="L1124">
        <f>Month!L1124</f>
        <v>0.14000000000000001</v>
      </c>
      <c r="M1124">
        <f>Month!M1124</f>
        <v>0.08</v>
      </c>
      <c r="N1124">
        <f>Month!N1124</f>
        <v>153.32</v>
      </c>
      <c r="O1124">
        <f>Month!O1124</f>
        <v>153.32</v>
      </c>
      <c r="P1124">
        <v>1</v>
      </c>
      <c r="Q1124">
        <f t="shared" si="17"/>
        <v>1</v>
      </c>
    </row>
    <row r="1125" spans="1:17">
      <c r="A1125">
        <f>Month!A1125</f>
        <v>2022</v>
      </c>
      <c r="B1125" t="str">
        <f>Month!B1125</f>
        <v>March</v>
      </c>
      <c r="C1125" t="str">
        <f>Month!C1125</f>
        <v>United States</v>
      </c>
      <c r="D1125">
        <f>Month!D1125</f>
        <v>1566.63</v>
      </c>
      <c r="E1125">
        <f>Month!E1125</f>
        <v>0</v>
      </c>
      <c r="F1125">
        <f>Month!F1125</f>
        <v>1566.63</v>
      </c>
      <c r="G1125">
        <f>Month!G1125</f>
        <v>0</v>
      </c>
      <c r="H1125">
        <f>Month!H1125</f>
        <v>0.01</v>
      </c>
      <c r="I1125">
        <f>Month!I1125</f>
        <v>0</v>
      </c>
      <c r="J1125">
        <f>Month!J1125</f>
        <v>0</v>
      </c>
      <c r="K1125">
        <f>Month!K1125</f>
        <v>22.7</v>
      </c>
      <c r="L1125">
        <f>Month!L1125</f>
        <v>4.03</v>
      </c>
      <c r="M1125">
        <f>Month!M1125</f>
        <v>7.59</v>
      </c>
      <c r="N1125">
        <f>Month!N1125</f>
        <v>34.33</v>
      </c>
      <c r="O1125">
        <f>Month!O1125</f>
        <v>1600.96</v>
      </c>
      <c r="P1125">
        <v>1</v>
      </c>
      <c r="Q1125">
        <f t="shared" si="17"/>
        <v>1</v>
      </c>
    </row>
    <row r="1126" spans="1:17">
      <c r="A1126">
        <f>Month!A1126</f>
        <v>2022</v>
      </c>
      <c r="B1126" t="str">
        <f>Month!B1126</f>
        <v>March</v>
      </c>
      <c r="C1126" t="str">
        <f>Month!C1126</f>
        <v>Other</v>
      </c>
      <c r="D1126">
        <f>Month!D1126</f>
        <v>669.08</v>
      </c>
      <c r="E1126">
        <f>Month!E1126</f>
        <v>68.680000000000007</v>
      </c>
      <c r="F1126">
        <f>Month!F1126</f>
        <v>737.76</v>
      </c>
      <c r="G1126">
        <f>Month!G1126</f>
        <v>0.3</v>
      </c>
      <c r="H1126">
        <f>Month!H1126</f>
        <v>0.05</v>
      </c>
      <c r="I1126">
        <f>Month!I1126</f>
        <v>34.29</v>
      </c>
      <c r="J1126">
        <f>Month!J1126</f>
        <v>0</v>
      </c>
      <c r="K1126">
        <f>Month!K1126</f>
        <v>24.14</v>
      </c>
      <c r="L1126">
        <f>Month!L1126</f>
        <v>0.02</v>
      </c>
      <c r="M1126">
        <f>Month!M1126</f>
        <v>14.93</v>
      </c>
      <c r="N1126">
        <f>Month!N1126</f>
        <v>73.73</v>
      </c>
      <c r="O1126">
        <f>Month!O1126</f>
        <v>811.49</v>
      </c>
      <c r="P1126">
        <v>1</v>
      </c>
      <c r="Q1126">
        <f t="shared" si="17"/>
        <v>1</v>
      </c>
    </row>
    <row r="1127" spans="1:17">
      <c r="A1127">
        <f>Month!A1127</f>
        <v>2022</v>
      </c>
      <c r="B1127" t="str">
        <f>Month!B1127</f>
        <v>March</v>
      </c>
      <c r="C1127" t="str">
        <f>Month!C1127</f>
        <v>Total imports</v>
      </c>
      <c r="D1127">
        <f>Month!D1127</f>
        <v>4322.57</v>
      </c>
      <c r="E1127">
        <f>Month!E1127</f>
        <v>347.92</v>
      </c>
      <c r="F1127">
        <f>Month!F1127</f>
        <v>4670.49</v>
      </c>
      <c r="G1127">
        <f>Month!G1127</f>
        <v>75.290000000000006</v>
      </c>
      <c r="H1127">
        <f>Month!H1127</f>
        <v>65.92</v>
      </c>
      <c r="I1127">
        <f>Month!I1127</f>
        <v>356.95</v>
      </c>
      <c r="J1127">
        <f>Month!J1127</f>
        <v>16.420000000000002</v>
      </c>
      <c r="K1127">
        <f>Month!K1127</f>
        <v>996.45</v>
      </c>
      <c r="L1127">
        <f>Month!L1127</f>
        <v>48.05</v>
      </c>
      <c r="M1127">
        <f>Month!M1127</f>
        <v>213.08</v>
      </c>
      <c r="N1127">
        <f>Month!N1127</f>
        <v>1772.16</v>
      </c>
      <c r="O1127">
        <f>Month!O1127</f>
        <v>6442.65</v>
      </c>
      <c r="P1127">
        <v>1</v>
      </c>
      <c r="Q1127">
        <f t="shared" si="17"/>
        <v>1</v>
      </c>
    </row>
    <row r="1128" spans="1:17">
      <c r="A1128">
        <f>Month!A1128</f>
        <v>2022</v>
      </c>
      <c r="B1128" t="str">
        <f>Month!B1128</f>
        <v>April</v>
      </c>
      <c r="C1128" t="str">
        <f>Month!C1128</f>
        <v>Belgium</v>
      </c>
      <c r="D1128">
        <f>Month!D1128</f>
        <v>0</v>
      </c>
      <c r="E1128">
        <f>Month!E1128</f>
        <v>10.63</v>
      </c>
      <c r="F1128">
        <f>Month!F1128</f>
        <v>10.63</v>
      </c>
      <c r="G1128">
        <f>Month!G1128</f>
        <v>0.1</v>
      </c>
      <c r="H1128">
        <f>Month!H1128</f>
        <v>22.62</v>
      </c>
      <c r="I1128">
        <f>Month!I1128</f>
        <v>0</v>
      </c>
      <c r="J1128">
        <f>Month!J1128</f>
        <v>0</v>
      </c>
      <c r="K1128">
        <f>Month!K1128</f>
        <v>103.56</v>
      </c>
      <c r="L1128">
        <f>Month!L1128</f>
        <v>25.41</v>
      </c>
      <c r="M1128">
        <f>Month!M1128</f>
        <v>33.340000000000003</v>
      </c>
      <c r="N1128">
        <f>Month!N1128</f>
        <v>185.03</v>
      </c>
      <c r="O1128">
        <f>Month!O1128</f>
        <v>195.66</v>
      </c>
      <c r="P1128">
        <v>2</v>
      </c>
      <c r="Q1128">
        <f t="shared" si="17"/>
        <v>2</v>
      </c>
    </row>
    <row r="1129" spans="1:17">
      <c r="A1129">
        <f>Month!A1129</f>
        <v>2022</v>
      </c>
      <c r="B1129" t="str">
        <f>Month!B1129</f>
        <v>April</v>
      </c>
      <c r="C1129" t="str">
        <f>Month!C1129</f>
        <v>Canada</v>
      </c>
      <c r="D1129">
        <f>Month!D1129</f>
        <v>0</v>
      </c>
      <c r="E1129">
        <f>Month!E1129</f>
        <v>0</v>
      </c>
      <c r="F1129">
        <f>Month!F1129</f>
        <v>0</v>
      </c>
      <c r="G1129">
        <f>Month!G1129</f>
        <v>0</v>
      </c>
      <c r="H1129">
        <f>Month!H1129</f>
        <v>0</v>
      </c>
      <c r="I1129">
        <f>Month!I1129</f>
        <v>0</v>
      </c>
      <c r="J1129">
        <f>Month!J1129</f>
        <v>0</v>
      </c>
      <c r="K1129">
        <f>Month!K1129</f>
        <v>31.9</v>
      </c>
      <c r="L1129">
        <f>Month!L1129</f>
        <v>0</v>
      </c>
      <c r="M1129">
        <f>Month!M1129</f>
        <v>0.17</v>
      </c>
      <c r="N1129">
        <f>Month!N1129</f>
        <v>32.07</v>
      </c>
      <c r="O1129">
        <f>Month!O1129</f>
        <v>32.07</v>
      </c>
      <c r="P1129">
        <v>2</v>
      </c>
      <c r="Q1129">
        <f t="shared" si="17"/>
        <v>2</v>
      </c>
    </row>
    <row r="1130" spans="1:17">
      <c r="A1130">
        <f>Month!A1130</f>
        <v>2022</v>
      </c>
      <c r="B1130" t="str">
        <f>Month!B1130</f>
        <v>April</v>
      </c>
      <c r="C1130" t="str">
        <f>Month!C1130</f>
        <v>Finland</v>
      </c>
      <c r="D1130">
        <f>Month!D1130</f>
        <v>0</v>
      </c>
      <c r="E1130">
        <f>Month!E1130</f>
        <v>0</v>
      </c>
      <c r="F1130">
        <f>Month!F1130</f>
        <v>0</v>
      </c>
      <c r="G1130">
        <f>Month!G1130</f>
        <v>0</v>
      </c>
      <c r="H1130">
        <f>Month!H1130</f>
        <v>0</v>
      </c>
      <c r="I1130">
        <f>Month!I1130</f>
        <v>0</v>
      </c>
      <c r="J1130">
        <f>Month!J1130</f>
        <v>0</v>
      </c>
      <c r="K1130">
        <f>Month!K1130</f>
        <v>0</v>
      </c>
      <c r="L1130">
        <f>Month!L1130</f>
        <v>0</v>
      </c>
      <c r="M1130">
        <f>Month!M1130</f>
        <v>1.75</v>
      </c>
      <c r="N1130">
        <f>Month!N1130</f>
        <v>1.75</v>
      </c>
      <c r="O1130">
        <f>Month!O1130</f>
        <v>1.75</v>
      </c>
      <c r="P1130">
        <v>2</v>
      </c>
      <c r="Q1130">
        <f t="shared" si="17"/>
        <v>2</v>
      </c>
    </row>
    <row r="1131" spans="1:17">
      <c r="A1131">
        <f>Month!A1131</f>
        <v>2022</v>
      </c>
      <c r="B1131" t="str">
        <f>Month!B1131</f>
        <v>April</v>
      </c>
      <c r="C1131" t="str">
        <f>Month!C1131</f>
        <v>France</v>
      </c>
      <c r="D1131">
        <f>Month!D1131</f>
        <v>0</v>
      </c>
      <c r="E1131">
        <f>Month!E1131</f>
        <v>0.09</v>
      </c>
      <c r="F1131">
        <f>Month!F1131</f>
        <v>0.09</v>
      </c>
      <c r="G1131">
        <f>Month!G1131</f>
        <v>0.02</v>
      </c>
      <c r="H1131">
        <f>Month!H1131</f>
        <v>0</v>
      </c>
      <c r="I1131">
        <f>Month!I1131</f>
        <v>0</v>
      </c>
      <c r="J1131">
        <f>Month!J1131</f>
        <v>0</v>
      </c>
      <c r="K1131">
        <f>Month!K1131</f>
        <v>0.01</v>
      </c>
      <c r="L1131">
        <f>Month!L1131</f>
        <v>0</v>
      </c>
      <c r="M1131">
        <f>Month!M1131</f>
        <v>2.2000000000000002</v>
      </c>
      <c r="N1131">
        <f>Month!N1131</f>
        <v>2.23</v>
      </c>
      <c r="O1131">
        <f>Month!O1131</f>
        <v>2.3199999999999998</v>
      </c>
      <c r="P1131">
        <v>2</v>
      </c>
      <c r="Q1131">
        <f t="shared" si="17"/>
        <v>2</v>
      </c>
    </row>
    <row r="1132" spans="1:17">
      <c r="A1132">
        <f>Month!A1132</f>
        <v>2022</v>
      </c>
      <c r="B1132" t="str">
        <f>Month!B1132</f>
        <v>April</v>
      </c>
      <c r="C1132" t="str">
        <f>Month!C1132</f>
        <v>Germany</v>
      </c>
      <c r="D1132">
        <f>Month!D1132</f>
        <v>0</v>
      </c>
      <c r="E1132">
        <f>Month!E1132</f>
        <v>13.24</v>
      </c>
      <c r="F1132">
        <f>Month!F1132</f>
        <v>13.24</v>
      </c>
      <c r="G1132">
        <f>Month!G1132</f>
        <v>0.05</v>
      </c>
      <c r="H1132">
        <f>Month!H1132</f>
        <v>0</v>
      </c>
      <c r="I1132">
        <f>Month!I1132</f>
        <v>0</v>
      </c>
      <c r="J1132">
        <f>Month!J1132</f>
        <v>0</v>
      </c>
      <c r="K1132">
        <f>Month!K1132</f>
        <v>0.01</v>
      </c>
      <c r="L1132">
        <f>Month!L1132</f>
        <v>0</v>
      </c>
      <c r="M1132">
        <f>Month!M1132</f>
        <v>30.25</v>
      </c>
      <c r="N1132">
        <f>Month!N1132</f>
        <v>30.31</v>
      </c>
      <c r="O1132">
        <f>Month!O1132</f>
        <v>43.55</v>
      </c>
      <c r="P1132">
        <v>2</v>
      </c>
      <c r="Q1132">
        <f t="shared" si="17"/>
        <v>2</v>
      </c>
    </row>
    <row r="1133" spans="1:17">
      <c r="A1133">
        <f>Month!A1133</f>
        <v>2022</v>
      </c>
      <c r="B1133" t="str">
        <f>Month!B1133</f>
        <v>April</v>
      </c>
      <c r="C1133" t="str">
        <f>Month!C1133</f>
        <v>India</v>
      </c>
      <c r="D1133">
        <f>Month!D1133</f>
        <v>0</v>
      </c>
      <c r="E1133">
        <f>Month!E1133</f>
        <v>0</v>
      </c>
      <c r="F1133">
        <f>Month!F1133</f>
        <v>0</v>
      </c>
      <c r="G1133">
        <f>Month!G1133</f>
        <v>0</v>
      </c>
      <c r="H1133">
        <f>Month!H1133</f>
        <v>0</v>
      </c>
      <c r="I1133">
        <f>Month!I1133</f>
        <v>106.02</v>
      </c>
      <c r="J1133">
        <f>Month!J1133</f>
        <v>0</v>
      </c>
      <c r="K1133">
        <f>Month!K1133</f>
        <v>108.93</v>
      </c>
      <c r="L1133">
        <f>Month!L1133</f>
        <v>10.39</v>
      </c>
      <c r="M1133">
        <f>Month!M1133</f>
        <v>0.13</v>
      </c>
      <c r="N1133">
        <f>Month!N1133</f>
        <v>225.47</v>
      </c>
      <c r="O1133">
        <f>Month!O1133</f>
        <v>225.47</v>
      </c>
      <c r="P1133">
        <v>2</v>
      </c>
      <c r="Q1133">
        <f t="shared" si="17"/>
        <v>2</v>
      </c>
    </row>
    <row r="1134" spans="1:17">
      <c r="A1134">
        <f>Month!A1134</f>
        <v>2022</v>
      </c>
      <c r="B1134" t="str">
        <f>Month!B1134</f>
        <v>April</v>
      </c>
      <c r="C1134" t="str">
        <f>Month!C1134</f>
        <v>Ireland</v>
      </c>
      <c r="D1134">
        <f>Month!D1134</f>
        <v>0</v>
      </c>
      <c r="E1134">
        <f>Month!E1134</f>
        <v>44.32</v>
      </c>
      <c r="F1134">
        <f>Month!F1134</f>
        <v>44.32</v>
      </c>
      <c r="G1134">
        <f>Month!G1134</f>
        <v>0.12</v>
      </c>
      <c r="H1134">
        <f>Month!H1134</f>
        <v>37.42</v>
      </c>
      <c r="I1134">
        <f>Month!I1134</f>
        <v>0</v>
      </c>
      <c r="J1134">
        <f>Month!J1134</f>
        <v>2.75</v>
      </c>
      <c r="K1134">
        <f>Month!K1134</f>
        <v>46.18</v>
      </c>
      <c r="L1134">
        <f>Month!L1134</f>
        <v>0.56999999999999995</v>
      </c>
      <c r="M1134">
        <f>Month!M1134</f>
        <v>0.67</v>
      </c>
      <c r="N1134">
        <f>Month!N1134</f>
        <v>87.71</v>
      </c>
      <c r="O1134">
        <f>Month!O1134</f>
        <v>132.03</v>
      </c>
      <c r="P1134">
        <v>2</v>
      </c>
      <c r="Q1134">
        <f t="shared" si="17"/>
        <v>2</v>
      </c>
    </row>
    <row r="1135" spans="1:17">
      <c r="A1135">
        <f>Month!A1135</f>
        <v>2022</v>
      </c>
      <c r="B1135" t="str">
        <f>Month!B1135</f>
        <v>April</v>
      </c>
      <c r="C1135" t="str">
        <f>Month!C1135</f>
        <v>Kuwait</v>
      </c>
      <c r="D1135">
        <f>Month!D1135</f>
        <v>0</v>
      </c>
      <c r="E1135">
        <f>Month!E1135</f>
        <v>0</v>
      </c>
      <c r="F1135">
        <f>Month!F1135</f>
        <v>0</v>
      </c>
      <c r="G1135">
        <f>Month!G1135</f>
        <v>0</v>
      </c>
      <c r="H1135">
        <f>Month!H1135</f>
        <v>30.77</v>
      </c>
      <c r="I1135">
        <f>Month!I1135</f>
        <v>131.25</v>
      </c>
      <c r="J1135">
        <f>Month!J1135</f>
        <v>0</v>
      </c>
      <c r="K1135">
        <f>Month!K1135</f>
        <v>0</v>
      </c>
      <c r="L1135">
        <f>Month!L1135</f>
        <v>0</v>
      </c>
      <c r="M1135">
        <f>Month!M1135</f>
        <v>0</v>
      </c>
      <c r="N1135">
        <f>Month!N1135</f>
        <v>162.02000000000001</v>
      </c>
      <c r="O1135">
        <f>Month!O1135</f>
        <v>162.02000000000001</v>
      </c>
      <c r="P1135">
        <v>2</v>
      </c>
      <c r="Q1135">
        <f t="shared" si="17"/>
        <v>2</v>
      </c>
    </row>
    <row r="1136" spans="1:17">
      <c r="A1136">
        <f>Month!A1136</f>
        <v>2022</v>
      </c>
      <c r="B1136" t="str">
        <f>Month!B1136</f>
        <v>April</v>
      </c>
      <c r="C1136" t="str">
        <f>Month!C1136</f>
        <v>Libya</v>
      </c>
      <c r="D1136">
        <f>Month!D1136</f>
        <v>130.84</v>
      </c>
      <c r="E1136">
        <f>Month!E1136</f>
        <v>0</v>
      </c>
      <c r="F1136">
        <f>Month!F1136</f>
        <v>130.84</v>
      </c>
      <c r="G1136">
        <f>Month!G1136</f>
        <v>0</v>
      </c>
      <c r="H1136">
        <f>Month!H1136</f>
        <v>0</v>
      </c>
      <c r="I1136">
        <f>Month!I1136</f>
        <v>0</v>
      </c>
      <c r="J1136">
        <f>Month!J1136</f>
        <v>0</v>
      </c>
      <c r="K1136">
        <f>Month!K1136</f>
        <v>0</v>
      </c>
      <c r="L1136">
        <f>Month!L1136</f>
        <v>0</v>
      </c>
      <c r="M1136">
        <f>Month!M1136</f>
        <v>0</v>
      </c>
      <c r="N1136">
        <f>Month!N1136</f>
        <v>0</v>
      </c>
      <c r="O1136">
        <f>Month!O1136</f>
        <v>130.84</v>
      </c>
      <c r="P1136">
        <v>2</v>
      </c>
      <c r="Q1136">
        <f t="shared" si="17"/>
        <v>2</v>
      </c>
    </row>
    <row r="1137" spans="1:17">
      <c r="A1137">
        <f>Month!A1137</f>
        <v>2022</v>
      </c>
      <c r="B1137" t="str">
        <f>Month!B1137</f>
        <v>April</v>
      </c>
      <c r="C1137" t="str">
        <f>Month!C1137</f>
        <v>Netherlands</v>
      </c>
      <c r="D1137">
        <f>Month!D1137</f>
        <v>0</v>
      </c>
      <c r="E1137">
        <f>Month!E1137</f>
        <v>0</v>
      </c>
      <c r="F1137">
        <f>Month!F1137</f>
        <v>0</v>
      </c>
      <c r="G1137">
        <f>Month!G1137</f>
        <v>8.3800000000000008</v>
      </c>
      <c r="H1137">
        <f>Month!H1137</f>
        <v>60.48</v>
      </c>
      <c r="I1137">
        <f>Month!I1137</f>
        <v>25.61</v>
      </c>
      <c r="J1137">
        <f>Month!J1137</f>
        <v>12.52</v>
      </c>
      <c r="K1137">
        <f>Month!K1137</f>
        <v>120.56</v>
      </c>
      <c r="L1137">
        <f>Month!L1137</f>
        <v>0</v>
      </c>
      <c r="M1137">
        <f>Month!M1137</f>
        <v>121.12</v>
      </c>
      <c r="N1137">
        <f>Month!N1137</f>
        <v>348.67</v>
      </c>
      <c r="O1137">
        <f>Month!O1137</f>
        <v>348.67</v>
      </c>
      <c r="P1137">
        <v>2</v>
      </c>
      <c r="Q1137">
        <f t="shared" si="17"/>
        <v>2</v>
      </c>
    </row>
    <row r="1138" spans="1:17">
      <c r="A1138">
        <f>Month!A1138</f>
        <v>2022</v>
      </c>
      <c r="B1138" t="str">
        <f>Month!B1138</f>
        <v>April</v>
      </c>
      <c r="C1138" t="str">
        <f>Month!C1138</f>
        <v>Nigeria</v>
      </c>
      <c r="D1138">
        <f>Month!D1138</f>
        <v>0.13</v>
      </c>
      <c r="E1138">
        <f>Month!E1138</f>
        <v>0</v>
      </c>
      <c r="F1138">
        <f>Month!F1138</f>
        <v>0.13</v>
      </c>
      <c r="G1138">
        <f>Month!G1138</f>
        <v>0</v>
      </c>
      <c r="H1138">
        <f>Month!H1138</f>
        <v>0</v>
      </c>
      <c r="I1138">
        <f>Month!I1138</f>
        <v>0</v>
      </c>
      <c r="J1138">
        <f>Month!J1138</f>
        <v>0</v>
      </c>
      <c r="K1138">
        <f>Month!K1138</f>
        <v>0</v>
      </c>
      <c r="L1138">
        <f>Month!L1138</f>
        <v>0</v>
      </c>
      <c r="M1138">
        <f>Month!M1138</f>
        <v>0</v>
      </c>
      <c r="N1138">
        <f>Month!N1138</f>
        <v>0</v>
      </c>
      <c r="O1138">
        <f>Month!O1138</f>
        <v>0.13</v>
      </c>
      <c r="P1138">
        <v>2</v>
      </c>
      <c r="Q1138">
        <f t="shared" si="17"/>
        <v>2</v>
      </c>
    </row>
    <row r="1139" spans="1:17">
      <c r="A1139">
        <f>Month!A1139</f>
        <v>2022</v>
      </c>
      <c r="B1139" t="str">
        <f>Month!B1139</f>
        <v>April</v>
      </c>
      <c r="C1139" t="str">
        <f>Month!C1139</f>
        <v>Norway</v>
      </c>
      <c r="D1139">
        <f>Month!D1139</f>
        <v>944.18</v>
      </c>
      <c r="E1139">
        <f>Month!E1139</f>
        <v>0</v>
      </c>
      <c r="F1139">
        <f>Month!F1139</f>
        <v>944.18</v>
      </c>
      <c r="G1139">
        <f>Month!G1139</f>
        <v>0</v>
      </c>
      <c r="H1139">
        <f>Month!H1139</f>
        <v>31.65</v>
      </c>
      <c r="I1139">
        <f>Month!I1139</f>
        <v>0</v>
      </c>
      <c r="J1139">
        <f>Month!J1139</f>
        <v>0</v>
      </c>
      <c r="K1139">
        <f>Month!K1139</f>
        <v>0</v>
      </c>
      <c r="L1139">
        <f>Month!L1139</f>
        <v>0</v>
      </c>
      <c r="M1139">
        <f>Month!M1139</f>
        <v>3.07</v>
      </c>
      <c r="N1139">
        <f>Month!N1139</f>
        <v>34.72</v>
      </c>
      <c r="O1139">
        <f>Month!O1139</f>
        <v>978.9</v>
      </c>
      <c r="P1139">
        <v>2</v>
      </c>
      <c r="Q1139">
        <f t="shared" si="17"/>
        <v>2</v>
      </c>
    </row>
    <row r="1140" spans="1:17">
      <c r="A1140">
        <f>Month!A1140</f>
        <v>2022</v>
      </c>
      <c r="B1140" t="str">
        <f>Month!B1140</f>
        <v>April</v>
      </c>
      <c r="C1140" t="str">
        <f>Month!C1140</f>
        <v>Qatar</v>
      </c>
      <c r="D1140">
        <f>Month!D1140</f>
        <v>0</v>
      </c>
      <c r="E1140">
        <f>Month!E1140</f>
        <v>0</v>
      </c>
      <c r="F1140">
        <f>Month!F1140</f>
        <v>0</v>
      </c>
      <c r="G1140">
        <f>Month!G1140</f>
        <v>0</v>
      </c>
      <c r="H1140">
        <f>Month!H1140</f>
        <v>0</v>
      </c>
      <c r="I1140">
        <f>Month!I1140</f>
        <v>0</v>
      </c>
      <c r="J1140">
        <f>Month!J1140</f>
        <v>0</v>
      </c>
      <c r="K1140">
        <f>Month!K1140</f>
        <v>0</v>
      </c>
      <c r="L1140">
        <f>Month!L1140</f>
        <v>0</v>
      </c>
      <c r="M1140">
        <f>Month!M1140</f>
        <v>0</v>
      </c>
      <c r="N1140">
        <f>Month!N1140</f>
        <v>0</v>
      </c>
      <c r="O1140">
        <f>Month!O1140</f>
        <v>0</v>
      </c>
      <c r="P1140">
        <v>2</v>
      </c>
      <c r="Q1140">
        <f t="shared" si="17"/>
        <v>2</v>
      </c>
    </row>
    <row r="1141" spans="1:17">
      <c r="A1141">
        <f>Month!A1141</f>
        <v>2022</v>
      </c>
      <c r="B1141" t="str">
        <f>Month!B1141</f>
        <v>April</v>
      </c>
      <c r="C1141" t="str">
        <f>Month!C1141</f>
        <v>Russian Federation</v>
      </c>
      <c r="D1141">
        <f>Month!D1141</f>
        <v>99.74</v>
      </c>
      <c r="E1141">
        <f>Month!E1141</f>
        <v>71.56</v>
      </c>
      <c r="F1141">
        <f>Month!F1141</f>
        <v>171.3</v>
      </c>
      <c r="G1141">
        <f>Month!G1141</f>
        <v>0</v>
      </c>
      <c r="H1141">
        <f>Month!H1141</f>
        <v>0</v>
      </c>
      <c r="I1141">
        <f>Month!I1141</f>
        <v>0</v>
      </c>
      <c r="J1141">
        <f>Month!J1141</f>
        <v>0</v>
      </c>
      <c r="K1141">
        <f>Month!K1141</f>
        <v>131.65</v>
      </c>
      <c r="L1141">
        <f>Month!L1141</f>
        <v>0</v>
      </c>
      <c r="M1141">
        <f>Month!M1141</f>
        <v>8.9600000000000009</v>
      </c>
      <c r="N1141">
        <f>Month!N1141</f>
        <v>140.61000000000001</v>
      </c>
      <c r="O1141">
        <f>Month!O1141</f>
        <v>311.91000000000003</v>
      </c>
      <c r="P1141">
        <v>2</v>
      </c>
      <c r="Q1141">
        <f t="shared" si="17"/>
        <v>2</v>
      </c>
    </row>
    <row r="1142" spans="1:17">
      <c r="A1142">
        <f>Month!A1142</f>
        <v>2022</v>
      </c>
      <c r="B1142" t="str">
        <f>Month!B1142</f>
        <v>April</v>
      </c>
      <c r="C1142" t="str">
        <f>Month!C1142</f>
        <v>Saudi Arabia</v>
      </c>
      <c r="D1142">
        <f>Month!D1142</f>
        <v>0</v>
      </c>
      <c r="E1142">
        <f>Month!E1142</f>
        <v>0</v>
      </c>
      <c r="F1142">
        <f>Month!F1142</f>
        <v>0</v>
      </c>
      <c r="G1142">
        <f>Month!G1142</f>
        <v>0</v>
      </c>
      <c r="H1142">
        <f>Month!H1142</f>
        <v>0</v>
      </c>
      <c r="I1142">
        <f>Month!I1142</f>
        <v>219.45</v>
      </c>
      <c r="J1142">
        <f>Month!J1142</f>
        <v>11.03</v>
      </c>
      <c r="K1142">
        <f>Month!K1142</f>
        <v>53.97</v>
      </c>
      <c r="L1142">
        <f>Month!L1142</f>
        <v>0</v>
      </c>
      <c r="M1142">
        <f>Month!M1142</f>
        <v>0</v>
      </c>
      <c r="N1142">
        <f>Month!N1142</f>
        <v>284.45</v>
      </c>
      <c r="O1142">
        <f>Month!O1142</f>
        <v>284.45</v>
      </c>
      <c r="P1142">
        <v>2</v>
      </c>
      <c r="Q1142">
        <f t="shared" si="17"/>
        <v>2</v>
      </c>
    </row>
    <row r="1143" spans="1:17">
      <c r="A1143">
        <f>Month!A1143</f>
        <v>2022</v>
      </c>
      <c r="B1143" t="str">
        <f>Month!B1143</f>
        <v>April</v>
      </c>
      <c r="C1143" t="str">
        <f>Month!C1143</f>
        <v>Spain</v>
      </c>
      <c r="D1143">
        <f>Month!D1143</f>
        <v>0</v>
      </c>
      <c r="E1143">
        <f>Month!E1143</f>
        <v>30</v>
      </c>
      <c r="F1143">
        <f>Month!F1143</f>
        <v>30</v>
      </c>
      <c r="G1143">
        <f>Month!G1143</f>
        <v>0</v>
      </c>
      <c r="H1143">
        <f>Month!H1143</f>
        <v>0</v>
      </c>
      <c r="I1143">
        <f>Month!I1143</f>
        <v>4.0999999999999996</v>
      </c>
      <c r="J1143">
        <f>Month!J1143</f>
        <v>0</v>
      </c>
      <c r="K1143">
        <f>Month!K1143</f>
        <v>17.04</v>
      </c>
      <c r="L1143">
        <f>Month!L1143</f>
        <v>0</v>
      </c>
      <c r="M1143">
        <f>Month!M1143</f>
        <v>28.47</v>
      </c>
      <c r="N1143">
        <f>Month!N1143</f>
        <v>49.61</v>
      </c>
      <c r="O1143">
        <f>Month!O1143</f>
        <v>79.61</v>
      </c>
      <c r="P1143">
        <v>2</v>
      </c>
      <c r="Q1143">
        <f t="shared" si="17"/>
        <v>2</v>
      </c>
    </row>
    <row r="1144" spans="1:17">
      <c r="A1144">
        <f>Month!A1144</f>
        <v>2022</v>
      </c>
      <c r="B1144" t="str">
        <f>Month!B1144</f>
        <v>April</v>
      </c>
      <c r="C1144" t="str">
        <f>Month!C1144</f>
        <v>Sweden</v>
      </c>
      <c r="D1144">
        <f>Month!D1144</f>
        <v>0</v>
      </c>
      <c r="E1144">
        <f>Month!E1144</f>
        <v>26.88</v>
      </c>
      <c r="F1144">
        <f>Month!F1144</f>
        <v>26.88</v>
      </c>
      <c r="G1144">
        <f>Month!G1144</f>
        <v>12.74</v>
      </c>
      <c r="H1144">
        <f>Month!H1144</f>
        <v>0.12</v>
      </c>
      <c r="I1144">
        <f>Month!I1144</f>
        <v>0</v>
      </c>
      <c r="J1144">
        <f>Month!J1144</f>
        <v>0</v>
      </c>
      <c r="K1144">
        <f>Month!K1144</f>
        <v>78.97</v>
      </c>
      <c r="L1144">
        <f>Month!L1144</f>
        <v>0</v>
      </c>
      <c r="M1144">
        <f>Month!M1144</f>
        <v>8.31</v>
      </c>
      <c r="N1144">
        <f>Month!N1144</f>
        <v>100.14</v>
      </c>
      <c r="O1144">
        <f>Month!O1144</f>
        <v>127.02</v>
      </c>
      <c r="P1144">
        <v>2</v>
      </c>
      <c r="Q1144">
        <f t="shared" si="17"/>
        <v>2</v>
      </c>
    </row>
    <row r="1145" spans="1:17">
      <c r="A1145">
        <f>Month!A1145</f>
        <v>2022</v>
      </c>
      <c r="B1145" t="str">
        <f>Month!B1145</f>
        <v>April</v>
      </c>
      <c r="C1145" t="str">
        <f>Month!C1145</f>
        <v>Turkey</v>
      </c>
      <c r="D1145">
        <f>Month!D1145</f>
        <v>91.42</v>
      </c>
      <c r="E1145">
        <f>Month!E1145</f>
        <v>0</v>
      </c>
      <c r="F1145">
        <f>Month!F1145</f>
        <v>91.42</v>
      </c>
      <c r="G1145">
        <f>Month!G1145</f>
        <v>0</v>
      </c>
      <c r="H1145">
        <f>Month!H1145</f>
        <v>0</v>
      </c>
      <c r="I1145">
        <f>Month!I1145</f>
        <v>0</v>
      </c>
      <c r="J1145">
        <f>Month!J1145</f>
        <v>0</v>
      </c>
      <c r="K1145">
        <f>Month!K1145</f>
        <v>0</v>
      </c>
      <c r="L1145">
        <f>Month!L1145</f>
        <v>0</v>
      </c>
      <c r="M1145">
        <f>Month!M1145</f>
        <v>0</v>
      </c>
      <c r="N1145">
        <f>Month!N1145</f>
        <v>0</v>
      </c>
      <c r="O1145">
        <f>Month!O1145</f>
        <v>91.42</v>
      </c>
      <c r="P1145">
        <v>2</v>
      </c>
      <c r="Q1145">
        <f t="shared" si="17"/>
        <v>2</v>
      </c>
    </row>
    <row r="1146" spans="1:17">
      <c r="A1146">
        <f>Month!A1146</f>
        <v>2022</v>
      </c>
      <c r="B1146" t="str">
        <f>Month!B1146</f>
        <v>April</v>
      </c>
      <c r="C1146" t="str">
        <f>Month!C1146</f>
        <v>United Arab Emirates</v>
      </c>
      <c r="D1146">
        <f>Month!D1146</f>
        <v>0</v>
      </c>
      <c r="E1146">
        <f>Month!E1146</f>
        <v>0</v>
      </c>
      <c r="F1146">
        <f>Month!F1146</f>
        <v>0</v>
      </c>
      <c r="G1146">
        <f>Month!G1146</f>
        <v>0</v>
      </c>
      <c r="H1146">
        <f>Month!H1146</f>
        <v>0</v>
      </c>
      <c r="I1146">
        <f>Month!I1146</f>
        <v>75.03</v>
      </c>
      <c r="J1146">
        <f>Month!J1146</f>
        <v>0</v>
      </c>
      <c r="K1146">
        <f>Month!K1146</f>
        <v>175</v>
      </c>
      <c r="L1146">
        <f>Month!L1146</f>
        <v>0.05</v>
      </c>
      <c r="M1146">
        <f>Month!M1146</f>
        <v>0.04</v>
      </c>
      <c r="N1146">
        <f>Month!N1146</f>
        <v>250.12</v>
      </c>
      <c r="O1146">
        <f>Month!O1146</f>
        <v>250.12</v>
      </c>
      <c r="P1146">
        <v>2</v>
      </c>
      <c r="Q1146">
        <f t="shared" si="17"/>
        <v>2</v>
      </c>
    </row>
    <row r="1147" spans="1:17">
      <c r="A1147">
        <f>Month!A1147</f>
        <v>2022</v>
      </c>
      <c r="B1147" t="str">
        <f>Month!B1147</f>
        <v>April</v>
      </c>
      <c r="C1147" t="str">
        <f>Month!C1147</f>
        <v>United States</v>
      </c>
      <c r="D1147">
        <f>Month!D1147</f>
        <v>1189.48</v>
      </c>
      <c r="E1147">
        <f>Month!E1147</f>
        <v>0</v>
      </c>
      <c r="F1147">
        <f>Month!F1147</f>
        <v>1189.48</v>
      </c>
      <c r="G1147">
        <f>Month!G1147</f>
        <v>11.22</v>
      </c>
      <c r="H1147">
        <f>Month!H1147</f>
        <v>0.09</v>
      </c>
      <c r="I1147">
        <f>Month!I1147</f>
        <v>0</v>
      </c>
      <c r="J1147">
        <f>Month!J1147</f>
        <v>0</v>
      </c>
      <c r="K1147">
        <f>Month!K1147</f>
        <v>133.38</v>
      </c>
      <c r="L1147">
        <f>Month!L1147</f>
        <v>8.94</v>
      </c>
      <c r="M1147">
        <f>Month!M1147</f>
        <v>44.83</v>
      </c>
      <c r="N1147">
        <f>Month!N1147</f>
        <v>198.46</v>
      </c>
      <c r="O1147">
        <f>Month!O1147</f>
        <v>1387.94</v>
      </c>
      <c r="P1147">
        <v>2</v>
      </c>
      <c r="Q1147">
        <f t="shared" si="17"/>
        <v>2</v>
      </c>
    </row>
    <row r="1148" spans="1:17">
      <c r="A1148">
        <f>Month!A1148</f>
        <v>2022</v>
      </c>
      <c r="B1148" t="str">
        <f>Month!B1148</f>
        <v>April</v>
      </c>
      <c r="C1148" t="str">
        <f>Month!C1148</f>
        <v>Other</v>
      </c>
      <c r="D1148">
        <f>Month!D1148</f>
        <v>735.75</v>
      </c>
      <c r="E1148">
        <f>Month!E1148</f>
        <v>99.79</v>
      </c>
      <c r="F1148">
        <f>Month!F1148</f>
        <v>835.54</v>
      </c>
      <c r="G1148">
        <f>Month!G1148</f>
        <v>0.23</v>
      </c>
      <c r="H1148">
        <f>Month!H1148</f>
        <v>37.06</v>
      </c>
      <c r="I1148">
        <f>Month!I1148</f>
        <v>183.61</v>
      </c>
      <c r="J1148">
        <f>Month!J1148</f>
        <v>0</v>
      </c>
      <c r="K1148">
        <f>Month!K1148</f>
        <v>35.22</v>
      </c>
      <c r="L1148">
        <f>Month!L1148</f>
        <v>2.98</v>
      </c>
      <c r="M1148">
        <f>Month!M1148</f>
        <v>64.02</v>
      </c>
      <c r="N1148">
        <f>Month!N1148</f>
        <v>323.12</v>
      </c>
      <c r="O1148">
        <f>Month!O1148</f>
        <v>1158.6600000000001</v>
      </c>
      <c r="P1148">
        <v>2</v>
      </c>
      <c r="Q1148">
        <f t="shared" si="17"/>
        <v>2</v>
      </c>
    </row>
    <row r="1149" spans="1:17">
      <c r="A1149">
        <f>Month!A1149</f>
        <v>2022</v>
      </c>
      <c r="B1149" t="str">
        <f>Month!B1149</f>
        <v>April</v>
      </c>
      <c r="C1149" t="str">
        <f>Month!C1149</f>
        <v>Total imports</v>
      </c>
      <c r="D1149">
        <f>Month!D1149</f>
        <v>3191.54</v>
      </c>
      <c r="E1149">
        <f>Month!E1149</f>
        <v>296.51</v>
      </c>
      <c r="F1149">
        <f>Month!F1149</f>
        <v>3488.05</v>
      </c>
      <c r="G1149">
        <f>Month!G1149</f>
        <v>32.86</v>
      </c>
      <c r="H1149">
        <f>Month!H1149</f>
        <v>220.21</v>
      </c>
      <c r="I1149">
        <f>Month!I1149</f>
        <v>745.07</v>
      </c>
      <c r="J1149">
        <f>Month!J1149</f>
        <v>26.3</v>
      </c>
      <c r="K1149">
        <f>Month!K1149</f>
        <v>1036.3800000000001</v>
      </c>
      <c r="L1149">
        <f>Month!L1149</f>
        <v>48.34</v>
      </c>
      <c r="M1149">
        <f>Month!M1149</f>
        <v>347.33</v>
      </c>
      <c r="N1149">
        <f>Month!N1149</f>
        <v>2456.4899999999998</v>
      </c>
      <c r="O1149">
        <f>Month!O1149</f>
        <v>5944.54</v>
      </c>
      <c r="P1149">
        <v>2</v>
      </c>
      <c r="Q1149">
        <f t="shared" si="17"/>
        <v>2</v>
      </c>
    </row>
    <row r="1150" spans="1:17">
      <c r="A1150">
        <f>Month!A1150</f>
        <v>2022</v>
      </c>
      <c r="B1150" t="str">
        <f>Month!B1150</f>
        <v>May</v>
      </c>
      <c r="C1150" t="str">
        <f>Month!C1150</f>
        <v>Belgium</v>
      </c>
      <c r="D1150">
        <f>Month!D1150</f>
        <v>0</v>
      </c>
      <c r="E1150">
        <f>Month!E1150</f>
        <v>0.05</v>
      </c>
      <c r="F1150">
        <f>Month!F1150</f>
        <v>0.05</v>
      </c>
      <c r="G1150">
        <f>Month!G1150</f>
        <v>0.08</v>
      </c>
      <c r="H1150">
        <f>Month!H1150</f>
        <v>10.7</v>
      </c>
      <c r="I1150">
        <f>Month!I1150</f>
        <v>28.02</v>
      </c>
      <c r="J1150">
        <f>Month!J1150</f>
        <v>0</v>
      </c>
      <c r="K1150">
        <f>Month!K1150</f>
        <v>130.34</v>
      </c>
      <c r="L1150">
        <f>Month!L1150</f>
        <v>18.829999999999998</v>
      </c>
      <c r="M1150">
        <f>Month!M1150</f>
        <v>24.73</v>
      </c>
      <c r="N1150">
        <f>Month!N1150</f>
        <v>212.7</v>
      </c>
      <c r="O1150">
        <f>Month!O1150</f>
        <v>212.75</v>
      </c>
      <c r="P1150">
        <v>2</v>
      </c>
      <c r="Q1150">
        <f t="shared" si="17"/>
        <v>2</v>
      </c>
    </row>
    <row r="1151" spans="1:17">
      <c r="A1151">
        <f>Month!A1151</f>
        <v>2022</v>
      </c>
      <c r="B1151" t="str">
        <f>Month!B1151</f>
        <v>May</v>
      </c>
      <c r="C1151" t="str">
        <f>Month!C1151</f>
        <v>Canada</v>
      </c>
      <c r="D1151">
        <f>Month!D1151</f>
        <v>395.2</v>
      </c>
      <c r="E1151">
        <f>Month!E1151</f>
        <v>0</v>
      </c>
      <c r="F1151">
        <f>Month!F1151</f>
        <v>395.2</v>
      </c>
      <c r="G1151">
        <f>Month!G1151</f>
        <v>0</v>
      </c>
      <c r="H1151">
        <f>Month!H1151</f>
        <v>0</v>
      </c>
      <c r="I1151">
        <f>Month!I1151</f>
        <v>0</v>
      </c>
      <c r="J1151">
        <f>Month!J1151</f>
        <v>0</v>
      </c>
      <c r="K1151">
        <f>Month!K1151</f>
        <v>0</v>
      </c>
      <c r="L1151">
        <f>Month!L1151</f>
        <v>0</v>
      </c>
      <c r="M1151">
        <f>Month!M1151</f>
        <v>0.21</v>
      </c>
      <c r="N1151">
        <f>Month!N1151</f>
        <v>0.21</v>
      </c>
      <c r="O1151">
        <f>Month!O1151</f>
        <v>395.41</v>
      </c>
      <c r="P1151">
        <v>2</v>
      </c>
      <c r="Q1151">
        <f t="shared" si="17"/>
        <v>2</v>
      </c>
    </row>
    <row r="1152" spans="1:17">
      <c r="A1152">
        <f>Month!A1152</f>
        <v>2022</v>
      </c>
      <c r="B1152" t="str">
        <f>Month!B1152</f>
        <v>May</v>
      </c>
      <c r="C1152" t="str">
        <f>Month!C1152</f>
        <v>Finland</v>
      </c>
      <c r="D1152">
        <f>Month!D1152</f>
        <v>0</v>
      </c>
      <c r="E1152">
        <f>Month!E1152</f>
        <v>1.35</v>
      </c>
      <c r="F1152">
        <f>Month!F1152</f>
        <v>1.35</v>
      </c>
      <c r="G1152">
        <f>Month!G1152</f>
        <v>0</v>
      </c>
      <c r="H1152">
        <f>Month!H1152</f>
        <v>0</v>
      </c>
      <c r="I1152">
        <f>Month!I1152</f>
        <v>0</v>
      </c>
      <c r="J1152">
        <f>Month!J1152</f>
        <v>0</v>
      </c>
      <c r="K1152">
        <f>Month!K1152</f>
        <v>32.96</v>
      </c>
      <c r="L1152">
        <f>Month!L1152</f>
        <v>0</v>
      </c>
      <c r="M1152">
        <f>Month!M1152</f>
        <v>0</v>
      </c>
      <c r="N1152">
        <f>Month!N1152</f>
        <v>32.96</v>
      </c>
      <c r="O1152">
        <f>Month!O1152</f>
        <v>34.31</v>
      </c>
      <c r="P1152">
        <v>2</v>
      </c>
      <c r="Q1152">
        <f t="shared" si="17"/>
        <v>2</v>
      </c>
    </row>
    <row r="1153" spans="1:17">
      <c r="A1153">
        <f>Month!A1153</f>
        <v>2022</v>
      </c>
      <c r="B1153" t="str">
        <f>Month!B1153</f>
        <v>May</v>
      </c>
      <c r="C1153" t="str">
        <f>Month!C1153</f>
        <v>France</v>
      </c>
      <c r="D1153">
        <f>Month!D1153</f>
        <v>0</v>
      </c>
      <c r="E1153">
        <f>Month!E1153</f>
        <v>0.12</v>
      </c>
      <c r="F1153">
        <f>Month!F1153</f>
        <v>0.12</v>
      </c>
      <c r="G1153">
        <f>Month!G1153</f>
        <v>1.74</v>
      </c>
      <c r="H1153">
        <f>Month!H1153</f>
        <v>0</v>
      </c>
      <c r="I1153">
        <f>Month!I1153</f>
        <v>0.01</v>
      </c>
      <c r="J1153">
        <f>Month!J1153</f>
        <v>0</v>
      </c>
      <c r="K1153">
        <f>Month!K1153</f>
        <v>15.41</v>
      </c>
      <c r="L1153">
        <f>Month!L1153</f>
        <v>0</v>
      </c>
      <c r="M1153">
        <f>Month!M1153</f>
        <v>6.85</v>
      </c>
      <c r="N1153">
        <f>Month!N1153</f>
        <v>24.01</v>
      </c>
      <c r="O1153">
        <f>Month!O1153</f>
        <v>24.13</v>
      </c>
      <c r="P1153">
        <v>2</v>
      </c>
      <c r="Q1153">
        <f t="shared" si="17"/>
        <v>2</v>
      </c>
    </row>
    <row r="1154" spans="1:17">
      <c r="A1154">
        <f>Month!A1154</f>
        <v>2022</v>
      </c>
      <c r="B1154" t="str">
        <f>Month!B1154</f>
        <v>May</v>
      </c>
      <c r="C1154" t="str">
        <f>Month!C1154</f>
        <v>Germany</v>
      </c>
      <c r="D1154">
        <f>Month!D1154</f>
        <v>0</v>
      </c>
      <c r="E1154">
        <f>Month!E1154</f>
        <v>31.1</v>
      </c>
      <c r="F1154">
        <f>Month!F1154</f>
        <v>31.1</v>
      </c>
      <c r="G1154">
        <f>Month!G1154</f>
        <v>0</v>
      </c>
      <c r="H1154">
        <f>Month!H1154</f>
        <v>0.04</v>
      </c>
      <c r="I1154">
        <f>Month!I1154</f>
        <v>0</v>
      </c>
      <c r="J1154">
        <f>Month!J1154</f>
        <v>0</v>
      </c>
      <c r="K1154">
        <f>Month!K1154</f>
        <v>0.03</v>
      </c>
      <c r="L1154">
        <f>Month!L1154</f>
        <v>0</v>
      </c>
      <c r="M1154">
        <f>Month!M1154</f>
        <v>17.64</v>
      </c>
      <c r="N1154">
        <f>Month!N1154</f>
        <v>17.71</v>
      </c>
      <c r="O1154">
        <f>Month!O1154</f>
        <v>48.81</v>
      </c>
      <c r="P1154">
        <v>2</v>
      </c>
      <c r="Q1154">
        <f t="shared" si="17"/>
        <v>2</v>
      </c>
    </row>
    <row r="1155" spans="1:17">
      <c r="A1155">
        <f>Month!A1155</f>
        <v>2022</v>
      </c>
      <c r="B1155" t="str">
        <f>Month!B1155</f>
        <v>May</v>
      </c>
      <c r="C1155" t="str">
        <f>Month!C1155</f>
        <v>India</v>
      </c>
      <c r="D1155">
        <f>Month!D1155</f>
        <v>0</v>
      </c>
      <c r="E1155">
        <f>Month!E1155</f>
        <v>0</v>
      </c>
      <c r="F1155">
        <f>Month!F1155</f>
        <v>0</v>
      </c>
      <c r="G1155">
        <f>Month!G1155</f>
        <v>0</v>
      </c>
      <c r="H1155">
        <f>Month!H1155</f>
        <v>0</v>
      </c>
      <c r="I1155">
        <f>Month!I1155</f>
        <v>127.76</v>
      </c>
      <c r="J1155">
        <f>Month!J1155</f>
        <v>0</v>
      </c>
      <c r="K1155">
        <f>Month!K1155</f>
        <v>0</v>
      </c>
      <c r="L1155">
        <f>Month!L1155</f>
        <v>0</v>
      </c>
      <c r="M1155">
        <f>Month!M1155</f>
        <v>0.18</v>
      </c>
      <c r="N1155">
        <f>Month!N1155</f>
        <v>127.94</v>
      </c>
      <c r="O1155">
        <f>Month!O1155</f>
        <v>127.94</v>
      </c>
      <c r="P1155">
        <v>2</v>
      </c>
      <c r="Q1155">
        <f t="shared" si="17"/>
        <v>2</v>
      </c>
    </row>
    <row r="1156" spans="1:17">
      <c r="A1156">
        <f>Month!A1156</f>
        <v>2022</v>
      </c>
      <c r="B1156" t="str">
        <f>Month!B1156</f>
        <v>May</v>
      </c>
      <c r="C1156" t="str">
        <f>Month!C1156</f>
        <v>Ireland</v>
      </c>
      <c r="D1156">
        <f>Month!D1156</f>
        <v>0</v>
      </c>
      <c r="E1156">
        <f>Month!E1156</f>
        <v>14.32</v>
      </c>
      <c r="F1156">
        <f>Month!F1156</f>
        <v>14.32</v>
      </c>
      <c r="G1156">
        <f>Month!G1156</f>
        <v>1.1499999999999999</v>
      </c>
      <c r="H1156">
        <f>Month!H1156</f>
        <v>24.38</v>
      </c>
      <c r="I1156">
        <f>Month!I1156</f>
        <v>0</v>
      </c>
      <c r="J1156">
        <f>Month!J1156</f>
        <v>15.29</v>
      </c>
      <c r="K1156">
        <f>Month!K1156</f>
        <v>0</v>
      </c>
      <c r="L1156">
        <f>Month!L1156</f>
        <v>0.2</v>
      </c>
      <c r="M1156">
        <f>Month!M1156</f>
        <v>1.39</v>
      </c>
      <c r="N1156">
        <f>Month!N1156</f>
        <v>42.41</v>
      </c>
      <c r="O1156">
        <f>Month!O1156</f>
        <v>56.73</v>
      </c>
      <c r="P1156">
        <v>2</v>
      </c>
      <c r="Q1156">
        <f t="shared" si="17"/>
        <v>2</v>
      </c>
    </row>
    <row r="1157" spans="1:17">
      <c r="A1157">
        <f>Month!A1157</f>
        <v>2022</v>
      </c>
      <c r="B1157" t="str">
        <f>Month!B1157</f>
        <v>May</v>
      </c>
      <c r="C1157" t="str">
        <f>Month!C1157</f>
        <v>Kuwait</v>
      </c>
      <c r="D1157">
        <f>Month!D1157</f>
        <v>0</v>
      </c>
      <c r="E1157">
        <f>Month!E1157</f>
        <v>0</v>
      </c>
      <c r="F1157">
        <f>Month!F1157</f>
        <v>0</v>
      </c>
      <c r="G1157">
        <f>Month!G1157</f>
        <v>0</v>
      </c>
      <c r="H1157">
        <f>Month!H1157</f>
        <v>0</v>
      </c>
      <c r="I1157">
        <f>Month!I1157</f>
        <v>169.55</v>
      </c>
      <c r="J1157">
        <f>Month!J1157</f>
        <v>0</v>
      </c>
      <c r="K1157">
        <f>Month!K1157</f>
        <v>0</v>
      </c>
      <c r="L1157">
        <f>Month!L1157</f>
        <v>0</v>
      </c>
      <c r="M1157">
        <f>Month!M1157</f>
        <v>0</v>
      </c>
      <c r="N1157">
        <f>Month!N1157</f>
        <v>169.55</v>
      </c>
      <c r="O1157">
        <f>Month!O1157</f>
        <v>169.55</v>
      </c>
      <c r="P1157">
        <v>2</v>
      </c>
      <c r="Q1157">
        <f t="shared" si="17"/>
        <v>2</v>
      </c>
    </row>
    <row r="1158" spans="1:17">
      <c r="A1158">
        <f>Month!A1158</f>
        <v>2022</v>
      </c>
      <c r="B1158" t="str">
        <f>Month!B1158</f>
        <v>May</v>
      </c>
      <c r="C1158" t="str">
        <f>Month!C1158</f>
        <v>Libya</v>
      </c>
      <c r="D1158">
        <f>Month!D1158</f>
        <v>129.11000000000001</v>
      </c>
      <c r="E1158">
        <f>Month!E1158</f>
        <v>0</v>
      </c>
      <c r="F1158">
        <f>Month!F1158</f>
        <v>129.11000000000001</v>
      </c>
      <c r="G1158">
        <f>Month!G1158</f>
        <v>0</v>
      </c>
      <c r="H1158">
        <f>Month!H1158</f>
        <v>0</v>
      </c>
      <c r="I1158">
        <f>Month!I1158</f>
        <v>0</v>
      </c>
      <c r="J1158">
        <f>Month!J1158</f>
        <v>0</v>
      </c>
      <c r="K1158">
        <f>Month!K1158</f>
        <v>0</v>
      </c>
      <c r="L1158">
        <f>Month!L1158</f>
        <v>0</v>
      </c>
      <c r="M1158">
        <f>Month!M1158</f>
        <v>0</v>
      </c>
      <c r="N1158">
        <f>Month!N1158</f>
        <v>0</v>
      </c>
      <c r="O1158">
        <f>Month!O1158</f>
        <v>129.11000000000001</v>
      </c>
      <c r="P1158">
        <v>2</v>
      </c>
      <c r="Q1158">
        <f t="shared" si="17"/>
        <v>2</v>
      </c>
    </row>
    <row r="1159" spans="1:17">
      <c r="A1159">
        <f>Month!A1159</f>
        <v>2022</v>
      </c>
      <c r="B1159" t="str">
        <f>Month!B1159</f>
        <v>May</v>
      </c>
      <c r="C1159" t="str">
        <f>Month!C1159</f>
        <v>Netherlands</v>
      </c>
      <c r="D1159">
        <f>Month!D1159</f>
        <v>0</v>
      </c>
      <c r="E1159">
        <f>Month!E1159</f>
        <v>61.76</v>
      </c>
      <c r="F1159">
        <f>Month!F1159</f>
        <v>61.76</v>
      </c>
      <c r="G1159">
        <f>Month!G1159</f>
        <v>2.7</v>
      </c>
      <c r="H1159">
        <f>Month!H1159</f>
        <v>45.11</v>
      </c>
      <c r="I1159">
        <f>Month!I1159</f>
        <v>66.87</v>
      </c>
      <c r="J1159">
        <f>Month!J1159</f>
        <v>0.05</v>
      </c>
      <c r="K1159">
        <f>Month!K1159</f>
        <v>179.63</v>
      </c>
      <c r="L1159">
        <f>Month!L1159</f>
        <v>0</v>
      </c>
      <c r="M1159">
        <f>Month!M1159</f>
        <v>158.24</v>
      </c>
      <c r="N1159">
        <f>Month!N1159</f>
        <v>452.6</v>
      </c>
      <c r="O1159">
        <f>Month!O1159</f>
        <v>514.36</v>
      </c>
      <c r="P1159">
        <v>2</v>
      </c>
      <c r="Q1159">
        <f t="shared" ref="Q1159:Q1288" si="18">VLOOKUP($B1159,$V$5:$W$16,2,FALSE)</f>
        <v>2</v>
      </c>
    </row>
    <row r="1160" spans="1:17">
      <c r="A1160">
        <f>Month!A1160</f>
        <v>2022</v>
      </c>
      <c r="B1160" t="str">
        <f>Month!B1160</f>
        <v>May</v>
      </c>
      <c r="C1160" t="str">
        <f>Month!C1160</f>
        <v>Nigeria</v>
      </c>
      <c r="D1160">
        <f>Month!D1160</f>
        <v>124.98</v>
      </c>
      <c r="E1160">
        <f>Month!E1160</f>
        <v>0</v>
      </c>
      <c r="F1160">
        <f>Month!F1160</f>
        <v>124.98</v>
      </c>
      <c r="G1160">
        <f>Month!G1160</f>
        <v>0</v>
      </c>
      <c r="H1160">
        <f>Month!H1160</f>
        <v>0</v>
      </c>
      <c r="I1160">
        <f>Month!I1160</f>
        <v>0</v>
      </c>
      <c r="J1160">
        <f>Month!J1160</f>
        <v>0</v>
      </c>
      <c r="K1160">
        <f>Month!K1160</f>
        <v>15.98</v>
      </c>
      <c r="L1160">
        <f>Month!L1160</f>
        <v>0</v>
      </c>
      <c r="M1160">
        <f>Month!M1160</f>
        <v>0</v>
      </c>
      <c r="N1160">
        <f>Month!N1160</f>
        <v>15.98</v>
      </c>
      <c r="O1160">
        <f>Month!O1160</f>
        <v>140.96</v>
      </c>
      <c r="P1160">
        <v>2</v>
      </c>
      <c r="Q1160">
        <f t="shared" si="18"/>
        <v>2</v>
      </c>
    </row>
    <row r="1161" spans="1:17">
      <c r="A1161">
        <f>Month!A1161</f>
        <v>2022</v>
      </c>
      <c r="B1161" t="str">
        <f>Month!B1161</f>
        <v>May</v>
      </c>
      <c r="C1161" t="str">
        <f>Month!C1161</f>
        <v>Norway</v>
      </c>
      <c r="D1161">
        <f>Month!D1161</f>
        <v>1633.17</v>
      </c>
      <c r="E1161">
        <f>Month!E1161</f>
        <v>0</v>
      </c>
      <c r="F1161">
        <f>Month!F1161</f>
        <v>1633.17</v>
      </c>
      <c r="G1161">
        <f>Month!G1161</f>
        <v>0</v>
      </c>
      <c r="H1161">
        <f>Month!H1161</f>
        <v>59.58</v>
      </c>
      <c r="I1161">
        <f>Month!I1161</f>
        <v>0</v>
      </c>
      <c r="J1161">
        <f>Month!J1161</f>
        <v>0</v>
      </c>
      <c r="K1161">
        <f>Month!K1161</f>
        <v>0</v>
      </c>
      <c r="L1161">
        <f>Month!L1161</f>
        <v>0</v>
      </c>
      <c r="M1161">
        <f>Month!M1161</f>
        <v>3.2</v>
      </c>
      <c r="N1161">
        <f>Month!N1161</f>
        <v>62.78</v>
      </c>
      <c r="O1161">
        <f>Month!O1161</f>
        <v>1695.95</v>
      </c>
      <c r="P1161">
        <v>2</v>
      </c>
      <c r="Q1161">
        <f t="shared" si="18"/>
        <v>2</v>
      </c>
    </row>
    <row r="1162" spans="1:17">
      <c r="A1162">
        <f>Month!A1162</f>
        <v>2022</v>
      </c>
      <c r="B1162" t="str">
        <f>Month!B1162</f>
        <v>May</v>
      </c>
      <c r="C1162" t="str">
        <f>Month!C1162</f>
        <v>Qatar</v>
      </c>
      <c r="D1162">
        <f>Month!D1162</f>
        <v>0</v>
      </c>
      <c r="E1162">
        <f>Month!E1162</f>
        <v>0</v>
      </c>
      <c r="F1162">
        <f>Month!F1162</f>
        <v>0</v>
      </c>
      <c r="G1162">
        <f>Month!G1162</f>
        <v>0</v>
      </c>
      <c r="H1162">
        <f>Month!H1162</f>
        <v>0</v>
      </c>
      <c r="I1162">
        <f>Month!I1162</f>
        <v>0</v>
      </c>
      <c r="J1162">
        <f>Month!J1162</f>
        <v>0</v>
      </c>
      <c r="K1162">
        <f>Month!K1162</f>
        <v>0</v>
      </c>
      <c r="L1162">
        <f>Month!L1162</f>
        <v>0</v>
      </c>
      <c r="M1162">
        <f>Month!M1162</f>
        <v>0</v>
      </c>
      <c r="N1162">
        <f>Month!N1162</f>
        <v>0</v>
      </c>
      <c r="O1162">
        <f>Month!O1162</f>
        <v>0</v>
      </c>
      <c r="P1162">
        <v>2</v>
      </c>
      <c r="Q1162">
        <f t="shared" si="18"/>
        <v>2</v>
      </c>
    </row>
    <row r="1163" spans="1:17">
      <c r="A1163">
        <f>Month!A1163</f>
        <v>2022</v>
      </c>
      <c r="B1163" t="str">
        <f>Month!B1163</f>
        <v>May</v>
      </c>
      <c r="C1163" t="str">
        <f>Month!C1163</f>
        <v>Russian Federation</v>
      </c>
      <c r="D1163">
        <f>Month!D1163</f>
        <v>0</v>
      </c>
      <c r="E1163">
        <f>Month!E1163</f>
        <v>93.9</v>
      </c>
      <c r="F1163">
        <f>Month!F1163</f>
        <v>93.9</v>
      </c>
      <c r="G1163">
        <f>Month!G1163</f>
        <v>0</v>
      </c>
      <c r="H1163">
        <f>Month!H1163</f>
        <v>0</v>
      </c>
      <c r="I1163">
        <f>Month!I1163</f>
        <v>0</v>
      </c>
      <c r="J1163">
        <f>Month!J1163</f>
        <v>0</v>
      </c>
      <c r="K1163">
        <f>Month!K1163</f>
        <v>164.74</v>
      </c>
      <c r="L1163">
        <f>Month!L1163</f>
        <v>0</v>
      </c>
      <c r="M1163">
        <f>Month!M1163</f>
        <v>4.9000000000000004</v>
      </c>
      <c r="N1163">
        <f>Month!N1163</f>
        <v>169.64</v>
      </c>
      <c r="O1163">
        <f>Month!O1163</f>
        <v>263.54000000000002</v>
      </c>
      <c r="P1163">
        <v>2</v>
      </c>
      <c r="Q1163">
        <f t="shared" si="18"/>
        <v>2</v>
      </c>
    </row>
    <row r="1164" spans="1:17">
      <c r="A1164">
        <f>Month!A1164</f>
        <v>2022</v>
      </c>
      <c r="B1164" t="str">
        <f>Month!B1164</f>
        <v>May</v>
      </c>
      <c r="C1164" t="str">
        <f>Month!C1164</f>
        <v>Saudi Arabia</v>
      </c>
      <c r="D1164">
        <f>Month!D1164</f>
        <v>0</v>
      </c>
      <c r="E1164">
        <f>Month!E1164</f>
        <v>0</v>
      </c>
      <c r="F1164">
        <f>Month!F1164</f>
        <v>0</v>
      </c>
      <c r="G1164">
        <f>Month!G1164</f>
        <v>0</v>
      </c>
      <c r="H1164">
        <f>Month!H1164</f>
        <v>0</v>
      </c>
      <c r="I1164">
        <f>Month!I1164</f>
        <v>101.12</v>
      </c>
      <c r="J1164">
        <f>Month!J1164</f>
        <v>0</v>
      </c>
      <c r="K1164">
        <f>Month!K1164</f>
        <v>75.44</v>
      </c>
      <c r="L1164">
        <f>Month!L1164</f>
        <v>0</v>
      </c>
      <c r="M1164">
        <f>Month!M1164</f>
        <v>0</v>
      </c>
      <c r="N1164">
        <f>Month!N1164</f>
        <v>176.56</v>
      </c>
      <c r="O1164">
        <f>Month!O1164</f>
        <v>176.56</v>
      </c>
      <c r="P1164">
        <v>2</v>
      </c>
      <c r="Q1164">
        <f t="shared" si="18"/>
        <v>2</v>
      </c>
    </row>
    <row r="1165" spans="1:17">
      <c r="A1165">
        <f>Month!A1165</f>
        <v>2022</v>
      </c>
      <c r="B1165" t="str">
        <f>Month!B1165</f>
        <v>May</v>
      </c>
      <c r="C1165" t="str">
        <f>Month!C1165</f>
        <v>Spain</v>
      </c>
      <c r="D1165">
        <f>Month!D1165</f>
        <v>0</v>
      </c>
      <c r="E1165">
        <f>Month!E1165</f>
        <v>14.66</v>
      </c>
      <c r="F1165">
        <f>Month!F1165</f>
        <v>14.66</v>
      </c>
      <c r="G1165">
        <f>Month!G1165</f>
        <v>0</v>
      </c>
      <c r="H1165">
        <f>Month!H1165</f>
        <v>0</v>
      </c>
      <c r="I1165">
        <f>Month!I1165</f>
        <v>0</v>
      </c>
      <c r="J1165">
        <f>Month!J1165</f>
        <v>0</v>
      </c>
      <c r="K1165">
        <f>Month!K1165</f>
        <v>7.67</v>
      </c>
      <c r="L1165">
        <f>Month!L1165</f>
        <v>0</v>
      </c>
      <c r="M1165">
        <f>Month!M1165</f>
        <v>22.3</v>
      </c>
      <c r="N1165">
        <f>Month!N1165</f>
        <v>29.97</v>
      </c>
      <c r="O1165">
        <f>Month!O1165</f>
        <v>44.63</v>
      </c>
      <c r="P1165">
        <v>2</v>
      </c>
      <c r="Q1165">
        <f t="shared" si="18"/>
        <v>2</v>
      </c>
    </row>
    <row r="1166" spans="1:17">
      <c r="A1166">
        <f>Month!A1166</f>
        <v>2022</v>
      </c>
      <c r="B1166" t="str">
        <f>Month!B1166</f>
        <v>May</v>
      </c>
      <c r="C1166" t="str">
        <f>Month!C1166</f>
        <v>Sweden</v>
      </c>
      <c r="D1166">
        <f>Month!D1166</f>
        <v>0</v>
      </c>
      <c r="E1166">
        <f>Month!E1166</f>
        <v>75.28</v>
      </c>
      <c r="F1166">
        <f>Month!F1166</f>
        <v>75.28</v>
      </c>
      <c r="G1166">
        <f>Month!G1166</f>
        <v>0</v>
      </c>
      <c r="H1166">
        <f>Month!H1166</f>
        <v>98.11</v>
      </c>
      <c r="I1166">
        <f>Month!I1166</f>
        <v>0</v>
      </c>
      <c r="J1166">
        <f>Month!J1166</f>
        <v>0</v>
      </c>
      <c r="K1166">
        <f>Month!K1166</f>
        <v>70.06</v>
      </c>
      <c r="L1166">
        <f>Month!L1166</f>
        <v>0</v>
      </c>
      <c r="M1166">
        <f>Month!M1166</f>
        <v>3.87</v>
      </c>
      <c r="N1166">
        <f>Month!N1166</f>
        <v>172.04</v>
      </c>
      <c r="O1166">
        <f>Month!O1166</f>
        <v>247.32</v>
      </c>
      <c r="P1166">
        <v>2</v>
      </c>
      <c r="Q1166">
        <f t="shared" si="18"/>
        <v>2</v>
      </c>
    </row>
    <row r="1167" spans="1:17">
      <c r="A1167">
        <f>Month!A1167</f>
        <v>2022</v>
      </c>
      <c r="B1167" t="str">
        <f>Month!B1167</f>
        <v>May</v>
      </c>
      <c r="C1167" t="str">
        <f>Month!C1167</f>
        <v>Turkey</v>
      </c>
      <c r="D1167">
        <f>Month!D1167</f>
        <v>0.1</v>
      </c>
      <c r="E1167">
        <f>Month!E1167</f>
        <v>0</v>
      </c>
      <c r="F1167">
        <f>Month!F1167</f>
        <v>0.1</v>
      </c>
      <c r="G1167">
        <f>Month!G1167</f>
        <v>0</v>
      </c>
      <c r="H1167">
        <f>Month!H1167</f>
        <v>0</v>
      </c>
      <c r="I1167">
        <f>Month!I1167</f>
        <v>0</v>
      </c>
      <c r="J1167">
        <f>Month!J1167</f>
        <v>0</v>
      </c>
      <c r="K1167">
        <f>Month!K1167</f>
        <v>0</v>
      </c>
      <c r="L1167">
        <f>Month!L1167</f>
        <v>0</v>
      </c>
      <c r="M1167">
        <f>Month!M1167</f>
        <v>0</v>
      </c>
      <c r="N1167">
        <f>Month!N1167</f>
        <v>0</v>
      </c>
      <c r="O1167">
        <f>Month!O1167</f>
        <v>0.1</v>
      </c>
      <c r="P1167">
        <v>2</v>
      </c>
      <c r="Q1167">
        <f t="shared" si="18"/>
        <v>2</v>
      </c>
    </row>
    <row r="1168" spans="1:17">
      <c r="A1168">
        <f>Month!A1168</f>
        <v>2022</v>
      </c>
      <c r="B1168" t="str">
        <f>Month!B1168</f>
        <v>May</v>
      </c>
      <c r="C1168" t="str">
        <f>Month!C1168</f>
        <v>United Arab Emirates</v>
      </c>
      <c r="D1168">
        <f>Month!D1168</f>
        <v>0</v>
      </c>
      <c r="E1168">
        <f>Month!E1168</f>
        <v>0</v>
      </c>
      <c r="F1168">
        <f>Month!F1168</f>
        <v>0</v>
      </c>
      <c r="G1168">
        <f>Month!G1168</f>
        <v>0</v>
      </c>
      <c r="H1168">
        <f>Month!H1168</f>
        <v>0</v>
      </c>
      <c r="I1168">
        <f>Month!I1168</f>
        <v>62.86</v>
      </c>
      <c r="J1168">
        <f>Month!J1168</f>
        <v>7.13</v>
      </c>
      <c r="K1168">
        <f>Month!K1168</f>
        <v>267.8</v>
      </c>
      <c r="L1168">
        <f>Month!L1168</f>
        <v>13.74</v>
      </c>
      <c r="M1168">
        <f>Month!M1168</f>
        <v>7.0000000000000007E-2</v>
      </c>
      <c r="N1168">
        <f>Month!N1168</f>
        <v>351.6</v>
      </c>
      <c r="O1168">
        <f>Month!O1168</f>
        <v>351.6</v>
      </c>
      <c r="P1168">
        <v>2</v>
      </c>
      <c r="Q1168">
        <f t="shared" si="18"/>
        <v>2</v>
      </c>
    </row>
    <row r="1169" spans="1:17">
      <c r="A1169">
        <f>Month!A1169</f>
        <v>2022</v>
      </c>
      <c r="B1169" t="str">
        <f>Month!B1169</f>
        <v>May</v>
      </c>
      <c r="C1169" t="str">
        <f>Month!C1169</f>
        <v>United States</v>
      </c>
      <c r="D1169">
        <f>Month!D1169</f>
        <v>1388.26</v>
      </c>
      <c r="E1169">
        <f>Month!E1169</f>
        <v>0.01</v>
      </c>
      <c r="F1169">
        <f>Month!F1169</f>
        <v>1388.27</v>
      </c>
      <c r="G1169">
        <f>Month!G1169</f>
        <v>0</v>
      </c>
      <c r="H1169">
        <f>Month!H1169</f>
        <v>0.01</v>
      </c>
      <c r="I1169">
        <f>Month!I1169</f>
        <v>0</v>
      </c>
      <c r="J1169">
        <f>Month!J1169</f>
        <v>0</v>
      </c>
      <c r="K1169">
        <f>Month!K1169</f>
        <v>0.14000000000000001</v>
      </c>
      <c r="L1169">
        <f>Month!L1169</f>
        <v>0</v>
      </c>
      <c r="M1169">
        <f>Month!M1169</f>
        <v>14.53</v>
      </c>
      <c r="N1169">
        <f>Month!N1169</f>
        <v>14.68</v>
      </c>
      <c r="O1169">
        <f>Month!O1169</f>
        <v>1402.95</v>
      </c>
      <c r="P1169">
        <v>2</v>
      </c>
      <c r="Q1169">
        <f t="shared" si="18"/>
        <v>2</v>
      </c>
    </row>
    <row r="1170" spans="1:17">
      <c r="A1170">
        <f>Month!A1170</f>
        <v>2022</v>
      </c>
      <c r="B1170" t="str">
        <f>Month!B1170</f>
        <v>May</v>
      </c>
      <c r="C1170" t="str">
        <f>Month!C1170</f>
        <v>Other</v>
      </c>
      <c r="D1170">
        <f>Month!D1170</f>
        <v>252.7</v>
      </c>
      <c r="E1170">
        <f>Month!E1170</f>
        <v>75.2</v>
      </c>
      <c r="F1170">
        <f>Month!F1170</f>
        <v>327.9</v>
      </c>
      <c r="G1170">
        <f>Month!G1170</f>
        <v>0.25</v>
      </c>
      <c r="H1170">
        <f>Month!H1170</f>
        <v>31.77</v>
      </c>
      <c r="I1170">
        <f>Month!I1170</f>
        <v>1.02</v>
      </c>
      <c r="J1170">
        <f>Month!J1170</f>
        <v>0</v>
      </c>
      <c r="K1170">
        <f>Month!K1170</f>
        <v>119.43</v>
      </c>
      <c r="L1170">
        <f>Month!L1170</f>
        <v>3.79</v>
      </c>
      <c r="M1170">
        <f>Month!M1170</f>
        <v>11.38</v>
      </c>
      <c r="N1170">
        <f>Month!N1170</f>
        <v>167.64</v>
      </c>
      <c r="O1170">
        <f>Month!O1170</f>
        <v>495.54</v>
      </c>
      <c r="P1170">
        <v>2</v>
      </c>
      <c r="Q1170">
        <f t="shared" si="18"/>
        <v>2</v>
      </c>
    </row>
    <row r="1171" spans="1:17">
      <c r="A1171">
        <f>Month!A1171</f>
        <v>2022</v>
      </c>
      <c r="B1171" t="str">
        <f>Month!B1171</f>
        <v>May</v>
      </c>
      <c r="C1171" t="str">
        <f>Month!C1171</f>
        <v>Total imports</v>
      </c>
      <c r="D1171">
        <f>Month!D1171</f>
        <v>3923.52</v>
      </c>
      <c r="E1171">
        <f>Month!E1171</f>
        <v>367.75</v>
      </c>
      <c r="F1171">
        <f>Month!F1171</f>
        <v>4291.2700000000004</v>
      </c>
      <c r="G1171">
        <f>Month!G1171</f>
        <v>5.92</v>
      </c>
      <c r="H1171">
        <f>Month!H1171</f>
        <v>269.7</v>
      </c>
      <c r="I1171">
        <f>Month!I1171</f>
        <v>557.21</v>
      </c>
      <c r="J1171">
        <f>Month!J1171</f>
        <v>22.47</v>
      </c>
      <c r="K1171">
        <f>Month!K1171</f>
        <v>1079.6300000000001</v>
      </c>
      <c r="L1171">
        <f>Month!L1171</f>
        <v>36.56</v>
      </c>
      <c r="M1171">
        <f>Month!M1171</f>
        <v>269.49</v>
      </c>
      <c r="N1171">
        <f>Month!N1171</f>
        <v>2240.98</v>
      </c>
      <c r="O1171">
        <f>Month!O1171</f>
        <v>6532.25</v>
      </c>
      <c r="P1171">
        <v>2</v>
      </c>
      <c r="Q1171">
        <f t="shared" si="18"/>
        <v>2</v>
      </c>
    </row>
    <row r="1172" spans="1:17">
      <c r="A1172">
        <f>Month!A1172</f>
        <v>2022</v>
      </c>
      <c r="B1172" t="str">
        <f>Month!B1172</f>
        <v>June</v>
      </c>
      <c r="C1172" t="str">
        <f>Month!C1172</f>
        <v>Belgium</v>
      </c>
      <c r="D1172">
        <f>Month!D1172</f>
        <v>0</v>
      </c>
      <c r="E1172">
        <f>Month!E1172</f>
        <v>25.63</v>
      </c>
      <c r="F1172">
        <f>Month!F1172</f>
        <v>25.63</v>
      </c>
      <c r="G1172">
        <f>Month!G1172</f>
        <v>26.24</v>
      </c>
      <c r="H1172">
        <f>Month!H1172</f>
        <v>21.43</v>
      </c>
      <c r="I1172">
        <f>Month!I1172</f>
        <v>10.5</v>
      </c>
      <c r="J1172">
        <f>Month!J1172</f>
        <v>0</v>
      </c>
      <c r="K1172">
        <f>Month!K1172</f>
        <v>363.5</v>
      </c>
      <c r="L1172">
        <f>Month!L1172</f>
        <v>18.27</v>
      </c>
      <c r="M1172">
        <f>Month!M1172</f>
        <v>15.61</v>
      </c>
      <c r="N1172">
        <f>Month!N1172</f>
        <v>455.55</v>
      </c>
      <c r="O1172">
        <f>Month!O1172</f>
        <v>481.18</v>
      </c>
      <c r="P1172">
        <v>2</v>
      </c>
      <c r="Q1172">
        <f t="shared" si="18"/>
        <v>2</v>
      </c>
    </row>
    <row r="1173" spans="1:17">
      <c r="A1173">
        <f>Month!A1173</f>
        <v>2022</v>
      </c>
      <c r="B1173" t="str">
        <f>Month!B1173</f>
        <v>June</v>
      </c>
      <c r="C1173" t="str">
        <f>Month!C1173</f>
        <v>Canada</v>
      </c>
      <c r="D1173">
        <f>Month!D1173</f>
        <v>189.14</v>
      </c>
      <c r="E1173">
        <f>Month!E1173</f>
        <v>0</v>
      </c>
      <c r="F1173">
        <f>Month!F1173</f>
        <v>189.14</v>
      </c>
      <c r="G1173">
        <f>Month!G1173</f>
        <v>0</v>
      </c>
      <c r="H1173">
        <f>Month!H1173</f>
        <v>0</v>
      </c>
      <c r="I1173">
        <f>Month!I1173</f>
        <v>0</v>
      </c>
      <c r="J1173">
        <f>Month!J1173</f>
        <v>0</v>
      </c>
      <c r="K1173">
        <f>Month!K1173</f>
        <v>0</v>
      </c>
      <c r="L1173">
        <f>Month!L1173</f>
        <v>0</v>
      </c>
      <c r="M1173">
        <f>Month!M1173</f>
        <v>0.12</v>
      </c>
      <c r="N1173">
        <f>Month!N1173</f>
        <v>0.12</v>
      </c>
      <c r="O1173">
        <f>Month!O1173</f>
        <v>189.26</v>
      </c>
      <c r="P1173">
        <v>2</v>
      </c>
      <c r="Q1173">
        <f t="shared" si="18"/>
        <v>2</v>
      </c>
    </row>
    <row r="1174" spans="1:17">
      <c r="A1174">
        <f>Month!A1174</f>
        <v>2022</v>
      </c>
      <c r="B1174" t="str">
        <f>Month!B1174</f>
        <v>June</v>
      </c>
      <c r="C1174" t="str">
        <f>Month!C1174</f>
        <v>Finland</v>
      </c>
      <c r="D1174">
        <f>Month!D1174</f>
        <v>0</v>
      </c>
      <c r="E1174">
        <f>Month!E1174</f>
        <v>0</v>
      </c>
      <c r="F1174">
        <f>Month!F1174</f>
        <v>0</v>
      </c>
      <c r="G1174">
        <f>Month!G1174</f>
        <v>0</v>
      </c>
      <c r="H1174">
        <f>Month!H1174</f>
        <v>62.35</v>
      </c>
      <c r="I1174">
        <f>Month!I1174</f>
        <v>0</v>
      </c>
      <c r="J1174">
        <f>Month!J1174</f>
        <v>0</v>
      </c>
      <c r="K1174">
        <f>Month!K1174</f>
        <v>0</v>
      </c>
      <c r="L1174">
        <f>Month!L1174</f>
        <v>0</v>
      </c>
      <c r="M1174">
        <f>Month!M1174</f>
        <v>0</v>
      </c>
      <c r="N1174">
        <f>Month!N1174</f>
        <v>62.35</v>
      </c>
      <c r="O1174">
        <f>Month!O1174</f>
        <v>62.35</v>
      </c>
      <c r="P1174">
        <v>2</v>
      </c>
      <c r="Q1174">
        <f t="shared" si="18"/>
        <v>2</v>
      </c>
    </row>
    <row r="1175" spans="1:17">
      <c r="A1175">
        <f>Month!A1175</f>
        <v>2022</v>
      </c>
      <c r="B1175" t="str">
        <f>Month!B1175</f>
        <v>June</v>
      </c>
      <c r="C1175" t="str">
        <f>Month!C1175</f>
        <v>France</v>
      </c>
      <c r="D1175">
        <f>Month!D1175</f>
        <v>0</v>
      </c>
      <c r="E1175">
        <f>Month!E1175</f>
        <v>0.17</v>
      </c>
      <c r="F1175">
        <f>Month!F1175</f>
        <v>0.17</v>
      </c>
      <c r="G1175">
        <f>Month!G1175</f>
        <v>0.01</v>
      </c>
      <c r="H1175">
        <f>Month!H1175</f>
        <v>0</v>
      </c>
      <c r="I1175">
        <f>Month!I1175</f>
        <v>0</v>
      </c>
      <c r="J1175">
        <f>Month!J1175</f>
        <v>0</v>
      </c>
      <c r="K1175">
        <f>Month!K1175</f>
        <v>61.79</v>
      </c>
      <c r="L1175">
        <f>Month!L1175</f>
        <v>0</v>
      </c>
      <c r="M1175">
        <f>Month!M1175</f>
        <v>9.5399999999999991</v>
      </c>
      <c r="N1175">
        <f>Month!N1175</f>
        <v>71.34</v>
      </c>
      <c r="O1175">
        <f>Month!O1175</f>
        <v>71.510000000000005</v>
      </c>
      <c r="P1175">
        <v>2</v>
      </c>
      <c r="Q1175">
        <f t="shared" si="18"/>
        <v>2</v>
      </c>
    </row>
    <row r="1176" spans="1:17">
      <c r="A1176">
        <f>Month!A1176</f>
        <v>2022</v>
      </c>
      <c r="B1176" t="str">
        <f>Month!B1176</f>
        <v>June</v>
      </c>
      <c r="C1176" t="str">
        <f>Month!C1176</f>
        <v>Germany</v>
      </c>
      <c r="D1176">
        <f>Month!D1176</f>
        <v>0</v>
      </c>
      <c r="E1176">
        <f>Month!E1176</f>
        <v>20.81</v>
      </c>
      <c r="F1176">
        <f>Month!F1176</f>
        <v>20.81</v>
      </c>
      <c r="G1176">
        <f>Month!G1176</f>
        <v>0.06</v>
      </c>
      <c r="H1176">
        <f>Month!H1176</f>
        <v>0.05</v>
      </c>
      <c r="I1176">
        <f>Month!I1176</f>
        <v>0</v>
      </c>
      <c r="J1176">
        <f>Month!J1176</f>
        <v>0</v>
      </c>
      <c r="K1176">
        <f>Month!K1176</f>
        <v>14.29</v>
      </c>
      <c r="L1176">
        <f>Month!L1176</f>
        <v>0</v>
      </c>
      <c r="M1176">
        <f>Month!M1176</f>
        <v>9.99</v>
      </c>
      <c r="N1176">
        <f>Month!N1176</f>
        <v>24.39</v>
      </c>
      <c r="O1176">
        <f>Month!O1176</f>
        <v>45.2</v>
      </c>
      <c r="P1176">
        <v>2</v>
      </c>
      <c r="Q1176">
        <f t="shared" si="18"/>
        <v>2</v>
      </c>
    </row>
    <row r="1177" spans="1:17">
      <c r="A1177">
        <f>Month!A1177</f>
        <v>2022</v>
      </c>
      <c r="B1177" t="str">
        <f>Month!B1177</f>
        <v>June</v>
      </c>
      <c r="C1177" t="str">
        <f>Month!C1177</f>
        <v>India</v>
      </c>
      <c r="D1177">
        <f>Month!D1177</f>
        <v>0</v>
      </c>
      <c r="E1177">
        <f>Month!E1177</f>
        <v>0</v>
      </c>
      <c r="F1177">
        <f>Month!F1177</f>
        <v>0</v>
      </c>
      <c r="G1177">
        <f>Month!G1177</f>
        <v>0</v>
      </c>
      <c r="H1177">
        <f>Month!H1177</f>
        <v>0</v>
      </c>
      <c r="I1177">
        <f>Month!I1177</f>
        <v>29.96</v>
      </c>
      <c r="J1177">
        <f>Month!J1177</f>
        <v>0</v>
      </c>
      <c r="K1177">
        <f>Month!K1177</f>
        <v>0</v>
      </c>
      <c r="L1177">
        <f>Month!L1177</f>
        <v>0</v>
      </c>
      <c r="M1177">
        <f>Month!M1177</f>
        <v>0.12</v>
      </c>
      <c r="N1177">
        <f>Month!N1177</f>
        <v>30.08</v>
      </c>
      <c r="O1177">
        <f>Month!O1177</f>
        <v>30.08</v>
      </c>
      <c r="P1177">
        <v>2</v>
      </c>
      <c r="Q1177">
        <f t="shared" si="18"/>
        <v>2</v>
      </c>
    </row>
    <row r="1178" spans="1:17">
      <c r="A1178">
        <f>Month!A1178</f>
        <v>2022</v>
      </c>
      <c r="B1178" t="str">
        <f>Month!B1178</f>
        <v>June</v>
      </c>
      <c r="C1178" t="str">
        <f>Month!C1178</f>
        <v>Ireland</v>
      </c>
      <c r="D1178">
        <f>Month!D1178</f>
        <v>0</v>
      </c>
      <c r="E1178">
        <f>Month!E1178</f>
        <v>0</v>
      </c>
      <c r="F1178">
        <f>Month!F1178</f>
        <v>0</v>
      </c>
      <c r="G1178">
        <f>Month!G1178</f>
        <v>0.63</v>
      </c>
      <c r="H1178">
        <f>Month!H1178</f>
        <v>34.369999999999997</v>
      </c>
      <c r="I1178">
        <f>Month!I1178</f>
        <v>0</v>
      </c>
      <c r="J1178">
        <f>Month!J1178</f>
        <v>12.75</v>
      </c>
      <c r="K1178">
        <f>Month!K1178</f>
        <v>11.92</v>
      </c>
      <c r="L1178">
        <f>Month!L1178</f>
        <v>0.15</v>
      </c>
      <c r="M1178">
        <f>Month!M1178</f>
        <v>1.48</v>
      </c>
      <c r="N1178">
        <f>Month!N1178</f>
        <v>61.3</v>
      </c>
      <c r="O1178">
        <f>Month!O1178</f>
        <v>61.3</v>
      </c>
      <c r="P1178">
        <v>2</v>
      </c>
      <c r="Q1178">
        <f t="shared" si="18"/>
        <v>2</v>
      </c>
    </row>
    <row r="1179" spans="1:17">
      <c r="A1179">
        <f>Month!A1179</f>
        <v>2022</v>
      </c>
      <c r="B1179" t="str">
        <f>Month!B1179</f>
        <v>June</v>
      </c>
      <c r="C1179" t="str">
        <f>Month!C1179</f>
        <v>Kuwait</v>
      </c>
      <c r="D1179">
        <f>Month!D1179</f>
        <v>0</v>
      </c>
      <c r="E1179">
        <f>Month!E1179</f>
        <v>0</v>
      </c>
      <c r="F1179">
        <f>Month!F1179</f>
        <v>0</v>
      </c>
      <c r="G1179">
        <f>Month!G1179</f>
        <v>0</v>
      </c>
      <c r="H1179">
        <f>Month!H1179</f>
        <v>0</v>
      </c>
      <c r="I1179">
        <f>Month!I1179</f>
        <v>234.11</v>
      </c>
      <c r="J1179">
        <f>Month!J1179</f>
        <v>0</v>
      </c>
      <c r="K1179">
        <f>Month!K1179</f>
        <v>0</v>
      </c>
      <c r="L1179">
        <f>Month!L1179</f>
        <v>0</v>
      </c>
      <c r="M1179">
        <f>Month!M1179</f>
        <v>0</v>
      </c>
      <c r="N1179">
        <f>Month!N1179</f>
        <v>234.11</v>
      </c>
      <c r="O1179">
        <f>Month!O1179</f>
        <v>234.11</v>
      </c>
      <c r="P1179">
        <v>2</v>
      </c>
      <c r="Q1179">
        <f t="shared" si="18"/>
        <v>2</v>
      </c>
    </row>
    <row r="1180" spans="1:17">
      <c r="A1180">
        <f>Month!A1180</f>
        <v>2022</v>
      </c>
      <c r="B1180" t="str">
        <f>Month!B1180</f>
        <v>June</v>
      </c>
      <c r="C1180" t="str">
        <f>Month!C1180</f>
        <v>Libya</v>
      </c>
      <c r="D1180">
        <f>Month!D1180</f>
        <v>133.15</v>
      </c>
      <c r="E1180">
        <f>Month!E1180</f>
        <v>0</v>
      </c>
      <c r="F1180">
        <f>Month!F1180</f>
        <v>133.15</v>
      </c>
      <c r="G1180">
        <f>Month!G1180</f>
        <v>0</v>
      </c>
      <c r="H1180">
        <f>Month!H1180</f>
        <v>0</v>
      </c>
      <c r="I1180">
        <f>Month!I1180</f>
        <v>0</v>
      </c>
      <c r="J1180">
        <f>Month!J1180</f>
        <v>0</v>
      </c>
      <c r="K1180">
        <f>Month!K1180</f>
        <v>0</v>
      </c>
      <c r="L1180">
        <f>Month!L1180</f>
        <v>0</v>
      </c>
      <c r="M1180">
        <f>Month!M1180</f>
        <v>0</v>
      </c>
      <c r="N1180">
        <f>Month!N1180</f>
        <v>0</v>
      </c>
      <c r="O1180">
        <f>Month!O1180</f>
        <v>133.15</v>
      </c>
      <c r="P1180">
        <v>2</v>
      </c>
      <c r="Q1180">
        <f t="shared" si="18"/>
        <v>2</v>
      </c>
    </row>
    <row r="1181" spans="1:17">
      <c r="A1181">
        <f>Month!A1181</f>
        <v>2022</v>
      </c>
      <c r="B1181" t="str">
        <f>Month!B1181</f>
        <v>June</v>
      </c>
      <c r="C1181" t="str">
        <f>Month!C1181</f>
        <v>Netherlands</v>
      </c>
      <c r="D1181">
        <f>Month!D1181</f>
        <v>0</v>
      </c>
      <c r="E1181">
        <f>Month!E1181</f>
        <v>10.98</v>
      </c>
      <c r="F1181">
        <f>Month!F1181</f>
        <v>10.98</v>
      </c>
      <c r="G1181">
        <f>Month!G1181</f>
        <v>14.58</v>
      </c>
      <c r="H1181">
        <f>Month!H1181</f>
        <v>48.22</v>
      </c>
      <c r="I1181">
        <f>Month!I1181</f>
        <v>32.93</v>
      </c>
      <c r="J1181">
        <f>Month!J1181</f>
        <v>0.04</v>
      </c>
      <c r="K1181">
        <f>Month!K1181</f>
        <v>135.75</v>
      </c>
      <c r="L1181">
        <f>Month!L1181</f>
        <v>0</v>
      </c>
      <c r="M1181">
        <f>Month!M1181</f>
        <v>137.85</v>
      </c>
      <c r="N1181">
        <f>Month!N1181</f>
        <v>369.37</v>
      </c>
      <c r="O1181">
        <f>Month!O1181</f>
        <v>380.35</v>
      </c>
      <c r="P1181">
        <v>2</v>
      </c>
      <c r="Q1181">
        <f t="shared" si="18"/>
        <v>2</v>
      </c>
    </row>
    <row r="1182" spans="1:17">
      <c r="A1182">
        <f>Month!A1182</f>
        <v>2022</v>
      </c>
      <c r="B1182" t="str">
        <f>Month!B1182</f>
        <v>June</v>
      </c>
      <c r="C1182" t="str">
        <f>Month!C1182</f>
        <v>Nigeria</v>
      </c>
      <c r="D1182">
        <f>Month!D1182</f>
        <v>264.56</v>
      </c>
      <c r="E1182">
        <f>Month!E1182</f>
        <v>0</v>
      </c>
      <c r="F1182">
        <f>Month!F1182</f>
        <v>264.56</v>
      </c>
      <c r="G1182">
        <f>Month!G1182</f>
        <v>0</v>
      </c>
      <c r="H1182">
        <f>Month!H1182</f>
        <v>0</v>
      </c>
      <c r="I1182">
        <f>Month!I1182</f>
        <v>0</v>
      </c>
      <c r="J1182">
        <f>Month!J1182</f>
        <v>0</v>
      </c>
      <c r="K1182">
        <f>Month!K1182</f>
        <v>43.18</v>
      </c>
      <c r="L1182">
        <f>Month!L1182</f>
        <v>0</v>
      </c>
      <c r="M1182">
        <f>Month!M1182</f>
        <v>0</v>
      </c>
      <c r="N1182">
        <f>Month!N1182</f>
        <v>43.18</v>
      </c>
      <c r="O1182">
        <f>Month!O1182</f>
        <v>307.74</v>
      </c>
      <c r="P1182">
        <v>2</v>
      </c>
      <c r="Q1182">
        <f t="shared" si="18"/>
        <v>2</v>
      </c>
    </row>
    <row r="1183" spans="1:17">
      <c r="A1183">
        <f>Month!A1183</f>
        <v>2022</v>
      </c>
      <c r="B1183" t="str">
        <f>Month!B1183</f>
        <v>June</v>
      </c>
      <c r="C1183" t="str">
        <f>Month!C1183</f>
        <v>Norway</v>
      </c>
      <c r="D1183">
        <f>Month!D1183</f>
        <v>656.54</v>
      </c>
      <c r="E1183">
        <f>Month!E1183</f>
        <v>64.83</v>
      </c>
      <c r="F1183">
        <f>Month!F1183</f>
        <v>721.37</v>
      </c>
      <c r="G1183">
        <f>Month!G1183</f>
        <v>0</v>
      </c>
      <c r="H1183">
        <f>Month!H1183</f>
        <v>52.18</v>
      </c>
      <c r="I1183">
        <f>Month!I1183</f>
        <v>0</v>
      </c>
      <c r="J1183">
        <f>Month!J1183</f>
        <v>0</v>
      </c>
      <c r="K1183">
        <f>Month!K1183</f>
        <v>0</v>
      </c>
      <c r="L1183">
        <f>Month!L1183</f>
        <v>0</v>
      </c>
      <c r="M1183">
        <f>Month!M1183</f>
        <v>6.34</v>
      </c>
      <c r="N1183">
        <f>Month!N1183</f>
        <v>58.52</v>
      </c>
      <c r="O1183">
        <f>Month!O1183</f>
        <v>779.89</v>
      </c>
      <c r="P1183">
        <v>2</v>
      </c>
      <c r="Q1183">
        <f t="shared" si="18"/>
        <v>2</v>
      </c>
    </row>
    <row r="1184" spans="1:17">
      <c r="A1184">
        <f>Month!A1184</f>
        <v>2022</v>
      </c>
      <c r="B1184" t="str">
        <f>Month!B1184</f>
        <v>June</v>
      </c>
      <c r="C1184" t="str">
        <f>Month!C1184</f>
        <v>Qatar</v>
      </c>
      <c r="D1184">
        <f>Month!D1184</f>
        <v>0</v>
      </c>
      <c r="E1184">
        <f>Month!E1184</f>
        <v>0</v>
      </c>
      <c r="F1184">
        <f>Month!F1184</f>
        <v>0</v>
      </c>
      <c r="G1184">
        <f>Month!G1184</f>
        <v>0</v>
      </c>
      <c r="H1184">
        <f>Month!H1184</f>
        <v>0</v>
      </c>
      <c r="I1184">
        <f>Month!I1184</f>
        <v>0</v>
      </c>
      <c r="J1184">
        <f>Month!J1184</f>
        <v>0</v>
      </c>
      <c r="K1184">
        <f>Month!K1184</f>
        <v>0</v>
      </c>
      <c r="L1184">
        <f>Month!L1184</f>
        <v>0</v>
      </c>
      <c r="M1184">
        <f>Month!M1184</f>
        <v>0</v>
      </c>
      <c r="N1184">
        <f>Month!N1184</f>
        <v>0</v>
      </c>
      <c r="O1184">
        <f>Month!O1184</f>
        <v>0</v>
      </c>
      <c r="P1184">
        <v>2</v>
      </c>
      <c r="Q1184">
        <f t="shared" si="18"/>
        <v>2</v>
      </c>
    </row>
    <row r="1185" spans="1:17">
      <c r="A1185">
        <f>Month!A1185</f>
        <v>2022</v>
      </c>
      <c r="B1185" t="str">
        <f>Month!B1185</f>
        <v>June</v>
      </c>
      <c r="C1185" t="str">
        <f>Month!C1185</f>
        <v>Russian Federation</v>
      </c>
      <c r="D1185">
        <f>Month!D1185</f>
        <v>0</v>
      </c>
      <c r="E1185">
        <f>Month!E1185</f>
        <v>0</v>
      </c>
      <c r="F1185">
        <f>Month!F1185</f>
        <v>0</v>
      </c>
      <c r="G1185">
        <f>Month!G1185</f>
        <v>0</v>
      </c>
      <c r="H1185">
        <f>Month!H1185</f>
        <v>0</v>
      </c>
      <c r="I1185">
        <f>Month!I1185</f>
        <v>0</v>
      </c>
      <c r="J1185">
        <f>Month!J1185</f>
        <v>0</v>
      </c>
      <c r="K1185">
        <f>Month!K1185</f>
        <v>106.97</v>
      </c>
      <c r="L1185">
        <f>Month!L1185</f>
        <v>0</v>
      </c>
      <c r="M1185">
        <f>Month!M1185</f>
        <v>0</v>
      </c>
      <c r="N1185">
        <f>Month!N1185</f>
        <v>106.97</v>
      </c>
      <c r="O1185">
        <f>Month!O1185</f>
        <v>106.97</v>
      </c>
      <c r="P1185">
        <v>2</v>
      </c>
      <c r="Q1185">
        <f t="shared" si="18"/>
        <v>2</v>
      </c>
    </row>
    <row r="1186" spans="1:17">
      <c r="A1186">
        <f>Month!A1186</f>
        <v>2022</v>
      </c>
      <c r="B1186" t="str">
        <f>Month!B1186</f>
        <v>June</v>
      </c>
      <c r="C1186" t="str">
        <f>Month!C1186</f>
        <v>Saudi Arabia</v>
      </c>
      <c r="D1186">
        <f>Month!D1186</f>
        <v>0</v>
      </c>
      <c r="E1186">
        <f>Month!E1186</f>
        <v>0</v>
      </c>
      <c r="F1186">
        <f>Month!F1186</f>
        <v>0</v>
      </c>
      <c r="G1186">
        <f>Month!G1186</f>
        <v>0</v>
      </c>
      <c r="H1186">
        <f>Month!H1186</f>
        <v>0</v>
      </c>
      <c r="I1186">
        <f>Month!I1186</f>
        <v>170.98</v>
      </c>
      <c r="J1186">
        <f>Month!J1186</f>
        <v>0</v>
      </c>
      <c r="K1186">
        <f>Month!K1186</f>
        <v>181.14</v>
      </c>
      <c r="L1186">
        <f>Month!L1186</f>
        <v>18.72</v>
      </c>
      <c r="M1186">
        <f>Month!M1186</f>
        <v>0</v>
      </c>
      <c r="N1186">
        <f>Month!N1186</f>
        <v>370.84</v>
      </c>
      <c r="O1186">
        <f>Month!O1186</f>
        <v>370.84</v>
      </c>
      <c r="P1186">
        <v>2</v>
      </c>
      <c r="Q1186">
        <f t="shared" si="18"/>
        <v>2</v>
      </c>
    </row>
    <row r="1187" spans="1:17">
      <c r="A1187">
        <f>Month!A1187</f>
        <v>2022</v>
      </c>
      <c r="B1187" t="str">
        <f>Month!B1187</f>
        <v>June</v>
      </c>
      <c r="C1187" t="str">
        <f>Month!C1187</f>
        <v>Spain</v>
      </c>
      <c r="D1187">
        <f>Month!D1187</f>
        <v>0</v>
      </c>
      <c r="E1187">
        <f>Month!E1187</f>
        <v>0.06</v>
      </c>
      <c r="F1187">
        <f>Month!F1187</f>
        <v>0.06</v>
      </c>
      <c r="G1187">
        <f>Month!G1187</f>
        <v>0</v>
      </c>
      <c r="H1187">
        <f>Month!H1187</f>
        <v>0</v>
      </c>
      <c r="I1187">
        <f>Month!I1187</f>
        <v>0</v>
      </c>
      <c r="J1187">
        <f>Month!J1187</f>
        <v>0</v>
      </c>
      <c r="K1187">
        <f>Month!K1187</f>
        <v>0</v>
      </c>
      <c r="L1187">
        <f>Month!L1187</f>
        <v>0</v>
      </c>
      <c r="M1187">
        <f>Month!M1187</f>
        <v>16.07</v>
      </c>
      <c r="N1187">
        <f>Month!N1187</f>
        <v>16.07</v>
      </c>
      <c r="O1187">
        <f>Month!O1187</f>
        <v>16.13</v>
      </c>
      <c r="P1187">
        <v>2</v>
      </c>
      <c r="Q1187">
        <f t="shared" si="18"/>
        <v>2</v>
      </c>
    </row>
    <row r="1188" spans="1:17">
      <c r="A1188">
        <f>Month!A1188</f>
        <v>2022</v>
      </c>
      <c r="B1188" t="str">
        <f>Month!B1188</f>
        <v>June</v>
      </c>
      <c r="C1188" t="str">
        <f>Month!C1188</f>
        <v>Sweden</v>
      </c>
      <c r="D1188">
        <f>Month!D1188</f>
        <v>0</v>
      </c>
      <c r="E1188">
        <f>Month!E1188</f>
        <v>16.850000000000001</v>
      </c>
      <c r="F1188">
        <f>Month!F1188</f>
        <v>16.850000000000001</v>
      </c>
      <c r="G1188">
        <f>Month!G1188</f>
        <v>0</v>
      </c>
      <c r="H1188">
        <f>Month!H1188</f>
        <v>33.76</v>
      </c>
      <c r="I1188">
        <f>Month!I1188</f>
        <v>0</v>
      </c>
      <c r="J1188">
        <f>Month!J1188</f>
        <v>0</v>
      </c>
      <c r="K1188">
        <f>Month!K1188</f>
        <v>45.17</v>
      </c>
      <c r="L1188">
        <f>Month!L1188</f>
        <v>0</v>
      </c>
      <c r="M1188">
        <f>Month!M1188</f>
        <v>7.91</v>
      </c>
      <c r="N1188">
        <f>Month!N1188</f>
        <v>86.84</v>
      </c>
      <c r="O1188">
        <f>Month!O1188</f>
        <v>103.69</v>
      </c>
      <c r="P1188">
        <v>2</v>
      </c>
      <c r="Q1188">
        <f t="shared" si="18"/>
        <v>2</v>
      </c>
    </row>
    <row r="1189" spans="1:17">
      <c r="A1189">
        <f>Month!A1189</f>
        <v>2022</v>
      </c>
      <c r="B1189" t="str">
        <f>Month!B1189</f>
        <v>June</v>
      </c>
      <c r="C1189" t="str">
        <f>Month!C1189</f>
        <v>Turkey</v>
      </c>
      <c r="D1189">
        <f>Month!D1189</f>
        <v>314.18</v>
      </c>
      <c r="E1189">
        <f>Month!E1189</f>
        <v>0</v>
      </c>
      <c r="F1189">
        <f>Month!F1189</f>
        <v>314.18</v>
      </c>
      <c r="G1189">
        <f>Month!G1189</f>
        <v>0</v>
      </c>
      <c r="H1189">
        <f>Month!H1189</f>
        <v>0</v>
      </c>
      <c r="I1189">
        <f>Month!I1189</f>
        <v>0</v>
      </c>
      <c r="J1189">
        <f>Month!J1189</f>
        <v>0</v>
      </c>
      <c r="K1189">
        <f>Month!K1189</f>
        <v>0</v>
      </c>
      <c r="L1189">
        <f>Month!L1189</f>
        <v>0</v>
      </c>
      <c r="M1189">
        <f>Month!M1189</f>
        <v>6.91</v>
      </c>
      <c r="N1189">
        <f>Month!N1189</f>
        <v>6.91</v>
      </c>
      <c r="O1189">
        <f>Month!O1189</f>
        <v>321.08999999999997</v>
      </c>
      <c r="P1189">
        <v>2</v>
      </c>
      <c r="Q1189">
        <f t="shared" si="18"/>
        <v>2</v>
      </c>
    </row>
    <row r="1190" spans="1:17">
      <c r="A1190">
        <f>Month!A1190</f>
        <v>2022</v>
      </c>
      <c r="B1190" t="str">
        <f>Month!B1190</f>
        <v>June</v>
      </c>
      <c r="C1190" t="str">
        <f>Month!C1190</f>
        <v>United Arab Emirates</v>
      </c>
      <c r="D1190">
        <f>Month!D1190</f>
        <v>0</v>
      </c>
      <c r="E1190">
        <f>Month!E1190</f>
        <v>0</v>
      </c>
      <c r="F1190">
        <f>Month!F1190</f>
        <v>0</v>
      </c>
      <c r="G1190">
        <f>Month!G1190</f>
        <v>0</v>
      </c>
      <c r="H1190">
        <f>Month!H1190</f>
        <v>0</v>
      </c>
      <c r="I1190">
        <f>Month!I1190</f>
        <v>27.34</v>
      </c>
      <c r="J1190">
        <f>Month!J1190</f>
        <v>2.2200000000000002</v>
      </c>
      <c r="K1190">
        <f>Month!K1190</f>
        <v>7.39</v>
      </c>
      <c r="L1190">
        <f>Month!L1190</f>
        <v>0.1</v>
      </c>
      <c r="M1190">
        <f>Month!M1190</f>
        <v>7.0000000000000007E-2</v>
      </c>
      <c r="N1190">
        <f>Month!N1190</f>
        <v>37.119999999999997</v>
      </c>
      <c r="O1190">
        <f>Month!O1190</f>
        <v>37.119999999999997</v>
      </c>
      <c r="P1190">
        <v>2</v>
      </c>
      <c r="Q1190">
        <f t="shared" si="18"/>
        <v>2</v>
      </c>
    </row>
    <row r="1191" spans="1:17">
      <c r="A1191">
        <f>Month!A1191</f>
        <v>2022</v>
      </c>
      <c r="B1191" t="str">
        <f>Month!B1191</f>
        <v>June</v>
      </c>
      <c r="C1191" t="str">
        <f>Month!C1191</f>
        <v>United States</v>
      </c>
      <c r="D1191">
        <f>Month!D1191</f>
        <v>856.34</v>
      </c>
      <c r="E1191">
        <f>Month!E1191</f>
        <v>0</v>
      </c>
      <c r="F1191">
        <f>Month!F1191</f>
        <v>856.34</v>
      </c>
      <c r="G1191">
        <f>Month!G1191</f>
        <v>0</v>
      </c>
      <c r="H1191">
        <f>Month!H1191</f>
        <v>0.03</v>
      </c>
      <c r="I1191">
        <f>Month!I1191</f>
        <v>0</v>
      </c>
      <c r="J1191">
        <f>Month!J1191</f>
        <v>0</v>
      </c>
      <c r="K1191">
        <f>Month!K1191</f>
        <v>76.34</v>
      </c>
      <c r="L1191">
        <f>Month!L1191</f>
        <v>0</v>
      </c>
      <c r="M1191">
        <f>Month!M1191</f>
        <v>9.25</v>
      </c>
      <c r="N1191">
        <f>Month!N1191</f>
        <v>85.62</v>
      </c>
      <c r="O1191">
        <f>Month!O1191</f>
        <v>941.96</v>
      </c>
      <c r="P1191">
        <v>2</v>
      </c>
      <c r="Q1191">
        <f t="shared" si="18"/>
        <v>2</v>
      </c>
    </row>
    <row r="1192" spans="1:17">
      <c r="A1192">
        <f>Month!A1192</f>
        <v>2022</v>
      </c>
      <c r="B1192" t="str">
        <f>Month!B1192</f>
        <v>June</v>
      </c>
      <c r="C1192" t="str">
        <f>Month!C1192</f>
        <v>Other</v>
      </c>
      <c r="D1192">
        <f>Month!D1192</f>
        <v>820.72</v>
      </c>
      <c r="E1192">
        <f>Month!E1192</f>
        <v>60.77</v>
      </c>
      <c r="F1192">
        <f>Month!F1192</f>
        <v>881.49</v>
      </c>
      <c r="G1192">
        <f>Month!G1192</f>
        <v>0.39</v>
      </c>
      <c r="H1192">
        <f>Month!H1192</f>
        <v>49.85</v>
      </c>
      <c r="I1192">
        <f>Month!I1192</f>
        <v>98.28</v>
      </c>
      <c r="J1192">
        <f>Month!J1192</f>
        <v>0</v>
      </c>
      <c r="K1192">
        <f>Month!K1192</f>
        <v>94.03</v>
      </c>
      <c r="L1192">
        <f>Month!L1192</f>
        <v>0.99</v>
      </c>
      <c r="M1192">
        <f>Month!M1192</f>
        <v>32.479999999999997</v>
      </c>
      <c r="N1192">
        <f>Month!N1192</f>
        <v>276.02</v>
      </c>
      <c r="O1192">
        <f>Month!O1192</f>
        <v>1157.51</v>
      </c>
      <c r="P1192">
        <v>2</v>
      </c>
      <c r="Q1192">
        <f t="shared" si="18"/>
        <v>2</v>
      </c>
    </row>
    <row r="1193" spans="1:17">
      <c r="A1193">
        <f>Month!A1193</f>
        <v>2022</v>
      </c>
      <c r="B1193" t="str">
        <f>Month!B1193</f>
        <v>June</v>
      </c>
      <c r="C1193" t="str">
        <f>Month!C1193</f>
        <v>Total imports</v>
      </c>
      <c r="D1193">
        <f>Month!D1193</f>
        <v>3234.63</v>
      </c>
      <c r="E1193">
        <f>Month!E1193</f>
        <v>200.1</v>
      </c>
      <c r="F1193">
        <f>Month!F1193</f>
        <v>3434.73</v>
      </c>
      <c r="G1193">
        <f>Month!G1193</f>
        <v>41.91</v>
      </c>
      <c r="H1193">
        <f>Month!H1193</f>
        <v>302.24</v>
      </c>
      <c r="I1193">
        <f>Month!I1193</f>
        <v>604.1</v>
      </c>
      <c r="J1193">
        <f>Month!J1193</f>
        <v>15.01</v>
      </c>
      <c r="K1193">
        <f>Month!K1193</f>
        <v>1141.47</v>
      </c>
      <c r="L1193">
        <f>Month!L1193</f>
        <v>38.229999999999997</v>
      </c>
      <c r="M1193">
        <f>Month!M1193</f>
        <v>253.74</v>
      </c>
      <c r="N1193">
        <f>Month!N1193</f>
        <v>2396.6999999999998</v>
      </c>
      <c r="O1193">
        <f>Month!O1193</f>
        <v>5831.43</v>
      </c>
      <c r="P1193">
        <v>2</v>
      </c>
      <c r="Q1193">
        <f t="shared" si="18"/>
        <v>2</v>
      </c>
    </row>
    <row r="1194" spans="1:17">
      <c r="A1194">
        <f>Month!A1194</f>
        <v>2022</v>
      </c>
      <c r="B1194" t="str">
        <f>Month!B1194</f>
        <v>July</v>
      </c>
      <c r="C1194" t="str">
        <f>Month!C1194</f>
        <v>Belgium</v>
      </c>
      <c r="D1194">
        <f>Month!D1194</f>
        <v>0</v>
      </c>
      <c r="E1194">
        <f>Month!E1194</f>
        <v>0.12</v>
      </c>
      <c r="F1194">
        <f>Month!F1194</f>
        <v>0.12</v>
      </c>
      <c r="G1194">
        <f>Month!G1194</f>
        <v>35.270000000000003</v>
      </c>
      <c r="H1194">
        <f>Month!H1194</f>
        <v>34.03</v>
      </c>
      <c r="I1194">
        <f>Month!I1194</f>
        <v>0</v>
      </c>
      <c r="J1194">
        <f>Month!J1194</f>
        <v>0</v>
      </c>
      <c r="K1194">
        <f>Month!K1194</f>
        <v>288.86</v>
      </c>
      <c r="L1194">
        <f>Month!L1194</f>
        <v>3.71</v>
      </c>
      <c r="M1194">
        <f>Month!M1194</f>
        <v>70.69</v>
      </c>
      <c r="N1194">
        <f>Month!N1194</f>
        <v>432.56</v>
      </c>
      <c r="O1194">
        <f>Month!O1194</f>
        <v>432.68</v>
      </c>
      <c r="P1194">
        <v>3</v>
      </c>
      <c r="Q1194">
        <f t="shared" si="18"/>
        <v>3</v>
      </c>
    </row>
    <row r="1195" spans="1:17">
      <c r="A1195">
        <f>Month!A1195</f>
        <v>2022</v>
      </c>
      <c r="B1195" t="str">
        <f>Month!B1195</f>
        <v>July</v>
      </c>
      <c r="C1195" t="str">
        <f>Month!C1195</f>
        <v>Canada</v>
      </c>
      <c r="D1195">
        <f>Month!D1195</f>
        <v>283.49</v>
      </c>
      <c r="E1195">
        <f>Month!E1195</f>
        <v>0</v>
      </c>
      <c r="F1195">
        <f>Month!F1195</f>
        <v>283.49</v>
      </c>
      <c r="G1195">
        <f>Month!G1195</f>
        <v>0</v>
      </c>
      <c r="H1195">
        <f>Month!H1195</f>
        <v>0</v>
      </c>
      <c r="I1195">
        <f>Month!I1195</f>
        <v>0</v>
      </c>
      <c r="J1195">
        <f>Month!J1195</f>
        <v>0</v>
      </c>
      <c r="K1195">
        <f>Month!K1195</f>
        <v>0</v>
      </c>
      <c r="L1195">
        <f>Month!L1195</f>
        <v>0</v>
      </c>
      <c r="M1195">
        <f>Month!M1195</f>
        <v>0.27</v>
      </c>
      <c r="N1195">
        <f>Month!N1195</f>
        <v>0.27</v>
      </c>
      <c r="O1195">
        <f>Month!O1195</f>
        <v>283.76</v>
      </c>
      <c r="P1195">
        <v>3</v>
      </c>
      <c r="Q1195">
        <f t="shared" si="18"/>
        <v>3</v>
      </c>
    </row>
    <row r="1196" spans="1:17">
      <c r="A1196">
        <f>Month!A1196</f>
        <v>2022</v>
      </c>
      <c r="B1196" t="str">
        <f>Month!B1196</f>
        <v>July</v>
      </c>
      <c r="C1196" t="str">
        <f>Month!C1196</f>
        <v>Finland</v>
      </c>
      <c r="D1196">
        <f>Month!D1196</f>
        <v>0</v>
      </c>
      <c r="E1196">
        <f>Month!E1196</f>
        <v>1.21</v>
      </c>
      <c r="F1196">
        <f>Month!F1196</f>
        <v>1.21</v>
      </c>
      <c r="G1196">
        <f>Month!G1196</f>
        <v>0</v>
      </c>
      <c r="H1196">
        <f>Month!H1196</f>
        <v>70.180000000000007</v>
      </c>
      <c r="I1196">
        <f>Month!I1196</f>
        <v>0</v>
      </c>
      <c r="J1196">
        <f>Month!J1196</f>
        <v>0</v>
      </c>
      <c r="K1196">
        <f>Month!K1196</f>
        <v>0</v>
      </c>
      <c r="L1196">
        <f>Month!L1196</f>
        <v>0</v>
      </c>
      <c r="M1196">
        <f>Month!M1196</f>
        <v>0</v>
      </c>
      <c r="N1196">
        <f>Month!N1196</f>
        <v>70.180000000000007</v>
      </c>
      <c r="O1196">
        <f>Month!O1196</f>
        <v>71.39</v>
      </c>
      <c r="P1196">
        <v>3</v>
      </c>
      <c r="Q1196">
        <f t="shared" si="18"/>
        <v>3</v>
      </c>
    </row>
    <row r="1197" spans="1:17">
      <c r="A1197">
        <f>Month!A1197</f>
        <v>2022</v>
      </c>
      <c r="B1197" t="str">
        <f>Month!B1197</f>
        <v>July</v>
      </c>
      <c r="C1197" t="str">
        <f>Month!C1197</f>
        <v>France</v>
      </c>
      <c r="D1197">
        <f>Month!D1197</f>
        <v>0</v>
      </c>
      <c r="E1197">
        <f>Month!E1197</f>
        <v>0.17</v>
      </c>
      <c r="F1197">
        <f>Month!F1197</f>
        <v>0.17</v>
      </c>
      <c r="G1197">
        <f>Month!G1197</f>
        <v>0</v>
      </c>
      <c r="H1197">
        <f>Month!H1197</f>
        <v>0</v>
      </c>
      <c r="I1197">
        <f>Month!I1197</f>
        <v>0</v>
      </c>
      <c r="J1197">
        <f>Month!J1197</f>
        <v>0</v>
      </c>
      <c r="K1197">
        <f>Month!K1197</f>
        <v>0</v>
      </c>
      <c r="L1197">
        <f>Month!L1197</f>
        <v>0</v>
      </c>
      <c r="M1197">
        <f>Month!M1197</f>
        <v>6.01</v>
      </c>
      <c r="N1197">
        <f>Month!N1197</f>
        <v>6.01</v>
      </c>
      <c r="O1197">
        <f>Month!O1197</f>
        <v>6.18</v>
      </c>
      <c r="P1197">
        <v>3</v>
      </c>
      <c r="Q1197">
        <f t="shared" si="18"/>
        <v>3</v>
      </c>
    </row>
    <row r="1198" spans="1:17">
      <c r="A1198">
        <f>Month!A1198</f>
        <v>2022</v>
      </c>
      <c r="B1198" t="str">
        <f>Month!B1198</f>
        <v>July</v>
      </c>
      <c r="C1198" t="str">
        <f>Month!C1198</f>
        <v>Germany</v>
      </c>
      <c r="D1198">
        <f>Month!D1198</f>
        <v>0</v>
      </c>
      <c r="E1198">
        <f>Month!E1198</f>
        <v>21.65</v>
      </c>
      <c r="F1198">
        <f>Month!F1198</f>
        <v>21.65</v>
      </c>
      <c r="G1198">
        <f>Month!G1198</f>
        <v>0.02</v>
      </c>
      <c r="H1198">
        <f>Month!H1198</f>
        <v>0.03</v>
      </c>
      <c r="I1198">
        <f>Month!I1198</f>
        <v>0</v>
      </c>
      <c r="J1198">
        <f>Month!J1198</f>
        <v>0</v>
      </c>
      <c r="K1198">
        <f>Month!K1198</f>
        <v>21.55</v>
      </c>
      <c r="L1198">
        <f>Month!L1198</f>
        <v>0</v>
      </c>
      <c r="M1198">
        <f>Month!M1198</f>
        <v>5.64</v>
      </c>
      <c r="N1198">
        <f>Month!N1198</f>
        <v>27.24</v>
      </c>
      <c r="O1198">
        <f>Month!O1198</f>
        <v>48.89</v>
      </c>
      <c r="P1198">
        <v>3</v>
      </c>
      <c r="Q1198">
        <f t="shared" si="18"/>
        <v>3</v>
      </c>
    </row>
    <row r="1199" spans="1:17">
      <c r="A1199">
        <f>Month!A1199</f>
        <v>2022</v>
      </c>
      <c r="B1199" t="str">
        <f>Month!B1199</f>
        <v>July</v>
      </c>
      <c r="C1199" t="str">
        <f>Month!C1199</f>
        <v>India</v>
      </c>
      <c r="D1199">
        <f>Month!D1199</f>
        <v>0</v>
      </c>
      <c r="E1199">
        <f>Month!E1199</f>
        <v>0</v>
      </c>
      <c r="F1199">
        <f>Month!F1199</f>
        <v>0</v>
      </c>
      <c r="G1199">
        <f>Month!G1199</f>
        <v>0</v>
      </c>
      <c r="H1199">
        <f>Month!H1199</f>
        <v>0</v>
      </c>
      <c r="I1199">
        <f>Month!I1199</f>
        <v>138.97999999999999</v>
      </c>
      <c r="J1199">
        <f>Month!J1199</f>
        <v>0</v>
      </c>
      <c r="K1199">
        <f>Month!K1199</f>
        <v>0</v>
      </c>
      <c r="L1199">
        <f>Month!L1199</f>
        <v>0</v>
      </c>
      <c r="M1199">
        <f>Month!M1199</f>
        <v>0.34</v>
      </c>
      <c r="N1199">
        <f>Month!N1199</f>
        <v>139.32</v>
      </c>
      <c r="O1199">
        <f>Month!O1199</f>
        <v>139.32</v>
      </c>
      <c r="P1199">
        <v>3</v>
      </c>
      <c r="Q1199">
        <f t="shared" si="18"/>
        <v>3</v>
      </c>
    </row>
    <row r="1200" spans="1:17">
      <c r="A1200">
        <f>Month!A1200</f>
        <v>2022</v>
      </c>
      <c r="B1200" t="str">
        <f>Month!B1200</f>
        <v>July</v>
      </c>
      <c r="C1200" t="str">
        <f>Month!C1200</f>
        <v>Ireland</v>
      </c>
      <c r="D1200">
        <f>Month!D1200</f>
        <v>0</v>
      </c>
      <c r="E1200">
        <f>Month!E1200</f>
        <v>39.24</v>
      </c>
      <c r="F1200">
        <f>Month!F1200</f>
        <v>39.24</v>
      </c>
      <c r="G1200">
        <f>Month!G1200</f>
        <v>0.28000000000000003</v>
      </c>
      <c r="H1200">
        <f>Month!H1200</f>
        <v>17.420000000000002</v>
      </c>
      <c r="I1200">
        <f>Month!I1200</f>
        <v>0</v>
      </c>
      <c r="J1200">
        <f>Month!J1200</f>
        <v>6.37</v>
      </c>
      <c r="K1200">
        <f>Month!K1200</f>
        <v>27.85</v>
      </c>
      <c r="L1200">
        <f>Month!L1200</f>
        <v>0.16</v>
      </c>
      <c r="M1200">
        <f>Month!M1200</f>
        <v>2.58</v>
      </c>
      <c r="N1200">
        <f>Month!N1200</f>
        <v>54.66</v>
      </c>
      <c r="O1200">
        <f>Month!O1200</f>
        <v>93.9</v>
      </c>
      <c r="P1200">
        <v>3</v>
      </c>
      <c r="Q1200">
        <f t="shared" si="18"/>
        <v>3</v>
      </c>
    </row>
    <row r="1201" spans="1:17">
      <c r="A1201">
        <f>Month!A1201</f>
        <v>2022</v>
      </c>
      <c r="B1201" t="str">
        <f>Month!B1201</f>
        <v>July</v>
      </c>
      <c r="C1201" t="str">
        <f>Month!C1201</f>
        <v>Kuwait</v>
      </c>
      <c r="D1201">
        <f>Month!D1201</f>
        <v>0</v>
      </c>
      <c r="E1201">
        <f>Month!E1201</f>
        <v>0</v>
      </c>
      <c r="F1201">
        <f>Month!F1201</f>
        <v>0</v>
      </c>
      <c r="G1201">
        <f>Month!G1201</f>
        <v>0</v>
      </c>
      <c r="H1201">
        <f>Month!H1201</f>
        <v>0</v>
      </c>
      <c r="I1201">
        <f>Month!I1201</f>
        <v>266.36</v>
      </c>
      <c r="J1201">
        <f>Month!J1201</f>
        <v>6.1</v>
      </c>
      <c r="K1201">
        <f>Month!K1201</f>
        <v>0</v>
      </c>
      <c r="L1201">
        <f>Month!L1201</f>
        <v>0</v>
      </c>
      <c r="M1201">
        <f>Month!M1201</f>
        <v>0</v>
      </c>
      <c r="N1201">
        <f>Month!N1201</f>
        <v>272.45999999999998</v>
      </c>
      <c r="O1201">
        <f>Month!O1201</f>
        <v>272.45999999999998</v>
      </c>
      <c r="P1201">
        <v>3</v>
      </c>
      <c r="Q1201">
        <f t="shared" si="18"/>
        <v>3</v>
      </c>
    </row>
    <row r="1202" spans="1:17">
      <c r="A1202">
        <f>Month!A1202</f>
        <v>2022</v>
      </c>
      <c r="B1202" t="str">
        <f>Month!B1202</f>
        <v>July</v>
      </c>
      <c r="C1202" t="str">
        <f>Month!C1202</f>
        <v>Libya</v>
      </c>
      <c r="D1202">
        <f>Month!D1202</f>
        <v>0</v>
      </c>
      <c r="E1202">
        <f>Month!E1202</f>
        <v>0</v>
      </c>
      <c r="F1202">
        <f>Month!F1202</f>
        <v>0</v>
      </c>
      <c r="G1202">
        <f>Month!G1202</f>
        <v>0</v>
      </c>
      <c r="H1202">
        <f>Month!H1202</f>
        <v>0</v>
      </c>
      <c r="I1202">
        <f>Month!I1202</f>
        <v>0</v>
      </c>
      <c r="J1202">
        <f>Month!J1202</f>
        <v>0</v>
      </c>
      <c r="K1202">
        <f>Month!K1202</f>
        <v>0</v>
      </c>
      <c r="L1202">
        <f>Month!L1202</f>
        <v>0</v>
      </c>
      <c r="M1202">
        <f>Month!M1202</f>
        <v>0</v>
      </c>
      <c r="N1202">
        <f>Month!N1202</f>
        <v>0</v>
      </c>
      <c r="O1202">
        <f>Month!O1202</f>
        <v>0</v>
      </c>
      <c r="P1202">
        <v>3</v>
      </c>
      <c r="Q1202">
        <f t="shared" si="18"/>
        <v>3</v>
      </c>
    </row>
    <row r="1203" spans="1:17">
      <c r="A1203">
        <f>Month!A1203</f>
        <v>2022</v>
      </c>
      <c r="B1203" t="str">
        <f>Month!B1203</f>
        <v>July</v>
      </c>
      <c r="C1203" t="str">
        <f>Month!C1203</f>
        <v>Netherlands</v>
      </c>
      <c r="D1203">
        <f>Month!D1203</f>
        <v>0</v>
      </c>
      <c r="E1203">
        <f>Month!E1203</f>
        <v>83.85</v>
      </c>
      <c r="F1203">
        <f>Month!F1203</f>
        <v>83.85</v>
      </c>
      <c r="G1203">
        <f>Month!G1203</f>
        <v>23.62</v>
      </c>
      <c r="H1203">
        <f>Month!H1203</f>
        <v>67.38</v>
      </c>
      <c r="I1203">
        <f>Month!I1203</f>
        <v>14.97</v>
      </c>
      <c r="J1203">
        <f>Month!J1203</f>
        <v>0</v>
      </c>
      <c r="K1203">
        <f>Month!K1203</f>
        <v>261.98</v>
      </c>
      <c r="L1203">
        <f>Month!L1203</f>
        <v>4.13</v>
      </c>
      <c r="M1203">
        <f>Month!M1203</f>
        <v>143.63</v>
      </c>
      <c r="N1203">
        <f>Month!N1203</f>
        <v>515.71</v>
      </c>
      <c r="O1203">
        <f>Month!O1203</f>
        <v>599.55999999999995</v>
      </c>
      <c r="P1203">
        <v>3</v>
      </c>
      <c r="Q1203">
        <f t="shared" si="18"/>
        <v>3</v>
      </c>
    </row>
    <row r="1204" spans="1:17">
      <c r="A1204">
        <f>Month!A1204</f>
        <v>2022</v>
      </c>
      <c r="B1204" t="str">
        <f>Month!B1204</f>
        <v>July</v>
      </c>
      <c r="C1204" t="str">
        <f>Month!C1204</f>
        <v>Nigeria</v>
      </c>
      <c r="D1204">
        <f>Month!D1204</f>
        <v>131.88999999999999</v>
      </c>
      <c r="E1204">
        <f>Month!E1204</f>
        <v>0</v>
      </c>
      <c r="F1204">
        <f>Month!F1204</f>
        <v>131.88999999999999</v>
      </c>
      <c r="G1204">
        <f>Month!G1204</f>
        <v>0</v>
      </c>
      <c r="H1204">
        <f>Month!H1204</f>
        <v>0</v>
      </c>
      <c r="I1204">
        <f>Month!I1204</f>
        <v>0</v>
      </c>
      <c r="J1204">
        <f>Month!J1204</f>
        <v>0</v>
      </c>
      <c r="K1204">
        <f>Month!K1204</f>
        <v>39.6</v>
      </c>
      <c r="L1204">
        <f>Month!L1204</f>
        <v>0</v>
      </c>
      <c r="M1204">
        <f>Month!M1204</f>
        <v>0</v>
      </c>
      <c r="N1204">
        <f>Month!N1204</f>
        <v>39.6</v>
      </c>
      <c r="O1204">
        <f>Month!O1204</f>
        <v>171.49</v>
      </c>
      <c r="P1204">
        <v>3</v>
      </c>
      <c r="Q1204">
        <f t="shared" si="18"/>
        <v>3</v>
      </c>
    </row>
    <row r="1205" spans="1:17">
      <c r="A1205">
        <f>Month!A1205</f>
        <v>2022</v>
      </c>
      <c r="B1205" t="str">
        <f>Month!B1205</f>
        <v>July</v>
      </c>
      <c r="C1205" t="str">
        <f>Month!C1205</f>
        <v>Norway</v>
      </c>
      <c r="D1205">
        <f>Month!D1205</f>
        <v>1264.95</v>
      </c>
      <c r="E1205">
        <f>Month!E1205</f>
        <v>0</v>
      </c>
      <c r="F1205">
        <f>Month!F1205</f>
        <v>1264.95</v>
      </c>
      <c r="G1205">
        <f>Month!G1205</f>
        <v>0</v>
      </c>
      <c r="H1205">
        <f>Month!H1205</f>
        <v>40.700000000000003</v>
      </c>
      <c r="I1205">
        <f>Month!I1205</f>
        <v>0</v>
      </c>
      <c r="J1205">
        <f>Month!J1205</f>
        <v>0</v>
      </c>
      <c r="K1205">
        <f>Month!K1205</f>
        <v>0</v>
      </c>
      <c r="L1205">
        <f>Month!L1205</f>
        <v>0</v>
      </c>
      <c r="M1205">
        <f>Month!M1205</f>
        <v>0</v>
      </c>
      <c r="N1205">
        <f>Month!N1205</f>
        <v>40.700000000000003</v>
      </c>
      <c r="O1205">
        <f>Month!O1205</f>
        <v>1305.6500000000001</v>
      </c>
      <c r="P1205">
        <v>3</v>
      </c>
      <c r="Q1205">
        <f t="shared" si="18"/>
        <v>3</v>
      </c>
    </row>
    <row r="1206" spans="1:17">
      <c r="A1206">
        <f>Month!A1206</f>
        <v>2022</v>
      </c>
      <c r="B1206" t="str">
        <f>Month!B1206</f>
        <v>July</v>
      </c>
      <c r="C1206" t="str">
        <f>Month!C1206</f>
        <v>Qatar</v>
      </c>
      <c r="D1206">
        <f>Month!D1206</f>
        <v>0</v>
      </c>
      <c r="E1206">
        <f>Month!E1206</f>
        <v>0</v>
      </c>
      <c r="F1206">
        <f>Month!F1206</f>
        <v>0</v>
      </c>
      <c r="G1206">
        <f>Month!G1206</f>
        <v>0</v>
      </c>
      <c r="H1206">
        <f>Month!H1206</f>
        <v>0</v>
      </c>
      <c r="I1206">
        <f>Month!I1206</f>
        <v>48.39</v>
      </c>
      <c r="J1206">
        <f>Month!J1206</f>
        <v>0</v>
      </c>
      <c r="K1206">
        <f>Month!K1206</f>
        <v>0</v>
      </c>
      <c r="L1206">
        <f>Month!L1206</f>
        <v>0</v>
      </c>
      <c r="M1206">
        <f>Month!M1206</f>
        <v>0</v>
      </c>
      <c r="N1206">
        <f>Month!N1206</f>
        <v>48.39</v>
      </c>
      <c r="O1206">
        <f>Month!O1206</f>
        <v>48.39</v>
      </c>
      <c r="P1206">
        <v>3</v>
      </c>
      <c r="Q1206">
        <f t="shared" si="18"/>
        <v>3</v>
      </c>
    </row>
    <row r="1207" spans="1:17">
      <c r="A1207">
        <f>Month!A1207</f>
        <v>2022</v>
      </c>
      <c r="B1207" t="str">
        <f>Month!B1207</f>
        <v>July</v>
      </c>
      <c r="C1207" t="str">
        <f>Month!C1207</f>
        <v>Russian Federation</v>
      </c>
      <c r="D1207">
        <f>Month!D1207</f>
        <v>0</v>
      </c>
      <c r="E1207">
        <f>Month!E1207</f>
        <v>0</v>
      </c>
      <c r="F1207">
        <f>Month!F1207</f>
        <v>0</v>
      </c>
      <c r="G1207">
        <f>Month!G1207</f>
        <v>0</v>
      </c>
      <c r="H1207">
        <f>Month!H1207</f>
        <v>0</v>
      </c>
      <c r="I1207">
        <f>Month!I1207</f>
        <v>0</v>
      </c>
      <c r="J1207">
        <f>Month!J1207</f>
        <v>0</v>
      </c>
      <c r="K1207">
        <f>Month!K1207</f>
        <v>0</v>
      </c>
      <c r="L1207">
        <f>Month!L1207</f>
        <v>0</v>
      </c>
      <c r="M1207">
        <f>Month!M1207</f>
        <v>0</v>
      </c>
      <c r="N1207">
        <f>Month!N1207</f>
        <v>0</v>
      </c>
      <c r="O1207">
        <f>Month!O1207</f>
        <v>0</v>
      </c>
      <c r="P1207">
        <v>3</v>
      </c>
      <c r="Q1207">
        <f t="shared" si="18"/>
        <v>3</v>
      </c>
    </row>
    <row r="1208" spans="1:17">
      <c r="A1208">
        <f>Month!A1208</f>
        <v>2022</v>
      </c>
      <c r="B1208" t="str">
        <f>Month!B1208</f>
        <v>July</v>
      </c>
      <c r="C1208" t="str">
        <f>Month!C1208</f>
        <v>Saudi Arabia</v>
      </c>
      <c r="D1208">
        <f>Month!D1208</f>
        <v>0</v>
      </c>
      <c r="E1208">
        <f>Month!E1208</f>
        <v>0</v>
      </c>
      <c r="F1208">
        <f>Month!F1208</f>
        <v>0</v>
      </c>
      <c r="G1208">
        <f>Month!G1208</f>
        <v>0</v>
      </c>
      <c r="H1208">
        <f>Month!H1208</f>
        <v>0</v>
      </c>
      <c r="I1208">
        <f>Month!I1208</f>
        <v>204.19</v>
      </c>
      <c r="J1208">
        <f>Month!J1208</f>
        <v>0</v>
      </c>
      <c r="K1208">
        <f>Month!K1208</f>
        <v>0</v>
      </c>
      <c r="L1208">
        <f>Month!L1208</f>
        <v>0</v>
      </c>
      <c r="M1208">
        <f>Month!M1208</f>
        <v>0</v>
      </c>
      <c r="N1208">
        <f>Month!N1208</f>
        <v>204.19</v>
      </c>
      <c r="O1208">
        <f>Month!O1208</f>
        <v>204.19</v>
      </c>
      <c r="P1208">
        <v>3</v>
      </c>
      <c r="Q1208">
        <f t="shared" si="18"/>
        <v>3</v>
      </c>
    </row>
    <row r="1209" spans="1:17">
      <c r="A1209">
        <f>Month!A1209</f>
        <v>2022</v>
      </c>
      <c r="B1209" t="str">
        <f>Month!B1209</f>
        <v>July</v>
      </c>
      <c r="C1209" t="str">
        <f>Month!C1209</f>
        <v>Spain</v>
      </c>
      <c r="D1209">
        <f>Month!D1209</f>
        <v>0</v>
      </c>
      <c r="E1209">
        <f>Month!E1209</f>
        <v>0.06</v>
      </c>
      <c r="F1209">
        <f>Month!F1209</f>
        <v>0.06</v>
      </c>
      <c r="G1209">
        <f>Month!G1209</f>
        <v>0</v>
      </c>
      <c r="H1209">
        <f>Month!H1209</f>
        <v>0</v>
      </c>
      <c r="I1209">
        <f>Month!I1209</f>
        <v>0</v>
      </c>
      <c r="J1209">
        <f>Month!J1209</f>
        <v>0</v>
      </c>
      <c r="K1209">
        <f>Month!K1209</f>
        <v>0</v>
      </c>
      <c r="L1209">
        <f>Month!L1209</f>
        <v>0</v>
      </c>
      <c r="M1209">
        <f>Month!M1209</f>
        <v>25.13</v>
      </c>
      <c r="N1209">
        <f>Month!N1209</f>
        <v>25.13</v>
      </c>
      <c r="O1209">
        <f>Month!O1209</f>
        <v>25.19</v>
      </c>
      <c r="P1209">
        <v>3</v>
      </c>
      <c r="Q1209">
        <f t="shared" si="18"/>
        <v>3</v>
      </c>
    </row>
    <row r="1210" spans="1:17">
      <c r="A1210">
        <f>Month!A1210</f>
        <v>2022</v>
      </c>
      <c r="B1210" t="str">
        <f>Month!B1210</f>
        <v>July</v>
      </c>
      <c r="C1210" t="str">
        <f>Month!C1210</f>
        <v>Sweden</v>
      </c>
      <c r="D1210">
        <f>Month!D1210</f>
        <v>0</v>
      </c>
      <c r="E1210">
        <f>Month!E1210</f>
        <v>56.7</v>
      </c>
      <c r="F1210">
        <f>Month!F1210</f>
        <v>56.7</v>
      </c>
      <c r="G1210">
        <f>Month!G1210</f>
        <v>0</v>
      </c>
      <c r="H1210">
        <f>Month!H1210</f>
        <v>44.78</v>
      </c>
      <c r="I1210">
        <f>Month!I1210</f>
        <v>0</v>
      </c>
      <c r="J1210">
        <f>Month!J1210</f>
        <v>0</v>
      </c>
      <c r="K1210">
        <f>Month!K1210</f>
        <v>158.02000000000001</v>
      </c>
      <c r="L1210">
        <f>Month!L1210</f>
        <v>2.48</v>
      </c>
      <c r="M1210">
        <f>Month!M1210</f>
        <v>15.37</v>
      </c>
      <c r="N1210">
        <f>Month!N1210</f>
        <v>220.65</v>
      </c>
      <c r="O1210">
        <f>Month!O1210</f>
        <v>277.35000000000002</v>
      </c>
      <c r="P1210">
        <v>3</v>
      </c>
      <c r="Q1210">
        <f t="shared" si="18"/>
        <v>3</v>
      </c>
    </row>
    <row r="1211" spans="1:17">
      <c r="A1211">
        <f>Month!A1211</f>
        <v>2022</v>
      </c>
      <c r="B1211" t="str">
        <f>Month!B1211</f>
        <v>July</v>
      </c>
      <c r="C1211" t="str">
        <f>Month!C1211</f>
        <v>Turkey</v>
      </c>
      <c r="D1211">
        <f>Month!D1211</f>
        <v>0</v>
      </c>
      <c r="E1211">
        <f>Month!E1211</f>
        <v>0</v>
      </c>
      <c r="F1211">
        <f>Month!F1211</f>
        <v>0</v>
      </c>
      <c r="G1211">
        <f>Month!G1211</f>
        <v>0</v>
      </c>
      <c r="H1211">
        <f>Month!H1211</f>
        <v>0</v>
      </c>
      <c r="I1211">
        <f>Month!I1211</f>
        <v>0</v>
      </c>
      <c r="J1211">
        <f>Month!J1211</f>
        <v>0</v>
      </c>
      <c r="K1211">
        <f>Month!K1211</f>
        <v>0</v>
      </c>
      <c r="L1211">
        <f>Month!L1211</f>
        <v>0</v>
      </c>
      <c r="M1211">
        <f>Month!M1211</f>
        <v>0.1</v>
      </c>
      <c r="N1211">
        <f>Month!N1211</f>
        <v>0.1</v>
      </c>
      <c r="O1211">
        <f>Month!O1211</f>
        <v>0.1</v>
      </c>
      <c r="P1211">
        <v>3</v>
      </c>
      <c r="Q1211">
        <f t="shared" si="18"/>
        <v>3</v>
      </c>
    </row>
    <row r="1212" spans="1:17">
      <c r="A1212">
        <f>Month!A1212</f>
        <v>2022</v>
      </c>
      <c r="B1212" t="str">
        <f>Month!B1212</f>
        <v>July</v>
      </c>
      <c r="C1212" t="str">
        <f>Month!C1212</f>
        <v>United Arab Emirates</v>
      </c>
      <c r="D1212">
        <f>Month!D1212</f>
        <v>0</v>
      </c>
      <c r="E1212">
        <f>Month!E1212</f>
        <v>0</v>
      </c>
      <c r="F1212">
        <f>Month!F1212</f>
        <v>0</v>
      </c>
      <c r="G1212">
        <f>Month!G1212</f>
        <v>0</v>
      </c>
      <c r="H1212">
        <f>Month!H1212</f>
        <v>0</v>
      </c>
      <c r="I1212">
        <f>Month!I1212</f>
        <v>132.13999999999999</v>
      </c>
      <c r="J1212">
        <f>Month!J1212</f>
        <v>0</v>
      </c>
      <c r="K1212">
        <f>Month!K1212</f>
        <v>174.69</v>
      </c>
      <c r="L1212">
        <f>Month!L1212</f>
        <v>25.13</v>
      </c>
      <c r="M1212">
        <f>Month!M1212</f>
        <v>0.04</v>
      </c>
      <c r="N1212">
        <f>Month!N1212</f>
        <v>332</v>
      </c>
      <c r="O1212">
        <f>Month!O1212</f>
        <v>332</v>
      </c>
      <c r="P1212">
        <v>3</v>
      </c>
      <c r="Q1212">
        <f t="shared" si="18"/>
        <v>3</v>
      </c>
    </row>
    <row r="1213" spans="1:17">
      <c r="A1213">
        <f>Month!A1213</f>
        <v>2022</v>
      </c>
      <c r="B1213" t="str">
        <f>Month!B1213</f>
        <v>July</v>
      </c>
      <c r="C1213" t="str">
        <f>Month!C1213</f>
        <v>United States</v>
      </c>
      <c r="D1213">
        <f>Month!D1213</f>
        <v>997.57</v>
      </c>
      <c r="E1213">
        <f>Month!E1213</f>
        <v>0</v>
      </c>
      <c r="F1213">
        <f>Month!F1213</f>
        <v>997.57</v>
      </c>
      <c r="G1213">
        <f>Month!G1213</f>
        <v>0</v>
      </c>
      <c r="H1213">
        <f>Month!H1213</f>
        <v>0.06</v>
      </c>
      <c r="I1213">
        <f>Month!I1213</f>
        <v>0</v>
      </c>
      <c r="J1213">
        <f>Month!J1213</f>
        <v>0</v>
      </c>
      <c r="K1213">
        <f>Month!K1213</f>
        <v>117.28</v>
      </c>
      <c r="L1213">
        <f>Month!L1213</f>
        <v>0</v>
      </c>
      <c r="M1213">
        <f>Month!M1213</f>
        <v>14.23</v>
      </c>
      <c r="N1213">
        <f>Month!N1213</f>
        <v>131.57</v>
      </c>
      <c r="O1213">
        <f>Month!O1213</f>
        <v>1129.1400000000001</v>
      </c>
      <c r="P1213">
        <v>3</v>
      </c>
      <c r="Q1213">
        <f t="shared" si="18"/>
        <v>3</v>
      </c>
    </row>
    <row r="1214" spans="1:17">
      <c r="A1214">
        <f>Month!A1214</f>
        <v>2022</v>
      </c>
      <c r="B1214" t="str">
        <f>Month!B1214</f>
        <v>July</v>
      </c>
      <c r="C1214" t="str">
        <f>Month!C1214</f>
        <v>Other</v>
      </c>
      <c r="D1214">
        <f>Month!D1214</f>
        <v>927.33</v>
      </c>
      <c r="E1214">
        <f>Month!E1214</f>
        <v>82.59</v>
      </c>
      <c r="F1214">
        <f>Month!F1214</f>
        <v>1009.92</v>
      </c>
      <c r="G1214">
        <f>Month!G1214</f>
        <v>0.24</v>
      </c>
      <c r="H1214">
        <f>Month!H1214</f>
        <v>30.3</v>
      </c>
      <c r="I1214">
        <f>Month!I1214</f>
        <v>25.28</v>
      </c>
      <c r="J1214">
        <f>Month!J1214</f>
        <v>0</v>
      </c>
      <c r="K1214">
        <f>Month!K1214</f>
        <v>71.78</v>
      </c>
      <c r="L1214">
        <f>Month!L1214</f>
        <v>0</v>
      </c>
      <c r="M1214">
        <f>Month!M1214</f>
        <v>12.36</v>
      </c>
      <c r="N1214">
        <f>Month!N1214</f>
        <v>139.96</v>
      </c>
      <c r="O1214">
        <f>Month!O1214</f>
        <v>1149.8800000000001</v>
      </c>
      <c r="P1214">
        <v>3</v>
      </c>
      <c r="Q1214">
        <f t="shared" si="18"/>
        <v>3</v>
      </c>
    </row>
    <row r="1215" spans="1:17">
      <c r="A1215">
        <f>Month!A1215</f>
        <v>2022</v>
      </c>
      <c r="B1215" t="str">
        <f>Month!B1215</f>
        <v>July</v>
      </c>
      <c r="C1215" t="str">
        <f>Month!C1215</f>
        <v>Total imports</v>
      </c>
      <c r="D1215">
        <f>Month!D1215</f>
        <v>3605.23</v>
      </c>
      <c r="E1215">
        <f>Month!E1215</f>
        <v>285.58999999999997</v>
      </c>
      <c r="F1215">
        <f>Month!F1215</f>
        <v>3890.82</v>
      </c>
      <c r="G1215">
        <f>Month!G1215</f>
        <v>59.43</v>
      </c>
      <c r="H1215">
        <f>Month!H1215</f>
        <v>304.88</v>
      </c>
      <c r="I1215">
        <f>Month!I1215</f>
        <v>830.31</v>
      </c>
      <c r="J1215">
        <f>Month!J1215</f>
        <v>12.47</v>
      </c>
      <c r="K1215">
        <f>Month!K1215</f>
        <v>1161.6099999999999</v>
      </c>
      <c r="L1215">
        <f>Month!L1215</f>
        <v>35.61</v>
      </c>
      <c r="M1215">
        <f>Month!M1215</f>
        <v>296.39</v>
      </c>
      <c r="N1215">
        <f>Month!N1215</f>
        <v>2700.7</v>
      </c>
      <c r="O1215">
        <f>Month!O1215</f>
        <v>6591.52</v>
      </c>
      <c r="P1215">
        <v>3</v>
      </c>
      <c r="Q1215">
        <f t="shared" si="18"/>
        <v>3</v>
      </c>
    </row>
    <row r="1216" spans="1:17">
      <c r="A1216">
        <f>Month!A1216</f>
        <v>2022</v>
      </c>
      <c r="B1216" t="str">
        <f>Month!B1216</f>
        <v>August</v>
      </c>
      <c r="C1216" t="str">
        <f>Month!C1216</f>
        <v>Belgium</v>
      </c>
      <c r="D1216">
        <f>Month!D1216</f>
        <v>0</v>
      </c>
      <c r="E1216">
        <f>Month!E1216</f>
        <v>7.0000000000000007E-2</v>
      </c>
      <c r="F1216">
        <f>Month!F1216</f>
        <v>7.0000000000000007E-2</v>
      </c>
      <c r="G1216">
        <f>Month!G1216</f>
        <v>11.91</v>
      </c>
      <c r="H1216">
        <f>Month!H1216</f>
        <v>34.15</v>
      </c>
      <c r="I1216">
        <f>Month!I1216</f>
        <v>35</v>
      </c>
      <c r="J1216">
        <f>Month!J1216</f>
        <v>0</v>
      </c>
      <c r="K1216">
        <f>Month!K1216</f>
        <v>138.30000000000001</v>
      </c>
      <c r="L1216">
        <f>Month!L1216</f>
        <v>20.59</v>
      </c>
      <c r="M1216">
        <f>Month!M1216</f>
        <v>28.59</v>
      </c>
      <c r="N1216">
        <f>Month!N1216</f>
        <v>268.54000000000002</v>
      </c>
      <c r="O1216">
        <f>Month!O1216</f>
        <v>268.61</v>
      </c>
      <c r="P1216">
        <v>3</v>
      </c>
      <c r="Q1216">
        <f t="shared" si="18"/>
        <v>3</v>
      </c>
    </row>
    <row r="1217" spans="1:17">
      <c r="A1217">
        <f>Month!A1217</f>
        <v>2022</v>
      </c>
      <c r="B1217" t="str">
        <f>Month!B1217</f>
        <v>August</v>
      </c>
      <c r="C1217" t="str">
        <f>Month!C1217</f>
        <v>Canada</v>
      </c>
      <c r="D1217">
        <f>Month!D1217</f>
        <v>0.25</v>
      </c>
      <c r="E1217">
        <f>Month!E1217</f>
        <v>0</v>
      </c>
      <c r="F1217">
        <f>Month!F1217</f>
        <v>0.25</v>
      </c>
      <c r="G1217">
        <f>Month!G1217</f>
        <v>0</v>
      </c>
      <c r="H1217">
        <f>Month!H1217</f>
        <v>4.99</v>
      </c>
      <c r="I1217">
        <f>Month!I1217</f>
        <v>0</v>
      </c>
      <c r="J1217">
        <f>Month!J1217</f>
        <v>0</v>
      </c>
      <c r="K1217">
        <f>Month!K1217</f>
        <v>81.790000000000006</v>
      </c>
      <c r="L1217">
        <f>Month!L1217</f>
        <v>22.6</v>
      </c>
      <c r="M1217">
        <f>Month!M1217</f>
        <v>0.2</v>
      </c>
      <c r="N1217">
        <f>Month!N1217</f>
        <v>109.58</v>
      </c>
      <c r="O1217">
        <f>Month!O1217</f>
        <v>109.83</v>
      </c>
      <c r="P1217">
        <v>3</v>
      </c>
      <c r="Q1217">
        <f t="shared" si="18"/>
        <v>3</v>
      </c>
    </row>
    <row r="1218" spans="1:17">
      <c r="A1218">
        <f>Month!A1218</f>
        <v>2022</v>
      </c>
      <c r="B1218" t="str">
        <f>Month!B1218</f>
        <v>August</v>
      </c>
      <c r="C1218" t="str">
        <f>Month!C1218</f>
        <v>Finland</v>
      </c>
      <c r="D1218">
        <f>Month!D1218</f>
        <v>0</v>
      </c>
      <c r="E1218">
        <f>Month!E1218</f>
        <v>0</v>
      </c>
      <c r="F1218">
        <f>Month!F1218</f>
        <v>0</v>
      </c>
      <c r="G1218">
        <f>Month!G1218</f>
        <v>0</v>
      </c>
      <c r="H1218">
        <f>Month!H1218</f>
        <v>0</v>
      </c>
      <c r="I1218">
        <f>Month!I1218</f>
        <v>0</v>
      </c>
      <c r="J1218">
        <f>Month!J1218</f>
        <v>0</v>
      </c>
      <c r="K1218">
        <f>Month!K1218</f>
        <v>0</v>
      </c>
      <c r="L1218">
        <f>Month!L1218</f>
        <v>0</v>
      </c>
      <c r="M1218">
        <f>Month!M1218</f>
        <v>0.01</v>
      </c>
      <c r="N1218">
        <f>Month!N1218</f>
        <v>0.01</v>
      </c>
      <c r="O1218">
        <f>Month!O1218</f>
        <v>0.01</v>
      </c>
      <c r="P1218">
        <v>3</v>
      </c>
      <c r="Q1218">
        <f t="shared" si="18"/>
        <v>3</v>
      </c>
    </row>
    <row r="1219" spans="1:17">
      <c r="A1219">
        <f>Month!A1219</f>
        <v>2022</v>
      </c>
      <c r="B1219" t="str">
        <f>Month!B1219</f>
        <v>August</v>
      </c>
      <c r="C1219" t="str">
        <f>Month!C1219</f>
        <v>France</v>
      </c>
      <c r="D1219">
        <f>Month!D1219</f>
        <v>0</v>
      </c>
      <c r="E1219">
        <f>Month!E1219</f>
        <v>0.14000000000000001</v>
      </c>
      <c r="F1219">
        <f>Month!F1219</f>
        <v>0.14000000000000001</v>
      </c>
      <c r="G1219">
        <f>Month!G1219</f>
        <v>0.02</v>
      </c>
      <c r="H1219">
        <f>Month!H1219</f>
        <v>0</v>
      </c>
      <c r="I1219">
        <f>Month!I1219</f>
        <v>0</v>
      </c>
      <c r="J1219">
        <f>Month!J1219</f>
        <v>0</v>
      </c>
      <c r="K1219">
        <f>Month!K1219</f>
        <v>0</v>
      </c>
      <c r="L1219">
        <f>Month!L1219</f>
        <v>0</v>
      </c>
      <c r="M1219">
        <f>Month!M1219</f>
        <v>17.46</v>
      </c>
      <c r="N1219">
        <f>Month!N1219</f>
        <v>17.48</v>
      </c>
      <c r="O1219">
        <f>Month!O1219</f>
        <v>17.62</v>
      </c>
      <c r="P1219">
        <v>3</v>
      </c>
      <c r="Q1219">
        <f t="shared" si="18"/>
        <v>3</v>
      </c>
    </row>
    <row r="1220" spans="1:17">
      <c r="A1220">
        <f>Month!A1220</f>
        <v>2022</v>
      </c>
      <c r="B1220" t="str">
        <f>Month!B1220</f>
        <v>August</v>
      </c>
      <c r="C1220" t="str">
        <f>Month!C1220</f>
        <v>Germany</v>
      </c>
      <c r="D1220">
        <f>Month!D1220</f>
        <v>0</v>
      </c>
      <c r="E1220">
        <f>Month!E1220</f>
        <v>28.79</v>
      </c>
      <c r="F1220">
        <f>Month!F1220</f>
        <v>28.79</v>
      </c>
      <c r="G1220">
        <f>Month!G1220</f>
        <v>0.27</v>
      </c>
      <c r="H1220">
        <f>Month!H1220</f>
        <v>0</v>
      </c>
      <c r="I1220">
        <f>Month!I1220</f>
        <v>0</v>
      </c>
      <c r="J1220">
        <f>Month!J1220</f>
        <v>0</v>
      </c>
      <c r="K1220">
        <f>Month!K1220</f>
        <v>54.59</v>
      </c>
      <c r="L1220">
        <f>Month!L1220</f>
        <v>0</v>
      </c>
      <c r="M1220">
        <f>Month!M1220</f>
        <v>11.78</v>
      </c>
      <c r="N1220">
        <f>Month!N1220</f>
        <v>66.64</v>
      </c>
      <c r="O1220">
        <f>Month!O1220</f>
        <v>95.43</v>
      </c>
      <c r="P1220">
        <v>3</v>
      </c>
      <c r="Q1220">
        <f t="shared" si="18"/>
        <v>3</v>
      </c>
    </row>
    <row r="1221" spans="1:17">
      <c r="A1221">
        <f>Month!A1221</f>
        <v>2022</v>
      </c>
      <c r="B1221" t="str">
        <f>Month!B1221</f>
        <v>August</v>
      </c>
      <c r="C1221" t="str">
        <f>Month!C1221</f>
        <v>India</v>
      </c>
      <c r="D1221">
        <f>Month!D1221</f>
        <v>0</v>
      </c>
      <c r="E1221">
        <f>Month!E1221</f>
        <v>0</v>
      </c>
      <c r="F1221">
        <f>Month!F1221</f>
        <v>0</v>
      </c>
      <c r="G1221">
        <f>Month!G1221</f>
        <v>0</v>
      </c>
      <c r="H1221">
        <f>Month!H1221</f>
        <v>0</v>
      </c>
      <c r="I1221">
        <f>Month!I1221</f>
        <v>104.99</v>
      </c>
      <c r="J1221">
        <f>Month!J1221</f>
        <v>0</v>
      </c>
      <c r="K1221">
        <f>Month!K1221</f>
        <v>37.020000000000003</v>
      </c>
      <c r="L1221">
        <f>Month!L1221</f>
        <v>0</v>
      </c>
      <c r="M1221">
        <f>Month!M1221</f>
        <v>0.17</v>
      </c>
      <c r="N1221">
        <f>Month!N1221</f>
        <v>142.18</v>
      </c>
      <c r="O1221">
        <f>Month!O1221</f>
        <v>142.18</v>
      </c>
      <c r="P1221">
        <v>3</v>
      </c>
      <c r="Q1221">
        <f t="shared" si="18"/>
        <v>3</v>
      </c>
    </row>
    <row r="1222" spans="1:17">
      <c r="A1222">
        <f>Month!A1222</f>
        <v>2022</v>
      </c>
      <c r="B1222" t="str">
        <f>Month!B1222</f>
        <v>August</v>
      </c>
      <c r="C1222" t="str">
        <f>Month!C1222</f>
        <v>Ireland</v>
      </c>
      <c r="D1222">
        <f>Month!D1222</f>
        <v>0</v>
      </c>
      <c r="E1222">
        <f>Month!E1222</f>
        <v>0.12</v>
      </c>
      <c r="F1222">
        <f>Month!F1222</f>
        <v>0.12</v>
      </c>
      <c r="G1222">
        <f>Month!G1222</f>
        <v>0.23</v>
      </c>
      <c r="H1222">
        <f>Month!H1222</f>
        <v>5.83</v>
      </c>
      <c r="I1222">
        <f>Month!I1222</f>
        <v>11.98</v>
      </c>
      <c r="J1222">
        <f>Month!J1222</f>
        <v>10.58</v>
      </c>
      <c r="K1222">
        <f>Month!K1222</f>
        <v>12.56</v>
      </c>
      <c r="L1222">
        <f>Month!L1222</f>
        <v>0.02</v>
      </c>
      <c r="M1222">
        <f>Month!M1222</f>
        <v>1.46</v>
      </c>
      <c r="N1222">
        <f>Month!N1222</f>
        <v>42.66</v>
      </c>
      <c r="O1222">
        <f>Month!O1222</f>
        <v>42.78</v>
      </c>
      <c r="P1222">
        <v>3</v>
      </c>
      <c r="Q1222">
        <f t="shared" si="18"/>
        <v>3</v>
      </c>
    </row>
    <row r="1223" spans="1:17">
      <c r="A1223">
        <f>Month!A1223</f>
        <v>2022</v>
      </c>
      <c r="B1223" t="str">
        <f>Month!B1223</f>
        <v>August</v>
      </c>
      <c r="C1223" t="str">
        <f>Month!C1223</f>
        <v>Kuwait</v>
      </c>
      <c r="D1223">
        <f>Month!D1223</f>
        <v>0</v>
      </c>
      <c r="E1223">
        <f>Month!E1223</f>
        <v>0</v>
      </c>
      <c r="F1223">
        <f>Month!F1223</f>
        <v>0</v>
      </c>
      <c r="G1223">
        <f>Month!G1223</f>
        <v>0</v>
      </c>
      <c r="H1223">
        <f>Month!H1223</f>
        <v>0</v>
      </c>
      <c r="I1223">
        <f>Month!I1223</f>
        <v>304.58999999999997</v>
      </c>
      <c r="J1223">
        <f>Month!J1223</f>
        <v>0</v>
      </c>
      <c r="K1223">
        <f>Month!K1223</f>
        <v>0</v>
      </c>
      <c r="L1223">
        <f>Month!L1223</f>
        <v>0</v>
      </c>
      <c r="M1223">
        <f>Month!M1223</f>
        <v>0</v>
      </c>
      <c r="N1223">
        <f>Month!N1223</f>
        <v>304.58999999999997</v>
      </c>
      <c r="O1223">
        <f>Month!O1223</f>
        <v>304.58999999999997</v>
      </c>
      <c r="P1223">
        <v>3</v>
      </c>
      <c r="Q1223">
        <f t="shared" si="18"/>
        <v>3</v>
      </c>
    </row>
    <row r="1224" spans="1:17">
      <c r="A1224">
        <f>Month!A1224</f>
        <v>2022</v>
      </c>
      <c r="B1224" t="str">
        <f>Month!B1224</f>
        <v>August</v>
      </c>
      <c r="C1224" t="str">
        <f>Month!C1224</f>
        <v>Libya</v>
      </c>
      <c r="D1224">
        <f>Month!D1224</f>
        <v>161.06</v>
      </c>
      <c r="E1224">
        <f>Month!E1224</f>
        <v>0</v>
      </c>
      <c r="F1224">
        <f>Month!F1224</f>
        <v>161.06</v>
      </c>
      <c r="G1224">
        <f>Month!G1224</f>
        <v>0</v>
      </c>
      <c r="H1224">
        <f>Month!H1224</f>
        <v>0</v>
      </c>
      <c r="I1224">
        <f>Month!I1224</f>
        <v>0</v>
      </c>
      <c r="J1224">
        <f>Month!J1224</f>
        <v>0</v>
      </c>
      <c r="K1224">
        <f>Month!K1224</f>
        <v>0</v>
      </c>
      <c r="L1224">
        <f>Month!L1224</f>
        <v>0</v>
      </c>
      <c r="M1224">
        <f>Month!M1224</f>
        <v>0</v>
      </c>
      <c r="N1224">
        <f>Month!N1224</f>
        <v>0</v>
      </c>
      <c r="O1224">
        <f>Month!O1224</f>
        <v>161.06</v>
      </c>
      <c r="P1224">
        <v>3</v>
      </c>
      <c r="Q1224">
        <f t="shared" si="18"/>
        <v>3</v>
      </c>
    </row>
    <row r="1225" spans="1:17">
      <c r="A1225">
        <f>Month!A1225</f>
        <v>2022</v>
      </c>
      <c r="B1225" t="str">
        <f>Month!B1225</f>
        <v>August</v>
      </c>
      <c r="C1225" t="str">
        <f>Month!C1225</f>
        <v>Netherlands</v>
      </c>
      <c r="D1225">
        <f>Month!D1225</f>
        <v>0</v>
      </c>
      <c r="E1225">
        <f>Month!E1225</f>
        <v>8.66</v>
      </c>
      <c r="F1225">
        <f>Month!F1225</f>
        <v>8.66</v>
      </c>
      <c r="G1225">
        <f>Month!G1225</f>
        <v>11.84</v>
      </c>
      <c r="H1225">
        <f>Month!H1225</f>
        <v>68.77</v>
      </c>
      <c r="I1225">
        <f>Month!I1225</f>
        <v>29.62</v>
      </c>
      <c r="J1225">
        <f>Month!J1225</f>
        <v>3.01</v>
      </c>
      <c r="K1225">
        <f>Month!K1225</f>
        <v>295.77</v>
      </c>
      <c r="L1225">
        <f>Month!L1225</f>
        <v>0</v>
      </c>
      <c r="M1225">
        <f>Month!M1225</f>
        <v>140.93</v>
      </c>
      <c r="N1225">
        <f>Month!N1225</f>
        <v>549.94000000000005</v>
      </c>
      <c r="O1225">
        <f>Month!O1225</f>
        <v>558.6</v>
      </c>
      <c r="P1225">
        <v>3</v>
      </c>
      <c r="Q1225">
        <f t="shared" si="18"/>
        <v>3</v>
      </c>
    </row>
    <row r="1226" spans="1:17">
      <c r="A1226">
        <f>Month!A1226</f>
        <v>2022</v>
      </c>
      <c r="B1226" t="str">
        <f>Month!B1226</f>
        <v>August</v>
      </c>
      <c r="C1226" t="str">
        <f>Month!C1226</f>
        <v>Nigeria</v>
      </c>
      <c r="D1226">
        <f>Month!D1226</f>
        <v>137.63999999999999</v>
      </c>
      <c r="E1226">
        <f>Month!E1226</f>
        <v>0</v>
      </c>
      <c r="F1226">
        <f>Month!F1226</f>
        <v>137.63999999999999</v>
      </c>
      <c r="G1226">
        <f>Month!G1226</f>
        <v>0</v>
      </c>
      <c r="H1226">
        <f>Month!H1226</f>
        <v>0</v>
      </c>
      <c r="I1226">
        <f>Month!I1226</f>
        <v>0</v>
      </c>
      <c r="J1226">
        <f>Month!J1226</f>
        <v>0</v>
      </c>
      <c r="K1226">
        <f>Month!K1226</f>
        <v>86.32</v>
      </c>
      <c r="L1226">
        <f>Month!L1226</f>
        <v>0</v>
      </c>
      <c r="M1226">
        <f>Month!M1226</f>
        <v>0</v>
      </c>
      <c r="N1226">
        <f>Month!N1226</f>
        <v>86.32</v>
      </c>
      <c r="O1226">
        <f>Month!O1226</f>
        <v>223.96</v>
      </c>
      <c r="P1226">
        <v>3</v>
      </c>
      <c r="Q1226">
        <f t="shared" si="18"/>
        <v>3</v>
      </c>
    </row>
    <row r="1227" spans="1:17">
      <c r="A1227">
        <f>Month!A1227</f>
        <v>2022</v>
      </c>
      <c r="B1227" t="str">
        <f>Month!B1227</f>
        <v>August</v>
      </c>
      <c r="C1227" t="str">
        <f>Month!C1227</f>
        <v>Norway</v>
      </c>
      <c r="D1227">
        <f>Month!D1227</f>
        <v>1185.67</v>
      </c>
      <c r="E1227">
        <f>Month!E1227</f>
        <v>0</v>
      </c>
      <c r="F1227">
        <f>Month!F1227</f>
        <v>1185.67</v>
      </c>
      <c r="G1227">
        <f>Month!G1227</f>
        <v>21.04</v>
      </c>
      <c r="H1227">
        <f>Month!H1227</f>
        <v>56.94</v>
      </c>
      <c r="I1227">
        <f>Month!I1227</f>
        <v>0</v>
      </c>
      <c r="J1227">
        <f>Month!J1227</f>
        <v>0</v>
      </c>
      <c r="K1227">
        <f>Month!K1227</f>
        <v>13.93</v>
      </c>
      <c r="L1227">
        <f>Month!L1227</f>
        <v>0</v>
      </c>
      <c r="M1227">
        <f>Month!M1227</f>
        <v>13.76</v>
      </c>
      <c r="N1227">
        <f>Month!N1227</f>
        <v>105.67</v>
      </c>
      <c r="O1227">
        <f>Month!O1227</f>
        <v>1291.3399999999999</v>
      </c>
      <c r="P1227">
        <v>3</v>
      </c>
      <c r="Q1227">
        <f t="shared" si="18"/>
        <v>3</v>
      </c>
    </row>
    <row r="1228" spans="1:17">
      <c r="A1228">
        <f>Month!A1228</f>
        <v>2022</v>
      </c>
      <c r="B1228" t="str">
        <f>Month!B1228</f>
        <v>August</v>
      </c>
      <c r="C1228" t="str">
        <f>Month!C1228</f>
        <v>Qatar</v>
      </c>
      <c r="D1228">
        <f>Month!D1228</f>
        <v>0</v>
      </c>
      <c r="E1228">
        <f>Month!E1228</f>
        <v>0</v>
      </c>
      <c r="F1228">
        <f>Month!F1228</f>
        <v>0</v>
      </c>
      <c r="G1228">
        <f>Month!G1228</f>
        <v>0</v>
      </c>
      <c r="H1228">
        <f>Month!H1228</f>
        <v>0</v>
      </c>
      <c r="I1228">
        <f>Month!I1228</f>
        <v>0</v>
      </c>
      <c r="J1228">
        <f>Month!J1228</f>
        <v>0</v>
      </c>
      <c r="K1228">
        <f>Month!K1228</f>
        <v>0</v>
      </c>
      <c r="L1228">
        <f>Month!L1228</f>
        <v>0</v>
      </c>
      <c r="M1228">
        <f>Month!M1228</f>
        <v>0</v>
      </c>
      <c r="N1228">
        <f>Month!N1228</f>
        <v>0</v>
      </c>
      <c r="O1228">
        <f>Month!O1228</f>
        <v>0</v>
      </c>
      <c r="P1228">
        <v>3</v>
      </c>
      <c r="Q1228">
        <f t="shared" si="18"/>
        <v>3</v>
      </c>
    </row>
    <row r="1229" spans="1:17">
      <c r="A1229">
        <f>Month!A1229</f>
        <v>2022</v>
      </c>
      <c r="B1229" t="str">
        <f>Month!B1229</f>
        <v>August</v>
      </c>
      <c r="C1229" t="str">
        <f>Month!C1229</f>
        <v>Russian Federation</v>
      </c>
      <c r="D1229">
        <f>Month!D1229</f>
        <v>0</v>
      </c>
      <c r="E1229">
        <f>Month!E1229</f>
        <v>0</v>
      </c>
      <c r="F1229">
        <f>Month!F1229</f>
        <v>0</v>
      </c>
      <c r="G1229">
        <f>Month!G1229</f>
        <v>0</v>
      </c>
      <c r="H1229">
        <f>Month!H1229</f>
        <v>0</v>
      </c>
      <c r="I1229">
        <f>Month!I1229</f>
        <v>0</v>
      </c>
      <c r="J1229">
        <f>Month!J1229</f>
        <v>0</v>
      </c>
      <c r="K1229">
        <f>Month!K1229</f>
        <v>0</v>
      </c>
      <c r="L1229">
        <f>Month!L1229</f>
        <v>0</v>
      </c>
      <c r="M1229">
        <f>Month!M1229</f>
        <v>4.79</v>
      </c>
      <c r="N1229">
        <f>Month!N1229</f>
        <v>4.79</v>
      </c>
      <c r="O1229">
        <f>Month!O1229</f>
        <v>4.79</v>
      </c>
      <c r="P1229">
        <v>3</v>
      </c>
      <c r="Q1229">
        <f t="shared" si="18"/>
        <v>3</v>
      </c>
    </row>
    <row r="1230" spans="1:17">
      <c r="A1230">
        <f>Month!A1230</f>
        <v>2022</v>
      </c>
      <c r="B1230" t="str">
        <f>Month!B1230</f>
        <v>August</v>
      </c>
      <c r="C1230" t="str">
        <f>Month!C1230</f>
        <v>Saudi Arabia</v>
      </c>
      <c r="D1230">
        <f>Month!D1230</f>
        <v>55.29</v>
      </c>
      <c r="E1230">
        <f>Month!E1230</f>
        <v>0</v>
      </c>
      <c r="F1230">
        <f>Month!F1230</f>
        <v>55.29</v>
      </c>
      <c r="G1230">
        <f>Month!G1230</f>
        <v>0</v>
      </c>
      <c r="H1230">
        <f>Month!H1230</f>
        <v>0</v>
      </c>
      <c r="I1230">
        <f>Month!I1230</f>
        <v>72.98</v>
      </c>
      <c r="J1230">
        <f>Month!J1230</f>
        <v>0</v>
      </c>
      <c r="K1230">
        <f>Month!K1230</f>
        <v>64.040000000000006</v>
      </c>
      <c r="L1230">
        <f>Month!L1230</f>
        <v>0</v>
      </c>
      <c r="M1230">
        <f>Month!M1230</f>
        <v>0</v>
      </c>
      <c r="N1230">
        <f>Month!N1230</f>
        <v>137.02000000000001</v>
      </c>
      <c r="O1230">
        <f>Month!O1230</f>
        <v>192.31</v>
      </c>
      <c r="P1230">
        <v>3</v>
      </c>
      <c r="Q1230">
        <f t="shared" si="18"/>
        <v>3</v>
      </c>
    </row>
    <row r="1231" spans="1:17">
      <c r="A1231">
        <f>Month!A1231</f>
        <v>2022</v>
      </c>
      <c r="B1231" t="str">
        <f>Month!B1231</f>
        <v>August</v>
      </c>
      <c r="C1231" t="str">
        <f>Month!C1231</f>
        <v>Spain</v>
      </c>
      <c r="D1231">
        <f>Month!D1231</f>
        <v>0</v>
      </c>
      <c r="E1231">
        <f>Month!E1231</f>
        <v>0</v>
      </c>
      <c r="F1231">
        <f>Month!F1231</f>
        <v>0</v>
      </c>
      <c r="G1231">
        <f>Month!G1231</f>
        <v>0</v>
      </c>
      <c r="H1231">
        <f>Month!H1231</f>
        <v>0</v>
      </c>
      <c r="I1231">
        <f>Month!I1231</f>
        <v>0</v>
      </c>
      <c r="J1231">
        <f>Month!J1231</f>
        <v>0</v>
      </c>
      <c r="K1231">
        <f>Month!K1231</f>
        <v>7.14</v>
      </c>
      <c r="L1231">
        <f>Month!L1231</f>
        <v>0</v>
      </c>
      <c r="M1231">
        <f>Month!M1231</f>
        <v>12.72</v>
      </c>
      <c r="N1231">
        <f>Month!N1231</f>
        <v>19.86</v>
      </c>
      <c r="O1231">
        <f>Month!O1231</f>
        <v>19.86</v>
      </c>
      <c r="P1231">
        <v>3</v>
      </c>
      <c r="Q1231">
        <f t="shared" si="18"/>
        <v>3</v>
      </c>
    </row>
    <row r="1232" spans="1:17">
      <c r="A1232">
        <f>Month!A1232</f>
        <v>2022</v>
      </c>
      <c r="B1232" t="str">
        <f>Month!B1232</f>
        <v>August</v>
      </c>
      <c r="C1232" t="str">
        <f>Month!C1232</f>
        <v>Sweden</v>
      </c>
      <c r="D1232">
        <f>Month!D1232</f>
        <v>0.02</v>
      </c>
      <c r="E1232">
        <f>Month!E1232</f>
        <v>102.37</v>
      </c>
      <c r="F1232">
        <f>Month!F1232</f>
        <v>102.39</v>
      </c>
      <c r="G1232">
        <f>Month!G1232</f>
        <v>0</v>
      </c>
      <c r="H1232">
        <f>Month!H1232</f>
        <v>76.56</v>
      </c>
      <c r="I1232">
        <f>Month!I1232</f>
        <v>0</v>
      </c>
      <c r="J1232">
        <f>Month!J1232</f>
        <v>0</v>
      </c>
      <c r="K1232">
        <f>Month!K1232</f>
        <v>47.39</v>
      </c>
      <c r="L1232">
        <f>Month!L1232</f>
        <v>0</v>
      </c>
      <c r="M1232">
        <f>Month!M1232</f>
        <v>7.65</v>
      </c>
      <c r="N1232">
        <f>Month!N1232</f>
        <v>131.6</v>
      </c>
      <c r="O1232">
        <f>Month!O1232</f>
        <v>233.99</v>
      </c>
      <c r="P1232">
        <v>3</v>
      </c>
      <c r="Q1232">
        <f t="shared" si="18"/>
        <v>3</v>
      </c>
    </row>
    <row r="1233" spans="1:17">
      <c r="A1233">
        <f>Month!A1233</f>
        <v>2022</v>
      </c>
      <c r="B1233" t="str">
        <f>Month!B1233</f>
        <v>August</v>
      </c>
      <c r="C1233" t="str">
        <f>Month!C1233</f>
        <v>Turkey</v>
      </c>
      <c r="D1233">
        <f>Month!D1233</f>
        <v>0</v>
      </c>
      <c r="E1233">
        <f>Month!E1233</f>
        <v>0</v>
      </c>
      <c r="F1233">
        <f>Month!F1233</f>
        <v>0</v>
      </c>
      <c r="G1233">
        <f>Month!G1233</f>
        <v>0</v>
      </c>
      <c r="H1233">
        <f>Month!H1233</f>
        <v>0</v>
      </c>
      <c r="I1233">
        <f>Month!I1233</f>
        <v>0</v>
      </c>
      <c r="J1233">
        <f>Month!J1233</f>
        <v>0</v>
      </c>
      <c r="K1233">
        <f>Month!K1233</f>
        <v>0</v>
      </c>
      <c r="L1233">
        <f>Month!L1233</f>
        <v>0</v>
      </c>
      <c r="M1233">
        <f>Month!M1233</f>
        <v>14.97</v>
      </c>
      <c r="N1233">
        <f>Month!N1233</f>
        <v>14.97</v>
      </c>
      <c r="O1233">
        <f>Month!O1233</f>
        <v>14.97</v>
      </c>
      <c r="P1233">
        <v>3</v>
      </c>
      <c r="Q1233">
        <f t="shared" si="18"/>
        <v>3</v>
      </c>
    </row>
    <row r="1234" spans="1:17">
      <c r="A1234">
        <f>Month!A1234</f>
        <v>2022</v>
      </c>
      <c r="B1234" t="str">
        <f>Month!B1234</f>
        <v>August</v>
      </c>
      <c r="C1234" t="str">
        <f>Month!C1234</f>
        <v>United Arab Emirates</v>
      </c>
      <c r="D1234">
        <f>Month!D1234</f>
        <v>0</v>
      </c>
      <c r="E1234">
        <f>Month!E1234</f>
        <v>0</v>
      </c>
      <c r="F1234">
        <f>Month!F1234</f>
        <v>0</v>
      </c>
      <c r="G1234">
        <f>Month!G1234</f>
        <v>0</v>
      </c>
      <c r="H1234">
        <f>Month!H1234</f>
        <v>0</v>
      </c>
      <c r="I1234">
        <f>Month!I1234</f>
        <v>22.54</v>
      </c>
      <c r="J1234">
        <f>Month!J1234</f>
        <v>0</v>
      </c>
      <c r="K1234">
        <f>Month!K1234</f>
        <v>43.77</v>
      </c>
      <c r="L1234">
        <f>Month!L1234</f>
        <v>0</v>
      </c>
      <c r="M1234">
        <f>Month!M1234</f>
        <v>0.02</v>
      </c>
      <c r="N1234">
        <f>Month!N1234</f>
        <v>66.33</v>
      </c>
      <c r="O1234">
        <f>Month!O1234</f>
        <v>66.33</v>
      </c>
      <c r="P1234">
        <v>3</v>
      </c>
      <c r="Q1234">
        <f t="shared" si="18"/>
        <v>3</v>
      </c>
    </row>
    <row r="1235" spans="1:17">
      <c r="A1235">
        <f>Month!A1235</f>
        <v>2022</v>
      </c>
      <c r="B1235" t="str">
        <f>Month!B1235</f>
        <v>August</v>
      </c>
      <c r="C1235" t="str">
        <f>Month!C1235</f>
        <v>United States</v>
      </c>
      <c r="D1235">
        <f>Month!D1235</f>
        <v>1394.84</v>
      </c>
      <c r="E1235">
        <f>Month!E1235</f>
        <v>0</v>
      </c>
      <c r="F1235">
        <f>Month!F1235</f>
        <v>1394.84</v>
      </c>
      <c r="G1235">
        <f>Month!G1235</f>
        <v>0</v>
      </c>
      <c r="H1235">
        <f>Month!H1235</f>
        <v>3.35</v>
      </c>
      <c r="I1235">
        <f>Month!I1235</f>
        <v>0</v>
      </c>
      <c r="J1235">
        <f>Month!J1235</f>
        <v>0</v>
      </c>
      <c r="K1235">
        <f>Month!K1235</f>
        <v>239.49</v>
      </c>
      <c r="L1235">
        <f>Month!L1235</f>
        <v>0</v>
      </c>
      <c r="M1235">
        <f>Month!M1235</f>
        <v>16.600000000000001</v>
      </c>
      <c r="N1235">
        <f>Month!N1235</f>
        <v>259.44</v>
      </c>
      <c r="O1235">
        <f>Month!O1235</f>
        <v>1654.28</v>
      </c>
      <c r="P1235">
        <v>3</v>
      </c>
      <c r="Q1235">
        <f t="shared" si="18"/>
        <v>3</v>
      </c>
    </row>
    <row r="1236" spans="1:17">
      <c r="A1236">
        <f>Month!A1236</f>
        <v>2022</v>
      </c>
      <c r="B1236" t="str">
        <f>Month!B1236</f>
        <v>August</v>
      </c>
      <c r="C1236" t="str">
        <f>Month!C1236</f>
        <v>Other</v>
      </c>
      <c r="D1236">
        <f>Month!D1236</f>
        <v>608.53</v>
      </c>
      <c r="E1236">
        <f>Month!E1236</f>
        <v>10.29</v>
      </c>
      <c r="F1236">
        <f>Month!F1236</f>
        <v>618.82000000000005</v>
      </c>
      <c r="G1236">
        <f>Month!G1236</f>
        <v>1.88</v>
      </c>
      <c r="H1236">
        <f>Month!H1236</f>
        <v>45.98</v>
      </c>
      <c r="I1236">
        <f>Month!I1236</f>
        <v>133.59</v>
      </c>
      <c r="J1236">
        <f>Month!J1236</f>
        <v>3.15</v>
      </c>
      <c r="K1236">
        <f>Month!K1236</f>
        <v>94.04</v>
      </c>
      <c r="L1236">
        <f>Month!L1236</f>
        <v>7.52</v>
      </c>
      <c r="M1236">
        <f>Month!M1236</f>
        <v>13.5</v>
      </c>
      <c r="N1236">
        <f>Month!N1236</f>
        <v>299.66000000000003</v>
      </c>
      <c r="O1236">
        <f>Month!O1236</f>
        <v>918.49</v>
      </c>
      <c r="P1236">
        <v>3</v>
      </c>
      <c r="Q1236">
        <f t="shared" si="18"/>
        <v>3</v>
      </c>
    </row>
    <row r="1237" spans="1:17">
      <c r="A1237">
        <f>Month!A1237</f>
        <v>2022</v>
      </c>
      <c r="B1237" t="str">
        <f>Month!B1237</f>
        <v>August</v>
      </c>
      <c r="C1237" t="str">
        <f>Month!C1237</f>
        <v>Total imports</v>
      </c>
      <c r="D1237">
        <f>Month!D1237</f>
        <v>3543.3</v>
      </c>
      <c r="E1237">
        <f>Month!E1237</f>
        <v>150.44</v>
      </c>
      <c r="F1237">
        <f>Month!F1237</f>
        <v>3693.74</v>
      </c>
      <c r="G1237">
        <f>Month!G1237</f>
        <v>47.19</v>
      </c>
      <c r="H1237">
        <f>Month!H1237</f>
        <v>296.57</v>
      </c>
      <c r="I1237">
        <f>Month!I1237</f>
        <v>715.29</v>
      </c>
      <c r="J1237">
        <f>Month!J1237</f>
        <v>16.739999999999998</v>
      </c>
      <c r="K1237">
        <f>Month!K1237</f>
        <v>1216.1500000000001</v>
      </c>
      <c r="L1237">
        <f>Month!L1237</f>
        <v>50.73</v>
      </c>
      <c r="M1237">
        <f>Month!M1237</f>
        <v>284.61</v>
      </c>
      <c r="N1237">
        <f>Month!N1237</f>
        <v>2627.28</v>
      </c>
      <c r="O1237">
        <f>Month!O1237</f>
        <v>6321.03</v>
      </c>
      <c r="P1237">
        <v>3</v>
      </c>
      <c r="Q1237">
        <f t="shared" si="18"/>
        <v>3</v>
      </c>
    </row>
    <row r="1238" spans="1:17">
      <c r="A1238">
        <f>Month!A1238</f>
        <v>2022</v>
      </c>
      <c r="B1238" t="str">
        <f>Month!B1238</f>
        <v>September</v>
      </c>
      <c r="C1238" t="str">
        <f>Month!C1238</f>
        <v>Belgium</v>
      </c>
      <c r="D1238">
        <f>Month!D1238</f>
        <v>0</v>
      </c>
      <c r="E1238">
        <f>Month!E1238</f>
        <v>18.22</v>
      </c>
      <c r="F1238">
        <f>Month!F1238</f>
        <v>18.22</v>
      </c>
      <c r="G1238">
        <f>Month!G1238</f>
        <v>10.4</v>
      </c>
      <c r="H1238">
        <f>Month!H1238</f>
        <v>19.71</v>
      </c>
      <c r="I1238">
        <f>Month!I1238</f>
        <v>0</v>
      </c>
      <c r="J1238">
        <f>Month!J1238</f>
        <v>0</v>
      </c>
      <c r="K1238">
        <f>Month!K1238</f>
        <v>181.66</v>
      </c>
      <c r="L1238">
        <f>Month!L1238</f>
        <v>0.01</v>
      </c>
      <c r="M1238">
        <f>Month!M1238</f>
        <v>66.47</v>
      </c>
      <c r="N1238">
        <f>Month!N1238</f>
        <v>278.25</v>
      </c>
      <c r="O1238">
        <f>Month!O1238</f>
        <v>296.47000000000003</v>
      </c>
      <c r="P1238">
        <v>3</v>
      </c>
      <c r="Q1238">
        <f t="shared" si="18"/>
        <v>3</v>
      </c>
    </row>
    <row r="1239" spans="1:17">
      <c r="A1239">
        <f>Month!A1239</f>
        <v>2022</v>
      </c>
      <c r="B1239" t="str">
        <f>Month!B1239</f>
        <v>September</v>
      </c>
      <c r="C1239" t="str">
        <f>Month!C1239</f>
        <v>Canada</v>
      </c>
      <c r="D1239">
        <f>Month!D1239</f>
        <v>85.77</v>
      </c>
      <c r="E1239">
        <f>Month!E1239</f>
        <v>0</v>
      </c>
      <c r="F1239">
        <f>Month!F1239</f>
        <v>85.77</v>
      </c>
      <c r="G1239">
        <f>Month!G1239</f>
        <v>0</v>
      </c>
      <c r="H1239">
        <f>Month!H1239</f>
        <v>0</v>
      </c>
      <c r="I1239">
        <f>Month!I1239</f>
        <v>0</v>
      </c>
      <c r="J1239">
        <f>Month!J1239</f>
        <v>0</v>
      </c>
      <c r="K1239">
        <f>Month!K1239</f>
        <v>0</v>
      </c>
      <c r="L1239">
        <f>Month!L1239</f>
        <v>0</v>
      </c>
      <c r="M1239">
        <f>Month!M1239</f>
        <v>0.56999999999999995</v>
      </c>
      <c r="N1239">
        <f>Month!N1239</f>
        <v>0.56999999999999995</v>
      </c>
      <c r="O1239">
        <f>Month!O1239</f>
        <v>86.34</v>
      </c>
      <c r="P1239">
        <v>3</v>
      </c>
      <c r="Q1239">
        <f t="shared" si="18"/>
        <v>3</v>
      </c>
    </row>
    <row r="1240" spans="1:17">
      <c r="A1240">
        <f>Month!A1240</f>
        <v>2022</v>
      </c>
      <c r="B1240" t="str">
        <f>Month!B1240</f>
        <v>September</v>
      </c>
      <c r="C1240" t="str">
        <f>Month!C1240</f>
        <v>Finland</v>
      </c>
      <c r="D1240">
        <f>Month!D1240</f>
        <v>0</v>
      </c>
      <c r="E1240">
        <f>Month!E1240</f>
        <v>0</v>
      </c>
      <c r="F1240">
        <f>Month!F1240</f>
        <v>0</v>
      </c>
      <c r="G1240">
        <f>Month!G1240</f>
        <v>0</v>
      </c>
      <c r="H1240">
        <f>Month!H1240</f>
        <v>62.4</v>
      </c>
      <c r="I1240">
        <f>Month!I1240</f>
        <v>0</v>
      </c>
      <c r="J1240">
        <f>Month!J1240</f>
        <v>0</v>
      </c>
      <c r="K1240">
        <f>Month!K1240</f>
        <v>0</v>
      </c>
      <c r="L1240">
        <f>Month!L1240</f>
        <v>0</v>
      </c>
      <c r="M1240">
        <f>Month!M1240</f>
        <v>0</v>
      </c>
      <c r="N1240">
        <f>Month!N1240</f>
        <v>62.4</v>
      </c>
      <c r="O1240">
        <f>Month!O1240</f>
        <v>62.4</v>
      </c>
      <c r="P1240">
        <v>3</v>
      </c>
      <c r="Q1240">
        <f t="shared" si="18"/>
        <v>3</v>
      </c>
    </row>
    <row r="1241" spans="1:17">
      <c r="A1241">
        <f>Month!A1241</f>
        <v>2022</v>
      </c>
      <c r="B1241" t="str">
        <f>Month!B1241</f>
        <v>September</v>
      </c>
      <c r="C1241" t="str">
        <f>Month!C1241</f>
        <v>France</v>
      </c>
      <c r="D1241">
        <f>Month!D1241</f>
        <v>0</v>
      </c>
      <c r="E1241">
        <f>Month!E1241</f>
        <v>0.26</v>
      </c>
      <c r="F1241">
        <f>Month!F1241</f>
        <v>0.26</v>
      </c>
      <c r="G1241">
        <f>Month!G1241</f>
        <v>0.01</v>
      </c>
      <c r="H1241">
        <f>Month!H1241</f>
        <v>0</v>
      </c>
      <c r="I1241">
        <f>Month!I1241</f>
        <v>0</v>
      </c>
      <c r="J1241">
        <f>Month!J1241</f>
        <v>0</v>
      </c>
      <c r="K1241">
        <f>Month!K1241</f>
        <v>0</v>
      </c>
      <c r="L1241">
        <f>Month!L1241</f>
        <v>0</v>
      </c>
      <c r="M1241">
        <f>Month!M1241</f>
        <v>6.68</v>
      </c>
      <c r="N1241">
        <f>Month!N1241</f>
        <v>6.69</v>
      </c>
      <c r="O1241">
        <f>Month!O1241</f>
        <v>6.95</v>
      </c>
      <c r="P1241">
        <v>3</v>
      </c>
      <c r="Q1241">
        <f t="shared" si="18"/>
        <v>3</v>
      </c>
    </row>
    <row r="1242" spans="1:17">
      <c r="A1242">
        <f>Month!A1242</f>
        <v>2022</v>
      </c>
      <c r="B1242" t="str">
        <f>Month!B1242</f>
        <v>September</v>
      </c>
      <c r="C1242" t="str">
        <f>Month!C1242</f>
        <v>Germany</v>
      </c>
      <c r="D1242">
        <f>Month!D1242</f>
        <v>0</v>
      </c>
      <c r="E1242">
        <f>Month!E1242</f>
        <v>16.03</v>
      </c>
      <c r="F1242">
        <f>Month!F1242</f>
        <v>16.03</v>
      </c>
      <c r="G1242">
        <f>Month!G1242</f>
        <v>0</v>
      </c>
      <c r="H1242">
        <f>Month!H1242</f>
        <v>0.03</v>
      </c>
      <c r="I1242">
        <f>Month!I1242</f>
        <v>0</v>
      </c>
      <c r="J1242">
        <f>Month!J1242</f>
        <v>0</v>
      </c>
      <c r="K1242">
        <f>Month!K1242</f>
        <v>15.16</v>
      </c>
      <c r="L1242">
        <f>Month!L1242</f>
        <v>0</v>
      </c>
      <c r="M1242">
        <f>Month!M1242</f>
        <v>7.53</v>
      </c>
      <c r="N1242">
        <f>Month!N1242</f>
        <v>22.72</v>
      </c>
      <c r="O1242">
        <f>Month!O1242</f>
        <v>38.75</v>
      </c>
      <c r="P1242">
        <v>3</v>
      </c>
      <c r="Q1242">
        <f t="shared" si="18"/>
        <v>3</v>
      </c>
    </row>
    <row r="1243" spans="1:17">
      <c r="A1243">
        <f>Month!A1243</f>
        <v>2022</v>
      </c>
      <c r="B1243" t="str">
        <f>Month!B1243</f>
        <v>September</v>
      </c>
      <c r="C1243" t="str">
        <f>Month!C1243</f>
        <v>India</v>
      </c>
      <c r="D1243">
        <f>Month!D1243</f>
        <v>0</v>
      </c>
      <c r="E1243">
        <f>Month!E1243</f>
        <v>0</v>
      </c>
      <c r="F1243">
        <f>Month!F1243</f>
        <v>0</v>
      </c>
      <c r="G1243">
        <f>Month!G1243</f>
        <v>0</v>
      </c>
      <c r="H1243">
        <f>Month!H1243</f>
        <v>0</v>
      </c>
      <c r="I1243">
        <f>Month!I1243</f>
        <v>62.48</v>
      </c>
      <c r="J1243">
        <f>Month!J1243</f>
        <v>0</v>
      </c>
      <c r="K1243">
        <f>Month!K1243</f>
        <v>126.35</v>
      </c>
      <c r="L1243">
        <f>Month!L1243</f>
        <v>12.35</v>
      </c>
      <c r="M1243">
        <f>Month!M1243</f>
        <v>0.04</v>
      </c>
      <c r="N1243">
        <f>Month!N1243</f>
        <v>201.22</v>
      </c>
      <c r="O1243">
        <f>Month!O1243</f>
        <v>201.22</v>
      </c>
      <c r="P1243">
        <v>3</v>
      </c>
      <c r="Q1243">
        <f t="shared" si="18"/>
        <v>3</v>
      </c>
    </row>
    <row r="1244" spans="1:17">
      <c r="A1244">
        <f>Month!A1244</f>
        <v>2022</v>
      </c>
      <c r="B1244" t="str">
        <f>Month!B1244</f>
        <v>September</v>
      </c>
      <c r="C1244" t="str">
        <f>Month!C1244</f>
        <v>Ireland</v>
      </c>
      <c r="D1244">
        <f>Month!D1244</f>
        <v>0</v>
      </c>
      <c r="E1244">
        <f>Month!E1244</f>
        <v>0</v>
      </c>
      <c r="F1244">
        <f>Month!F1244</f>
        <v>0</v>
      </c>
      <c r="G1244">
        <f>Month!G1244</f>
        <v>0.15</v>
      </c>
      <c r="H1244">
        <f>Month!H1244</f>
        <v>23.29</v>
      </c>
      <c r="I1244">
        <f>Month!I1244</f>
        <v>0</v>
      </c>
      <c r="J1244">
        <f>Month!J1244</f>
        <v>6.38</v>
      </c>
      <c r="K1244">
        <f>Month!K1244</f>
        <v>0</v>
      </c>
      <c r="L1244">
        <f>Month!L1244</f>
        <v>0.03</v>
      </c>
      <c r="M1244">
        <f>Month!M1244</f>
        <v>0.96</v>
      </c>
      <c r="N1244">
        <f>Month!N1244</f>
        <v>30.81</v>
      </c>
      <c r="O1244">
        <f>Month!O1244</f>
        <v>30.81</v>
      </c>
      <c r="P1244">
        <v>3</v>
      </c>
      <c r="Q1244">
        <f t="shared" si="18"/>
        <v>3</v>
      </c>
    </row>
    <row r="1245" spans="1:17">
      <c r="A1245">
        <f>Month!A1245</f>
        <v>2022</v>
      </c>
      <c r="B1245" t="str">
        <f>Month!B1245</f>
        <v>September</v>
      </c>
      <c r="C1245" t="str">
        <f>Month!C1245</f>
        <v>Kuwait</v>
      </c>
      <c r="D1245">
        <f>Month!D1245</f>
        <v>0</v>
      </c>
      <c r="E1245">
        <f>Month!E1245</f>
        <v>0</v>
      </c>
      <c r="F1245">
        <f>Month!F1245</f>
        <v>0</v>
      </c>
      <c r="G1245">
        <f>Month!G1245</f>
        <v>0</v>
      </c>
      <c r="H1245">
        <f>Month!H1245</f>
        <v>0</v>
      </c>
      <c r="I1245">
        <f>Month!I1245</f>
        <v>291.33</v>
      </c>
      <c r="J1245">
        <f>Month!J1245</f>
        <v>0</v>
      </c>
      <c r="K1245">
        <f>Month!K1245</f>
        <v>36.03</v>
      </c>
      <c r="L1245">
        <f>Month!L1245</f>
        <v>0</v>
      </c>
      <c r="M1245">
        <f>Month!M1245</f>
        <v>0</v>
      </c>
      <c r="N1245">
        <f>Month!N1245</f>
        <v>327.36</v>
      </c>
      <c r="O1245">
        <f>Month!O1245</f>
        <v>327.36</v>
      </c>
      <c r="P1245">
        <v>3</v>
      </c>
      <c r="Q1245">
        <f t="shared" si="18"/>
        <v>3</v>
      </c>
    </row>
    <row r="1246" spans="1:17">
      <c r="A1246">
        <f>Month!A1246</f>
        <v>2022</v>
      </c>
      <c r="B1246" t="str">
        <f>Month!B1246</f>
        <v>September</v>
      </c>
      <c r="C1246" t="str">
        <f>Month!C1246</f>
        <v>Libya</v>
      </c>
      <c r="D1246">
        <f>Month!D1246</f>
        <v>433.36</v>
      </c>
      <c r="E1246">
        <f>Month!E1246</f>
        <v>0</v>
      </c>
      <c r="F1246">
        <f>Month!F1246</f>
        <v>433.36</v>
      </c>
      <c r="G1246">
        <f>Month!G1246</f>
        <v>0</v>
      </c>
      <c r="H1246">
        <f>Month!H1246</f>
        <v>0</v>
      </c>
      <c r="I1246">
        <f>Month!I1246</f>
        <v>0</v>
      </c>
      <c r="J1246">
        <f>Month!J1246</f>
        <v>0</v>
      </c>
      <c r="K1246">
        <f>Month!K1246</f>
        <v>0</v>
      </c>
      <c r="L1246">
        <f>Month!L1246</f>
        <v>0</v>
      </c>
      <c r="M1246">
        <f>Month!M1246</f>
        <v>0</v>
      </c>
      <c r="N1246">
        <f>Month!N1246</f>
        <v>0</v>
      </c>
      <c r="O1246">
        <f>Month!O1246</f>
        <v>433.36</v>
      </c>
      <c r="P1246">
        <v>3</v>
      </c>
      <c r="Q1246">
        <f t="shared" si="18"/>
        <v>3</v>
      </c>
    </row>
    <row r="1247" spans="1:17">
      <c r="A1247">
        <f>Month!A1247</f>
        <v>2022</v>
      </c>
      <c r="B1247" t="str">
        <f>Month!B1247</f>
        <v>September</v>
      </c>
      <c r="C1247" t="str">
        <f>Month!C1247</f>
        <v>Netherlands</v>
      </c>
      <c r="D1247">
        <f>Month!D1247</f>
        <v>0</v>
      </c>
      <c r="E1247">
        <f>Month!E1247</f>
        <v>41.23</v>
      </c>
      <c r="F1247">
        <f>Month!F1247</f>
        <v>41.23</v>
      </c>
      <c r="G1247">
        <f>Month!G1247</f>
        <v>5.61</v>
      </c>
      <c r="H1247">
        <f>Month!H1247</f>
        <v>14.69</v>
      </c>
      <c r="I1247">
        <f>Month!I1247</f>
        <v>74.47</v>
      </c>
      <c r="J1247">
        <f>Month!J1247</f>
        <v>11.99</v>
      </c>
      <c r="K1247">
        <f>Month!K1247</f>
        <v>300.29000000000002</v>
      </c>
      <c r="L1247">
        <f>Month!L1247</f>
        <v>0</v>
      </c>
      <c r="M1247">
        <f>Month!M1247</f>
        <v>83</v>
      </c>
      <c r="N1247">
        <f>Month!N1247</f>
        <v>490.05</v>
      </c>
      <c r="O1247">
        <f>Month!O1247</f>
        <v>531.28</v>
      </c>
      <c r="P1247">
        <v>3</v>
      </c>
      <c r="Q1247">
        <f t="shared" si="18"/>
        <v>3</v>
      </c>
    </row>
    <row r="1248" spans="1:17">
      <c r="A1248">
        <f>Month!A1248</f>
        <v>2022</v>
      </c>
      <c r="B1248" t="str">
        <f>Month!B1248</f>
        <v>September</v>
      </c>
      <c r="C1248" t="str">
        <f>Month!C1248</f>
        <v>Nigeria</v>
      </c>
      <c r="D1248">
        <f>Month!D1248</f>
        <v>0</v>
      </c>
      <c r="E1248">
        <f>Month!E1248</f>
        <v>0</v>
      </c>
      <c r="F1248">
        <f>Month!F1248</f>
        <v>0</v>
      </c>
      <c r="G1248">
        <f>Month!G1248</f>
        <v>0</v>
      </c>
      <c r="H1248">
        <f>Month!H1248</f>
        <v>0</v>
      </c>
      <c r="I1248">
        <f>Month!I1248</f>
        <v>0</v>
      </c>
      <c r="J1248">
        <f>Month!J1248</f>
        <v>0</v>
      </c>
      <c r="K1248">
        <f>Month!K1248</f>
        <v>23.41</v>
      </c>
      <c r="L1248">
        <f>Month!L1248</f>
        <v>0</v>
      </c>
      <c r="M1248">
        <f>Month!M1248</f>
        <v>0</v>
      </c>
      <c r="N1248">
        <f>Month!N1248</f>
        <v>23.41</v>
      </c>
      <c r="O1248">
        <f>Month!O1248</f>
        <v>23.41</v>
      </c>
      <c r="P1248">
        <v>3</v>
      </c>
      <c r="Q1248">
        <f t="shared" si="18"/>
        <v>3</v>
      </c>
    </row>
    <row r="1249" spans="1:17">
      <c r="A1249">
        <f>Month!A1249</f>
        <v>2022</v>
      </c>
      <c r="B1249" t="str">
        <f>Month!B1249</f>
        <v>September</v>
      </c>
      <c r="C1249" t="str">
        <f>Month!C1249</f>
        <v>Norway</v>
      </c>
      <c r="D1249">
        <f>Month!D1249</f>
        <v>1209.5899999999999</v>
      </c>
      <c r="E1249">
        <f>Month!E1249</f>
        <v>0</v>
      </c>
      <c r="F1249">
        <f>Month!F1249</f>
        <v>1209.5899999999999</v>
      </c>
      <c r="G1249">
        <f>Month!G1249</f>
        <v>0</v>
      </c>
      <c r="H1249">
        <f>Month!H1249</f>
        <v>59.58</v>
      </c>
      <c r="I1249">
        <f>Month!I1249</f>
        <v>0</v>
      </c>
      <c r="J1249">
        <f>Month!J1249</f>
        <v>0</v>
      </c>
      <c r="K1249">
        <f>Month!K1249</f>
        <v>3.42</v>
      </c>
      <c r="L1249">
        <f>Month!L1249</f>
        <v>0</v>
      </c>
      <c r="M1249">
        <f>Month!M1249</f>
        <v>0</v>
      </c>
      <c r="N1249">
        <f>Month!N1249</f>
        <v>63</v>
      </c>
      <c r="O1249">
        <f>Month!O1249</f>
        <v>1272.5899999999999</v>
      </c>
      <c r="P1249">
        <v>3</v>
      </c>
      <c r="Q1249">
        <f t="shared" si="18"/>
        <v>3</v>
      </c>
    </row>
    <row r="1250" spans="1:17">
      <c r="A1250">
        <f>Month!A1250</f>
        <v>2022</v>
      </c>
      <c r="B1250" t="str">
        <f>Month!B1250</f>
        <v>September</v>
      </c>
      <c r="C1250" t="str">
        <f>Month!C1250</f>
        <v>Qatar</v>
      </c>
      <c r="D1250">
        <f>Month!D1250</f>
        <v>0</v>
      </c>
      <c r="E1250">
        <f>Month!E1250</f>
        <v>0</v>
      </c>
      <c r="F1250">
        <f>Month!F1250</f>
        <v>0</v>
      </c>
      <c r="G1250">
        <f>Month!G1250</f>
        <v>0</v>
      </c>
      <c r="H1250">
        <f>Month!H1250</f>
        <v>0</v>
      </c>
      <c r="I1250">
        <f>Month!I1250</f>
        <v>0</v>
      </c>
      <c r="J1250">
        <f>Month!J1250</f>
        <v>0</v>
      </c>
      <c r="K1250">
        <f>Month!K1250</f>
        <v>0</v>
      </c>
      <c r="L1250">
        <f>Month!L1250</f>
        <v>0</v>
      </c>
      <c r="M1250">
        <f>Month!M1250</f>
        <v>0</v>
      </c>
      <c r="N1250">
        <f>Month!N1250</f>
        <v>0</v>
      </c>
      <c r="O1250">
        <f>Month!O1250</f>
        <v>0</v>
      </c>
      <c r="P1250">
        <v>3</v>
      </c>
      <c r="Q1250">
        <f t="shared" si="18"/>
        <v>3</v>
      </c>
    </row>
    <row r="1251" spans="1:17">
      <c r="A1251">
        <f>Month!A1251</f>
        <v>2022</v>
      </c>
      <c r="B1251" t="str">
        <f>Month!B1251</f>
        <v>September</v>
      </c>
      <c r="C1251" t="str">
        <f>Month!C1251</f>
        <v>Russian Federation</v>
      </c>
      <c r="D1251">
        <f>Month!D1251</f>
        <v>0</v>
      </c>
      <c r="E1251">
        <f>Month!E1251</f>
        <v>50</v>
      </c>
      <c r="F1251">
        <f>Month!F1251</f>
        <v>50</v>
      </c>
      <c r="G1251">
        <f>Month!G1251</f>
        <v>0</v>
      </c>
      <c r="H1251">
        <f>Month!H1251</f>
        <v>0</v>
      </c>
      <c r="I1251">
        <f>Month!I1251</f>
        <v>0</v>
      </c>
      <c r="J1251">
        <f>Month!J1251</f>
        <v>0</v>
      </c>
      <c r="K1251">
        <f>Month!K1251</f>
        <v>0</v>
      </c>
      <c r="L1251">
        <f>Month!L1251</f>
        <v>0</v>
      </c>
      <c r="M1251">
        <f>Month!M1251</f>
        <v>4.92</v>
      </c>
      <c r="N1251">
        <f>Month!N1251</f>
        <v>4.92</v>
      </c>
      <c r="O1251">
        <f>Month!O1251</f>
        <v>54.92</v>
      </c>
      <c r="P1251">
        <v>3</v>
      </c>
      <c r="Q1251">
        <f t="shared" si="18"/>
        <v>3</v>
      </c>
    </row>
    <row r="1252" spans="1:17">
      <c r="A1252">
        <f>Month!A1252</f>
        <v>2022</v>
      </c>
      <c r="B1252" t="str">
        <f>Month!B1252</f>
        <v>September</v>
      </c>
      <c r="C1252" t="str">
        <f>Month!C1252</f>
        <v>Saudi Arabia</v>
      </c>
      <c r="D1252">
        <f>Month!D1252</f>
        <v>0</v>
      </c>
      <c r="E1252">
        <f>Month!E1252</f>
        <v>0</v>
      </c>
      <c r="F1252">
        <f>Month!F1252</f>
        <v>0</v>
      </c>
      <c r="G1252">
        <f>Month!G1252</f>
        <v>0</v>
      </c>
      <c r="H1252">
        <f>Month!H1252</f>
        <v>0</v>
      </c>
      <c r="I1252">
        <f>Month!I1252</f>
        <v>62.94</v>
      </c>
      <c r="J1252">
        <f>Month!J1252</f>
        <v>0</v>
      </c>
      <c r="K1252">
        <f>Month!K1252</f>
        <v>86.96</v>
      </c>
      <c r="L1252">
        <f>Month!L1252</f>
        <v>0</v>
      </c>
      <c r="M1252">
        <f>Month!M1252</f>
        <v>0</v>
      </c>
      <c r="N1252">
        <f>Month!N1252</f>
        <v>149.9</v>
      </c>
      <c r="O1252">
        <f>Month!O1252</f>
        <v>149.9</v>
      </c>
      <c r="P1252">
        <v>3</v>
      </c>
      <c r="Q1252">
        <f t="shared" si="18"/>
        <v>3</v>
      </c>
    </row>
    <row r="1253" spans="1:17">
      <c r="A1253">
        <f>Month!A1253</f>
        <v>2022</v>
      </c>
      <c r="B1253" t="str">
        <f>Month!B1253</f>
        <v>September</v>
      </c>
      <c r="C1253" t="str">
        <f>Month!C1253</f>
        <v>Spain</v>
      </c>
      <c r="D1253">
        <f>Month!D1253</f>
        <v>0</v>
      </c>
      <c r="E1253">
        <f>Month!E1253</f>
        <v>0</v>
      </c>
      <c r="F1253">
        <f>Month!F1253</f>
        <v>0</v>
      </c>
      <c r="G1253">
        <f>Month!G1253</f>
        <v>0</v>
      </c>
      <c r="H1253">
        <f>Month!H1253</f>
        <v>37.619999999999997</v>
      </c>
      <c r="I1253">
        <f>Month!I1253</f>
        <v>42.99</v>
      </c>
      <c r="J1253">
        <f>Month!J1253</f>
        <v>0</v>
      </c>
      <c r="K1253">
        <f>Month!K1253</f>
        <v>0</v>
      </c>
      <c r="L1253">
        <f>Month!L1253</f>
        <v>0</v>
      </c>
      <c r="M1253">
        <f>Month!M1253</f>
        <v>40.72</v>
      </c>
      <c r="N1253">
        <f>Month!N1253</f>
        <v>121.33</v>
      </c>
      <c r="O1253">
        <f>Month!O1253</f>
        <v>121.33</v>
      </c>
      <c r="P1253">
        <v>3</v>
      </c>
      <c r="Q1253">
        <f t="shared" si="18"/>
        <v>3</v>
      </c>
    </row>
    <row r="1254" spans="1:17">
      <c r="A1254">
        <f>Month!A1254</f>
        <v>2022</v>
      </c>
      <c r="B1254" t="str">
        <f>Month!B1254</f>
        <v>September</v>
      </c>
      <c r="C1254" t="str">
        <f>Month!C1254</f>
        <v>Sweden</v>
      </c>
      <c r="D1254">
        <f>Month!D1254</f>
        <v>0.17</v>
      </c>
      <c r="E1254">
        <f>Month!E1254</f>
        <v>13.23</v>
      </c>
      <c r="F1254">
        <f>Month!F1254</f>
        <v>13.4</v>
      </c>
      <c r="G1254">
        <f>Month!G1254</f>
        <v>0</v>
      </c>
      <c r="H1254">
        <f>Month!H1254</f>
        <v>0.11</v>
      </c>
      <c r="I1254">
        <f>Month!I1254</f>
        <v>0</v>
      </c>
      <c r="J1254">
        <f>Month!J1254</f>
        <v>0</v>
      </c>
      <c r="K1254">
        <f>Month!K1254</f>
        <v>0</v>
      </c>
      <c r="L1254">
        <f>Month!L1254</f>
        <v>0</v>
      </c>
      <c r="M1254">
        <f>Month!M1254</f>
        <v>7.72</v>
      </c>
      <c r="N1254">
        <f>Month!N1254</f>
        <v>7.83</v>
      </c>
      <c r="O1254">
        <f>Month!O1254</f>
        <v>21.23</v>
      </c>
      <c r="P1254">
        <v>3</v>
      </c>
      <c r="Q1254">
        <f t="shared" si="18"/>
        <v>3</v>
      </c>
    </row>
    <row r="1255" spans="1:17">
      <c r="A1255">
        <f>Month!A1255</f>
        <v>2022</v>
      </c>
      <c r="B1255" t="str">
        <f>Month!B1255</f>
        <v>September</v>
      </c>
      <c r="C1255" t="str">
        <f>Month!C1255</f>
        <v>Turkey</v>
      </c>
      <c r="D1255">
        <f>Month!D1255</f>
        <v>0</v>
      </c>
      <c r="E1255">
        <f>Month!E1255</f>
        <v>0</v>
      </c>
      <c r="F1255">
        <f>Month!F1255</f>
        <v>0</v>
      </c>
      <c r="G1255">
        <f>Month!G1255</f>
        <v>0</v>
      </c>
      <c r="H1255">
        <f>Month!H1255</f>
        <v>0</v>
      </c>
      <c r="I1255">
        <f>Month!I1255</f>
        <v>0</v>
      </c>
      <c r="J1255">
        <f>Month!J1255</f>
        <v>0</v>
      </c>
      <c r="K1255">
        <f>Month!K1255</f>
        <v>0</v>
      </c>
      <c r="L1255">
        <f>Month!L1255</f>
        <v>0</v>
      </c>
      <c r="M1255">
        <f>Month!M1255</f>
        <v>5.18</v>
      </c>
      <c r="N1255">
        <f>Month!N1255</f>
        <v>5.18</v>
      </c>
      <c r="O1255">
        <f>Month!O1255</f>
        <v>5.18</v>
      </c>
      <c r="P1255">
        <v>3</v>
      </c>
      <c r="Q1255">
        <f t="shared" si="18"/>
        <v>3</v>
      </c>
    </row>
    <row r="1256" spans="1:17">
      <c r="A1256">
        <f>Month!A1256</f>
        <v>2022</v>
      </c>
      <c r="B1256" t="str">
        <f>Month!B1256</f>
        <v>September</v>
      </c>
      <c r="C1256" t="str">
        <f>Month!C1256</f>
        <v>United Arab Emirates</v>
      </c>
      <c r="D1256">
        <f>Month!D1256</f>
        <v>0</v>
      </c>
      <c r="E1256">
        <f>Month!E1256</f>
        <v>0</v>
      </c>
      <c r="F1256">
        <f>Month!F1256</f>
        <v>0</v>
      </c>
      <c r="G1256">
        <f>Month!G1256</f>
        <v>0</v>
      </c>
      <c r="H1256">
        <f>Month!H1256</f>
        <v>0</v>
      </c>
      <c r="I1256">
        <f>Month!I1256</f>
        <v>32.979999999999997</v>
      </c>
      <c r="J1256">
        <f>Month!J1256</f>
        <v>0</v>
      </c>
      <c r="K1256">
        <f>Month!K1256</f>
        <v>0</v>
      </c>
      <c r="L1256">
        <f>Month!L1256</f>
        <v>0.09</v>
      </c>
      <c r="M1256">
        <f>Month!M1256</f>
        <v>0.28000000000000003</v>
      </c>
      <c r="N1256">
        <f>Month!N1256</f>
        <v>33.35</v>
      </c>
      <c r="O1256">
        <f>Month!O1256</f>
        <v>33.35</v>
      </c>
      <c r="P1256">
        <v>3</v>
      </c>
      <c r="Q1256">
        <f t="shared" si="18"/>
        <v>3</v>
      </c>
    </row>
    <row r="1257" spans="1:17">
      <c r="A1257">
        <f>Month!A1257</f>
        <v>2022</v>
      </c>
      <c r="B1257" t="str">
        <f>Month!B1257</f>
        <v>September</v>
      </c>
      <c r="C1257" t="str">
        <f>Month!C1257</f>
        <v>United States</v>
      </c>
      <c r="D1257">
        <f>Month!D1257</f>
        <v>1937.26</v>
      </c>
      <c r="E1257">
        <f>Month!E1257</f>
        <v>0</v>
      </c>
      <c r="F1257">
        <f>Month!F1257</f>
        <v>1937.26</v>
      </c>
      <c r="G1257">
        <f>Month!G1257</f>
        <v>0</v>
      </c>
      <c r="H1257">
        <f>Month!H1257</f>
        <v>0.02</v>
      </c>
      <c r="I1257">
        <f>Month!I1257</f>
        <v>38.46</v>
      </c>
      <c r="J1257">
        <f>Month!J1257</f>
        <v>0</v>
      </c>
      <c r="K1257">
        <f>Month!K1257</f>
        <v>228.29</v>
      </c>
      <c r="L1257">
        <f>Month!L1257</f>
        <v>0</v>
      </c>
      <c r="M1257">
        <f>Month!M1257</f>
        <v>33.090000000000003</v>
      </c>
      <c r="N1257">
        <f>Month!N1257</f>
        <v>299.86</v>
      </c>
      <c r="O1257">
        <f>Month!O1257</f>
        <v>2237.12</v>
      </c>
      <c r="P1257">
        <v>3</v>
      </c>
      <c r="Q1257">
        <f t="shared" si="18"/>
        <v>3</v>
      </c>
    </row>
    <row r="1258" spans="1:17">
      <c r="A1258">
        <f>Month!A1258</f>
        <v>2022</v>
      </c>
      <c r="B1258" t="str">
        <f>Month!B1258</f>
        <v>September</v>
      </c>
      <c r="C1258" t="str">
        <f>Month!C1258</f>
        <v>Other</v>
      </c>
      <c r="D1258">
        <f>Month!D1258</f>
        <v>473.56</v>
      </c>
      <c r="E1258">
        <f>Month!E1258</f>
        <v>90.7</v>
      </c>
      <c r="F1258">
        <f>Month!F1258</f>
        <v>564.26</v>
      </c>
      <c r="G1258">
        <f>Month!G1258</f>
        <v>0.16</v>
      </c>
      <c r="H1258">
        <f>Month!H1258</f>
        <v>17.72</v>
      </c>
      <c r="I1258">
        <f>Month!I1258</f>
        <v>153.54</v>
      </c>
      <c r="J1258">
        <f>Month!J1258</f>
        <v>13.42</v>
      </c>
      <c r="K1258">
        <f>Month!K1258</f>
        <v>103.64</v>
      </c>
      <c r="L1258">
        <f>Month!L1258</f>
        <v>0</v>
      </c>
      <c r="M1258">
        <f>Month!M1258</f>
        <v>21.13</v>
      </c>
      <c r="N1258">
        <f>Month!N1258</f>
        <v>309.61</v>
      </c>
      <c r="O1258">
        <f>Month!O1258</f>
        <v>873.87</v>
      </c>
      <c r="P1258">
        <v>3</v>
      </c>
      <c r="Q1258">
        <f t="shared" si="18"/>
        <v>3</v>
      </c>
    </row>
    <row r="1259" spans="1:17">
      <c r="A1259">
        <f>Month!A1259</f>
        <v>2022</v>
      </c>
      <c r="B1259" t="str">
        <f>Month!B1259</f>
        <v>September</v>
      </c>
      <c r="C1259" t="str">
        <f>Month!C1259</f>
        <v>Total imports</v>
      </c>
      <c r="D1259">
        <f>Month!D1259</f>
        <v>4139.71</v>
      </c>
      <c r="E1259">
        <f>Month!E1259</f>
        <v>229.67</v>
      </c>
      <c r="F1259">
        <f>Month!F1259</f>
        <v>4369.38</v>
      </c>
      <c r="G1259">
        <f>Month!G1259</f>
        <v>16.329999999999998</v>
      </c>
      <c r="H1259">
        <f>Month!H1259</f>
        <v>235.17</v>
      </c>
      <c r="I1259">
        <f>Month!I1259</f>
        <v>759.19</v>
      </c>
      <c r="J1259">
        <f>Month!J1259</f>
        <v>31.79</v>
      </c>
      <c r="K1259">
        <f>Month!K1259</f>
        <v>1105.21</v>
      </c>
      <c r="L1259">
        <f>Month!L1259</f>
        <v>12.48</v>
      </c>
      <c r="M1259">
        <f>Month!M1259</f>
        <v>278.29000000000002</v>
      </c>
      <c r="N1259">
        <f>Month!N1259</f>
        <v>2438.46</v>
      </c>
      <c r="O1259">
        <f>Month!O1259</f>
        <v>6807.84</v>
      </c>
      <c r="P1259">
        <v>3</v>
      </c>
      <c r="Q1259">
        <f t="shared" si="18"/>
        <v>3</v>
      </c>
    </row>
    <row r="1260" spans="1:17">
      <c r="A1260">
        <f>Month!A1260</f>
        <v>2022</v>
      </c>
      <c r="B1260" t="str">
        <f>Month!B1260</f>
        <v>October</v>
      </c>
      <c r="C1260" t="str">
        <f>Month!C1260</f>
        <v>Belgium</v>
      </c>
      <c r="D1260">
        <f>Month!D1260</f>
        <v>0</v>
      </c>
      <c r="E1260">
        <f>Month!E1260</f>
        <v>51.22</v>
      </c>
      <c r="F1260">
        <f>Month!F1260</f>
        <v>51.22</v>
      </c>
      <c r="G1260">
        <f>Month!G1260</f>
        <v>2.73</v>
      </c>
      <c r="H1260">
        <f>Month!H1260</f>
        <v>19.29</v>
      </c>
      <c r="I1260">
        <f>Month!I1260</f>
        <v>0</v>
      </c>
      <c r="J1260">
        <f>Month!J1260</f>
        <v>0</v>
      </c>
      <c r="K1260">
        <f>Month!K1260</f>
        <v>185.57</v>
      </c>
      <c r="L1260">
        <f>Month!L1260</f>
        <v>0</v>
      </c>
      <c r="M1260">
        <f>Month!M1260</f>
        <v>15.68</v>
      </c>
      <c r="N1260">
        <f>Month!N1260</f>
        <v>223.27</v>
      </c>
      <c r="O1260">
        <f>Month!O1260</f>
        <v>274.49</v>
      </c>
      <c r="P1260">
        <v>4</v>
      </c>
      <c r="Q1260">
        <f t="shared" si="18"/>
        <v>4</v>
      </c>
    </row>
    <row r="1261" spans="1:17">
      <c r="A1261">
        <f>Month!A1261</f>
        <v>2022</v>
      </c>
      <c r="B1261" t="str">
        <f>Month!B1261</f>
        <v>October</v>
      </c>
      <c r="C1261" t="str">
        <f>Month!C1261</f>
        <v>Canada</v>
      </c>
      <c r="D1261">
        <f>Month!D1261</f>
        <v>192.06</v>
      </c>
      <c r="E1261">
        <f>Month!E1261</f>
        <v>0</v>
      </c>
      <c r="F1261">
        <f>Month!F1261</f>
        <v>192.06</v>
      </c>
      <c r="G1261">
        <f>Month!G1261</f>
        <v>0</v>
      </c>
      <c r="H1261">
        <f>Month!H1261</f>
        <v>0</v>
      </c>
      <c r="I1261">
        <f>Month!I1261</f>
        <v>0</v>
      </c>
      <c r="J1261">
        <f>Month!J1261</f>
        <v>0</v>
      </c>
      <c r="K1261">
        <f>Month!K1261</f>
        <v>0</v>
      </c>
      <c r="L1261">
        <f>Month!L1261</f>
        <v>0</v>
      </c>
      <c r="M1261">
        <f>Month!M1261</f>
        <v>0.14000000000000001</v>
      </c>
      <c r="N1261">
        <f>Month!N1261</f>
        <v>0.14000000000000001</v>
      </c>
      <c r="O1261">
        <f>Month!O1261</f>
        <v>192.2</v>
      </c>
      <c r="P1261">
        <v>4</v>
      </c>
      <c r="Q1261">
        <f t="shared" si="18"/>
        <v>4</v>
      </c>
    </row>
    <row r="1262" spans="1:17">
      <c r="A1262">
        <f>Month!A1262</f>
        <v>2022</v>
      </c>
      <c r="B1262" t="str">
        <f>Month!B1262</f>
        <v>October</v>
      </c>
      <c r="C1262" t="str">
        <f>Month!C1262</f>
        <v>Finland</v>
      </c>
      <c r="D1262">
        <f>Month!D1262</f>
        <v>0</v>
      </c>
      <c r="E1262">
        <f>Month!E1262</f>
        <v>0.1</v>
      </c>
      <c r="F1262">
        <f>Month!F1262</f>
        <v>0.1</v>
      </c>
      <c r="G1262">
        <f>Month!G1262</f>
        <v>0</v>
      </c>
      <c r="H1262">
        <f>Month!H1262</f>
        <v>60.15</v>
      </c>
      <c r="I1262">
        <f>Month!I1262</f>
        <v>0</v>
      </c>
      <c r="J1262">
        <f>Month!J1262</f>
        <v>0</v>
      </c>
      <c r="K1262">
        <f>Month!K1262</f>
        <v>0</v>
      </c>
      <c r="L1262">
        <f>Month!L1262</f>
        <v>0</v>
      </c>
      <c r="M1262">
        <f>Month!M1262</f>
        <v>0.02</v>
      </c>
      <c r="N1262">
        <f>Month!N1262</f>
        <v>60.17</v>
      </c>
      <c r="O1262">
        <f>Month!O1262</f>
        <v>60.27</v>
      </c>
      <c r="P1262">
        <v>4</v>
      </c>
      <c r="Q1262">
        <f t="shared" si="18"/>
        <v>4</v>
      </c>
    </row>
    <row r="1263" spans="1:17">
      <c r="A1263">
        <f>Month!A1263</f>
        <v>2022</v>
      </c>
      <c r="B1263" t="str">
        <f>Month!B1263</f>
        <v>October</v>
      </c>
      <c r="C1263" t="str">
        <f>Month!C1263</f>
        <v>France</v>
      </c>
      <c r="D1263">
        <f>Month!D1263</f>
        <v>0</v>
      </c>
      <c r="E1263">
        <f>Month!E1263</f>
        <v>0.11</v>
      </c>
      <c r="F1263">
        <f>Month!F1263</f>
        <v>0.11</v>
      </c>
      <c r="G1263">
        <f>Month!G1263</f>
        <v>0.02</v>
      </c>
      <c r="H1263">
        <f>Month!H1263</f>
        <v>0</v>
      </c>
      <c r="I1263">
        <f>Month!I1263</f>
        <v>0</v>
      </c>
      <c r="J1263">
        <f>Month!J1263</f>
        <v>0.01</v>
      </c>
      <c r="K1263">
        <f>Month!K1263</f>
        <v>0</v>
      </c>
      <c r="L1263">
        <f>Month!L1263</f>
        <v>0</v>
      </c>
      <c r="M1263">
        <f>Month!M1263</f>
        <v>15.82</v>
      </c>
      <c r="N1263">
        <f>Month!N1263</f>
        <v>15.85</v>
      </c>
      <c r="O1263">
        <f>Month!O1263</f>
        <v>15.96</v>
      </c>
      <c r="P1263">
        <v>4</v>
      </c>
      <c r="Q1263">
        <f t="shared" si="18"/>
        <v>4</v>
      </c>
    </row>
    <row r="1264" spans="1:17">
      <c r="A1264">
        <f>Month!A1264</f>
        <v>2022</v>
      </c>
      <c r="B1264" t="str">
        <f>Month!B1264</f>
        <v>October</v>
      </c>
      <c r="C1264" t="str">
        <f>Month!C1264</f>
        <v>Germany</v>
      </c>
      <c r="D1264">
        <f>Month!D1264</f>
        <v>0</v>
      </c>
      <c r="E1264">
        <f>Month!E1264</f>
        <v>37.159999999999997</v>
      </c>
      <c r="F1264">
        <f>Month!F1264</f>
        <v>37.159999999999997</v>
      </c>
      <c r="G1264">
        <f>Month!G1264</f>
        <v>0</v>
      </c>
      <c r="H1264">
        <f>Month!H1264</f>
        <v>0.04</v>
      </c>
      <c r="I1264">
        <f>Month!I1264</f>
        <v>0</v>
      </c>
      <c r="J1264">
        <f>Month!J1264</f>
        <v>0</v>
      </c>
      <c r="K1264">
        <f>Month!K1264</f>
        <v>5.23</v>
      </c>
      <c r="L1264">
        <f>Month!L1264</f>
        <v>0</v>
      </c>
      <c r="M1264">
        <f>Month!M1264</f>
        <v>12.43</v>
      </c>
      <c r="N1264">
        <f>Month!N1264</f>
        <v>17.7</v>
      </c>
      <c r="O1264">
        <f>Month!O1264</f>
        <v>54.86</v>
      </c>
      <c r="P1264">
        <v>4</v>
      </c>
      <c r="Q1264">
        <f t="shared" si="18"/>
        <v>4</v>
      </c>
    </row>
    <row r="1265" spans="1:17">
      <c r="A1265">
        <f>Month!A1265</f>
        <v>2022</v>
      </c>
      <c r="B1265" t="str">
        <f>Month!B1265</f>
        <v>October</v>
      </c>
      <c r="C1265" t="str">
        <f>Month!C1265</f>
        <v>India</v>
      </c>
      <c r="D1265">
        <f>Month!D1265</f>
        <v>0</v>
      </c>
      <c r="E1265">
        <f>Month!E1265</f>
        <v>0</v>
      </c>
      <c r="F1265">
        <f>Month!F1265</f>
        <v>0</v>
      </c>
      <c r="G1265">
        <f>Month!G1265</f>
        <v>0</v>
      </c>
      <c r="H1265">
        <f>Month!H1265</f>
        <v>0</v>
      </c>
      <c r="I1265">
        <f>Month!I1265</f>
        <v>221.74</v>
      </c>
      <c r="J1265">
        <f>Month!J1265</f>
        <v>0</v>
      </c>
      <c r="K1265">
        <f>Month!K1265</f>
        <v>76.98</v>
      </c>
      <c r="L1265">
        <f>Month!L1265</f>
        <v>0</v>
      </c>
      <c r="M1265">
        <f>Month!M1265</f>
        <v>0.15</v>
      </c>
      <c r="N1265">
        <f>Month!N1265</f>
        <v>298.87</v>
      </c>
      <c r="O1265">
        <f>Month!O1265</f>
        <v>298.87</v>
      </c>
      <c r="P1265">
        <v>4</v>
      </c>
      <c r="Q1265">
        <f t="shared" si="18"/>
        <v>4</v>
      </c>
    </row>
    <row r="1266" spans="1:17">
      <c r="A1266">
        <f>Month!A1266</f>
        <v>2022</v>
      </c>
      <c r="B1266" t="str">
        <f>Month!B1266</f>
        <v>October</v>
      </c>
      <c r="C1266" t="str">
        <f>Month!C1266</f>
        <v>Ireland</v>
      </c>
      <c r="D1266">
        <f>Month!D1266</f>
        <v>0.03</v>
      </c>
      <c r="E1266">
        <f>Month!E1266</f>
        <v>14.25</v>
      </c>
      <c r="F1266">
        <f>Month!F1266</f>
        <v>14.28</v>
      </c>
      <c r="G1266">
        <f>Month!G1266</f>
        <v>0.14000000000000001</v>
      </c>
      <c r="H1266">
        <f>Month!H1266</f>
        <v>17.57</v>
      </c>
      <c r="I1266">
        <f>Month!I1266</f>
        <v>0</v>
      </c>
      <c r="J1266">
        <f>Month!J1266</f>
        <v>0</v>
      </c>
      <c r="K1266">
        <f>Month!K1266</f>
        <v>12.66</v>
      </c>
      <c r="L1266">
        <f>Month!L1266</f>
        <v>0.01</v>
      </c>
      <c r="M1266">
        <f>Month!M1266</f>
        <v>1.07</v>
      </c>
      <c r="N1266">
        <f>Month!N1266</f>
        <v>31.45</v>
      </c>
      <c r="O1266">
        <f>Month!O1266</f>
        <v>45.73</v>
      </c>
      <c r="P1266">
        <v>4</v>
      </c>
      <c r="Q1266">
        <f t="shared" si="18"/>
        <v>4</v>
      </c>
    </row>
    <row r="1267" spans="1:17">
      <c r="A1267">
        <f>Month!A1267</f>
        <v>2022</v>
      </c>
      <c r="B1267" t="str">
        <f>Month!B1267</f>
        <v>October</v>
      </c>
      <c r="C1267" t="str">
        <f>Month!C1267</f>
        <v>Kuwait</v>
      </c>
      <c r="D1267">
        <f>Month!D1267</f>
        <v>0</v>
      </c>
      <c r="E1267">
        <f>Month!E1267</f>
        <v>1.56</v>
      </c>
      <c r="F1267">
        <f>Month!F1267</f>
        <v>1.56</v>
      </c>
      <c r="G1267">
        <f>Month!G1267</f>
        <v>0</v>
      </c>
      <c r="H1267">
        <f>Month!H1267</f>
        <v>0</v>
      </c>
      <c r="I1267">
        <f>Month!I1267</f>
        <v>87.79</v>
      </c>
      <c r="J1267">
        <f>Month!J1267</f>
        <v>0</v>
      </c>
      <c r="K1267">
        <f>Month!K1267</f>
        <v>0</v>
      </c>
      <c r="L1267">
        <f>Month!L1267</f>
        <v>0</v>
      </c>
      <c r="M1267">
        <f>Month!M1267</f>
        <v>0</v>
      </c>
      <c r="N1267">
        <f>Month!N1267</f>
        <v>87.79</v>
      </c>
      <c r="O1267">
        <f>Month!O1267</f>
        <v>89.35</v>
      </c>
      <c r="P1267">
        <v>4</v>
      </c>
      <c r="Q1267">
        <f t="shared" si="18"/>
        <v>4</v>
      </c>
    </row>
    <row r="1268" spans="1:17">
      <c r="A1268">
        <f>Month!A1268</f>
        <v>2022</v>
      </c>
      <c r="B1268" t="str">
        <f>Month!B1268</f>
        <v>October</v>
      </c>
      <c r="C1268" t="str">
        <f>Month!C1268</f>
        <v>Libya</v>
      </c>
      <c r="D1268">
        <f>Month!D1268</f>
        <v>157.79</v>
      </c>
      <c r="E1268">
        <f>Month!E1268</f>
        <v>0</v>
      </c>
      <c r="F1268">
        <f>Month!F1268</f>
        <v>157.79</v>
      </c>
      <c r="G1268">
        <f>Month!G1268</f>
        <v>0</v>
      </c>
      <c r="H1268">
        <f>Month!H1268</f>
        <v>0</v>
      </c>
      <c r="I1268">
        <f>Month!I1268</f>
        <v>0</v>
      </c>
      <c r="J1268">
        <f>Month!J1268</f>
        <v>0</v>
      </c>
      <c r="K1268">
        <f>Month!K1268</f>
        <v>0</v>
      </c>
      <c r="L1268">
        <f>Month!L1268</f>
        <v>0</v>
      </c>
      <c r="M1268">
        <f>Month!M1268</f>
        <v>0</v>
      </c>
      <c r="N1268">
        <f>Month!N1268</f>
        <v>0</v>
      </c>
      <c r="O1268">
        <f>Month!O1268</f>
        <v>157.79</v>
      </c>
      <c r="P1268">
        <v>4</v>
      </c>
      <c r="Q1268">
        <f t="shared" si="18"/>
        <v>4</v>
      </c>
    </row>
    <row r="1269" spans="1:17">
      <c r="A1269">
        <f>Month!A1269</f>
        <v>2022</v>
      </c>
      <c r="B1269" t="str">
        <f>Month!B1269</f>
        <v>October</v>
      </c>
      <c r="C1269" t="str">
        <f>Month!C1269</f>
        <v>Netherlands</v>
      </c>
      <c r="D1269">
        <f>Month!D1269</f>
        <v>0</v>
      </c>
      <c r="E1269">
        <f>Month!E1269</f>
        <v>28.07</v>
      </c>
      <c r="F1269">
        <f>Month!F1269</f>
        <v>28.07</v>
      </c>
      <c r="G1269">
        <f>Month!G1269</f>
        <v>6.71</v>
      </c>
      <c r="H1269">
        <f>Month!H1269</f>
        <v>43.85</v>
      </c>
      <c r="I1269">
        <f>Month!I1269</f>
        <v>100.47</v>
      </c>
      <c r="J1269">
        <f>Month!J1269</f>
        <v>35.5</v>
      </c>
      <c r="K1269">
        <f>Month!K1269</f>
        <v>140.41</v>
      </c>
      <c r="L1269">
        <f>Month!L1269</f>
        <v>17.940000000000001</v>
      </c>
      <c r="M1269">
        <f>Month!M1269</f>
        <v>75.94</v>
      </c>
      <c r="N1269">
        <f>Month!N1269</f>
        <v>420.82</v>
      </c>
      <c r="O1269">
        <f>Month!O1269</f>
        <v>448.89</v>
      </c>
      <c r="P1269">
        <v>4</v>
      </c>
      <c r="Q1269">
        <f t="shared" si="18"/>
        <v>4</v>
      </c>
    </row>
    <row r="1270" spans="1:17">
      <c r="A1270">
        <f>Month!A1270</f>
        <v>2022</v>
      </c>
      <c r="B1270" t="str">
        <f>Month!B1270</f>
        <v>October</v>
      </c>
      <c r="C1270" t="str">
        <f>Month!C1270</f>
        <v>Nigeria</v>
      </c>
      <c r="D1270">
        <f>Month!D1270</f>
        <v>0</v>
      </c>
      <c r="E1270">
        <f>Month!E1270</f>
        <v>0</v>
      </c>
      <c r="F1270">
        <f>Month!F1270</f>
        <v>0</v>
      </c>
      <c r="G1270">
        <f>Month!G1270</f>
        <v>0</v>
      </c>
      <c r="H1270">
        <f>Month!H1270</f>
        <v>0</v>
      </c>
      <c r="I1270">
        <f>Month!I1270</f>
        <v>0</v>
      </c>
      <c r="J1270">
        <f>Month!J1270</f>
        <v>0</v>
      </c>
      <c r="K1270">
        <f>Month!K1270</f>
        <v>0</v>
      </c>
      <c r="L1270">
        <f>Month!L1270</f>
        <v>0</v>
      </c>
      <c r="M1270">
        <f>Month!M1270</f>
        <v>0</v>
      </c>
      <c r="N1270">
        <f>Month!N1270</f>
        <v>0</v>
      </c>
      <c r="O1270">
        <f>Month!O1270</f>
        <v>0</v>
      </c>
      <c r="P1270">
        <v>4</v>
      </c>
      <c r="Q1270">
        <f t="shared" si="18"/>
        <v>4</v>
      </c>
    </row>
    <row r="1271" spans="1:17">
      <c r="A1271">
        <f>Month!A1271</f>
        <v>2022</v>
      </c>
      <c r="B1271" t="str">
        <f>Month!B1271</f>
        <v>October</v>
      </c>
      <c r="C1271" t="str">
        <f>Month!C1271</f>
        <v>Norway</v>
      </c>
      <c r="D1271">
        <f>Month!D1271</f>
        <v>1046.27</v>
      </c>
      <c r="E1271">
        <f>Month!E1271</f>
        <v>0</v>
      </c>
      <c r="F1271">
        <f>Month!F1271</f>
        <v>1046.27</v>
      </c>
      <c r="G1271">
        <f>Month!G1271</f>
        <v>26.6</v>
      </c>
      <c r="H1271">
        <f>Month!H1271</f>
        <v>45.09</v>
      </c>
      <c r="I1271">
        <f>Month!I1271</f>
        <v>0</v>
      </c>
      <c r="J1271">
        <f>Month!J1271</f>
        <v>0</v>
      </c>
      <c r="K1271">
        <f>Month!K1271</f>
        <v>0</v>
      </c>
      <c r="L1271">
        <f>Month!L1271</f>
        <v>0</v>
      </c>
      <c r="M1271">
        <f>Month!M1271</f>
        <v>31</v>
      </c>
      <c r="N1271">
        <f>Month!N1271</f>
        <v>102.69</v>
      </c>
      <c r="O1271">
        <f>Month!O1271</f>
        <v>1148.96</v>
      </c>
      <c r="P1271">
        <v>4</v>
      </c>
      <c r="Q1271">
        <f t="shared" si="18"/>
        <v>4</v>
      </c>
    </row>
    <row r="1272" spans="1:17">
      <c r="A1272">
        <f>Month!A1272</f>
        <v>2022</v>
      </c>
      <c r="B1272" t="str">
        <f>Month!B1272</f>
        <v>October</v>
      </c>
      <c r="C1272" t="str">
        <f>Month!C1272</f>
        <v>Qatar</v>
      </c>
      <c r="D1272">
        <f>Month!D1272</f>
        <v>0</v>
      </c>
      <c r="E1272">
        <f>Month!E1272</f>
        <v>0</v>
      </c>
      <c r="F1272">
        <f>Month!F1272</f>
        <v>0</v>
      </c>
      <c r="G1272">
        <f>Month!G1272</f>
        <v>0</v>
      </c>
      <c r="H1272">
        <f>Month!H1272</f>
        <v>0</v>
      </c>
      <c r="I1272">
        <f>Month!I1272</f>
        <v>0</v>
      </c>
      <c r="J1272">
        <f>Month!J1272</f>
        <v>0</v>
      </c>
      <c r="K1272">
        <f>Month!K1272</f>
        <v>0</v>
      </c>
      <c r="L1272">
        <f>Month!L1272</f>
        <v>0</v>
      </c>
      <c r="M1272">
        <f>Month!M1272</f>
        <v>0</v>
      </c>
      <c r="N1272">
        <f>Month!N1272</f>
        <v>0</v>
      </c>
      <c r="O1272">
        <f>Month!O1272</f>
        <v>0</v>
      </c>
      <c r="P1272">
        <v>4</v>
      </c>
      <c r="Q1272">
        <f t="shared" si="18"/>
        <v>4</v>
      </c>
    </row>
    <row r="1273" spans="1:17">
      <c r="A1273">
        <f>Month!A1273</f>
        <v>2022</v>
      </c>
      <c r="B1273" t="str">
        <f>Month!B1273</f>
        <v>October</v>
      </c>
      <c r="C1273" t="str">
        <f>Month!C1273</f>
        <v>Russian Federation</v>
      </c>
      <c r="D1273">
        <f>Month!D1273</f>
        <v>0</v>
      </c>
      <c r="E1273">
        <f>Month!E1273</f>
        <v>49.5</v>
      </c>
      <c r="F1273">
        <f>Month!F1273</f>
        <v>49.5</v>
      </c>
      <c r="G1273">
        <f>Month!G1273</f>
        <v>0</v>
      </c>
      <c r="H1273">
        <f>Month!H1273</f>
        <v>0</v>
      </c>
      <c r="I1273">
        <f>Month!I1273</f>
        <v>0</v>
      </c>
      <c r="J1273">
        <f>Month!J1273</f>
        <v>0</v>
      </c>
      <c r="K1273">
        <f>Month!K1273</f>
        <v>0</v>
      </c>
      <c r="L1273">
        <f>Month!L1273</f>
        <v>0</v>
      </c>
      <c r="M1273">
        <f>Month!M1273</f>
        <v>4.67</v>
      </c>
      <c r="N1273">
        <f>Month!N1273</f>
        <v>4.67</v>
      </c>
      <c r="O1273">
        <f>Month!O1273</f>
        <v>54.17</v>
      </c>
      <c r="P1273">
        <v>4</v>
      </c>
      <c r="Q1273">
        <f t="shared" si="18"/>
        <v>4</v>
      </c>
    </row>
    <row r="1274" spans="1:17">
      <c r="A1274">
        <f>Month!A1274</f>
        <v>2022</v>
      </c>
      <c r="B1274" t="str">
        <f>Month!B1274</f>
        <v>October</v>
      </c>
      <c r="C1274" t="str">
        <f>Month!C1274</f>
        <v>Saudi Arabia</v>
      </c>
      <c r="D1274">
        <f>Month!D1274</f>
        <v>0</v>
      </c>
      <c r="E1274">
        <f>Month!E1274</f>
        <v>0</v>
      </c>
      <c r="F1274">
        <f>Month!F1274</f>
        <v>0</v>
      </c>
      <c r="G1274">
        <f>Month!G1274</f>
        <v>0</v>
      </c>
      <c r="H1274">
        <f>Month!H1274</f>
        <v>0</v>
      </c>
      <c r="I1274">
        <f>Month!I1274</f>
        <v>63.25</v>
      </c>
      <c r="J1274">
        <f>Month!J1274</f>
        <v>0</v>
      </c>
      <c r="K1274">
        <f>Month!K1274</f>
        <v>32.5</v>
      </c>
      <c r="L1274">
        <f>Month!L1274</f>
        <v>0</v>
      </c>
      <c r="M1274">
        <f>Month!M1274</f>
        <v>0</v>
      </c>
      <c r="N1274">
        <f>Month!N1274</f>
        <v>95.75</v>
      </c>
      <c r="O1274">
        <f>Month!O1274</f>
        <v>95.75</v>
      </c>
      <c r="P1274">
        <v>4</v>
      </c>
      <c r="Q1274">
        <f t="shared" si="18"/>
        <v>4</v>
      </c>
    </row>
    <row r="1275" spans="1:17">
      <c r="A1275">
        <f>Month!A1275</f>
        <v>2022</v>
      </c>
      <c r="B1275" t="str">
        <f>Month!B1275</f>
        <v>October</v>
      </c>
      <c r="C1275" t="str">
        <f>Month!C1275</f>
        <v>Spain</v>
      </c>
      <c r="D1275">
        <f>Month!D1275</f>
        <v>0</v>
      </c>
      <c r="E1275">
        <f>Month!E1275</f>
        <v>0</v>
      </c>
      <c r="F1275">
        <f>Month!F1275</f>
        <v>0</v>
      </c>
      <c r="G1275">
        <f>Month!G1275</f>
        <v>1.72</v>
      </c>
      <c r="H1275">
        <f>Month!H1275</f>
        <v>0</v>
      </c>
      <c r="I1275">
        <f>Month!I1275</f>
        <v>4.91</v>
      </c>
      <c r="J1275">
        <f>Month!J1275</f>
        <v>0</v>
      </c>
      <c r="K1275">
        <f>Month!K1275</f>
        <v>25.46</v>
      </c>
      <c r="L1275">
        <f>Month!L1275</f>
        <v>0</v>
      </c>
      <c r="M1275">
        <f>Month!M1275</f>
        <v>31.7</v>
      </c>
      <c r="N1275">
        <f>Month!N1275</f>
        <v>63.79</v>
      </c>
      <c r="O1275">
        <f>Month!O1275</f>
        <v>63.79</v>
      </c>
      <c r="P1275">
        <v>4</v>
      </c>
      <c r="Q1275">
        <f t="shared" si="18"/>
        <v>4</v>
      </c>
    </row>
    <row r="1276" spans="1:17">
      <c r="A1276">
        <f>Month!A1276</f>
        <v>2022</v>
      </c>
      <c r="B1276" t="str">
        <f>Month!B1276</f>
        <v>October</v>
      </c>
      <c r="C1276" t="str">
        <f>Month!C1276</f>
        <v>Sweden</v>
      </c>
      <c r="D1276">
        <f>Month!D1276</f>
        <v>0</v>
      </c>
      <c r="E1276">
        <f>Month!E1276</f>
        <v>94.82</v>
      </c>
      <c r="F1276">
        <f>Month!F1276</f>
        <v>94.82</v>
      </c>
      <c r="G1276">
        <f>Month!G1276</f>
        <v>0</v>
      </c>
      <c r="H1276">
        <f>Month!H1276</f>
        <v>0.05</v>
      </c>
      <c r="I1276">
        <f>Month!I1276</f>
        <v>0</v>
      </c>
      <c r="J1276">
        <f>Month!J1276</f>
        <v>0</v>
      </c>
      <c r="K1276">
        <f>Month!K1276</f>
        <v>15.62</v>
      </c>
      <c r="L1276">
        <f>Month!L1276</f>
        <v>0</v>
      </c>
      <c r="M1276">
        <f>Month!M1276</f>
        <v>8.3800000000000008</v>
      </c>
      <c r="N1276">
        <f>Month!N1276</f>
        <v>24.05</v>
      </c>
      <c r="O1276">
        <f>Month!O1276</f>
        <v>118.87</v>
      </c>
      <c r="P1276">
        <v>4</v>
      </c>
      <c r="Q1276">
        <f t="shared" si="18"/>
        <v>4</v>
      </c>
    </row>
    <row r="1277" spans="1:17">
      <c r="A1277">
        <f>Month!A1277</f>
        <v>2022</v>
      </c>
      <c r="B1277" t="str">
        <f>Month!B1277</f>
        <v>October</v>
      </c>
      <c r="C1277" t="str">
        <f>Month!C1277</f>
        <v>Turkey</v>
      </c>
      <c r="D1277">
        <f>Month!D1277</f>
        <v>0</v>
      </c>
      <c r="E1277">
        <f>Month!E1277</f>
        <v>0</v>
      </c>
      <c r="F1277">
        <f>Month!F1277</f>
        <v>0</v>
      </c>
      <c r="G1277">
        <f>Month!G1277</f>
        <v>0</v>
      </c>
      <c r="H1277">
        <f>Month!H1277</f>
        <v>30.19</v>
      </c>
      <c r="I1277">
        <f>Month!I1277</f>
        <v>0</v>
      </c>
      <c r="J1277">
        <f>Month!J1277</f>
        <v>0</v>
      </c>
      <c r="K1277">
        <f>Month!K1277</f>
        <v>0</v>
      </c>
      <c r="L1277">
        <f>Month!L1277</f>
        <v>0</v>
      </c>
      <c r="M1277">
        <f>Month!M1277</f>
        <v>0</v>
      </c>
      <c r="N1277">
        <f>Month!N1277</f>
        <v>30.19</v>
      </c>
      <c r="O1277">
        <f>Month!O1277</f>
        <v>30.19</v>
      </c>
      <c r="P1277">
        <v>4</v>
      </c>
      <c r="Q1277">
        <f t="shared" si="18"/>
        <v>4</v>
      </c>
    </row>
    <row r="1278" spans="1:17">
      <c r="A1278">
        <f>Month!A1278</f>
        <v>2022</v>
      </c>
      <c r="B1278" t="str">
        <f>Month!B1278</f>
        <v>October</v>
      </c>
      <c r="C1278" t="str">
        <f>Month!C1278</f>
        <v>United Arab Emirates</v>
      </c>
      <c r="D1278">
        <f>Month!D1278</f>
        <v>0</v>
      </c>
      <c r="E1278">
        <f>Month!E1278</f>
        <v>0</v>
      </c>
      <c r="F1278">
        <f>Month!F1278</f>
        <v>0</v>
      </c>
      <c r="G1278">
        <f>Month!G1278</f>
        <v>0</v>
      </c>
      <c r="H1278">
        <f>Month!H1278</f>
        <v>0</v>
      </c>
      <c r="I1278">
        <f>Month!I1278</f>
        <v>142.4</v>
      </c>
      <c r="J1278">
        <f>Month!J1278</f>
        <v>0</v>
      </c>
      <c r="K1278">
        <f>Month!K1278</f>
        <v>164.71</v>
      </c>
      <c r="L1278">
        <f>Month!L1278</f>
        <v>12.03</v>
      </c>
      <c r="M1278">
        <f>Month!M1278</f>
        <v>0.13</v>
      </c>
      <c r="N1278">
        <f>Month!N1278</f>
        <v>319.27</v>
      </c>
      <c r="O1278">
        <f>Month!O1278</f>
        <v>319.27</v>
      </c>
      <c r="P1278">
        <v>4</v>
      </c>
      <c r="Q1278">
        <f t="shared" si="18"/>
        <v>4</v>
      </c>
    </row>
    <row r="1279" spans="1:17">
      <c r="A1279">
        <f>Month!A1279</f>
        <v>2022</v>
      </c>
      <c r="B1279" t="str">
        <f>Month!B1279</f>
        <v>October</v>
      </c>
      <c r="C1279" t="str">
        <f>Month!C1279</f>
        <v>United States</v>
      </c>
      <c r="D1279">
        <f>Month!D1279</f>
        <v>1464.2</v>
      </c>
      <c r="E1279">
        <f>Month!E1279</f>
        <v>0</v>
      </c>
      <c r="F1279">
        <f>Month!F1279</f>
        <v>1464.2</v>
      </c>
      <c r="G1279">
        <f>Month!G1279</f>
        <v>0</v>
      </c>
      <c r="H1279">
        <f>Month!H1279</f>
        <v>0.01</v>
      </c>
      <c r="I1279">
        <f>Month!I1279</f>
        <v>0</v>
      </c>
      <c r="J1279">
        <f>Month!J1279</f>
        <v>36.090000000000003</v>
      </c>
      <c r="K1279">
        <f>Month!K1279</f>
        <v>196.84</v>
      </c>
      <c r="L1279">
        <f>Month!L1279</f>
        <v>0</v>
      </c>
      <c r="M1279">
        <f>Month!M1279</f>
        <v>38.53</v>
      </c>
      <c r="N1279">
        <f>Month!N1279</f>
        <v>271.47000000000003</v>
      </c>
      <c r="O1279">
        <f>Month!O1279</f>
        <v>1735.67</v>
      </c>
      <c r="P1279">
        <v>4</v>
      </c>
      <c r="Q1279">
        <f t="shared" si="18"/>
        <v>4</v>
      </c>
    </row>
    <row r="1280" spans="1:17">
      <c r="A1280">
        <f>Month!A1280</f>
        <v>2022</v>
      </c>
      <c r="B1280" t="str">
        <f>Month!B1280</f>
        <v>October</v>
      </c>
      <c r="C1280" t="str">
        <f>Month!C1280</f>
        <v>Other</v>
      </c>
      <c r="D1280">
        <f>Month!D1280</f>
        <v>445.36</v>
      </c>
      <c r="E1280">
        <f>Month!E1280</f>
        <v>114.78</v>
      </c>
      <c r="F1280">
        <f>Month!F1280</f>
        <v>560.14</v>
      </c>
      <c r="G1280">
        <f>Month!G1280</f>
        <v>0.14000000000000001</v>
      </c>
      <c r="H1280">
        <f>Month!H1280</f>
        <v>12.97</v>
      </c>
      <c r="I1280">
        <f>Month!I1280</f>
        <v>133.19</v>
      </c>
      <c r="J1280">
        <f>Month!J1280</f>
        <v>0</v>
      </c>
      <c r="K1280">
        <f>Month!K1280</f>
        <v>31.79</v>
      </c>
      <c r="L1280">
        <f>Month!L1280</f>
        <v>0</v>
      </c>
      <c r="M1280">
        <f>Month!M1280</f>
        <v>6.39</v>
      </c>
      <c r="N1280">
        <f>Month!N1280</f>
        <v>184.48</v>
      </c>
      <c r="O1280">
        <f>Month!O1280</f>
        <v>744.62</v>
      </c>
      <c r="P1280">
        <v>4</v>
      </c>
      <c r="Q1280">
        <f t="shared" si="18"/>
        <v>4</v>
      </c>
    </row>
    <row r="1281" spans="1:17">
      <c r="A1281">
        <f>Month!A1281</f>
        <v>2022</v>
      </c>
      <c r="B1281" t="str">
        <f>Month!B1281</f>
        <v>October</v>
      </c>
      <c r="C1281" t="str">
        <f>Month!C1281</f>
        <v>Total imports</v>
      </c>
      <c r="D1281">
        <f>Month!D1281</f>
        <v>3305.71</v>
      </c>
      <c r="E1281">
        <f>Month!E1281</f>
        <v>391.57</v>
      </c>
      <c r="F1281">
        <f>Month!F1281</f>
        <v>3697.28</v>
      </c>
      <c r="G1281">
        <f>Month!G1281</f>
        <v>38.06</v>
      </c>
      <c r="H1281">
        <f>Month!H1281</f>
        <v>229.21</v>
      </c>
      <c r="I1281">
        <f>Month!I1281</f>
        <v>753.75</v>
      </c>
      <c r="J1281">
        <f>Month!J1281</f>
        <v>71.599999999999994</v>
      </c>
      <c r="K1281">
        <f>Month!K1281</f>
        <v>887.77</v>
      </c>
      <c r="L1281">
        <f>Month!L1281</f>
        <v>29.98</v>
      </c>
      <c r="M1281">
        <f>Month!M1281</f>
        <v>242.05</v>
      </c>
      <c r="N1281">
        <f>Month!N1281</f>
        <v>2252.42</v>
      </c>
      <c r="O1281">
        <f>Month!O1281</f>
        <v>5949.7</v>
      </c>
      <c r="P1281">
        <v>4</v>
      </c>
      <c r="Q1281">
        <f t="shared" si="18"/>
        <v>4</v>
      </c>
    </row>
    <row r="1282" spans="1:17">
      <c r="A1282">
        <f>Month!A1282</f>
        <v>2022</v>
      </c>
      <c r="B1282" t="str">
        <f>Month!B1282</f>
        <v>November</v>
      </c>
      <c r="C1282" t="str">
        <f>Month!C1282</f>
        <v>Belgium</v>
      </c>
      <c r="D1282">
        <f>Month!D1282</f>
        <v>0</v>
      </c>
      <c r="E1282">
        <f>Month!E1282</f>
        <v>31.14</v>
      </c>
      <c r="F1282">
        <f>Month!F1282</f>
        <v>31.14</v>
      </c>
      <c r="G1282">
        <f>Month!G1282</f>
        <v>3.23</v>
      </c>
      <c r="H1282">
        <f>Month!H1282</f>
        <v>15.87</v>
      </c>
      <c r="I1282">
        <f>Month!I1282</f>
        <v>0</v>
      </c>
      <c r="J1282">
        <f>Month!J1282</f>
        <v>0</v>
      </c>
      <c r="K1282">
        <f>Month!K1282</f>
        <v>266.77</v>
      </c>
      <c r="L1282">
        <f>Month!L1282</f>
        <v>3.8</v>
      </c>
      <c r="M1282">
        <f>Month!M1282</f>
        <v>5.65</v>
      </c>
      <c r="N1282">
        <f>Month!N1282</f>
        <v>295.32</v>
      </c>
      <c r="O1282">
        <f>Month!O1282</f>
        <v>326.45999999999998</v>
      </c>
      <c r="P1282">
        <v>4</v>
      </c>
      <c r="Q1282">
        <f t="shared" si="18"/>
        <v>4</v>
      </c>
    </row>
    <row r="1283" spans="1:17">
      <c r="A1283">
        <f>Month!A1283</f>
        <v>2022</v>
      </c>
      <c r="B1283" t="str">
        <f>Month!B1283</f>
        <v>November</v>
      </c>
      <c r="C1283" t="str">
        <f>Month!C1283</f>
        <v>Canada</v>
      </c>
      <c r="D1283">
        <f>Month!D1283</f>
        <v>0</v>
      </c>
      <c r="E1283">
        <f>Month!E1283</f>
        <v>0</v>
      </c>
      <c r="F1283">
        <f>Month!F1283</f>
        <v>0</v>
      </c>
      <c r="G1283">
        <f>Month!G1283</f>
        <v>0</v>
      </c>
      <c r="H1283">
        <f>Month!H1283</f>
        <v>0</v>
      </c>
      <c r="I1283">
        <f>Month!I1283</f>
        <v>0</v>
      </c>
      <c r="J1283">
        <f>Month!J1283</f>
        <v>0</v>
      </c>
      <c r="K1283">
        <f>Month!K1283</f>
        <v>0</v>
      </c>
      <c r="L1283">
        <f>Month!L1283</f>
        <v>0</v>
      </c>
      <c r="M1283">
        <f>Month!M1283</f>
        <v>0.15</v>
      </c>
      <c r="N1283">
        <f>Month!N1283</f>
        <v>0.15</v>
      </c>
      <c r="O1283">
        <f>Month!O1283</f>
        <v>0.15</v>
      </c>
      <c r="P1283">
        <v>4</v>
      </c>
      <c r="Q1283">
        <f t="shared" si="18"/>
        <v>4</v>
      </c>
    </row>
    <row r="1284" spans="1:17">
      <c r="A1284">
        <f>Month!A1284</f>
        <v>2022</v>
      </c>
      <c r="B1284" t="str">
        <f>Month!B1284</f>
        <v>November</v>
      </c>
      <c r="C1284" t="str">
        <f>Month!C1284</f>
        <v>Finland</v>
      </c>
      <c r="D1284">
        <f>Month!D1284</f>
        <v>0</v>
      </c>
      <c r="E1284">
        <f>Month!E1284</f>
        <v>1.29</v>
      </c>
      <c r="F1284">
        <f>Month!F1284</f>
        <v>1.29</v>
      </c>
      <c r="G1284">
        <f>Month!G1284</f>
        <v>0</v>
      </c>
      <c r="H1284">
        <f>Month!H1284</f>
        <v>61.49</v>
      </c>
      <c r="I1284">
        <f>Month!I1284</f>
        <v>0</v>
      </c>
      <c r="J1284">
        <f>Month!J1284</f>
        <v>0</v>
      </c>
      <c r="K1284">
        <f>Month!K1284</f>
        <v>0</v>
      </c>
      <c r="L1284">
        <f>Month!L1284</f>
        <v>0</v>
      </c>
      <c r="M1284">
        <f>Month!M1284</f>
        <v>0</v>
      </c>
      <c r="N1284">
        <f>Month!N1284</f>
        <v>61.49</v>
      </c>
      <c r="O1284">
        <f>Month!O1284</f>
        <v>62.78</v>
      </c>
      <c r="P1284">
        <v>4</v>
      </c>
      <c r="Q1284">
        <f t="shared" si="18"/>
        <v>4</v>
      </c>
    </row>
    <row r="1285" spans="1:17">
      <c r="A1285">
        <f>Month!A1285</f>
        <v>2022</v>
      </c>
      <c r="B1285" t="str">
        <f>Month!B1285</f>
        <v>November</v>
      </c>
      <c r="C1285" t="str">
        <f>Month!C1285</f>
        <v>France</v>
      </c>
      <c r="D1285">
        <f>Month!D1285</f>
        <v>0</v>
      </c>
      <c r="E1285">
        <f>Month!E1285</f>
        <v>7.0000000000000007E-2</v>
      </c>
      <c r="F1285">
        <f>Month!F1285</f>
        <v>7.0000000000000007E-2</v>
      </c>
      <c r="G1285">
        <f>Month!G1285</f>
        <v>0.01</v>
      </c>
      <c r="H1285">
        <f>Month!H1285</f>
        <v>0</v>
      </c>
      <c r="I1285">
        <f>Month!I1285</f>
        <v>0.01</v>
      </c>
      <c r="J1285">
        <f>Month!J1285</f>
        <v>0</v>
      </c>
      <c r="K1285">
        <f>Month!K1285</f>
        <v>0</v>
      </c>
      <c r="L1285">
        <f>Month!L1285</f>
        <v>0</v>
      </c>
      <c r="M1285">
        <f>Month!M1285</f>
        <v>13.01</v>
      </c>
      <c r="N1285">
        <f>Month!N1285</f>
        <v>13.03</v>
      </c>
      <c r="O1285">
        <f>Month!O1285</f>
        <v>13.1</v>
      </c>
      <c r="P1285">
        <v>4</v>
      </c>
      <c r="Q1285">
        <f t="shared" si="18"/>
        <v>4</v>
      </c>
    </row>
    <row r="1286" spans="1:17">
      <c r="A1286">
        <f>Month!A1286</f>
        <v>2022</v>
      </c>
      <c r="B1286" t="str">
        <f>Month!B1286</f>
        <v>November</v>
      </c>
      <c r="C1286" t="str">
        <f>Month!C1286</f>
        <v>Germany</v>
      </c>
      <c r="D1286">
        <f>Month!D1286</f>
        <v>0</v>
      </c>
      <c r="E1286">
        <f>Month!E1286</f>
        <v>33.94</v>
      </c>
      <c r="F1286">
        <f>Month!F1286</f>
        <v>33.94</v>
      </c>
      <c r="G1286">
        <f>Month!G1286</f>
        <v>0</v>
      </c>
      <c r="H1286">
        <f>Month!H1286</f>
        <v>0.01</v>
      </c>
      <c r="I1286">
        <f>Month!I1286</f>
        <v>0</v>
      </c>
      <c r="J1286">
        <f>Month!J1286</f>
        <v>0</v>
      </c>
      <c r="K1286">
        <f>Month!K1286</f>
        <v>12.32</v>
      </c>
      <c r="L1286">
        <f>Month!L1286</f>
        <v>0</v>
      </c>
      <c r="M1286">
        <f>Month!M1286</f>
        <v>10.59</v>
      </c>
      <c r="N1286">
        <f>Month!N1286</f>
        <v>22.92</v>
      </c>
      <c r="O1286">
        <f>Month!O1286</f>
        <v>56.86</v>
      </c>
      <c r="P1286">
        <v>4</v>
      </c>
      <c r="Q1286">
        <f t="shared" si="18"/>
        <v>4</v>
      </c>
    </row>
    <row r="1287" spans="1:17">
      <c r="A1287">
        <f>Month!A1287</f>
        <v>2022</v>
      </c>
      <c r="B1287" t="str">
        <f>Month!B1287</f>
        <v>November</v>
      </c>
      <c r="C1287" t="str">
        <f>Month!C1287</f>
        <v>India</v>
      </c>
      <c r="D1287">
        <f>Month!D1287</f>
        <v>0</v>
      </c>
      <c r="E1287">
        <f>Month!E1287</f>
        <v>0</v>
      </c>
      <c r="F1287">
        <f>Month!F1287</f>
        <v>0</v>
      </c>
      <c r="G1287">
        <f>Month!G1287</f>
        <v>0</v>
      </c>
      <c r="H1287">
        <f>Month!H1287</f>
        <v>0</v>
      </c>
      <c r="I1287">
        <f>Month!I1287</f>
        <v>65.8</v>
      </c>
      <c r="J1287">
        <f>Month!J1287</f>
        <v>0</v>
      </c>
      <c r="K1287">
        <f>Month!K1287</f>
        <v>39.26</v>
      </c>
      <c r="L1287">
        <f>Month!L1287</f>
        <v>0</v>
      </c>
      <c r="M1287">
        <f>Month!M1287</f>
        <v>0.08</v>
      </c>
      <c r="N1287">
        <f>Month!N1287</f>
        <v>105.14</v>
      </c>
      <c r="O1287">
        <f>Month!O1287</f>
        <v>105.14</v>
      </c>
      <c r="P1287">
        <v>4</v>
      </c>
      <c r="Q1287">
        <f t="shared" si="18"/>
        <v>4</v>
      </c>
    </row>
    <row r="1288" spans="1:17">
      <c r="A1288">
        <f>Month!A1288</f>
        <v>2022</v>
      </c>
      <c r="B1288" t="str">
        <f>Month!B1288</f>
        <v>November</v>
      </c>
      <c r="C1288" t="str">
        <f>Month!C1288</f>
        <v>Ireland</v>
      </c>
      <c r="D1288">
        <f>Month!D1288</f>
        <v>0.1</v>
      </c>
      <c r="E1288">
        <f>Month!E1288</f>
        <v>13.66</v>
      </c>
      <c r="F1288">
        <f>Month!F1288</f>
        <v>13.76</v>
      </c>
      <c r="G1288">
        <f>Month!G1288</f>
        <v>0.09</v>
      </c>
      <c r="H1288">
        <f>Month!H1288</f>
        <v>11.67</v>
      </c>
      <c r="I1288">
        <f>Month!I1288</f>
        <v>0</v>
      </c>
      <c r="J1288">
        <f>Month!J1288</f>
        <v>14.96</v>
      </c>
      <c r="K1288">
        <f>Month!K1288</f>
        <v>13.2</v>
      </c>
      <c r="L1288">
        <f>Month!L1288</f>
        <v>0.03</v>
      </c>
      <c r="M1288">
        <f>Month!M1288</f>
        <v>1.3</v>
      </c>
      <c r="N1288">
        <f>Month!N1288</f>
        <v>41.25</v>
      </c>
      <c r="O1288">
        <f>Month!O1288</f>
        <v>55.01</v>
      </c>
      <c r="P1288">
        <v>4</v>
      </c>
      <c r="Q1288">
        <f t="shared" si="18"/>
        <v>4</v>
      </c>
    </row>
    <row r="1289" spans="1:17">
      <c r="A1289">
        <f>Month!A1289</f>
        <v>2022</v>
      </c>
      <c r="B1289" t="str">
        <f>Month!B1289</f>
        <v>November</v>
      </c>
      <c r="C1289" t="str">
        <f>Month!C1289</f>
        <v>Kuwait</v>
      </c>
      <c r="D1289">
        <f>Month!D1289</f>
        <v>0</v>
      </c>
      <c r="E1289">
        <f>Month!E1289</f>
        <v>2.19</v>
      </c>
      <c r="F1289">
        <f>Month!F1289</f>
        <v>2.19</v>
      </c>
      <c r="G1289">
        <f>Month!G1289</f>
        <v>0</v>
      </c>
      <c r="H1289">
        <f>Month!H1289</f>
        <v>0</v>
      </c>
      <c r="I1289">
        <f>Month!I1289</f>
        <v>133.38999999999999</v>
      </c>
      <c r="J1289">
        <f>Month!J1289</f>
        <v>0</v>
      </c>
      <c r="K1289">
        <f>Month!K1289</f>
        <v>0</v>
      </c>
      <c r="L1289">
        <f>Month!L1289</f>
        <v>0</v>
      </c>
      <c r="M1289">
        <f>Month!M1289</f>
        <v>0</v>
      </c>
      <c r="N1289">
        <f>Month!N1289</f>
        <v>133.38999999999999</v>
      </c>
      <c r="O1289">
        <f>Month!O1289</f>
        <v>135.58000000000001</v>
      </c>
      <c r="P1289">
        <v>4</v>
      </c>
      <c r="Q1289">
        <f t="shared" ref="Q1289:Q1352" si="19">VLOOKUP($B1289,$V$5:$W$16,2,FALSE)</f>
        <v>4</v>
      </c>
    </row>
    <row r="1290" spans="1:17">
      <c r="A1290">
        <f>Month!A1290</f>
        <v>2022</v>
      </c>
      <c r="B1290" t="str">
        <f>Month!B1290</f>
        <v>November</v>
      </c>
      <c r="C1290" t="str">
        <f>Month!C1290</f>
        <v>Libya</v>
      </c>
      <c r="D1290">
        <f>Month!D1290</f>
        <v>215.3</v>
      </c>
      <c r="E1290">
        <f>Month!E1290</f>
        <v>0</v>
      </c>
      <c r="F1290">
        <f>Month!F1290</f>
        <v>215.3</v>
      </c>
      <c r="G1290">
        <f>Month!G1290</f>
        <v>0</v>
      </c>
      <c r="H1290">
        <f>Month!H1290</f>
        <v>0</v>
      </c>
      <c r="I1290">
        <f>Month!I1290</f>
        <v>0</v>
      </c>
      <c r="J1290">
        <f>Month!J1290</f>
        <v>0</v>
      </c>
      <c r="K1290">
        <f>Month!K1290</f>
        <v>0</v>
      </c>
      <c r="L1290">
        <f>Month!L1290</f>
        <v>0</v>
      </c>
      <c r="M1290">
        <f>Month!M1290</f>
        <v>0</v>
      </c>
      <c r="N1290">
        <f>Month!N1290</f>
        <v>0</v>
      </c>
      <c r="O1290">
        <f>Month!O1290</f>
        <v>215.3</v>
      </c>
      <c r="P1290">
        <v>4</v>
      </c>
      <c r="Q1290">
        <f t="shared" si="19"/>
        <v>4</v>
      </c>
    </row>
    <row r="1291" spans="1:17">
      <c r="A1291">
        <f>Month!A1291</f>
        <v>2022</v>
      </c>
      <c r="B1291" t="str">
        <f>Month!B1291</f>
        <v>November</v>
      </c>
      <c r="C1291" t="str">
        <f>Month!C1291</f>
        <v>Netherlands</v>
      </c>
      <c r="D1291">
        <f>Month!D1291</f>
        <v>0</v>
      </c>
      <c r="E1291">
        <f>Month!E1291</f>
        <v>72.069999999999993</v>
      </c>
      <c r="F1291">
        <f>Month!F1291</f>
        <v>72.069999999999993</v>
      </c>
      <c r="G1291">
        <f>Month!G1291</f>
        <v>9.36</v>
      </c>
      <c r="H1291">
        <f>Month!H1291</f>
        <v>90.82</v>
      </c>
      <c r="I1291">
        <f>Month!I1291</f>
        <v>36.450000000000003</v>
      </c>
      <c r="J1291">
        <f>Month!J1291</f>
        <v>16.79</v>
      </c>
      <c r="K1291">
        <f>Month!K1291</f>
        <v>239.76</v>
      </c>
      <c r="L1291">
        <f>Month!L1291</f>
        <v>29.1</v>
      </c>
      <c r="M1291">
        <f>Month!M1291</f>
        <v>81.430000000000007</v>
      </c>
      <c r="N1291">
        <f>Month!N1291</f>
        <v>503.71</v>
      </c>
      <c r="O1291">
        <f>Month!O1291</f>
        <v>575.78</v>
      </c>
      <c r="P1291">
        <v>4</v>
      </c>
      <c r="Q1291">
        <f t="shared" si="19"/>
        <v>4</v>
      </c>
    </row>
    <row r="1292" spans="1:17">
      <c r="A1292">
        <f>Month!A1292</f>
        <v>2022</v>
      </c>
      <c r="B1292" t="str">
        <f>Month!B1292</f>
        <v>November</v>
      </c>
      <c r="C1292" t="str">
        <f>Month!C1292</f>
        <v>Nigeria</v>
      </c>
      <c r="D1292">
        <f>Month!D1292</f>
        <v>125.96</v>
      </c>
      <c r="E1292">
        <f>Month!E1292</f>
        <v>0</v>
      </c>
      <c r="F1292">
        <f>Month!F1292</f>
        <v>125.96</v>
      </c>
      <c r="G1292">
        <f>Month!G1292</f>
        <v>0</v>
      </c>
      <c r="H1292">
        <f>Month!H1292</f>
        <v>0</v>
      </c>
      <c r="I1292">
        <f>Month!I1292</f>
        <v>0</v>
      </c>
      <c r="J1292">
        <f>Month!J1292</f>
        <v>0</v>
      </c>
      <c r="K1292">
        <f>Month!K1292</f>
        <v>43.25</v>
      </c>
      <c r="L1292">
        <f>Month!L1292</f>
        <v>0</v>
      </c>
      <c r="M1292">
        <f>Month!M1292</f>
        <v>0</v>
      </c>
      <c r="N1292">
        <f>Month!N1292</f>
        <v>43.25</v>
      </c>
      <c r="O1292">
        <f>Month!O1292</f>
        <v>169.21</v>
      </c>
      <c r="P1292">
        <v>4</v>
      </c>
      <c r="Q1292">
        <f t="shared" si="19"/>
        <v>4</v>
      </c>
    </row>
    <row r="1293" spans="1:17">
      <c r="A1293">
        <f>Month!A1293</f>
        <v>2022</v>
      </c>
      <c r="B1293" t="str">
        <f>Month!B1293</f>
        <v>November</v>
      </c>
      <c r="C1293" t="str">
        <f>Month!C1293</f>
        <v>Norway</v>
      </c>
      <c r="D1293">
        <f>Month!D1293</f>
        <v>1074.1500000000001</v>
      </c>
      <c r="E1293">
        <f>Month!E1293</f>
        <v>0</v>
      </c>
      <c r="F1293">
        <f>Month!F1293</f>
        <v>1074.1500000000001</v>
      </c>
      <c r="G1293">
        <f>Month!G1293</f>
        <v>45.37</v>
      </c>
      <c r="H1293">
        <f>Month!H1293</f>
        <v>42.27</v>
      </c>
      <c r="I1293">
        <f>Month!I1293</f>
        <v>0</v>
      </c>
      <c r="J1293">
        <f>Month!J1293</f>
        <v>0</v>
      </c>
      <c r="K1293">
        <f>Month!K1293</f>
        <v>0</v>
      </c>
      <c r="L1293">
        <f>Month!L1293</f>
        <v>0</v>
      </c>
      <c r="M1293">
        <f>Month!M1293</f>
        <v>33.630000000000003</v>
      </c>
      <c r="N1293">
        <f>Month!N1293</f>
        <v>121.27</v>
      </c>
      <c r="O1293">
        <f>Month!O1293</f>
        <v>1195.42</v>
      </c>
      <c r="P1293">
        <v>4</v>
      </c>
      <c r="Q1293">
        <f t="shared" si="19"/>
        <v>4</v>
      </c>
    </row>
    <row r="1294" spans="1:17">
      <c r="A1294">
        <f>Month!A1294</f>
        <v>2022</v>
      </c>
      <c r="B1294" t="str">
        <f>Month!B1294</f>
        <v>November</v>
      </c>
      <c r="C1294" t="str">
        <f>Month!C1294</f>
        <v>Qatar</v>
      </c>
      <c r="D1294">
        <f>Month!D1294</f>
        <v>0</v>
      </c>
      <c r="E1294">
        <f>Month!E1294</f>
        <v>0</v>
      </c>
      <c r="F1294">
        <f>Month!F1294</f>
        <v>0</v>
      </c>
      <c r="G1294">
        <f>Month!G1294</f>
        <v>0</v>
      </c>
      <c r="H1294">
        <f>Month!H1294</f>
        <v>0</v>
      </c>
      <c r="I1294">
        <f>Month!I1294</f>
        <v>0</v>
      </c>
      <c r="J1294">
        <f>Month!J1294</f>
        <v>0</v>
      </c>
      <c r="K1294">
        <f>Month!K1294</f>
        <v>0</v>
      </c>
      <c r="L1294">
        <f>Month!L1294</f>
        <v>0</v>
      </c>
      <c r="M1294">
        <f>Month!M1294</f>
        <v>0</v>
      </c>
      <c r="N1294">
        <f>Month!N1294</f>
        <v>0</v>
      </c>
      <c r="O1294">
        <f>Month!O1294</f>
        <v>0</v>
      </c>
      <c r="P1294">
        <v>4</v>
      </c>
      <c r="Q1294">
        <f t="shared" si="19"/>
        <v>4</v>
      </c>
    </row>
    <row r="1295" spans="1:17">
      <c r="A1295">
        <f>Month!A1295</f>
        <v>2022</v>
      </c>
      <c r="B1295" t="str">
        <f>Month!B1295</f>
        <v>November</v>
      </c>
      <c r="C1295" t="str">
        <f>Month!C1295</f>
        <v>Russian Federation</v>
      </c>
      <c r="D1295">
        <f>Month!D1295</f>
        <v>0</v>
      </c>
      <c r="E1295">
        <f>Month!E1295</f>
        <v>0</v>
      </c>
      <c r="F1295">
        <f>Month!F1295</f>
        <v>0</v>
      </c>
      <c r="G1295">
        <f>Month!G1295</f>
        <v>0</v>
      </c>
      <c r="H1295">
        <f>Month!H1295</f>
        <v>0</v>
      </c>
      <c r="I1295">
        <f>Month!I1295</f>
        <v>0</v>
      </c>
      <c r="J1295">
        <f>Month!J1295</f>
        <v>0</v>
      </c>
      <c r="K1295">
        <f>Month!K1295</f>
        <v>0</v>
      </c>
      <c r="L1295">
        <f>Month!L1295</f>
        <v>0</v>
      </c>
      <c r="M1295">
        <f>Month!M1295</f>
        <v>22.16</v>
      </c>
      <c r="N1295">
        <f>Month!N1295</f>
        <v>22.16</v>
      </c>
      <c r="O1295">
        <f>Month!O1295</f>
        <v>22.16</v>
      </c>
      <c r="P1295">
        <v>4</v>
      </c>
      <c r="Q1295">
        <f t="shared" si="19"/>
        <v>4</v>
      </c>
    </row>
    <row r="1296" spans="1:17">
      <c r="A1296">
        <f>Month!A1296</f>
        <v>2022</v>
      </c>
      <c r="B1296" t="str">
        <f>Month!B1296</f>
        <v>November</v>
      </c>
      <c r="C1296" t="str">
        <f>Month!C1296</f>
        <v>Saudi Arabia</v>
      </c>
      <c r="D1296">
        <f>Month!D1296</f>
        <v>96.49</v>
      </c>
      <c r="E1296">
        <f>Month!E1296</f>
        <v>0</v>
      </c>
      <c r="F1296">
        <f>Month!F1296</f>
        <v>96.49</v>
      </c>
      <c r="G1296">
        <f>Month!G1296</f>
        <v>0</v>
      </c>
      <c r="H1296">
        <f>Month!H1296</f>
        <v>0</v>
      </c>
      <c r="I1296">
        <f>Month!I1296</f>
        <v>123.87</v>
      </c>
      <c r="J1296">
        <f>Month!J1296</f>
        <v>0</v>
      </c>
      <c r="K1296">
        <f>Month!K1296</f>
        <v>146.97999999999999</v>
      </c>
      <c r="L1296">
        <f>Month!L1296</f>
        <v>4.66</v>
      </c>
      <c r="M1296">
        <f>Month!M1296</f>
        <v>0</v>
      </c>
      <c r="N1296">
        <f>Month!N1296</f>
        <v>275.51</v>
      </c>
      <c r="O1296">
        <f>Month!O1296</f>
        <v>372</v>
      </c>
      <c r="P1296">
        <v>4</v>
      </c>
      <c r="Q1296">
        <f t="shared" si="19"/>
        <v>4</v>
      </c>
    </row>
    <row r="1297" spans="1:17">
      <c r="A1297">
        <f>Month!A1297</f>
        <v>2022</v>
      </c>
      <c r="B1297" t="str">
        <f>Month!B1297</f>
        <v>November</v>
      </c>
      <c r="C1297" t="str">
        <f>Month!C1297</f>
        <v>Spain</v>
      </c>
      <c r="D1297">
        <f>Month!D1297</f>
        <v>0</v>
      </c>
      <c r="E1297">
        <f>Month!E1297</f>
        <v>0</v>
      </c>
      <c r="F1297">
        <f>Month!F1297</f>
        <v>0</v>
      </c>
      <c r="G1297">
        <f>Month!G1297</f>
        <v>0</v>
      </c>
      <c r="H1297">
        <f>Month!H1297</f>
        <v>36.85</v>
      </c>
      <c r="I1297">
        <f>Month!I1297</f>
        <v>0</v>
      </c>
      <c r="J1297">
        <f>Month!J1297</f>
        <v>0</v>
      </c>
      <c r="K1297">
        <f>Month!K1297</f>
        <v>0</v>
      </c>
      <c r="L1297">
        <f>Month!L1297</f>
        <v>0</v>
      </c>
      <c r="M1297">
        <f>Month!M1297</f>
        <v>14.97</v>
      </c>
      <c r="N1297">
        <f>Month!N1297</f>
        <v>51.82</v>
      </c>
      <c r="O1297">
        <f>Month!O1297</f>
        <v>51.82</v>
      </c>
      <c r="P1297">
        <v>4</v>
      </c>
      <c r="Q1297">
        <f t="shared" si="19"/>
        <v>4</v>
      </c>
    </row>
    <row r="1298" spans="1:17">
      <c r="A1298">
        <f>Month!A1298</f>
        <v>2022</v>
      </c>
      <c r="B1298" t="str">
        <f>Month!B1298</f>
        <v>November</v>
      </c>
      <c r="C1298" t="str">
        <f>Month!C1298</f>
        <v>Sweden</v>
      </c>
      <c r="D1298">
        <f>Month!D1298</f>
        <v>0</v>
      </c>
      <c r="E1298">
        <f>Month!E1298</f>
        <v>30.43</v>
      </c>
      <c r="F1298">
        <f>Month!F1298</f>
        <v>30.43</v>
      </c>
      <c r="G1298">
        <f>Month!G1298</f>
        <v>0</v>
      </c>
      <c r="H1298">
        <f>Month!H1298</f>
        <v>31.15</v>
      </c>
      <c r="I1298">
        <f>Month!I1298</f>
        <v>0</v>
      </c>
      <c r="J1298">
        <f>Month!J1298</f>
        <v>0</v>
      </c>
      <c r="K1298">
        <f>Month!K1298</f>
        <v>74.94</v>
      </c>
      <c r="L1298">
        <f>Month!L1298</f>
        <v>0</v>
      </c>
      <c r="M1298">
        <f>Month!M1298</f>
        <v>11.28</v>
      </c>
      <c r="N1298">
        <f>Month!N1298</f>
        <v>117.37</v>
      </c>
      <c r="O1298">
        <f>Month!O1298</f>
        <v>147.80000000000001</v>
      </c>
      <c r="P1298">
        <v>4</v>
      </c>
      <c r="Q1298">
        <f t="shared" si="19"/>
        <v>4</v>
      </c>
    </row>
    <row r="1299" spans="1:17">
      <c r="A1299">
        <f>Month!A1299</f>
        <v>2022</v>
      </c>
      <c r="B1299" t="str">
        <f>Month!B1299</f>
        <v>November</v>
      </c>
      <c r="C1299" t="str">
        <f>Month!C1299</f>
        <v>Turkey</v>
      </c>
      <c r="D1299">
        <f>Month!D1299</f>
        <v>0</v>
      </c>
      <c r="E1299">
        <f>Month!E1299</f>
        <v>0</v>
      </c>
      <c r="F1299">
        <f>Month!F1299</f>
        <v>0</v>
      </c>
      <c r="G1299">
        <f>Month!G1299</f>
        <v>0</v>
      </c>
      <c r="H1299">
        <f>Month!H1299</f>
        <v>0</v>
      </c>
      <c r="I1299">
        <f>Month!I1299</f>
        <v>0</v>
      </c>
      <c r="J1299">
        <f>Month!J1299</f>
        <v>0</v>
      </c>
      <c r="K1299">
        <f>Month!K1299</f>
        <v>0</v>
      </c>
      <c r="L1299">
        <f>Month!L1299</f>
        <v>0</v>
      </c>
      <c r="M1299">
        <f>Month!M1299</f>
        <v>0</v>
      </c>
      <c r="N1299">
        <f>Month!N1299</f>
        <v>0</v>
      </c>
      <c r="O1299">
        <f>Month!O1299</f>
        <v>0</v>
      </c>
      <c r="P1299">
        <v>4</v>
      </c>
      <c r="Q1299">
        <f t="shared" si="19"/>
        <v>4</v>
      </c>
    </row>
    <row r="1300" spans="1:17">
      <c r="A1300">
        <f>Month!A1300</f>
        <v>2022</v>
      </c>
      <c r="B1300" t="str">
        <f>Month!B1300</f>
        <v>November</v>
      </c>
      <c r="C1300" t="str">
        <f>Month!C1300</f>
        <v>United Arab Emirates</v>
      </c>
      <c r="D1300">
        <f>Month!D1300</f>
        <v>0</v>
      </c>
      <c r="E1300">
        <f>Month!E1300</f>
        <v>0</v>
      </c>
      <c r="F1300">
        <f>Month!F1300</f>
        <v>0</v>
      </c>
      <c r="G1300">
        <f>Month!G1300</f>
        <v>0</v>
      </c>
      <c r="H1300">
        <f>Month!H1300</f>
        <v>0</v>
      </c>
      <c r="I1300">
        <f>Month!I1300</f>
        <v>265.29000000000002</v>
      </c>
      <c r="J1300">
        <f>Month!J1300</f>
        <v>0</v>
      </c>
      <c r="K1300">
        <f>Month!K1300</f>
        <v>17.3</v>
      </c>
      <c r="L1300">
        <f>Month!L1300</f>
        <v>0.62</v>
      </c>
      <c r="M1300">
        <f>Month!M1300</f>
        <v>0.18</v>
      </c>
      <c r="N1300">
        <f>Month!N1300</f>
        <v>283.39</v>
      </c>
      <c r="O1300">
        <f>Month!O1300</f>
        <v>283.39</v>
      </c>
      <c r="P1300">
        <v>4</v>
      </c>
      <c r="Q1300">
        <f t="shared" si="19"/>
        <v>4</v>
      </c>
    </row>
    <row r="1301" spans="1:17">
      <c r="A1301">
        <f>Month!A1301</f>
        <v>2022</v>
      </c>
      <c r="B1301" t="str">
        <f>Month!B1301</f>
        <v>November</v>
      </c>
      <c r="C1301" t="str">
        <f>Month!C1301</f>
        <v>United States</v>
      </c>
      <c r="D1301">
        <f>Month!D1301</f>
        <v>1378.18</v>
      </c>
      <c r="E1301">
        <f>Month!E1301</f>
        <v>0</v>
      </c>
      <c r="F1301">
        <f>Month!F1301</f>
        <v>1378.18</v>
      </c>
      <c r="G1301">
        <f>Month!G1301</f>
        <v>0.01</v>
      </c>
      <c r="H1301">
        <f>Month!H1301</f>
        <v>0</v>
      </c>
      <c r="I1301">
        <f>Month!I1301</f>
        <v>41.17</v>
      </c>
      <c r="J1301">
        <f>Month!J1301</f>
        <v>0</v>
      </c>
      <c r="K1301">
        <f>Month!K1301</f>
        <v>207.13</v>
      </c>
      <c r="L1301">
        <f>Month!L1301</f>
        <v>0</v>
      </c>
      <c r="M1301">
        <f>Month!M1301</f>
        <v>18.850000000000001</v>
      </c>
      <c r="N1301">
        <f>Month!N1301</f>
        <v>267.16000000000003</v>
      </c>
      <c r="O1301">
        <f>Month!O1301</f>
        <v>1645.34</v>
      </c>
      <c r="P1301">
        <v>4</v>
      </c>
      <c r="Q1301">
        <f t="shared" si="19"/>
        <v>4</v>
      </c>
    </row>
    <row r="1302" spans="1:17">
      <c r="A1302">
        <f>Month!A1302</f>
        <v>2022</v>
      </c>
      <c r="B1302" t="str">
        <f>Month!B1302</f>
        <v>November</v>
      </c>
      <c r="C1302" t="str">
        <f>Month!C1302</f>
        <v>Other</v>
      </c>
      <c r="D1302">
        <f>Month!D1302</f>
        <v>408.26</v>
      </c>
      <c r="E1302">
        <f>Month!E1302</f>
        <v>40.01</v>
      </c>
      <c r="F1302">
        <f>Month!F1302</f>
        <v>448.27</v>
      </c>
      <c r="G1302">
        <f>Month!G1302</f>
        <v>0.13</v>
      </c>
      <c r="H1302">
        <f>Month!H1302</f>
        <v>5.56</v>
      </c>
      <c r="I1302">
        <f>Month!I1302</f>
        <v>127.27</v>
      </c>
      <c r="J1302">
        <f>Month!J1302</f>
        <v>0</v>
      </c>
      <c r="K1302">
        <f>Month!K1302</f>
        <v>0</v>
      </c>
      <c r="L1302">
        <f>Month!L1302</f>
        <v>0</v>
      </c>
      <c r="M1302">
        <f>Month!M1302</f>
        <v>14.32</v>
      </c>
      <c r="N1302">
        <f>Month!N1302</f>
        <v>147.28</v>
      </c>
      <c r="O1302">
        <f>Month!O1302</f>
        <v>595.54999999999995</v>
      </c>
      <c r="P1302">
        <v>4</v>
      </c>
      <c r="Q1302">
        <f t="shared" si="19"/>
        <v>4</v>
      </c>
    </row>
    <row r="1303" spans="1:17">
      <c r="A1303">
        <f>Month!A1303</f>
        <v>2022</v>
      </c>
      <c r="B1303" t="str">
        <f>Month!B1303</f>
        <v>November</v>
      </c>
      <c r="C1303" t="str">
        <f>Month!C1303</f>
        <v>Total imports</v>
      </c>
      <c r="D1303">
        <f>Month!D1303</f>
        <v>3298.44</v>
      </c>
      <c r="E1303">
        <f>Month!E1303</f>
        <v>224.8</v>
      </c>
      <c r="F1303">
        <f>Month!F1303</f>
        <v>3523.24</v>
      </c>
      <c r="G1303">
        <f>Month!G1303</f>
        <v>58.2</v>
      </c>
      <c r="H1303">
        <f>Month!H1303</f>
        <v>295.69</v>
      </c>
      <c r="I1303">
        <f>Month!I1303</f>
        <v>793.25</v>
      </c>
      <c r="J1303">
        <f>Month!J1303</f>
        <v>31.75</v>
      </c>
      <c r="K1303">
        <f>Month!K1303</f>
        <v>1060.9100000000001</v>
      </c>
      <c r="L1303">
        <f>Month!L1303</f>
        <v>38.21</v>
      </c>
      <c r="M1303">
        <f>Month!M1303</f>
        <v>227.6</v>
      </c>
      <c r="N1303">
        <f>Month!N1303</f>
        <v>2505.61</v>
      </c>
      <c r="O1303">
        <f>Month!O1303</f>
        <v>6028.85</v>
      </c>
      <c r="P1303">
        <v>4</v>
      </c>
      <c r="Q1303">
        <f t="shared" si="19"/>
        <v>4</v>
      </c>
    </row>
    <row r="1304" spans="1:17">
      <c r="A1304">
        <f>Month!A1304</f>
        <v>2022</v>
      </c>
      <c r="B1304" t="str">
        <f>Month!B1304</f>
        <v>December</v>
      </c>
      <c r="C1304" t="str">
        <f>Month!C1304</f>
        <v>Belgium</v>
      </c>
      <c r="D1304">
        <f>Month!D1304</f>
        <v>0</v>
      </c>
      <c r="E1304">
        <f>Month!E1304</f>
        <v>14.77</v>
      </c>
      <c r="F1304">
        <f>Month!F1304</f>
        <v>14.77</v>
      </c>
      <c r="G1304">
        <f>Month!G1304</f>
        <v>6.2</v>
      </c>
      <c r="H1304">
        <f>Month!H1304</f>
        <v>0</v>
      </c>
      <c r="I1304">
        <f>Month!I1304</f>
        <v>0</v>
      </c>
      <c r="J1304">
        <f>Month!J1304</f>
        <v>0.04</v>
      </c>
      <c r="K1304">
        <f>Month!K1304</f>
        <v>71.14</v>
      </c>
      <c r="L1304">
        <f>Month!L1304</f>
        <v>11.55</v>
      </c>
      <c r="M1304">
        <f>Month!M1304</f>
        <v>53.81</v>
      </c>
      <c r="N1304">
        <f>Month!N1304</f>
        <v>142.74</v>
      </c>
      <c r="O1304">
        <f>Month!O1304</f>
        <v>157.51</v>
      </c>
      <c r="P1304">
        <v>4</v>
      </c>
      <c r="Q1304">
        <f t="shared" si="19"/>
        <v>4</v>
      </c>
    </row>
    <row r="1305" spans="1:17">
      <c r="A1305">
        <f>Month!A1305</f>
        <v>2022</v>
      </c>
      <c r="B1305" t="str">
        <f>Month!B1305</f>
        <v>December</v>
      </c>
      <c r="C1305" t="str">
        <f>Month!C1305</f>
        <v>Canada</v>
      </c>
      <c r="D1305">
        <f>Month!D1305</f>
        <v>91.07</v>
      </c>
      <c r="E1305">
        <f>Month!E1305</f>
        <v>0</v>
      </c>
      <c r="F1305">
        <f>Month!F1305</f>
        <v>91.07</v>
      </c>
      <c r="G1305">
        <f>Month!G1305</f>
        <v>0</v>
      </c>
      <c r="H1305">
        <f>Month!H1305</f>
        <v>0</v>
      </c>
      <c r="I1305">
        <f>Month!I1305</f>
        <v>0</v>
      </c>
      <c r="J1305">
        <f>Month!J1305</f>
        <v>0</v>
      </c>
      <c r="K1305">
        <f>Month!K1305</f>
        <v>0</v>
      </c>
      <c r="L1305">
        <f>Month!L1305</f>
        <v>0</v>
      </c>
      <c r="M1305">
        <f>Month!M1305</f>
        <v>0.18</v>
      </c>
      <c r="N1305">
        <f>Month!N1305</f>
        <v>0.18</v>
      </c>
      <c r="O1305">
        <f>Month!O1305</f>
        <v>91.25</v>
      </c>
      <c r="P1305">
        <v>4</v>
      </c>
      <c r="Q1305">
        <f t="shared" si="19"/>
        <v>4</v>
      </c>
    </row>
    <row r="1306" spans="1:17">
      <c r="A1306">
        <f>Month!A1306</f>
        <v>2022</v>
      </c>
      <c r="B1306" t="str">
        <f>Month!B1306</f>
        <v>December</v>
      </c>
      <c r="C1306" t="str">
        <f>Month!C1306</f>
        <v>Finland</v>
      </c>
      <c r="D1306">
        <f>Month!D1306</f>
        <v>0</v>
      </c>
      <c r="E1306">
        <f>Month!E1306</f>
        <v>0</v>
      </c>
      <c r="F1306">
        <f>Month!F1306</f>
        <v>0</v>
      </c>
      <c r="G1306">
        <f>Month!G1306</f>
        <v>0</v>
      </c>
      <c r="H1306">
        <f>Month!H1306</f>
        <v>31.46</v>
      </c>
      <c r="I1306">
        <f>Month!I1306</f>
        <v>0</v>
      </c>
      <c r="J1306">
        <f>Month!J1306</f>
        <v>0</v>
      </c>
      <c r="K1306">
        <f>Month!K1306</f>
        <v>0</v>
      </c>
      <c r="L1306">
        <f>Month!L1306</f>
        <v>0</v>
      </c>
      <c r="M1306">
        <f>Month!M1306</f>
        <v>0.03</v>
      </c>
      <c r="N1306">
        <f>Month!N1306</f>
        <v>31.49</v>
      </c>
      <c r="O1306">
        <f>Month!O1306</f>
        <v>31.49</v>
      </c>
      <c r="P1306">
        <v>4</v>
      </c>
      <c r="Q1306">
        <f t="shared" si="19"/>
        <v>4</v>
      </c>
    </row>
    <row r="1307" spans="1:17">
      <c r="A1307">
        <f>Month!A1307</f>
        <v>2022</v>
      </c>
      <c r="B1307" t="str">
        <f>Month!B1307</f>
        <v>December</v>
      </c>
      <c r="C1307" t="str">
        <f>Month!C1307</f>
        <v>France</v>
      </c>
      <c r="D1307">
        <f>Month!D1307</f>
        <v>0</v>
      </c>
      <c r="E1307">
        <f>Month!E1307</f>
        <v>0.1</v>
      </c>
      <c r="F1307">
        <f>Month!F1307</f>
        <v>0.1</v>
      </c>
      <c r="G1307">
        <f>Month!G1307</f>
        <v>0.03</v>
      </c>
      <c r="H1307">
        <f>Month!H1307</f>
        <v>4.4400000000000004</v>
      </c>
      <c r="I1307">
        <f>Month!I1307</f>
        <v>32.04</v>
      </c>
      <c r="J1307">
        <f>Month!J1307</f>
        <v>14.88</v>
      </c>
      <c r="K1307">
        <f>Month!K1307</f>
        <v>68.010000000000005</v>
      </c>
      <c r="L1307">
        <f>Month!L1307</f>
        <v>0</v>
      </c>
      <c r="M1307">
        <f>Month!M1307</f>
        <v>4.66</v>
      </c>
      <c r="N1307">
        <f>Month!N1307</f>
        <v>124.06</v>
      </c>
      <c r="O1307">
        <f>Month!O1307</f>
        <v>124.16</v>
      </c>
      <c r="P1307">
        <v>4</v>
      </c>
      <c r="Q1307">
        <f t="shared" si="19"/>
        <v>4</v>
      </c>
    </row>
    <row r="1308" spans="1:17">
      <c r="A1308">
        <f>Month!A1308</f>
        <v>2022</v>
      </c>
      <c r="B1308" t="str">
        <f>Month!B1308</f>
        <v>December</v>
      </c>
      <c r="C1308" t="str">
        <f>Month!C1308</f>
        <v>Germany</v>
      </c>
      <c r="D1308">
        <f>Month!D1308</f>
        <v>0</v>
      </c>
      <c r="E1308">
        <f>Month!E1308</f>
        <v>17.21</v>
      </c>
      <c r="F1308">
        <f>Month!F1308</f>
        <v>17.21</v>
      </c>
      <c r="G1308">
        <f>Month!G1308</f>
        <v>0</v>
      </c>
      <c r="H1308">
        <f>Month!H1308</f>
        <v>0.01</v>
      </c>
      <c r="I1308">
        <f>Month!I1308</f>
        <v>0</v>
      </c>
      <c r="J1308">
        <f>Month!J1308</f>
        <v>0</v>
      </c>
      <c r="K1308">
        <f>Month!K1308</f>
        <v>39.32</v>
      </c>
      <c r="L1308">
        <f>Month!L1308</f>
        <v>0</v>
      </c>
      <c r="M1308">
        <f>Month!M1308</f>
        <v>8.6300000000000008</v>
      </c>
      <c r="N1308">
        <f>Month!N1308</f>
        <v>47.96</v>
      </c>
      <c r="O1308">
        <f>Month!O1308</f>
        <v>65.17</v>
      </c>
      <c r="P1308">
        <v>4</v>
      </c>
      <c r="Q1308">
        <f t="shared" si="19"/>
        <v>4</v>
      </c>
    </row>
    <row r="1309" spans="1:17">
      <c r="A1309">
        <f>Month!A1309</f>
        <v>2022</v>
      </c>
      <c r="B1309" t="str">
        <f>Month!B1309</f>
        <v>December</v>
      </c>
      <c r="C1309" t="str">
        <f>Month!C1309</f>
        <v>India</v>
      </c>
      <c r="D1309">
        <f>Month!D1309</f>
        <v>0</v>
      </c>
      <c r="E1309">
        <f>Month!E1309</f>
        <v>0</v>
      </c>
      <c r="F1309">
        <f>Month!F1309</f>
        <v>0</v>
      </c>
      <c r="G1309">
        <f>Month!G1309</f>
        <v>0</v>
      </c>
      <c r="H1309">
        <f>Month!H1309</f>
        <v>0</v>
      </c>
      <c r="I1309">
        <f>Month!I1309</f>
        <v>164.14</v>
      </c>
      <c r="J1309">
        <f>Month!J1309</f>
        <v>0</v>
      </c>
      <c r="K1309">
        <f>Month!K1309</f>
        <v>104.05</v>
      </c>
      <c r="L1309">
        <f>Month!L1309</f>
        <v>0</v>
      </c>
      <c r="M1309">
        <f>Month!M1309</f>
        <v>0.03</v>
      </c>
      <c r="N1309">
        <f>Month!N1309</f>
        <v>268.22000000000003</v>
      </c>
      <c r="O1309">
        <f>Month!O1309</f>
        <v>268.22000000000003</v>
      </c>
      <c r="P1309">
        <v>4</v>
      </c>
      <c r="Q1309">
        <f t="shared" si="19"/>
        <v>4</v>
      </c>
    </row>
    <row r="1310" spans="1:17">
      <c r="A1310">
        <f>Month!A1310</f>
        <v>2022</v>
      </c>
      <c r="B1310" t="str">
        <f>Month!B1310</f>
        <v>December</v>
      </c>
      <c r="C1310" t="str">
        <f>Month!C1310</f>
        <v>Ireland</v>
      </c>
      <c r="D1310">
        <f>Month!D1310</f>
        <v>0.08</v>
      </c>
      <c r="E1310">
        <f>Month!E1310</f>
        <v>53.74</v>
      </c>
      <c r="F1310">
        <f>Month!F1310</f>
        <v>53.82</v>
      </c>
      <c r="G1310">
        <f>Month!G1310</f>
        <v>0.26</v>
      </c>
      <c r="H1310">
        <f>Month!H1310</f>
        <v>17.53</v>
      </c>
      <c r="I1310">
        <f>Month!I1310</f>
        <v>0</v>
      </c>
      <c r="J1310">
        <f>Month!J1310</f>
        <v>0</v>
      </c>
      <c r="K1310">
        <f>Month!K1310</f>
        <v>31.91</v>
      </c>
      <c r="L1310">
        <f>Month!L1310</f>
        <v>0.26</v>
      </c>
      <c r="M1310">
        <f>Month!M1310</f>
        <v>0.6</v>
      </c>
      <c r="N1310">
        <f>Month!N1310</f>
        <v>50.56</v>
      </c>
      <c r="O1310">
        <f>Month!O1310</f>
        <v>104.38</v>
      </c>
      <c r="P1310">
        <v>4</v>
      </c>
      <c r="Q1310">
        <f t="shared" si="19"/>
        <v>4</v>
      </c>
    </row>
    <row r="1311" spans="1:17">
      <c r="A1311">
        <f>Month!A1311</f>
        <v>2022</v>
      </c>
      <c r="B1311" t="str">
        <f>Month!B1311</f>
        <v>December</v>
      </c>
      <c r="C1311" t="str">
        <f>Month!C1311</f>
        <v>Kuwait</v>
      </c>
      <c r="D1311">
        <f>Month!D1311</f>
        <v>0</v>
      </c>
      <c r="E1311">
        <f>Month!E1311</f>
        <v>6.2</v>
      </c>
      <c r="F1311">
        <f>Month!F1311</f>
        <v>6.2</v>
      </c>
      <c r="G1311">
        <f>Month!G1311</f>
        <v>0</v>
      </c>
      <c r="H1311">
        <f>Month!H1311</f>
        <v>0</v>
      </c>
      <c r="I1311">
        <f>Month!I1311</f>
        <v>99.78</v>
      </c>
      <c r="J1311">
        <f>Month!J1311</f>
        <v>0</v>
      </c>
      <c r="K1311">
        <f>Month!K1311</f>
        <v>0</v>
      </c>
      <c r="L1311">
        <f>Month!L1311</f>
        <v>0</v>
      </c>
      <c r="M1311">
        <f>Month!M1311</f>
        <v>0</v>
      </c>
      <c r="N1311">
        <f>Month!N1311</f>
        <v>99.78</v>
      </c>
      <c r="O1311">
        <f>Month!O1311</f>
        <v>105.98</v>
      </c>
      <c r="P1311">
        <v>4</v>
      </c>
      <c r="Q1311">
        <f t="shared" si="19"/>
        <v>4</v>
      </c>
    </row>
    <row r="1312" spans="1:17">
      <c r="A1312">
        <f>Month!A1312</f>
        <v>2022</v>
      </c>
      <c r="B1312" t="str">
        <f>Month!B1312</f>
        <v>December</v>
      </c>
      <c r="C1312" t="str">
        <f>Month!C1312</f>
        <v>Libya</v>
      </c>
      <c r="D1312">
        <f>Month!D1312</f>
        <v>241.41</v>
      </c>
      <c r="E1312">
        <f>Month!E1312</f>
        <v>0</v>
      </c>
      <c r="F1312">
        <f>Month!F1312</f>
        <v>241.41</v>
      </c>
      <c r="G1312">
        <f>Month!G1312</f>
        <v>0</v>
      </c>
      <c r="H1312">
        <f>Month!H1312</f>
        <v>0</v>
      </c>
      <c r="I1312">
        <f>Month!I1312</f>
        <v>0</v>
      </c>
      <c r="J1312">
        <f>Month!J1312</f>
        <v>0</v>
      </c>
      <c r="K1312">
        <f>Month!K1312</f>
        <v>0</v>
      </c>
      <c r="L1312">
        <f>Month!L1312</f>
        <v>0</v>
      </c>
      <c r="M1312">
        <f>Month!M1312</f>
        <v>0</v>
      </c>
      <c r="N1312">
        <f>Month!N1312</f>
        <v>0</v>
      </c>
      <c r="O1312">
        <f>Month!O1312</f>
        <v>241.41</v>
      </c>
      <c r="P1312">
        <v>4</v>
      </c>
      <c r="Q1312">
        <f t="shared" si="19"/>
        <v>4</v>
      </c>
    </row>
    <row r="1313" spans="1:17">
      <c r="A1313">
        <f>Month!A1313</f>
        <v>2022</v>
      </c>
      <c r="B1313" t="str">
        <f>Month!B1313</f>
        <v>December</v>
      </c>
      <c r="C1313" t="str">
        <f>Month!C1313</f>
        <v>Netherlands</v>
      </c>
      <c r="D1313">
        <f>Month!D1313</f>
        <v>0</v>
      </c>
      <c r="E1313">
        <f>Month!E1313</f>
        <v>81.27</v>
      </c>
      <c r="F1313">
        <f>Month!F1313</f>
        <v>81.27</v>
      </c>
      <c r="G1313">
        <f>Month!G1313</f>
        <v>13.98</v>
      </c>
      <c r="H1313">
        <f>Month!H1313</f>
        <v>26.96</v>
      </c>
      <c r="I1313">
        <f>Month!I1313</f>
        <v>50.15</v>
      </c>
      <c r="J1313">
        <f>Month!J1313</f>
        <v>117.7</v>
      </c>
      <c r="K1313">
        <f>Month!K1313</f>
        <v>398.62</v>
      </c>
      <c r="L1313">
        <f>Month!L1313</f>
        <v>23.42</v>
      </c>
      <c r="M1313">
        <f>Month!M1313</f>
        <v>83.24</v>
      </c>
      <c r="N1313">
        <f>Month!N1313</f>
        <v>714.07</v>
      </c>
      <c r="O1313">
        <f>Month!O1313</f>
        <v>795.34</v>
      </c>
      <c r="P1313">
        <v>4</v>
      </c>
      <c r="Q1313">
        <f t="shared" si="19"/>
        <v>4</v>
      </c>
    </row>
    <row r="1314" spans="1:17">
      <c r="A1314">
        <f>Month!A1314</f>
        <v>2022</v>
      </c>
      <c r="B1314" t="str">
        <f>Month!B1314</f>
        <v>December</v>
      </c>
      <c r="C1314" t="str">
        <f>Month!C1314</f>
        <v>Nigeria</v>
      </c>
      <c r="D1314">
        <f>Month!D1314</f>
        <v>223.13</v>
      </c>
      <c r="E1314">
        <f>Month!E1314</f>
        <v>0</v>
      </c>
      <c r="F1314">
        <f>Month!F1314</f>
        <v>223.13</v>
      </c>
      <c r="G1314">
        <f>Month!G1314</f>
        <v>0</v>
      </c>
      <c r="H1314">
        <f>Month!H1314</f>
        <v>0</v>
      </c>
      <c r="I1314">
        <f>Month!I1314</f>
        <v>0</v>
      </c>
      <c r="J1314">
        <f>Month!J1314</f>
        <v>0</v>
      </c>
      <c r="K1314">
        <f>Month!K1314</f>
        <v>0</v>
      </c>
      <c r="L1314">
        <f>Month!L1314</f>
        <v>0</v>
      </c>
      <c r="M1314">
        <f>Month!M1314</f>
        <v>0</v>
      </c>
      <c r="N1314">
        <f>Month!N1314</f>
        <v>0</v>
      </c>
      <c r="O1314">
        <f>Month!O1314</f>
        <v>223.13</v>
      </c>
      <c r="P1314">
        <v>4</v>
      </c>
      <c r="Q1314">
        <f t="shared" si="19"/>
        <v>4</v>
      </c>
    </row>
    <row r="1315" spans="1:17">
      <c r="A1315">
        <f>Month!A1315</f>
        <v>2022</v>
      </c>
      <c r="B1315" t="str">
        <f>Month!B1315</f>
        <v>December</v>
      </c>
      <c r="C1315" t="str">
        <f>Month!C1315</f>
        <v>Norway</v>
      </c>
      <c r="D1315">
        <f>Month!D1315</f>
        <v>1375.95</v>
      </c>
      <c r="E1315">
        <f>Month!E1315</f>
        <v>0</v>
      </c>
      <c r="F1315">
        <f>Month!F1315</f>
        <v>1375.95</v>
      </c>
      <c r="G1315">
        <f>Month!G1315</f>
        <v>19.38</v>
      </c>
      <c r="H1315">
        <f>Month!H1315</f>
        <v>59.43</v>
      </c>
      <c r="I1315">
        <f>Month!I1315</f>
        <v>0</v>
      </c>
      <c r="J1315">
        <f>Month!J1315</f>
        <v>0</v>
      </c>
      <c r="K1315">
        <f>Month!K1315</f>
        <v>0</v>
      </c>
      <c r="L1315">
        <f>Month!L1315</f>
        <v>0</v>
      </c>
      <c r="M1315">
        <f>Month!M1315</f>
        <v>5.04</v>
      </c>
      <c r="N1315">
        <f>Month!N1315</f>
        <v>83.85</v>
      </c>
      <c r="O1315">
        <f>Month!O1315</f>
        <v>1459.8</v>
      </c>
      <c r="P1315">
        <v>4</v>
      </c>
      <c r="Q1315">
        <f t="shared" si="19"/>
        <v>4</v>
      </c>
    </row>
    <row r="1316" spans="1:17">
      <c r="A1316">
        <f>Month!A1316</f>
        <v>2022</v>
      </c>
      <c r="B1316" t="str">
        <f>Month!B1316</f>
        <v>December</v>
      </c>
      <c r="C1316" t="str">
        <f>Month!C1316</f>
        <v>Qatar</v>
      </c>
      <c r="D1316">
        <f>Month!D1316</f>
        <v>0</v>
      </c>
      <c r="E1316">
        <f>Month!E1316</f>
        <v>0</v>
      </c>
      <c r="F1316">
        <f>Month!F1316</f>
        <v>0</v>
      </c>
      <c r="G1316">
        <f>Month!G1316</f>
        <v>0</v>
      </c>
      <c r="H1316">
        <f>Month!H1316</f>
        <v>0</v>
      </c>
      <c r="I1316">
        <f>Month!I1316</f>
        <v>0</v>
      </c>
      <c r="J1316">
        <f>Month!J1316</f>
        <v>0</v>
      </c>
      <c r="K1316">
        <f>Month!K1316</f>
        <v>0</v>
      </c>
      <c r="L1316">
        <f>Month!L1316</f>
        <v>0</v>
      </c>
      <c r="M1316">
        <f>Month!M1316</f>
        <v>0</v>
      </c>
      <c r="N1316">
        <f>Month!N1316</f>
        <v>0</v>
      </c>
      <c r="O1316">
        <f>Month!O1316</f>
        <v>0</v>
      </c>
      <c r="P1316">
        <v>4</v>
      </c>
      <c r="Q1316">
        <f t="shared" si="19"/>
        <v>4</v>
      </c>
    </row>
    <row r="1317" spans="1:17">
      <c r="A1317">
        <f>Month!A1317</f>
        <v>2022</v>
      </c>
      <c r="B1317" t="str">
        <f>Month!B1317</f>
        <v>December</v>
      </c>
      <c r="C1317" t="str">
        <f>Month!C1317</f>
        <v>Russian Federation</v>
      </c>
      <c r="D1317">
        <f>Month!D1317</f>
        <v>0</v>
      </c>
      <c r="E1317">
        <f>Month!E1317</f>
        <v>0</v>
      </c>
      <c r="F1317">
        <f>Month!F1317</f>
        <v>0</v>
      </c>
      <c r="G1317">
        <f>Month!G1317</f>
        <v>0</v>
      </c>
      <c r="H1317">
        <f>Month!H1317</f>
        <v>0</v>
      </c>
      <c r="I1317">
        <f>Month!I1317</f>
        <v>0</v>
      </c>
      <c r="J1317">
        <f>Month!J1317</f>
        <v>0</v>
      </c>
      <c r="K1317">
        <f>Month!K1317</f>
        <v>0</v>
      </c>
      <c r="L1317">
        <f>Month!L1317</f>
        <v>0</v>
      </c>
      <c r="M1317">
        <f>Month!M1317</f>
        <v>0</v>
      </c>
      <c r="N1317">
        <f>Month!N1317</f>
        <v>0</v>
      </c>
      <c r="O1317">
        <f>Month!O1317</f>
        <v>0</v>
      </c>
      <c r="P1317">
        <v>4</v>
      </c>
      <c r="Q1317">
        <f t="shared" si="19"/>
        <v>4</v>
      </c>
    </row>
    <row r="1318" spans="1:17">
      <c r="A1318">
        <f>Month!A1318</f>
        <v>2022</v>
      </c>
      <c r="B1318" t="str">
        <f>Month!B1318</f>
        <v>December</v>
      </c>
      <c r="C1318" t="str">
        <f>Month!C1318</f>
        <v>Saudi Arabia</v>
      </c>
      <c r="D1318">
        <f>Month!D1318</f>
        <v>0</v>
      </c>
      <c r="E1318">
        <f>Month!E1318</f>
        <v>21.98</v>
      </c>
      <c r="F1318">
        <f>Month!F1318</f>
        <v>21.98</v>
      </c>
      <c r="G1318">
        <f>Month!G1318</f>
        <v>0</v>
      </c>
      <c r="H1318">
        <f>Month!H1318</f>
        <v>0</v>
      </c>
      <c r="I1318">
        <f>Month!I1318</f>
        <v>122.88</v>
      </c>
      <c r="J1318">
        <f>Month!J1318</f>
        <v>0</v>
      </c>
      <c r="K1318">
        <f>Month!K1318</f>
        <v>0</v>
      </c>
      <c r="L1318">
        <f>Month!L1318</f>
        <v>0</v>
      </c>
      <c r="M1318">
        <f>Month!M1318</f>
        <v>0</v>
      </c>
      <c r="N1318">
        <f>Month!N1318</f>
        <v>122.88</v>
      </c>
      <c r="O1318">
        <f>Month!O1318</f>
        <v>144.86000000000001</v>
      </c>
      <c r="P1318">
        <v>4</v>
      </c>
      <c r="Q1318">
        <f t="shared" si="19"/>
        <v>4</v>
      </c>
    </row>
    <row r="1319" spans="1:17">
      <c r="A1319">
        <f>Month!A1319</f>
        <v>2022</v>
      </c>
      <c r="B1319" t="str">
        <f>Month!B1319</f>
        <v>December</v>
      </c>
      <c r="C1319" t="str">
        <f>Month!C1319</f>
        <v>Spain</v>
      </c>
      <c r="D1319">
        <f>Month!D1319</f>
        <v>0</v>
      </c>
      <c r="E1319">
        <f>Month!E1319</f>
        <v>0</v>
      </c>
      <c r="F1319">
        <f>Month!F1319</f>
        <v>0</v>
      </c>
      <c r="G1319">
        <f>Month!G1319</f>
        <v>1.78</v>
      </c>
      <c r="H1319">
        <f>Month!H1319</f>
        <v>0</v>
      </c>
      <c r="I1319">
        <f>Month!I1319</f>
        <v>0</v>
      </c>
      <c r="J1319">
        <f>Month!J1319</f>
        <v>0</v>
      </c>
      <c r="K1319">
        <f>Month!K1319</f>
        <v>0</v>
      </c>
      <c r="L1319">
        <f>Month!L1319</f>
        <v>0</v>
      </c>
      <c r="M1319">
        <f>Month!M1319</f>
        <v>12.13</v>
      </c>
      <c r="N1319">
        <f>Month!N1319</f>
        <v>13.91</v>
      </c>
      <c r="O1319">
        <f>Month!O1319</f>
        <v>13.91</v>
      </c>
      <c r="P1319">
        <v>4</v>
      </c>
      <c r="Q1319">
        <f t="shared" si="19"/>
        <v>4</v>
      </c>
    </row>
    <row r="1320" spans="1:17">
      <c r="A1320">
        <f>Month!A1320</f>
        <v>2022</v>
      </c>
      <c r="B1320" t="str">
        <f>Month!B1320</f>
        <v>December</v>
      </c>
      <c r="C1320" t="str">
        <f>Month!C1320</f>
        <v>Sweden</v>
      </c>
      <c r="D1320">
        <f>Month!D1320</f>
        <v>0</v>
      </c>
      <c r="E1320">
        <f>Month!E1320</f>
        <v>105.7</v>
      </c>
      <c r="F1320">
        <f>Month!F1320</f>
        <v>105.7</v>
      </c>
      <c r="G1320">
        <f>Month!G1320</f>
        <v>0</v>
      </c>
      <c r="H1320">
        <f>Month!H1320</f>
        <v>36.130000000000003</v>
      </c>
      <c r="I1320">
        <f>Month!I1320</f>
        <v>0</v>
      </c>
      <c r="J1320">
        <f>Month!J1320</f>
        <v>0</v>
      </c>
      <c r="K1320">
        <f>Month!K1320</f>
        <v>104.28</v>
      </c>
      <c r="L1320">
        <f>Month!L1320</f>
        <v>0</v>
      </c>
      <c r="M1320">
        <f>Month!M1320</f>
        <v>15.45</v>
      </c>
      <c r="N1320">
        <f>Month!N1320</f>
        <v>155.86000000000001</v>
      </c>
      <c r="O1320">
        <f>Month!O1320</f>
        <v>261.56</v>
      </c>
      <c r="P1320">
        <v>4</v>
      </c>
      <c r="Q1320">
        <f t="shared" si="19"/>
        <v>4</v>
      </c>
    </row>
    <row r="1321" spans="1:17">
      <c r="A1321">
        <f>Month!A1321</f>
        <v>2022</v>
      </c>
      <c r="B1321" t="str">
        <f>Month!B1321</f>
        <v>December</v>
      </c>
      <c r="C1321" t="str">
        <f>Month!C1321</f>
        <v>Turkey</v>
      </c>
      <c r="D1321">
        <f>Month!D1321</f>
        <v>0</v>
      </c>
      <c r="E1321">
        <f>Month!E1321</f>
        <v>0</v>
      </c>
      <c r="F1321">
        <f>Month!F1321</f>
        <v>0</v>
      </c>
      <c r="G1321">
        <f>Month!G1321</f>
        <v>0</v>
      </c>
      <c r="H1321">
        <f>Month!H1321</f>
        <v>0</v>
      </c>
      <c r="I1321">
        <f>Month!I1321</f>
        <v>0</v>
      </c>
      <c r="J1321">
        <f>Month!J1321</f>
        <v>0</v>
      </c>
      <c r="K1321">
        <f>Month!K1321</f>
        <v>0</v>
      </c>
      <c r="L1321">
        <f>Month!L1321</f>
        <v>0</v>
      </c>
      <c r="M1321">
        <f>Month!M1321</f>
        <v>0.01</v>
      </c>
      <c r="N1321">
        <f>Month!N1321</f>
        <v>0.01</v>
      </c>
      <c r="O1321">
        <f>Month!O1321</f>
        <v>0.01</v>
      </c>
      <c r="P1321">
        <v>4</v>
      </c>
      <c r="Q1321">
        <f t="shared" si="19"/>
        <v>4</v>
      </c>
    </row>
    <row r="1322" spans="1:17">
      <c r="A1322">
        <f>Month!A1322</f>
        <v>2022</v>
      </c>
      <c r="B1322" t="str">
        <f>Month!B1322</f>
        <v>December</v>
      </c>
      <c r="C1322" t="str">
        <f>Month!C1322</f>
        <v>United Arab Emirates</v>
      </c>
      <c r="D1322">
        <f>Month!D1322</f>
        <v>0</v>
      </c>
      <c r="E1322">
        <f>Month!E1322</f>
        <v>0</v>
      </c>
      <c r="F1322">
        <f>Month!F1322</f>
        <v>0</v>
      </c>
      <c r="G1322">
        <f>Month!G1322</f>
        <v>0</v>
      </c>
      <c r="H1322">
        <f>Month!H1322</f>
        <v>0</v>
      </c>
      <c r="I1322">
        <f>Month!I1322</f>
        <v>0</v>
      </c>
      <c r="J1322">
        <f>Month!J1322</f>
        <v>0</v>
      </c>
      <c r="K1322">
        <f>Month!K1322</f>
        <v>0</v>
      </c>
      <c r="L1322">
        <f>Month!L1322</f>
        <v>0</v>
      </c>
      <c r="M1322">
        <f>Month!M1322</f>
        <v>0.36</v>
      </c>
      <c r="N1322">
        <f>Month!N1322</f>
        <v>0.36</v>
      </c>
      <c r="O1322">
        <f>Month!O1322</f>
        <v>0.36</v>
      </c>
      <c r="P1322">
        <v>4</v>
      </c>
      <c r="Q1322">
        <f t="shared" si="19"/>
        <v>4</v>
      </c>
    </row>
    <row r="1323" spans="1:17">
      <c r="A1323">
        <f>Month!A1323</f>
        <v>2022</v>
      </c>
      <c r="B1323" t="str">
        <f>Month!B1323</f>
        <v>December</v>
      </c>
      <c r="C1323" t="str">
        <f>Month!C1323</f>
        <v>United States</v>
      </c>
      <c r="D1323">
        <f>Month!D1323</f>
        <v>1210.28</v>
      </c>
      <c r="E1323">
        <f>Month!E1323</f>
        <v>0</v>
      </c>
      <c r="F1323">
        <f>Month!F1323</f>
        <v>1210.28</v>
      </c>
      <c r="G1323">
        <f>Month!G1323</f>
        <v>3.2</v>
      </c>
      <c r="H1323">
        <f>Month!H1323</f>
        <v>2.77</v>
      </c>
      <c r="I1323">
        <f>Month!I1323</f>
        <v>0</v>
      </c>
      <c r="J1323">
        <f>Month!J1323</f>
        <v>0</v>
      </c>
      <c r="K1323">
        <f>Month!K1323</f>
        <v>407.32</v>
      </c>
      <c r="L1323">
        <f>Month!L1323</f>
        <v>0</v>
      </c>
      <c r="M1323">
        <f>Month!M1323</f>
        <v>68.22</v>
      </c>
      <c r="N1323">
        <f>Month!N1323</f>
        <v>481.51</v>
      </c>
      <c r="O1323">
        <f>Month!O1323</f>
        <v>1691.79</v>
      </c>
      <c r="P1323">
        <v>4</v>
      </c>
      <c r="Q1323">
        <f t="shared" si="19"/>
        <v>4</v>
      </c>
    </row>
    <row r="1324" spans="1:17">
      <c r="A1324">
        <f>Month!A1324</f>
        <v>2022</v>
      </c>
      <c r="B1324" t="str">
        <f>Month!B1324</f>
        <v>December</v>
      </c>
      <c r="C1324" t="str">
        <f>Month!C1324</f>
        <v>Other</v>
      </c>
      <c r="D1324">
        <f>Month!D1324</f>
        <v>752.74</v>
      </c>
      <c r="E1324">
        <f>Month!E1324</f>
        <v>9.8699999999999992</v>
      </c>
      <c r="F1324">
        <f>Month!F1324</f>
        <v>762.61</v>
      </c>
      <c r="G1324">
        <f>Month!G1324</f>
        <v>0.18</v>
      </c>
      <c r="H1324">
        <f>Month!H1324</f>
        <v>9.98</v>
      </c>
      <c r="I1324">
        <f>Month!I1324</f>
        <v>137.59</v>
      </c>
      <c r="J1324">
        <f>Month!J1324</f>
        <v>5.07</v>
      </c>
      <c r="K1324">
        <f>Month!K1324</f>
        <v>124.97</v>
      </c>
      <c r="L1324">
        <f>Month!L1324</f>
        <v>7.91</v>
      </c>
      <c r="M1324">
        <f>Month!M1324</f>
        <v>15.45</v>
      </c>
      <c r="N1324">
        <f>Month!N1324</f>
        <v>301.14999999999998</v>
      </c>
      <c r="O1324">
        <f>Month!O1324</f>
        <v>1063.76</v>
      </c>
      <c r="P1324">
        <v>4</v>
      </c>
      <c r="Q1324">
        <f t="shared" si="19"/>
        <v>4</v>
      </c>
    </row>
    <row r="1325" spans="1:17" s="118" customFormat="1">
      <c r="A1325" s="118">
        <f>Month!A1325</f>
        <v>2022</v>
      </c>
      <c r="B1325" s="118" t="str">
        <f>Month!B1325</f>
        <v>December</v>
      </c>
      <c r="C1325" s="118" t="str">
        <f>Month!C1325</f>
        <v>Total imports</v>
      </c>
      <c r="D1325" s="118">
        <f>Month!D1325</f>
        <v>3894.66</v>
      </c>
      <c r="E1325" s="118">
        <f>Month!E1325</f>
        <v>310.83999999999997</v>
      </c>
      <c r="F1325" s="118">
        <f>Month!F1325</f>
        <v>4205.5</v>
      </c>
      <c r="G1325" s="118">
        <f>Month!G1325</f>
        <v>45.01</v>
      </c>
      <c r="H1325" s="118">
        <f>Month!H1325</f>
        <v>188.71</v>
      </c>
      <c r="I1325" s="118">
        <f>Month!I1325</f>
        <v>606.58000000000004</v>
      </c>
      <c r="J1325" s="118">
        <f>Month!J1325</f>
        <v>137.69</v>
      </c>
      <c r="K1325" s="118">
        <f>Month!K1325</f>
        <v>1349.62</v>
      </c>
      <c r="L1325" s="118">
        <f>Month!L1325</f>
        <v>43.14</v>
      </c>
      <c r="M1325" s="118">
        <f>Month!M1325</f>
        <v>267.83999999999997</v>
      </c>
      <c r="N1325" s="118">
        <f>Month!N1325</f>
        <v>2638.59</v>
      </c>
      <c r="O1325" s="118">
        <f>Month!O1325</f>
        <v>6844.09</v>
      </c>
      <c r="P1325" s="118">
        <v>4</v>
      </c>
      <c r="Q1325" s="118">
        <f t="shared" si="19"/>
        <v>4</v>
      </c>
    </row>
    <row r="1326" spans="1:17">
      <c r="A1326">
        <f>Month!A1326</f>
        <v>2023</v>
      </c>
      <c r="B1326" t="str">
        <f>Month!B1326</f>
        <v>January</v>
      </c>
      <c r="C1326" t="str">
        <f>Month!C1326</f>
        <v>Algeria</v>
      </c>
      <c r="D1326">
        <f>Month!D1326</f>
        <v>139.83000000000001</v>
      </c>
      <c r="E1326">
        <f>Month!E1326</f>
        <v>33.01</v>
      </c>
      <c r="F1326">
        <f>Month!F1326</f>
        <v>172.84</v>
      </c>
      <c r="G1326">
        <f>Month!G1326</f>
        <v>0</v>
      </c>
      <c r="H1326">
        <f>Month!H1326</f>
        <v>0</v>
      </c>
      <c r="I1326">
        <f>Month!I1326</f>
        <v>0</v>
      </c>
      <c r="J1326">
        <f>Month!J1326</f>
        <v>0</v>
      </c>
      <c r="K1326">
        <f>Month!K1326</f>
        <v>0</v>
      </c>
      <c r="L1326">
        <f>Month!L1326</f>
        <v>0</v>
      </c>
      <c r="M1326">
        <f>Month!M1326</f>
        <v>0</v>
      </c>
      <c r="N1326">
        <f>Month!N1326</f>
        <v>0</v>
      </c>
      <c r="O1326">
        <f>Month!O1326</f>
        <v>172.84</v>
      </c>
      <c r="P1326">
        <v>1</v>
      </c>
      <c r="Q1326">
        <f t="shared" si="19"/>
        <v>1</v>
      </c>
    </row>
    <row r="1327" spans="1:17">
      <c r="A1327">
        <f>Month!A1327</f>
        <v>2023</v>
      </c>
      <c r="B1327" t="str">
        <f>Month!B1327</f>
        <v>January</v>
      </c>
      <c r="C1327" t="str">
        <f>Month!C1327</f>
        <v>Belgium</v>
      </c>
      <c r="D1327">
        <f>Month!D1327</f>
        <v>0</v>
      </c>
      <c r="E1327">
        <f>Month!E1327</f>
        <v>30.07</v>
      </c>
      <c r="F1327">
        <f>Month!F1327</f>
        <v>30.07</v>
      </c>
      <c r="G1327">
        <f>Month!G1327</f>
        <v>8.66</v>
      </c>
      <c r="H1327">
        <f>Month!H1327</f>
        <v>2.77</v>
      </c>
      <c r="I1327">
        <f>Month!I1327</f>
        <v>0</v>
      </c>
      <c r="J1327">
        <f>Month!J1327</f>
        <v>0.02</v>
      </c>
      <c r="K1327">
        <f>Month!K1327</f>
        <v>115.47</v>
      </c>
      <c r="L1327">
        <f>Month!L1327</f>
        <v>7.54</v>
      </c>
      <c r="M1327">
        <f>Month!M1327</f>
        <v>92.69</v>
      </c>
      <c r="N1327">
        <f>Month!N1327</f>
        <v>227.15</v>
      </c>
      <c r="O1327">
        <f>Month!O1327</f>
        <v>257.22000000000003</v>
      </c>
      <c r="P1327">
        <v>1</v>
      </c>
      <c r="Q1327">
        <f t="shared" si="19"/>
        <v>1</v>
      </c>
    </row>
    <row r="1328" spans="1:17">
      <c r="A1328">
        <f>Month!A1328</f>
        <v>2023</v>
      </c>
      <c r="B1328" t="str">
        <f>Month!B1328</f>
        <v>January</v>
      </c>
      <c r="C1328" t="str">
        <f>Month!C1328</f>
        <v>Canada</v>
      </c>
      <c r="D1328">
        <f>Month!D1328</f>
        <v>201.12</v>
      </c>
      <c r="E1328">
        <f>Month!E1328</f>
        <v>0</v>
      </c>
      <c r="F1328">
        <f>Month!F1328</f>
        <v>201.12</v>
      </c>
      <c r="G1328">
        <f>Month!G1328</f>
        <v>0</v>
      </c>
      <c r="H1328">
        <f>Month!H1328</f>
        <v>0</v>
      </c>
      <c r="I1328">
        <f>Month!I1328</f>
        <v>0</v>
      </c>
      <c r="J1328">
        <f>Month!J1328</f>
        <v>0</v>
      </c>
      <c r="K1328">
        <f>Month!K1328</f>
        <v>0</v>
      </c>
      <c r="L1328">
        <f>Month!L1328</f>
        <v>0</v>
      </c>
      <c r="M1328">
        <f>Month!M1328</f>
        <v>0.12</v>
      </c>
      <c r="N1328">
        <f>Month!N1328</f>
        <v>0.12</v>
      </c>
      <c r="O1328">
        <f>Month!O1328</f>
        <v>201.24</v>
      </c>
      <c r="P1328">
        <v>1</v>
      </c>
      <c r="Q1328">
        <f t="shared" si="19"/>
        <v>1</v>
      </c>
    </row>
    <row r="1329" spans="1:17">
      <c r="A1329">
        <f>Month!A1329</f>
        <v>2023</v>
      </c>
      <c r="B1329" t="str">
        <f>Month!B1329</f>
        <v>January</v>
      </c>
      <c r="C1329" t="str">
        <f>Month!C1329</f>
        <v>France</v>
      </c>
      <c r="D1329">
        <f>Month!D1329</f>
        <v>0</v>
      </c>
      <c r="E1329">
        <f>Month!E1329</f>
        <v>24.48</v>
      </c>
      <c r="F1329">
        <f>Month!F1329</f>
        <v>24.48</v>
      </c>
      <c r="G1329">
        <f>Month!G1329</f>
        <v>0.03</v>
      </c>
      <c r="H1329">
        <f>Month!H1329</f>
        <v>0</v>
      </c>
      <c r="I1329">
        <f>Month!I1329</f>
        <v>0</v>
      </c>
      <c r="J1329">
        <f>Month!J1329</f>
        <v>0</v>
      </c>
      <c r="K1329">
        <f>Month!K1329</f>
        <v>0.01</v>
      </c>
      <c r="L1329">
        <f>Month!L1329</f>
        <v>0</v>
      </c>
      <c r="M1329">
        <f>Month!M1329</f>
        <v>25.75</v>
      </c>
      <c r="N1329">
        <f>Month!N1329</f>
        <v>25.79</v>
      </c>
      <c r="O1329">
        <f>Month!O1329</f>
        <v>50.27</v>
      </c>
      <c r="P1329">
        <v>1</v>
      </c>
      <c r="Q1329">
        <f t="shared" si="19"/>
        <v>1</v>
      </c>
    </row>
    <row r="1330" spans="1:17">
      <c r="A1330">
        <f>Month!A1330</f>
        <v>2023</v>
      </c>
      <c r="B1330" t="str">
        <f>Month!B1330</f>
        <v>January</v>
      </c>
      <c r="C1330" t="str">
        <f>Month!C1330</f>
        <v>Germany</v>
      </c>
      <c r="D1330">
        <f>Month!D1330</f>
        <v>0</v>
      </c>
      <c r="E1330">
        <f>Month!E1330</f>
        <v>12.27</v>
      </c>
      <c r="F1330">
        <f>Month!F1330</f>
        <v>12.27</v>
      </c>
      <c r="G1330">
        <f>Month!G1330</f>
        <v>0.02</v>
      </c>
      <c r="H1330">
        <f>Month!H1330</f>
        <v>0.01</v>
      </c>
      <c r="I1330">
        <f>Month!I1330</f>
        <v>0</v>
      </c>
      <c r="J1330">
        <f>Month!J1330</f>
        <v>0</v>
      </c>
      <c r="K1330">
        <f>Month!K1330</f>
        <v>29.75</v>
      </c>
      <c r="L1330">
        <f>Month!L1330</f>
        <v>0</v>
      </c>
      <c r="M1330">
        <f>Month!M1330</f>
        <v>4.54</v>
      </c>
      <c r="N1330">
        <f>Month!N1330</f>
        <v>34.32</v>
      </c>
      <c r="O1330">
        <f>Month!O1330</f>
        <v>46.59</v>
      </c>
      <c r="P1330">
        <v>1</v>
      </c>
      <c r="Q1330">
        <f t="shared" si="19"/>
        <v>1</v>
      </c>
    </row>
    <row r="1331" spans="1:17">
      <c r="A1331">
        <f>Month!A1331</f>
        <v>2023</v>
      </c>
      <c r="B1331" t="str">
        <f>Month!B1331</f>
        <v>January</v>
      </c>
      <c r="C1331" t="str">
        <f>Month!C1331</f>
        <v>India</v>
      </c>
      <c r="D1331">
        <f>Month!D1331</f>
        <v>0</v>
      </c>
      <c r="E1331">
        <f>Month!E1331</f>
        <v>0</v>
      </c>
      <c r="F1331">
        <f>Month!F1331</f>
        <v>0</v>
      </c>
      <c r="G1331">
        <f>Month!G1331</f>
        <v>0</v>
      </c>
      <c r="H1331">
        <f>Month!H1331</f>
        <v>0</v>
      </c>
      <c r="I1331">
        <f>Month!I1331</f>
        <v>0</v>
      </c>
      <c r="J1331">
        <f>Month!J1331</f>
        <v>0</v>
      </c>
      <c r="K1331">
        <f>Month!K1331</f>
        <v>10.01</v>
      </c>
      <c r="L1331">
        <f>Month!L1331</f>
        <v>0</v>
      </c>
      <c r="M1331">
        <f>Month!M1331</f>
        <v>0.23</v>
      </c>
      <c r="N1331">
        <f>Month!N1331</f>
        <v>10.24</v>
      </c>
      <c r="O1331">
        <f>Month!O1331</f>
        <v>10.24</v>
      </c>
      <c r="P1331">
        <v>1</v>
      </c>
      <c r="Q1331">
        <f t="shared" si="19"/>
        <v>1</v>
      </c>
    </row>
    <row r="1332" spans="1:17">
      <c r="A1332">
        <f>Month!A1332</f>
        <v>2023</v>
      </c>
      <c r="B1332" t="str">
        <f>Month!B1332</f>
        <v>January</v>
      </c>
      <c r="C1332" t="str">
        <f>Month!C1332</f>
        <v>Ireland</v>
      </c>
      <c r="D1332">
        <f>Month!D1332</f>
        <v>0</v>
      </c>
      <c r="E1332">
        <f>Month!E1332</f>
        <v>0</v>
      </c>
      <c r="F1332">
        <f>Month!F1332</f>
        <v>0</v>
      </c>
      <c r="G1332">
        <f>Month!G1332</f>
        <v>0.2</v>
      </c>
      <c r="H1332">
        <f>Month!H1332</f>
        <v>11.68</v>
      </c>
      <c r="I1332">
        <f>Month!I1332</f>
        <v>0</v>
      </c>
      <c r="J1332">
        <f>Month!J1332</f>
        <v>0</v>
      </c>
      <c r="K1332">
        <f>Month!K1332</f>
        <v>0</v>
      </c>
      <c r="L1332">
        <f>Month!L1332</f>
        <v>0.02</v>
      </c>
      <c r="M1332">
        <f>Month!M1332</f>
        <v>0.81</v>
      </c>
      <c r="N1332">
        <f>Month!N1332</f>
        <v>12.71</v>
      </c>
      <c r="O1332">
        <f>Month!O1332</f>
        <v>12.71</v>
      </c>
      <c r="P1332">
        <v>1</v>
      </c>
      <c r="Q1332">
        <f t="shared" si="19"/>
        <v>1</v>
      </c>
    </row>
    <row r="1333" spans="1:17">
      <c r="A1333">
        <f>Month!A1333</f>
        <v>2023</v>
      </c>
      <c r="B1333" t="str">
        <f>Month!B1333</f>
        <v>January</v>
      </c>
      <c r="C1333" t="str">
        <f>Month!C1333</f>
        <v>Kuwait</v>
      </c>
      <c r="D1333">
        <f>Month!D1333</f>
        <v>0</v>
      </c>
      <c r="E1333">
        <f>Month!E1333</f>
        <v>3</v>
      </c>
      <c r="F1333">
        <f>Month!F1333</f>
        <v>3</v>
      </c>
      <c r="G1333">
        <f>Month!G1333</f>
        <v>0</v>
      </c>
      <c r="H1333">
        <f>Month!H1333</f>
        <v>0</v>
      </c>
      <c r="I1333">
        <f>Month!I1333</f>
        <v>147.94</v>
      </c>
      <c r="J1333">
        <f>Month!J1333</f>
        <v>20.22</v>
      </c>
      <c r="K1333">
        <f>Month!K1333</f>
        <v>0</v>
      </c>
      <c r="L1333">
        <f>Month!L1333</f>
        <v>0</v>
      </c>
      <c r="M1333">
        <f>Month!M1333</f>
        <v>0</v>
      </c>
      <c r="N1333">
        <f>Month!N1333</f>
        <v>168.16</v>
      </c>
      <c r="O1333">
        <f>Month!O1333</f>
        <v>171.16</v>
      </c>
      <c r="P1333">
        <v>1</v>
      </c>
      <c r="Q1333">
        <f t="shared" si="19"/>
        <v>1</v>
      </c>
    </row>
    <row r="1334" spans="1:17">
      <c r="A1334">
        <f>Month!A1334</f>
        <v>2023</v>
      </c>
      <c r="B1334" t="str">
        <f>Month!B1334</f>
        <v>January</v>
      </c>
      <c r="C1334" t="str">
        <f>Month!C1334</f>
        <v>Libya</v>
      </c>
      <c r="D1334">
        <f>Month!D1334</f>
        <v>78.260000000000005</v>
      </c>
      <c r="E1334">
        <f>Month!E1334</f>
        <v>0</v>
      </c>
      <c r="F1334">
        <f>Month!F1334</f>
        <v>78.260000000000005</v>
      </c>
      <c r="G1334">
        <f>Month!G1334</f>
        <v>0</v>
      </c>
      <c r="H1334">
        <f>Month!H1334</f>
        <v>0</v>
      </c>
      <c r="I1334">
        <f>Month!I1334</f>
        <v>0</v>
      </c>
      <c r="J1334">
        <f>Month!J1334</f>
        <v>0</v>
      </c>
      <c r="K1334">
        <f>Month!K1334</f>
        <v>0</v>
      </c>
      <c r="L1334">
        <f>Month!L1334</f>
        <v>0</v>
      </c>
      <c r="M1334">
        <f>Month!M1334</f>
        <v>0</v>
      </c>
      <c r="N1334">
        <f>Month!N1334</f>
        <v>0</v>
      </c>
      <c r="O1334">
        <f>Month!O1334</f>
        <v>78.260000000000005</v>
      </c>
      <c r="P1334">
        <v>1</v>
      </c>
      <c r="Q1334">
        <f t="shared" si="19"/>
        <v>1</v>
      </c>
    </row>
    <row r="1335" spans="1:17">
      <c r="A1335">
        <f>Month!A1335</f>
        <v>2023</v>
      </c>
      <c r="B1335" t="str">
        <f>Month!B1335</f>
        <v>January</v>
      </c>
      <c r="C1335" t="str">
        <f>Month!C1335</f>
        <v>Netherlands</v>
      </c>
      <c r="D1335">
        <f>Month!D1335</f>
        <v>0</v>
      </c>
      <c r="E1335">
        <f>Month!E1335</f>
        <v>18.829999999999998</v>
      </c>
      <c r="F1335">
        <f>Month!F1335</f>
        <v>18.829999999999998</v>
      </c>
      <c r="G1335">
        <f>Month!G1335</f>
        <v>14.77</v>
      </c>
      <c r="H1335">
        <f>Month!H1335</f>
        <v>25.04</v>
      </c>
      <c r="I1335">
        <f>Month!I1335</f>
        <v>130.83000000000001</v>
      </c>
      <c r="J1335">
        <f>Month!J1335</f>
        <v>24.61</v>
      </c>
      <c r="K1335">
        <f>Month!K1335</f>
        <v>289.38</v>
      </c>
      <c r="L1335">
        <f>Month!L1335</f>
        <v>23.59</v>
      </c>
      <c r="M1335">
        <f>Month!M1335</f>
        <v>100.6</v>
      </c>
      <c r="N1335">
        <f>Month!N1335</f>
        <v>608.82000000000005</v>
      </c>
      <c r="O1335">
        <f>Month!O1335</f>
        <v>627.65</v>
      </c>
      <c r="P1335">
        <v>1</v>
      </c>
      <c r="Q1335">
        <f t="shared" si="19"/>
        <v>1</v>
      </c>
    </row>
    <row r="1336" spans="1:17">
      <c r="A1336">
        <f>Month!A1336</f>
        <v>2023</v>
      </c>
      <c r="B1336" t="str">
        <f>Month!B1336</f>
        <v>January</v>
      </c>
      <c r="C1336" t="str">
        <f>Month!C1336</f>
        <v>Nigeria</v>
      </c>
      <c r="D1336">
        <f>Month!D1336</f>
        <v>0</v>
      </c>
      <c r="E1336">
        <f>Month!E1336</f>
        <v>0</v>
      </c>
      <c r="F1336">
        <f>Month!F1336</f>
        <v>0</v>
      </c>
      <c r="G1336">
        <f>Month!G1336</f>
        <v>0</v>
      </c>
      <c r="H1336">
        <f>Month!H1336</f>
        <v>0</v>
      </c>
      <c r="I1336">
        <f>Month!I1336</f>
        <v>0</v>
      </c>
      <c r="J1336">
        <f>Month!J1336</f>
        <v>0</v>
      </c>
      <c r="K1336">
        <f>Month!K1336</f>
        <v>0</v>
      </c>
      <c r="L1336">
        <f>Month!L1336</f>
        <v>0</v>
      </c>
      <c r="M1336">
        <f>Month!M1336</f>
        <v>0</v>
      </c>
      <c r="N1336">
        <f>Month!N1336</f>
        <v>0</v>
      </c>
      <c r="O1336">
        <f>Month!O1336</f>
        <v>0</v>
      </c>
      <c r="P1336">
        <v>1</v>
      </c>
      <c r="Q1336">
        <f t="shared" si="19"/>
        <v>1</v>
      </c>
    </row>
    <row r="1337" spans="1:17">
      <c r="A1337">
        <f>Month!A1337</f>
        <v>2023</v>
      </c>
      <c r="B1337" t="str">
        <f>Month!B1337</f>
        <v>January</v>
      </c>
      <c r="C1337" t="str">
        <f>Month!C1337</f>
        <v>Norway</v>
      </c>
      <c r="D1337">
        <f>Month!D1337</f>
        <v>1624.05</v>
      </c>
      <c r="E1337">
        <f>Month!E1337</f>
        <v>0</v>
      </c>
      <c r="F1337">
        <f>Month!F1337</f>
        <v>1624.05</v>
      </c>
      <c r="G1337">
        <f>Month!G1337</f>
        <v>47.09</v>
      </c>
      <c r="H1337">
        <f>Month!H1337</f>
        <v>85.29</v>
      </c>
      <c r="I1337">
        <f>Month!I1337</f>
        <v>15.71</v>
      </c>
      <c r="J1337">
        <f>Month!J1337</f>
        <v>0</v>
      </c>
      <c r="K1337">
        <f>Month!K1337</f>
        <v>0</v>
      </c>
      <c r="L1337">
        <f>Month!L1337</f>
        <v>0</v>
      </c>
      <c r="M1337">
        <f>Month!M1337</f>
        <v>25.8</v>
      </c>
      <c r="N1337">
        <f>Month!N1337</f>
        <v>173.89</v>
      </c>
      <c r="O1337">
        <f>Month!O1337</f>
        <v>1797.94</v>
      </c>
      <c r="P1337">
        <v>1</v>
      </c>
      <c r="Q1337">
        <f t="shared" si="19"/>
        <v>1</v>
      </c>
    </row>
    <row r="1338" spans="1:17">
      <c r="A1338">
        <f>Month!A1338</f>
        <v>2023</v>
      </c>
      <c r="B1338" t="str">
        <f>Month!B1338</f>
        <v>January</v>
      </c>
      <c r="C1338" t="str">
        <f>Month!C1338</f>
        <v>Other Non-OECD Americas</v>
      </c>
      <c r="D1338">
        <f>Month!D1338</f>
        <v>162.57</v>
      </c>
      <c r="E1338">
        <f>Month!E1338</f>
        <v>0</v>
      </c>
      <c r="F1338">
        <f>Month!F1338</f>
        <v>162.57</v>
      </c>
      <c r="G1338">
        <f>Month!G1338</f>
        <v>0</v>
      </c>
      <c r="H1338">
        <f>Month!H1338</f>
        <v>0</v>
      </c>
      <c r="I1338">
        <f>Month!I1338</f>
        <v>0</v>
      </c>
      <c r="J1338">
        <f>Month!J1338</f>
        <v>0</v>
      </c>
      <c r="K1338">
        <f>Month!K1338</f>
        <v>0</v>
      </c>
      <c r="L1338">
        <f>Month!L1338</f>
        <v>0</v>
      </c>
      <c r="M1338">
        <f>Month!M1338</f>
        <v>0</v>
      </c>
      <c r="N1338">
        <f>Month!N1338</f>
        <v>0</v>
      </c>
      <c r="O1338">
        <f>Month!O1338</f>
        <v>162.57</v>
      </c>
      <c r="P1338">
        <v>1</v>
      </c>
      <c r="Q1338">
        <f t="shared" si="19"/>
        <v>1</v>
      </c>
    </row>
    <row r="1339" spans="1:17">
      <c r="A1339">
        <f>Month!A1339</f>
        <v>2023</v>
      </c>
      <c r="B1339" t="str">
        <f>Month!B1339</f>
        <v>January</v>
      </c>
      <c r="C1339" t="str">
        <f>Month!C1339</f>
        <v>Russian Federation</v>
      </c>
      <c r="D1339">
        <f>Month!D1339</f>
        <v>0</v>
      </c>
      <c r="E1339">
        <f>Month!E1339</f>
        <v>0</v>
      </c>
      <c r="F1339">
        <f>Month!F1339</f>
        <v>0</v>
      </c>
      <c r="G1339">
        <f>Month!G1339</f>
        <v>0</v>
      </c>
      <c r="H1339">
        <f>Month!H1339</f>
        <v>0</v>
      </c>
      <c r="I1339">
        <f>Month!I1339</f>
        <v>0</v>
      </c>
      <c r="J1339">
        <f>Month!J1339</f>
        <v>0</v>
      </c>
      <c r="K1339">
        <f>Month!K1339</f>
        <v>0</v>
      </c>
      <c r="L1339">
        <f>Month!L1339</f>
        <v>0</v>
      </c>
      <c r="M1339">
        <f>Month!M1339</f>
        <v>0</v>
      </c>
      <c r="N1339">
        <f>Month!N1339</f>
        <v>0</v>
      </c>
      <c r="O1339">
        <f>Month!O1339</f>
        <v>0</v>
      </c>
      <c r="P1339">
        <v>1</v>
      </c>
      <c r="Q1339">
        <f t="shared" si="19"/>
        <v>1</v>
      </c>
    </row>
    <row r="1340" spans="1:17">
      <c r="A1340">
        <f>Month!A1340</f>
        <v>2023</v>
      </c>
      <c r="B1340" t="str">
        <f>Month!B1340</f>
        <v>January</v>
      </c>
      <c r="C1340" t="str">
        <f>Month!C1340</f>
        <v>Saudi Arabia</v>
      </c>
      <c r="D1340">
        <f>Month!D1340</f>
        <v>0</v>
      </c>
      <c r="E1340">
        <f>Month!E1340</f>
        <v>13.76</v>
      </c>
      <c r="F1340">
        <f>Month!F1340</f>
        <v>13.76</v>
      </c>
      <c r="G1340">
        <f>Month!G1340</f>
        <v>0</v>
      </c>
      <c r="H1340">
        <f>Month!H1340</f>
        <v>0</v>
      </c>
      <c r="I1340">
        <f>Month!I1340</f>
        <v>156.72</v>
      </c>
      <c r="J1340">
        <f>Month!J1340</f>
        <v>0</v>
      </c>
      <c r="K1340">
        <f>Month!K1340</f>
        <v>65.849999999999994</v>
      </c>
      <c r="L1340">
        <f>Month!L1340</f>
        <v>0</v>
      </c>
      <c r="M1340">
        <f>Month!M1340</f>
        <v>0</v>
      </c>
      <c r="N1340">
        <f>Month!N1340</f>
        <v>222.57</v>
      </c>
      <c r="O1340">
        <f>Month!O1340</f>
        <v>236.33</v>
      </c>
      <c r="P1340">
        <v>1</v>
      </c>
      <c r="Q1340">
        <f t="shared" si="19"/>
        <v>1</v>
      </c>
    </row>
    <row r="1341" spans="1:17">
      <c r="A1341">
        <f>Month!A1341</f>
        <v>2023</v>
      </c>
      <c r="B1341" t="str">
        <f>Month!B1341</f>
        <v>January</v>
      </c>
      <c r="C1341" t="str">
        <f>Month!C1341</f>
        <v>Spain</v>
      </c>
      <c r="D1341">
        <f>Month!D1341</f>
        <v>0</v>
      </c>
      <c r="E1341">
        <f>Month!E1341</f>
        <v>0</v>
      </c>
      <c r="F1341">
        <f>Month!F1341</f>
        <v>0</v>
      </c>
      <c r="G1341">
        <f>Month!G1341</f>
        <v>0</v>
      </c>
      <c r="H1341">
        <f>Month!H1341</f>
        <v>0</v>
      </c>
      <c r="I1341">
        <f>Month!I1341</f>
        <v>0</v>
      </c>
      <c r="J1341">
        <f>Month!J1341</f>
        <v>0</v>
      </c>
      <c r="K1341">
        <f>Month!K1341</f>
        <v>0</v>
      </c>
      <c r="L1341">
        <f>Month!L1341</f>
        <v>0</v>
      </c>
      <c r="M1341">
        <f>Month!M1341</f>
        <v>31.32</v>
      </c>
      <c r="N1341">
        <f>Month!N1341</f>
        <v>31.32</v>
      </c>
      <c r="O1341">
        <f>Month!O1341</f>
        <v>31.32</v>
      </c>
      <c r="P1341">
        <v>1</v>
      </c>
      <c r="Q1341">
        <f t="shared" si="19"/>
        <v>1</v>
      </c>
    </row>
    <row r="1342" spans="1:17">
      <c r="A1342">
        <f>Month!A1342</f>
        <v>2023</v>
      </c>
      <c r="B1342" t="str">
        <f>Month!B1342</f>
        <v>January</v>
      </c>
      <c r="C1342" t="str">
        <f>Month!C1342</f>
        <v>Sweden</v>
      </c>
      <c r="D1342">
        <f>Month!D1342</f>
        <v>0</v>
      </c>
      <c r="E1342">
        <f>Month!E1342</f>
        <v>43.79</v>
      </c>
      <c r="F1342">
        <f>Month!F1342</f>
        <v>43.79</v>
      </c>
      <c r="G1342">
        <f>Month!G1342</f>
        <v>0</v>
      </c>
      <c r="H1342">
        <f>Month!H1342</f>
        <v>94.72</v>
      </c>
      <c r="I1342">
        <f>Month!I1342</f>
        <v>0</v>
      </c>
      <c r="J1342">
        <f>Month!J1342</f>
        <v>0</v>
      </c>
      <c r="K1342">
        <f>Month!K1342</f>
        <v>108.56</v>
      </c>
      <c r="L1342">
        <f>Month!L1342</f>
        <v>0</v>
      </c>
      <c r="M1342">
        <f>Month!M1342</f>
        <v>7.39</v>
      </c>
      <c r="N1342">
        <f>Month!N1342</f>
        <v>210.67</v>
      </c>
      <c r="O1342">
        <f>Month!O1342</f>
        <v>254.46</v>
      </c>
      <c r="P1342">
        <v>1</v>
      </c>
      <c r="Q1342">
        <f t="shared" si="19"/>
        <v>1</v>
      </c>
    </row>
    <row r="1343" spans="1:17">
      <c r="A1343">
        <f>Month!A1343</f>
        <v>2023</v>
      </c>
      <c r="B1343" t="str">
        <f>Month!B1343</f>
        <v>January</v>
      </c>
      <c r="C1343" t="str">
        <f>Month!C1343</f>
        <v>Turkey</v>
      </c>
      <c r="D1343">
        <f>Month!D1343</f>
        <v>0.2</v>
      </c>
      <c r="E1343">
        <f>Month!E1343</f>
        <v>0</v>
      </c>
      <c r="F1343">
        <f>Month!F1343</f>
        <v>0.2</v>
      </c>
      <c r="G1343">
        <f>Month!G1343</f>
        <v>0</v>
      </c>
      <c r="H1343">
        <f>Month!H1343</f>
        <v>0</v>
      </c>
      <c r="I1343">
        <f>Month!I1343</f>
        <v>0</v>
      </c>
      <c r="J1343">
        <f>Month!J1343</f>
        <v>0</v>
      </c>
      <c r="K1343">
        <f>Month!K1343</f>
        <v>0</v>
      </c>
      <c r="L1343">
        <f>Month!L1343</f>
        <v>0</v>
      </c>
      <c r="M1343">
        <f>Month!M1343</f>
        <v>0.02</v>
      </c>
      <c r="N1343">
        <f>Month!N1343</f>
        <v>0.02</v>
      </c>
      <c r="O1343">
        <f>Month!O1343</f>
        <v>0.22</v>
      </c>
      <c r="P1343">
        <v>1</v>
      </c>
      <c r="Q1343">
        <f t="shared" si="19"/>
        <v>1</v>
      </c>
    </row>
    <row r="1344" spans="1:17">
      <c r="A1344">
        <f>Month!A1344</f>
        <v>2023</v>
      </c>
      <c r="B1344" t="str">
        <f>Month!B1344</f>
        <v>January</v>
      </c>
      <c r="C1344" t="str">
        <f>Month!C1344</f>
        <v>United Arab Emirates</v>
      </c>
      <c r="D1344">
        <f>Month!D1344</f>
        <v>0</v>
      </c>
      <c r="E1344">
        <f>Month!E1344</f>
        <v>0</v>
      </c>
      <c r="F1344">
        <f>Month!F1344</f>
        <v>0</v>
      </c>
      <c r="G1344">
        <f>Month!G1344</f>
        <v>0</v>
      </c>
      <c r="H1344">
        <f>Month!H1344</f>
        <v>0</v>
      </c>
      <c r="I1344">
        <f>Month!I1344</f>
        <v>98.39</v>
      </c>
      <c r="J1344">
        <f>Month!J1344</f>
        <v>0</v>
      </c>
      <c r="K1344">
        <f>Month!K1344</f>
        <v>0</v>
      </c>
      <c r="L1344">
        <f>Month!L1344</f>
        <v>0.09</v>
      </c>
      <c r="M1344">
        <f>Month!M1344</f>
        <v>0.45</v>
      </c>
      <c r="N1344">
        <f>Month!N1344</f>
        <v>98.93</v>
      </c>
      <c r="O1344">
        <f>Month!O1344</f>
        <v>98.93</v>
      </c>
      <c r="P1344">
        <v>1</v>
      </c>
      <c r="Q1344">
        <f t="shared" si="19"/>
        <v>1</v>
      </c>
    </row>
    <row r="1345" spans="1:17">
      <c r="A1345">
        <f>Month!A1345</f>
        <v>2023</v>
      </c>
      <c r="B1345" t="str">
        <f>Month!B1345</f>
        <v>January</v>
      </c>
      <c r="C1345" t="str">
        <f>Month!C1345</f>
        <v>United States</v>
      </c>
      <c r="D1345">
        <f>Month!D1345</f>
        <v>1128.9100000000001</v>
      </c>
      <c r="E1345">
        <f>Month!E1345</f>
        <v>0</v>
      </c>
      <c r="F1345">
        <f>Month!F1345</f>
        <v>1128.9100000000001</v>
      </c>
      <c r="G1345">
        <f>Month!G1345</f>
        <v>33.42</v>
      </c>
      <c r="H1345">
        <f>Month!H1345</f>
        <v>0</v>
      </c>
      <c r="I1345">
        <f>Month!I1345</f>
        <v>0</v>
      </c>
      <c r="J1345">
        <f>Month!J1345</f>
        <v>0</v>
      </c>
      <c r="K1345">
        <f>Month!K1345</f>
        <v>217.11</v>
      </c>
      <c r="L1345">
        <f>Month!L1345</f>
        <v>0</v>
      </c>
      <c r="M1345">
        <f>Month!M1345</f>
        <v>0.27</v>
      </c>
      <c r="N1345">
        <f>Month!N1345</f>
        <v>250.8</v>
      </c>
      <c r="O1345">
        <f>Month!O1345</f>
        <v>1379.71</v>
      </c>
      <c r="P1345">
        <v>1</v>
      </c>
      <c r="Q1345">
        <f t="shared" si="19"/>
        <v>1</v>
      </c>
    </row>
    <row r="1346" spans="1:17">
      <c r="A1346">
        <f>Month!A1346</f>
        <v>2023</v>
      </c>
      <c r="B1346" t="str">
        <f>Month!B1346</f>
        <v>January</v>
      </c>
      <c r="C1346" t="str">
        <f>Month!C1346</f>
        <v>Other</v>
      </c>
      <c r="D1346">
        <f>Month!D1346</f>
        <v>356.82</v>
      </c>
      <c r="E1346">
        <f>Month!E1346</f>
        <v>40.86</v>
      </c>
      <c r="F1346">
        <f>Month!F1346</f>
        <v>397.68</v>
      </c>
      <c r="G1346">
        <f>Month!G1346</f>
        <v>0.25</v>
      </c>
      <c r="H1346">
        <f>Month!H1346</f>
        <v>0</v>
      </c>
      <c r="I1346">
        <f>Month!I1346</f>
        <v>224.98</v>
      </c>
      <c r="J1346">
        <f>Month!J1346</f>
        <v>0</v>
      </c>
      <c r="K1346">
        <f>Month!K1346</f>
        <v>91.24</v>
      </c>
      <c r="L1346">
        <f>Month!L1346</f>
        <v>6.34</v>
      </c>
      <c r="M1346">
        <f>Month!M1346</f>
        <v>4.72</v>
      </c>
      <c r="N1346">
        <f>Month!N1346</f>
        <v>327.52999999999997</v>
      </c>
      <c r="O1346">
        <f>Month!O1346</f>
        <v>725.21</v>
      </c>
      <c r="P1346">
        <v>1</v>
      </c>
      <c r="Q1346">
        <f t="shared" si="19"/>
        <v>1</v>
      </c>
    </row>
    <row r="1347" spans="1:17" s="118" customFormat="1">
      <c r="A1347" s="118">
        <f>Month!A1347</f>
        <v>2023</v>
      </c>
      <c r="B1347" s="118" t="str">
        <f>Month!B1347</f>
        <v>January</v>
      </c>
      <c r="C1347" s="118" t="str">
        <f>Month!C1347</f>
        <v>Total imports</v>
      </c>
      <c r="D1347" s="118">
        <f>Month!D1347</f>
        <v>3691.76</v>
      </c>
      <c r="E1347" s="118">
        <f>Month!E1347</f>
        <v>220.07</v>
      </c>
      <c r="F1347" s="118">
        <f>Month!F1347</f>
        <v>3911.83</v>
      </c>
      <c r="G1347" s="118">
        <f>Month!G1347</f>
        <v>104.44</v>
      </c>
      <c r="H1347" s="118">
        <f>Month!H1347</f>
        <v>219.51</v>
      </c>
      <c r="I1347" s="118">
        <f>Month!I1347</f>
        <v>774.57</v>
      </c>
      <c r="J1347" s="118">
        <f>Month!J1347</f>
        <v>44.85</v>
      </c>
      <c r="K1347" s="118">
        <f>Month!K1347</f>
        <v>927.38</v>
      </c>
      <c r="L1347" s="118">
        <f>Month!L1347</f>
        <v>37.58</v>
      </c>
      <c r="M1347" s="118">
        <f>Month!M1347</f>
        <v>294.70999999999998</v>
      </c>
      <c r="N1347" s="118">
        <f>Month!N1347</f>
        <v>2403.04</v>
      </c>
      <c r="O1347" s="118">
        <f>Month!O1347</f>
        <v>6314.87</v>
      </c>
      <c r="P1347" s="118">
        <v>1</v>
      </c>
      <c r="Q1347" s="118">
        <f t="shared" si="19"/>
        <v>1</v>
      </c>
    </row>
    <row r="1348" spans="1:17">
      <c r="A1348">
        <f>Month!A1348</f>
        <v>2023</v>
      </c>
      <c r="B1348" t="str">
        <f>Month!B1348</f>
        <v>February</v>
      </c>
      <c r="C1348" t="str">
        <f>Month!C1348</f>
        <v>Algeria</v>
      </c>
      <c r="D1348">
        <f>Month!D1348</f>
        <v>456.18</v>
      </c>
      <c r="E1348">
        <f>Month!E1348</f>
        <v>88.08</v>
      </c>
      <c r="F1348">
        <f>Month!F1348</f>
        <v>544.26</v>
      </c>
      <c r="G1348">
        <f>Month!G1348</f>
        <v>0</v>
      </c>
      <c r="H1348">
        <f>Month!H1348</f>
        <v>0</v>
      </c>
      <c r="I1348">
        <f>Month!I1348</f>
        <v>0</v>
      </c>
      <c r="J1348">
        <f>Month!J1348</f>
        <v>0</v>
      </c>
      <c r="K1348">
        <f>Month!K1348</f>
        <v>0</v>
      </c>
      <c r="L1348">
        <f>Month!L1348</f>
        <v>0</v>
      </c>
      <c r="M1348">
        <f>Month!M1348</f>
        <v>0</v>
      </c>
      <c r="N1348">
        <f>Month!N1348</f>
        <v>0</v>
      </c>
      <c r="O1348">
        <f>Month!O1348</f>
        <v>544.26</v>
      </c>
      <c r="P1348">
        <v>1</v>
      </c>
      <c r="Q1348">
        <f t="shared" si="19"/>
        <v>1</v>
      </c>
    </row>
    <row r="1349" spans="1:17">
      <c r="A1349">
        <f>Month!A1349</f>
        <v>2023</v>
      </c>
      <c r="B1349" t="str">
        <f>Month!B1349</f>
        <v>February</v>
      </c>
      <c r="C1349" t="str">
        <f>Month!C1349</f>
        <v>Belgium</v>
      </c>
      <c r="D1349">
        <f>Month!D1349</f>
        <v>0</v>
      </c>
      <c r="E1349">
        <f>Month!E1349</f>
        <v>55.9</v>
      </c>
      <c r="F1349">
        <f>Month!F1349</f>
        <v>55.9</v>
      </c>
      <c r="G1349">
        <f>Month!G1349</f>
        <v>2.2400000000000002</v>
      </c>
      <c r="H1349">
        <f>Month!H1349</f>
        <v>7.71</v>
      </c>
      <c r="I1349">
        <f>Month!I1349</f>
        <v>0</v>
      </c>
      <c r="J1349">
        <f>Month!J1349</f>
        <v>0</v>
      </c>
      <c r="K1349">
        <f>Month!K1349</f>
        <v>64.400000000000006</v>
      </c>
      <c r="L1349">
        <f>Month!L1349</f>
        <v>3.7</v>
      </c>
      <c r="M1349">
        <f>Month!M1349</f>
        <v>23.89</v>
      </c>
      <c r="N1349">
        <f>Month!N1349</f>
        <v>101.94</v>
      </c>
      <c r="O1349">
        <f>Month!O1349</f>
        <v>157.84</v>
      </c>
      <c r="P1349">
        <v>1</v>
      </c>
      <c r="Q1349">
        <f t="shared" si="19"/>
        <v>1</v>
      </c>
    </row>
    <row r="1350" spans="1:17">
      <c r="A1350">
        <f>Month!A1350</f>
        <v>2023</v>
      </c>
      <c r="B1350" t="str">
        <f>Month!B1350</f>
        <v>February</v>
      </c>
      <c r="C1350" t="str">
        <f>Month!C1350</f>
        <v>Canada</v>
      </c>
      <c r="D1350">
        <f>Month!D1350</f>
        <v>44.22</v>
      </c>
      <c r="E1350">
        <f>Month!E1350</f>
        <v>0</v>
      </c>
      <c r="F1350">
        <f>Month!F1350</f>
        <v>44.22</v>
      </c>
      <c r="G1350">
        <f>Month!G1350</f>
        <v>0</v>
      </c>
      <c r="H1350">
        <f>Month!H1350</f>
        <v>0</v>
      </c>
      <c r="I1350">
        <f>Month!I1350</f>
        <v>0</v>
      </c>
      <c r="J1350">
        <f>Month!J1350</f>
        <v>0</v>
      </c>
      <c r="K1350">
        <f>Month!K1350</f>
        <v>0</v>
      </c>
      <c r="L1350">
        <f>Month!L1350</f>
        <v>0</v>
      </c>
      <c r="M1350">
        <f>Month!M1350</f>
        <v>0.06</v>
      </c>
      <c r="N1350">
        <f>Month!N1350</f>
        <v>0.06</v>
      </c>
      <c r="O1350">
        <f>Month!O1350</f>
        <v>44.28</v>
      </c>
      <c r="P1350">
        <v>1</v>
      </c>
      <c r="Q1350">
        <f t="shared" si="19"/>
        <v>1</v>
      </c>
    </row>
    <row r="1351" spans="1:17">
      <c r="A1351">
        <f>Month!A1351</f>
        <v>2023</v>
      </c>
      <c r="B1351" t="str">
        <f>Month!B1351</f>
        <v>February</v>
      </c>
      <c r="C1351" t="str">
        <f>Month!C1351</f>
        <v>France</v>
      </c>
      <c r="D1351">
        <f>Month!D1351</f>
        <v>0</v>
      </c>
      <c r="E1351">
        <f>Month!E1351</f>
        <v>27.11</v>
      </c>
      <c r="F1351">
        <f>Month!F1351</f>
        <v>27.11</v>
      </c>
      <c r="G1351">
        <f>Month!G1351</f>
        <v>1.74</v>
      </c>
      <c r="H1351">
        <f>Month!H1351</f>
        <v>3.31</v>
      </c>
      <c r="I1351">
        <f>Month!I1351</f>
        <v>0</v>
      </c>
      <c r="J1351">
        <f>Month!J1351</f>
        <v>0</v>
      </c>
      <c r="K1351">
        <f>Month!K1351</f>
        <v>0.01</v>
      </c>
      <c r="L1351">
        <f>Month!L1351</f>
        <v>0</v>
      </c>
      <c r="M1351">
        <f>Month!M1351</f>
        <v>12.69</v>
      </c>
      <c r="N1351">
        <f>Month!N1351</f>
        <v>17.75</v>
      </c>
      <c r="O1351">
        <f>Month!O1351</f>
        <v>44.86</v>
      </c>
      <c r="P1351">
        <v>1</v>
      </c>
      <c r="Q1351">
        <f t="shared" si="19"/>
        <v>1</v>
      </c>
    </row>
    <row r="1352" spans="1:17">
      <c r="A1352">
        <f>Month!A1352</f>
        <v>2023</v>
      </c>
      <c r="B1352" t="str">
        <f>Month!B1352</f>
        <v>February</v>
      </c>
      <c r="C1352" t="str">
        <f>Month!C1352</f>
        <v>Germany</v>
      </c>
      <c r="D1352">
        <f>Month!D1352</f>
        <v>0</v>
      </c>
      <c r="E1352">
        <f>Month!E1352</f>
        <v>9.32</v>
      </c>
      <c r="F1352">
        <f>Month!F1352</f>
        <v>9.32</v>
      </c>
      <c r="G1352">
        <f>Month!G1352</f>
        <v>0.01</v>
      </c>
      <c r="H1352">
        <f>Month!H1352</f>
        <v>0.01</v>
      </c>
      <c r="I1352">
        <f>Month!I1352</f>
        <v>0</v>
      </c>
      <c r="J1352">
        <f>Month!J1352</f>
        <v>0</v>
      </c>
      <c r="K1352">
        <f>Month!K1352</f>
        <v>15.41</v>
      </c>
      <c r="L1352">
        <f>Month!L1352</f>
        <v>0</v>
      </c>
      <c r="M1352">
        <f>Month!M1352</f>
        <v>10.46</v>
      </c>
      <c r="N1352">
        <f>Month!N1352</f>
        <v>25.89</v>
      </c>
      <c r="O1352">
        <f>Month!O1352</f>
        <v>35.21</v>
      </c>
      <c r="P1352">
        <v>1</v>
      </c>
      <c r="Q1352">
        <f t="shared" si="19"/>
        <v>1</v>
      </c>
    </row>
    <row r="1353" spans="1:17">
      <c r="A1353">
        <f>Month!A1353</f>
        <v>2023</v>
      </c>
      <c r="B1353" t="str">
        <f>Month!B1353</f>
        <v>February</v>
      </c>
      <c r="C1353" t="str">
        <f>Month!C1353</f>
        <v>India</v>
      </c>
      <c r="D1353">
        <f>Month!D1353</f>
        <v>0</v>
      </c>
      <c r="E1353">
        <f>Month!E1353</f>
        <v>0</v>
      </c>
      <c r="F1353">
        <f>Month!F1353</f>
        <v>0</v>
      </c>
      <c r="G1353">
        <f>Month!G1353</f>
        <v>0</v>
      </c>
      <c r="H1353">
        <f>Month!H1353</f>
        <v>0</v>
      </c>
      <c r="I1353">
        <f>Month!I1353</f>
        <v>112.75</v>
      </c>
      <c r="J1353">
        <f>Month!J1353</f>
        <v>0</v>
      </c>
      <c r="K1353">
        <f>Month!K1353</f>
        <v>20.079999999999998</v>
      </c>
      <c r="L1353">
        <f>Month!L1353</f>
        <v>0</v>
      </c>
      <c r="M1353">
        <f>Month!M1353</f>
        <v>0.09</v>
      </c>
      <c r="N1353">
        <f>Month!N1353</f>
        <v>132.91999999999999</v>
      </c>
      <c r="O1353">
        <f>Month!O1353</f>
        <v>132.91999999999999</v>
      </c>
      <c r="P1353">
        <v>1</v>
      </c>
      <c r="Q1353">
        <f t="shared" ref="Q1353:Q1391" si="20">VLOOKUP($B1353,$V$5:$W$16,2,FALSE)</f>
        <v>1</v>
      </c>
    </row>
    <row r="1354" spans="1:17">
      <c r="A1354">
        <f>Month!A1354</f>
        <v>2023</v>
      </c>
      <c r="B1354" t="str">
        <f>Month!B1354</f>
        <v>February</v>
      </c>
      <c r="C1354" t="str">
        <f>Month!C1354</f>
        <v>Ireland</v>
      </c>
      <c r="D1354">
        <f>Month!D1354</f>
        <v>0.1</v>
      </c>
      <c r="E1354">
        <f>Month!E1354</f>
        <v>41.51</v>
      </c>
      <c r="F1354">
        <f>Month!F1354</f>
        <v>41.61</v>
      </c>
      <c r="G1354">
        <f>Month!G1354</f>
        <v>0.02</v>
      </c>
      <c r="H1354">
        <f>Month!H1354</f>
        <v>17.64</v>
      </c>
      <c r="I1354">
        <f>Month!I1354</f>
        <v>0</v>
      </c>
      <c r="J1354">
        <f>Month!J1354</f>
        <v>0</v>
      </c>
      <c r="K1354">
        <f>Month!K1354</f>
        <v>0</v>
      </c>
      <c r="L1354">
        <f>Month!L1354</f>
        <v>0.02</v>
      </c>
      <c r="M1354">
        <f>Month!M1354</f>
        <v>7.0000000000000007E-2</v>
      </c>
      <c r="N1354">
        <f>Month!N1354</f>
        <v>17.75</v>
      </c>
      <c r="O1354">
        <f>Month!O1354</f>
        <v>59.36</v>
      </c>
      <c r="P1354">
        <v>1</v>
      </c>
      <c r="Q1354">
        <f t="shared" si="20"/>
        <v>1</v>
      </c>
    </row>
    <row r="1355" spans="1:17">
      <c r="A1355">
        <f>Month!A1355</f>
        <v>2023</v>
      </c>
      <c r="B1355" t="str">
        <f>Month!B1355</f>
        <v>February</v>
      </c>
      <c r="C1355" t="str">
        <f>Month!C1355</f>
        <v>Kuwait</v>
      </c>
      <c r="D1355">
        <f>Month!D1355</f>
        <v>0</v>
      </c>
      <c r="E1355">
        <f>Month!E1355</f>
        <v>7.3</v>
      </c>
      <c r="F1355">
        <f>Month!F1355</f>
        <v>7.3</v>
      </c>
      <c r="G1355">
        <f>Month!G1355</f>
        <v>0</v>
      </c>
      <c r="H1355">
        <f>Month!H1355</f>
        <v>0</v>
      </c>
      <c r="I1355">
        <f>Month!I1355</f>
        <v>160.30000000000001</v>
      </c>
      <c r="J1355">
        <f>Month!J1355</f>
        <v>13.07</v>
      </c>
      <c r="K1355">
        <f>Month!K1355</f>
        <v>163.55000000000001</v>
      </c>
      <c r="L1355">
        <f>Month!L1355</f>
        <v>0</v>
      </c>
      <c r="M1355">
        <f>Month!M1355</f>
        <v>0</v>
      </c>
      <c r="N1355">
        <f>Month!N1355</f>
        <v>336.92</v>
      </c>
      <c r="O1355">
        <f>Month!O1355</f>
        <v>344.22</v>
      </c>
      <c r="P1355">
        <v>1</v>
      </c>
      <c r="Q1355">
        <f t="shared" si="20"/>
        <v>1</v>
      </c>
    </row>
    <row r="1356" spans="1:17">
      <c r="A1356">
        <f>Month!A1356</f>
        <v>2023</v>
      </c>
      <c r="B1356" t="str">
        <f>Month!B1356</f>
        <v>February</v>
      </c>
      <c r="C1356" t="str">
        <f>Month!C1356</f>
        <v>Libya</v>
      </c>
      <c r="D1356">
        <f>Month!D1356</f>
        <v>0</v>
      </c>
      <c r="E1356">
        <f>Month!E1356</f>
        <v>0</v>
      </c>
      <c r="F1356">
        <f>Month!F1356</f>
        <v>0</v>
      </c>
      <c r="G1356">
        <f>Month!G1356</f>
        <v>0</v>
      </c>
      <c r="H1356">
        <f>Month!H1356</f>
        <v>0</v>
      </c>
      <c r="I1356">
        <f>Month!I1356</f>
        <v>0</v>
      </c>
      <c r="J1356">
        <f>Month!J1356</f>
        <v>0</v>
      </c>
      <c r="K1356">
        <f>Month!K1356</f>
        <v>0</v>
      </c>
      <c r="L1356">
        <f>Month!L1356</f>
        <v>0</v>
      </c>
      <c r="M1356">
        <f>Month!M1356</f>
        <v>0</v>
      </c>
      <c r="N1356">
        <f>Month!N1356</f>
        <v>0</v>
      </c>
      <c r="O1356">
        <f>Month!O1356</f>
        <v>0</v>
      </c>
      <c r="P1356">
        <v>1</v>
      </c>
      <c r="Q1356">
        <f t="shared" si="20"/>
        <v>1</v>
      </c>
    </row>
    <row r="1357" spans="1:17">
      <c r="A1357">
        <f>Month!A1357</f>
        <v>2023</v>
      </c>
      <c r="B1357" t="str">
        <f>Month!B1357</f>
        <v>February</v>
      </c>
      <c r="C1357" t="str">
        <f>Month!C1357</f>
        <v>Netherlands</v>
      </c>
      <c r="D1357">
        <f>Month!D1357</f>
        <v>56.91</v>
      </c>
      <c r="E1357">
        <f>Month!E1357</f>
        <v>14.12</v>
      </c>
      <c r="F1357">
        <f>Month!F1357</f>
        <v>71.03</v>
      </c>
      <c r="G1357">
        <f>Month!G1357</f>
        <v>7.51</v>
      </c>
      <c r="H1357">
        <f>Month!H1357</f>
        <v>39.92</v>
      </c>
      <c r="I1357">
        <f>Month!I1357</f>
        <v>27.88</v>
      </c>
      <c r="J1357">
        <f>Month!J1357</f>
        <v>48.57</v>
      </c>
      <c r="K1357">
        <f>Month!K1357</f>
        <v>304.94</v>
      </c>
      <c r="L1357">
        <f>Month!L1357</f>
        <v>0</v>
      </c>
      <c r="M1357">
        <f>Month!M1357</f>
        <v>81.459999999999994</v>
      </c>
      <c r="N1357">
        <f>Month!N1357</f>
        <v>510.28</v>
      </c>
      <c r="O1357">
        <f>Month!O1357</f>
        <v>581.30999999999995</v>
      </c>
      <c r="P1357">
        <v>1</v>
      </c>
      <c r="Q1357">
        <f t="shared" si="20"/>
        <v>1</v>
      </c>
    </row>
    <row r="1358" spans="1:17">
      <c r="A1358">
        <f>Month!A1358</f>
        <v>2023</v>
      </c>
      <c r="B1358" t="str">
        <f>Month!B1358</f>
        <v>February</v>
      </c>
      <c r="C1358" t="str">
        <f>Month!C1358</f>
        <v>Nigeria</v>
      </c>
      <c r="D1358">
        <f>Month!D1358</f>
        <v>0</v>
      </c>
      <c r="E1358">
        <f>Month!E1358</f>
        <v>0</v>
      </c>
      <c r="F1358">
        <f>Month!F1358</f>
        <v>0</v>
      </c>
      <c r="G1358">
        <f>Month!G1358</f>
        <v>0</v>
      </c>
      <c r="H1358">
        <f>Month!H1358</f>
        <v>0</v>
      </c>
      <c r="I1358">
        <f>Month!I1358</f>
        <v>0</v>
      </c>
      <c r="J1358">
        <f>Month!J1358</f>
        <v>0</v>
      </c>
      <c r="K1358">
        <f>Month!K1358</f>
        <v>0</v>
      </c>
      <c r="L1358">
        <f>Month!L1358</f>
        <v>0</v>
      </c>
      <c r="M1358">
        <f>Month!M1358</f>
        <v>0</v>
      </c>
      <c r="N1358">
        <f>Month!N1358</f>
        <v>0</v>
      </c>
      <c r="O1358">
        <f>Month!O1358</f>
        <v>0</v>
      </c>
      <c r="P1358">
        <v>1</v>
      </c>
      <c r="Q1358">
        <f t="shared" si="20"/>
        <v>1</v>
      </c>
    </row>
    <row r="1359" spans="1:17">
      <c r="A1359">
        <f>Month!A1359</f>
        <v>2023</v>
      </c>
      <c r="B1359" t="str">
        <f>Month!B1359</f>
        <v>February</v>
      </c>
      <c r="C1359" t="str">
        <f>Month!C1359</f>
        <v>Norway</v>
      </c>
      <c r="D1359">
        <f>Month!D1359</f>
        <v>1252.5999999999999</v>
      </c>
      <c r="E1359">
        <f>Month!E1359</f>
        <v>0</v>
      </c>
      <c r="F1359">
        <f>Month!F1359</f>
        <v>1252.5999999999999</v>
      </c>
      <c r="G1359">
        <f>Month!G1359</f>
        <v>62.63</v>
      </c>
      <c r="H1359">
        <f>Month!H1359</f>
        <v>90.37</v>
      </c>
      <c r="I1359">
        <f>Month!I1359</f>
        <v>15.65</v>
      </c>
      <c r="J1359">
        <f>Month!J1359</f>
        <v>0</v>
      </c>
      <c r="K1359">
        <f>Month!K1359</f>
        <v>46.71</v>
      </c>
      <c r="L1359">
        <f>Month!L1359</f>
        <v>0</v>
      </c>
      <c r="M1359">
        <f>Month!M1359</f>
        <v>21.97</v>
      </c>
      <c r="N1359">
        <f>Month!N1359</f>
        <v>237.33</v>
      </c>
      <c r="O1359">
        <f>Month!O1359</f>
        <v>1489.93</v>
      </c>
      <c r="P1359">
        <v>1</v>
      </c>
      <c r="Q1359">
        <f t="shared" si="20"/>
        <v>1</v>
      </c>
    </row>
    <row r="1360" spans="1:17">
      <c r="A1360">
        <f>Month!A1360</f>
        <v>2023</v>
      </c>
      <c r="B1360" t="str">
        <f>Month!B1360</f>
        <v>February</v>
      </c>
      <c r="C1360" t="str">
        <f>Month!C1360</f>
        <v>Other Non-OECD Americas</v>
      </c>
      <c r="D1360">
        <f>Month!D1360</f>
        <v>135.49</v>
      </c>
      <c r="E1360">
        <f>Month!E1360</f>
        <v>0</v>
      </c>
      <c r="F1360">
        <f>Month!F1360</f>
        <v>135.49</v>
      </c>
      <c r="G1360">
        <f>Month!G1360</f>
        <v>0</v>
      </c>
      <c r="H1360">
        <f>Month!H1360</f>
        <v>0</v>
      </c>
      <c r="I1360">
        <f>Month!I1360</f>
        <v>0</v>
      </c>
      <c r="J1360">
        <f>Month!J1360</f>
        <v>0</v>
      </c>
      <c r="K1360">
        <f>Month!K1360</f>
        <v>0</v>
      </c>
      <c r="L1360">
        <f>Month!L1360</f>
        <v>0</v>
      </c>
      <c r="M1360">
        <f>Month!M1360</f>
        <v>0</v>
      </c>
      <c r="N1360">
        <f>Month!N1360</f>
        <v>0</v>
      </c>
      <c r="O1360">
        <f>Month!O1360</f>
        <v>135.49</v>
      </c>
      <c r="P1360">
        <v>1</v>
      </c>
      <c r="Q1360">
        <f t="shared" si="20"/>
        <v>1</v>
      </c>
    </row>
    <row r="1361" spans="1:17">
      <c r="A1361">
        <f>Month!A1361</f>
        <v>2023</v>
      </c>
      <c r="B1361" t="str">
        <f>Month!B1361</f>
        <v>February</v>
      </c>
      <c r="C1361" t="str">
        <f>Month!C1361</f>
        <v>Russian Federation</v>
      </c>
      <c r="D1361">
        <f>Month!D1361</f>
        <v>0</v>
      </c>
      <c r="E1361">
        <f>Month!E1361</f>
        <v>0</v>
      </c>
      <c r="F1361">
        <f>Month!F1361</f>
        <v>0</v>
      </c>
      <c r="G1361">
        <f>Month!G1361</f>
        <v>0</v>
      </c>
      <c r="H1361">
        <f>Month!H1361</f>
        <v>0</v>
      </c>
      <c r="I1361">
        <f>Month!I1361</f>
        <v>0</v>
      </c>
      <c r="J1361">
        <f>Month!J1361</f>
        <v>0</v>
      </c>
      <c r="K1361">
        <f>Month!K1361</f>
        <v>0</v>
      </c>
      <c r="L1361">
        <f>Month!L1361</f>
        <v>0</v>
      </c>
      <c r="M1361">
        <f>Month!M1361</f>
        <v>0</v>
      </c>
      <c r="N1361">
        <f>Month!N1361</f>
        <v>0</v>
      </c>
      <c r="O1361">
        <f>Month!O1361</f>
        <v>0</v>
      </c>
      <c r="P1361">
        <v>1</v>
      </c>
      <c r="Q1361">
        <f t="shared" si="20"/>
        <v>1</v>
      </c>
    </row>
    <row r="1362" spans="1:17">
      <c r="A1362">
        <f>Month!A1362</f>
        <v>2023</v>
      </c>
      <c r="B1362" t="str">
        <f>Month!B1362</f>
        <v>February</v>
      </c>
      <c r="C1362" t="str">
        <f>Month!C1362</f>
        <v>Saudi Arabia</v>
      </c>
      <c r="D1362">
        <f>Month!D1362</f>
        <v>46.19</v>
      </c>
      <c r="E1362">
        <f>Month!E1362</f>
        <v>12.06</v>
      </c>
      <c r="F1362">
        <f>Month!F1362</f>
        <v>58.25</v>
      </c>
      <c r="G1362">
        <f>Month!G1362</f>
        <v>0</v>
      </c>
      <c r="H1362">
        <f>Month!H1362</f>
        <v>0</v>
      </c>
      <c r="I1362">
        <f>Month!I1362</f>
        <v>102.44</v>
      </c>
      <c r="J1362">
        <f>Month!J1362</f>
        <v>0</v>
      </c>
      <c r="K1362">
        <f>Month!K1362</f>
        <v>132.44</v>
      </c>
      <c r="L1362">
        <f>Month!L1362</f>
        <v>0</v>
      </c>
      <c r="M1362">
        <f>Month!M1362</f>
        <v>0</v>
      </c>
      <c r="N1362">
        <f>Month!N1362</f>
        <v>234.88</v>
      </c>
      <c r="O1362">
        <f>Month!O1362</f>
        <v>293.13</v>
      </c>
      <c r="P1362">
        <v>1</v>
      </c>
      <c r="Q1362">
        <f t="shared" si="20"/>
        <v>1</v>
      </c>
    </row>
    <row r="1363" spans="1:17">
      <c r="A1363">
        <f>Month!A1363</f>
        <v>2023</v>
      </c>
      <c r="B1363" t="str">
        <f>Month!B1363</f>
        <v>February</v>
      </c>
      <c r="C1363" t="str">
        <f>Month!C1363</f>
        <v>Spain</v>
      </c>
      <c r="D1363">
        <f>Month!D1363</f>
        <v>0</v>
      </c>
      <c r="E1363">
        <f>Month!E1363</f>
        <v>0</v>
      </c>
      <c r="F1363">
        <f>Month!F1363</f>
        <v>0</v>
      </c>
      <c r="G1363">
        <f>Month!G1363</f>
        <v>0</v>
      </c>
      <c r="H1363">
        <f>Month!H1363</f>
        <v>0</v>
      </c>
      <c r="I1363">
        <f>Month!I1363</f>
        <v>0</v>
      </c>
      <c r="J1363">
        <f>Month!J1363</f>
        <v>0</v>
      </c>
      <c r="K1363">
        <f>Month!K1363</f>
        <v>0</v>
      </c>
      <c r="L1363">
        <f>Month!L1363</f>
        <v>0</v>
      </c>
      <c r="M1363">
        <f>Month!M1363</f>
        <v>10.27</v>
      </c>
      <c r="N1363">
        <f>Month!N1363</f>
        <v>10.27</v>
      </c>
      <c r="O1363">
        <f>Month!O1363</f>
        <v>10.27</v>
      </c>
      <c r="P1363">
        <v>1</v>
      </c>
      <c r="Q1363">
        <f t="shared" si="20"/>
        <v>1</v>
      </c>
    </row>
    <row r="1364" spans="1:17">
      <c r="A1364">
        <f>Month!A1364</f>
        <v>2023</v>
      </c>
      <c r="B1364" t="str">
        <f>Month!B1364</f>
        <v>February</v>
      </c>
      <c r="C1364" t="str">
        <f>Month!C1364</f>
        <v>Sweden</v>
      </c>
      <c r="D1364">
        <f>Month!D1364</f>
        <v>0</v>
      </c>
      <c r="E1364">
        <f>Month!E1364</f>
        <v>0</v>
      </c>
      <c r="F1364">
        <f>Month!F1364</f>
        <v>0</v>
      </c>
      <c r="G1364">
        <f>Month!G1364</f>
        <v>0</v>
      </c>
      <c r="H1364">
        <f>Month!H1364</f>
        <v>84.71</v>
      </c>
      <c r="I1364">
        <f>Month!I1364</f>
        <v>0</v>
      </c>
      <c r="J1364">
        <f>Month!J1364</f>
        <v>0</v>
      </c>
      <c r="K1364">
        <f>Month!K1364</f>
        <v>79.91</v>
      </c>
      <c r="L1364">
        <f>Month!L1364</f>
        <v>0</v>
      </c>
      <c r="M1364">
        <f>Month!M1364</f>
        <v>7.65</v>
      </c>
      <c r="N1364">
        <f>Month!N1364</f>
        <v>172.27</v>
      </c>
      <c r="O1364">
        <f>Month!O1364</f>
        <v>172.27</v>
      </c>
      <c r="P1364">
        <v>1</v>
      </c>
      <c r="Q1364">
        <f t="shared" si="20"/>
        <v>1</v>
      </c>
    </row>
    <row r="1365" spans="1:17">
      <c r="A1365">
        <f>Month!A1365</f>
        <v>2023</v>
      </c>
      <c r="B1365" t="str">
        <f>Month!B1365</f>
        <v>February</v>
      </c>
      <c r="C1365" t="str">
        <f>Month!C1365</f>
        <v>Turkey</v>
      </c>
      <c r="D1365">
        <f>Month!D1365</f>
        <v>0</v>
      </c>
      <c r="E1365">
        <f>Month!E1365</f>
        <v>0</v>
      </c>
      <c r="F1365">
        <f>Month!F1365</f>
        <v>0</v>
      </c>
      <c r="G1365">
        <f>Month!G1365</f>
        <v>0</v>
      </c>
      <c r="H1365">
        <f>Month!H1365</f>
        <v>0</v>
      </c>
      <c r="I1365">
        <f>Month!I1365</f>
        <v>0</v>
      </c>
      <c r="J1365">
        <f>Month!J1365</f>
        <v>0</v>
      </c>
      <c r="K1365">
        <f>Month!K1365</f>
        <v>0</v>
      </c>
      <c r="L1365">
        <f>Month!L1365</f>
        <v>0</v>
      </c>
      <c r="M1365">
        <f>Month!M1365</f>
        <v>0</v>
      </c>
      <c r="N1365">
        <f>Month!N1365</f>
        <v>0</v>
      </c>
      <c r="O1365">
        <f>Month!O1365</f>
        <v>0</v>
      </c>
      <c r="P1365">
        <v>1</v>
      </c>
      <c r="Q1365">
        <f t="shared" si="20"/>
        <v>1</v>
      </c>
    </row>
    <row r="1366" spans="1:17">
      <c r="A1366">
        <f>Month!A1366</f>
        <v>2023</v>
      </c>
      <c r="B1366" t="str">
        <f>Month!B1366</f>
        <v>February</v>
      </c>
      <c r="C1366" t="str">
        <f>Month!C1366</f>
        <v>United Arab Emirates</v>
      </c>
      <c r="D1366">
        <f>Month!D1366</f>
        <v>0</v>
      </c>
      <c r="E1366">
        <f>Month!E1366</f>
        <v>0</v>
      </c>
      <c r="F1366">
        <f>Month!F1366</f>
        <v>0</v>
      </c>
      <c r="G1366">
        <f>Month!G1366</f>
        <v>0</v>
      </c>
      <c r="H1366">
        <f>Month!H1366</f>
        <v>0</v>
      </c>
      <c r="I1366">
        <f>Month!I1366</f>
        <v>105.11</v>
      </c>
      <c r="J1366">
        <f>Month!J1366</f>
        <v>0</v>
      </c>
      <c r="K1366">
        <f>Month!K1366</f>
        <v>12.84</v>
      </c>
      <c r="L1366">
        <f>Month!L1366</f>
        <v>0.09</v>
      </c>
      <c r="M1366">
        <f>Month!M1366</f>
        <v>0.99</v>
      </c>
      <c r="N1366">
        <f>Month!N1366</f>
        <v>119.03</v>
      </c>
      <c r="O1366">
        <f>Month!O1366</f>
        <v>119.03</v>
      </c>
      <c r="P1366">
        <v>1</v>
      </c>
      <c r="Q1366">
        <f t="shared" si="20"/>
        <v>1</v>
      </c>
    </row>
    <row r="1367" spans="1:17">
      <c r="A1367">
        <f>Month!A1367</f>
        <v>2023</v>
      </c>
      <c r="B1367" t="str">
        <f>Month!B1367</f>
        <v>February</v>
      </c>
      <c r="C1367" t="str">
        <f>Month!C1367</f>
        <v>United States</v>
      </c>
      <c r="D1367">
        <f>Month!D1367</f>
        <v>1203.1600000000001</v>
      </c>
      <c r="E1367">
        <f>Month!E1367</f>
        <v>15.59</v>
      </c>
      <c r="F1367">
        <f>Month!F1367</f>
        <v>1218.75</v>
      </c>
      <c r="G1367">
        <f>Month!G1367</f>
        <v>0</v>
      </c>
      <c r="H1367">
        <f>Month!H1367</f>
        <v>0</v>
      </c>
      <c r="I1367">
        <f>Month!I1367</f>
        <v>0</v>
      </c>
      <c r="J1367">
        <f>Month!J1367</f>
        <v>0</v>
      </c>
      <c r="K1367">
        <f>Month!K1367</f>
        <v>75.319999999999993</v>
      </c>
      <c r="L1367">
        <f>Month!L1367</f>
        <v>6.21</v>
      </c>
      <c r="M1367">
        <f>Month!M1367</f>
        <v>46.53</v>
      </c>
      <c r="N1367">
        <f>Month!N1367</f>
        <v>128.06</v>
      </c>
      <c r="O1367">
        <f>Month!O1367</f>
        <v>1346.81</v>
      </c>
      <c r="P1367">
        <v>1</v>
      </c>
      <c r="Q1367">
        <f t="shared" si="20"/>
        <v>1</v>
      </c>
    </row>
    <row r="1368" spans="1:17">
      <c r="A1368">
        <f>Month!A1368</f>
        <v>2023</v>
      </c>
      <c r="B1368" t="str">
        <f>Month!B1368</f>
        <v>February</v>
      </c>
      <c r="C1368" t="str">
        <f>Month!C1368</f>
        <v>Other</v>
      </c>
      <c r="D1368">
        <f>Month!D1368</f>
        <v>139.57</v>
      </c>
      <c r="E1368">
        <f>Month!E1368</f>
        <v>71.03</v>
      </c>
      <c r="F1368">
        <f>Month!F1368</f>
        <v>210.6</v>
      </c>
      <c r="G1368">
        <f>Month!G1368</f>
        <v>0.14000000000000001</v>
      </c>
      <c r="H1368">
        <f>Month!H1368</f>
        <v>80.849999999999994</v>
      </c>
      <c r="I1368">
        <f>Month!I1368</f>
        <v>124.72</v>
      </c>
      <c r="J1368">
        <f>Month!J1368</f>
        <v>0</v>
      </c>
      <c r="K1368">
        <f>Month!K1368</f>
        <v>51.07</v>
      </c>
      <c r="L1368">
        <f>Month!L1368</f>
        <v>0</v>
      </c>
      <c r="M1368">
        <f>Month!M1368</f>
        <v>69.88</v>
      </c>
      <c r="N1368">
        <f>Month!N1368</f>
        <v>326.66000000000003</v>
      </c>
      <c r="O1368">
        <f>Month!O1368</f>
        <v>537.26</v>
      </c>
      <c r="P1368">
        <v>1</v>
      </c>
      <c r="Q1368">
        <f t="shared" si="20"/>
        <v>1</v>
      </c>
    </row>
    <row r="1369" spans="1:17" s="118" customFormat="1">
      <c r="A1369" s="118">
        <f>Month!A1369</f>
        <v>2023</v>
      </c>
      <c r="B1369" s="118" t="str">
        <f>Month!B1369</f>
        <v>February</v>
      </c>
      <c r="C1369" s="118" t="str">
        <f>Month!C1369</f>
        <v>Total imports</v>
      </c>
      <c r="D1369" s="118">
        <f>Month!D1369</f>
        <v>3334.42</v>
      </c>
      <c r="E1369" s="118">
        <f>Month!E1369</f>
        <v>342.02</v>
      </c>
      <c r="F1369" s="118">
        <f>Month!F1369</f>
        <v>3676.44</v>
      </c>
      <c r="G1369" s="118">
        <f>Month!G1369</f>
        <v>74.290000000000006</v>
      </c>
      <c r="H1369" s="118">
        <f>Month!H1369</f>
        <v>324.52</v>
      </c>
      <c r="I1369" s="118">
        <f>Month!I1369</f>
        <v>648.85</v>
      </c>
      <c r="J1369" s="118">
        <f>Month!J1369</f>
        <v>61.64</v>
      </c>
      <c r="K1369" s="118">
        <f>Month!K1369</f>
        <v>966.68</v>
      </c>
      <c r="L1369" s="118">
        <f>Month!L1369</f>
        <v>10.02</v>
      </c>
      <c r="M1369" s="118">
        <f>Month!M1369</f>
        <v>286.01</v>
      </c>
      <c r="N1369" s="118">
        <f>Month!N1369</f>
        <v>2372.0100000000002</v>
      </c>
      <c r="O1369" s="118">
        <f>Month!O1369</f>
        <v>6048.45</v>
      </c>
      <c r="P1369" s="118">
        <v>1</v>
      </c>
      <c r="Q1369" s="118">
        <f t="shared" si="20"/>
        <v>1</v>
      </c>
    </row>
    <row r="1370" spans="1:17">
      <c r="A1370">
        <f>Month!A1370</f>
        <v>2023</v>
      </c>
      <c r="B1370" t="str">
        <f>Month!B1370</f>
        <v>March</v>
      </c>
      <c r="C1370" t="str">
        <f>Month!C1370</f>
        <v>Algeria</v>
      </c>
      <c r="D1370">
        <f>Month!D1370</f>
        <v>167.36</v>
      </c>
      <c r="E1370">
        <f>Month!E1370</f>
        <v>30.05</v>
      </c>
      <c r="F1370">
        <f>Month!F1370</f>
        <v>197.41</v>
      </c>
      <c r="G1370">
        <f>Month!G1370</f>
        <v>0</v>
      </c>
      <c r="H1370">
        <f>Month!H1370</f>
        <v>0</v>
      </c>
      <c r="I1370">
        <f>Month!I1370</f>
        <v>0</v>
      </c>
      <c r="J1370">
        <f>Month!J1370</f>
        <v>0</v>
      </c>
      <c r="K1370">
        <f>Month!K1370</f>
        <v>0</v>
      </c>
      <c r="L1370">
        <f>Month!L1370</f>
        <v>0</v>
      </c>
      <c r="M1370">
        <f>Month!M1370</f>
        <v>0</v>
      </c>
      <c r="N1370">
        <f>Month!N1370</f>
        <v>0</v>
      </c>
      <c r="O1370">
        <f>Month!O1370</f>
        <v>197.41</v>
      </c>
      <c r="P1370">
        <v>1</v>
      </c>
      <c r="Q1370">
        <f t="shared" si="20"/>
        <v>1</v>
      </c>
    </row>
    <row r="1371" spans="1:17">
      <c r="A1371">
        <f>Month!A1371</f>
        <v>2023</v>
      </c>
      <c r="B1371" t="str">
        <f>Month!B1371</f>
        <v>March</v>
      </c>
      <c r="C1371" t="str">
        <f>Month!C1371</f>
        <v>Belgium</v>
      </c>
      <c r="D1371">
        <f>Month!D1371</f>
        <v>0</v>
      </c>
      <c r="E1371">
        <f>Month!E1371</f>
        <v>31.45</v>
      </c>
      <c r="F1371">
        <f>Month!F1371</f>
        <v>31.45</v>
      </c>
      <c r="G1371">
        <f>Month!G1371</f>
        <v>4.24</v>
      </c>
      <c r="H1371">
        <f>Month!H1371</f>
        <v>0</v>
      </c>
      <c r="I1371">
        <f>Month!I1371</f>
        <v>4.9000000000000004</v>
      </c>
      <c r="J1371">
        <f>Month!J1371</f>
        <v>0</v>
      </c>
      <c r="K1371">
        <f>Month!K1371</f>
        <v>121.6</v>
      </c>
      <c r="L1371">
        <f>Month!L1371</f>
        <v>3.51</v>
      </c>
      <c r="M1371">
        <f>Month!M1371</f>
        <v>15.67</v>
      </c>
      <c r="N1371">
        <f>Month!N1371</f>
        <v>149.91999999999999</v>
      </c>
      <c r="O1371">
        <f>Month!O1371</f>
        <v>181.37</v>
      </c>
      <c r="P1371">
        <v>1</v>
      </c>
      <c r="Q1371">
        <f t="shared" si="20"/>
        <v>1</v>
      </c>
    </row>
    <row r="1372" spans="1:17">
      <c r="A1372">
        <f>Month!A1372</f>
        <v>2023</v>
      </c>
      <c r="B1372" t="str">
        <f>Month!B1372</f>
        <v>March</v>
      </c>
      <c r="C1372" t="str">
        <f>Month!C1372</f>
        <v>Canada</v>
      </c>
      <c r="D1372">
        <f>Month!D1372</f>
        <v>192.36</v>
      </c>
      <c r="E1372">
        <f>Month!E1372</f>
        <v>0</v>
      </c>
      <c r="F1372">
        <f>Month!F1372</f>
        <v>192.36</v>
      </c>
      <c r="G1372">
        <f>Month!G1372</f>
        <v>0</v>
      </c>
      <c r="H1372">
        <f>Month!H1372</f>
        <v>0</v>
      </c>
      <c r="I1372">
        <f>Month!I1372</f>
        <v>0</v>
      </c>
      <c r="J1372">
        <f>Month!J1372</f>
        <v>0</v>
      </c>
      <c r="K1372">
        <f>Month!K1372</f>
        <v>0</v>
      </c>
      <c r="L1372">
        <f>Month!L1372</f>
        <v>0</v>
      </c>
      <c r="M1372">
        <f>Month!M1372</f>
        <v>0.11</v>
      </c>
      <c r="N1372">
        <f>Month!N1372</f>
        <v>0.11</v>
      </c>
      <c r="O1372">
        <f>Month!O1372</f>
        <v>192.47</v>
      </c>
      <c r="P1372">
        <v>1</v>
      </c>
      <c r="Q1372">
        <f t="shared" si="20"/>
        <v>1</v>
      </c>
    </row>
    <row r="1373" spans="1:17">
      <c r="A1373">
        <f>Month!A1373</f>
        <v>2023</v>
      </c>
      <c r="B1373" t="str">
        <f>Month!B1373</f>
        <v>March</v>
      </c>
      <c r="C1373" t="str">
        <f>Month!C1373</f>
        <v>France</v>
      </c>
      <c r="D1373">
        <f>Month!D1373</f>
        <v>0</v>
      </c>
      <c r="E1373">
        <f>Month!E1373</f>
        <v>0.17</v>
      </c>
      <c r="F1373">
        <f>Month!F1373</f>
        <v>0.17</v>
      </c>
      <c r="G1373">
        <f>Month!G1373</f>
        <v>0.04</v>
      </c>
      <c r="H1373">
        <f>Month!H1373</f>
        <v>0</v>
      </c>
      <c r="I1373">
        <f>Month!I1373</f>
        <v>0</v>
      </c>
      <c r="J1373">
        <f>Month!J1373</f>
        <v>0</v>
      </c>
      <c r="K1373">
        <f>Month!K1373</f>
        <v>40.06</v>
      </c>
      <c r="L1373">
        <f>Month!L1373</f>
        <v>0</v>
      </c>
      <c r="M1373">
        <f>Month!M1373</f>
        <v>7.62</v>
      </c>
      <c r="N1373">
        <f>Month!N1373</f>
        <v>47.72</v>
      </c>
      <c r="O1373">
        <f>Month!O1373</f>
        <v>47.89</v>
      </c>
      <c r="P1373">
        <v>1</v>
      </c>
      <c r="Q1373">
        <f t="shared" si="20"/>
        <v>1</v>
      </c>
    </row>
    <row r="1374" spans="1:17">
      <c r="A1374">
        <f>Month!A1374</f>
        <v>2023</v>
      </c>
      <c r="B1374" t="str">
        <f>Month!B1374</f>
        <v>March</v>
      </c>
      <c r="C1374" t="str">
        <f>Month!C1374</f>
        <v>Germany</v>
      </c>
      <c r="D1374">
        <f>Month!D1374</f>
        <v>0</v>
      </c>
      <c r="E1374">
        <f>Month!E1374</f>
        <v>9.34</v>
      </c>
      <c r="F1374">
        <f>Month!F1374</f>
        <v>9.34</v>
      </c>
      <c r="G1374">
        <f>Month!G1374</f>
        <v>0.01</v>
      </c>
      <c r="H1374">
        <f>Month!H1374</f>
        <v>0.04</v>
      </c>
      <c r="I1374">
        <f>Month!I1374</f>
        <v>0</v>
      </c>
      <c r="J1374">
        <f>Month!J1374</f>
        <v>0</v>
      </c>
      <c r="K1374">
        <f>Month!K1374</f>
        <v>41.89</v>
      </c>
      <c r="L1374">
        <f>Month!L1374</f>
        <v>0</v>
      </c>
      <c r="M1374">
        <f>Month!M1374</f>
        <v>8.4</v>
      </c>
      <c r="N1374">
        <f>Month!N1374</f>
        <v>50.34</v>
      </c>
      <c r="O1374">
        <f>Month!O1374</f>
        <v>59.68</v>
      </c>
      <c r="P1374">
        <v>1</v>
      </c>
      <c r="Q1374">
        <f t="shared" si="20"/>
        <v>1</v>
      </c>
    </row>
    <row r="1375" spans="1:17">
      <c r="A1375">
        <f>Month!A1375</f>
        <v>2023</v>
      </c>
      <c r="B1375" t="str">
        <f>Month!B1375</f>
        <v>March</v>
      </c>
      <c r="C1375" t="str">
        <f>Month!C1375</f>
        <v>India</v>
      </c>
      <c r="D1375">
        <f>Month!D1375</f>
        <v>0</v>
      </c>
      <c r="E1375">
        <f>Month!E1375</f>
        <v>0</v>
      </c>
      <c r="F1375">
        <f>Month!F1375</f>
        <v>0</v>
      </c>
      <c r="G1375">
        <f>Month!G1375</f>
        <v>0</v>
      </c>
      <c r="H1375">
        <f>Month!H1375</f>
        <v>0</v>
      </c>
      <c r="I1375">
        <f>Month!I1375</f>
        <v>72.849999999999994</v>
      </c>
      <c r="J1375">
        <f>Month!J1375</f>
        <v>0</v>
      </c>
      <c r="K1375">
        <f>Month!K1375</f>
        <v>9.44</v>
      </c>
      <c r="L1375">
        <f>Month!L1375</f>
        <v>0</v>
      </c>
      <c r="M1375">
        <f>Month!M1375</f>
        <v>0.64</v>
      </c>
      <c r="N1375">
        <f>Month!N1375</f>
        <v>82.93</v>
      </c>
      <c r="O1375">
        <f>Month!O1375</f>
        <v>82.93</v>
      </c>
      <c r="P1375">
        <v>1</v>
      </c>
      <c r="Q1375">
        <f t="shared" si="20"/>
        <v>1</v>
      </c>
    </row>
    <row r="1376" spans="1:17">
      <c r="A1376">
        <f>Month!A1376</f>
        <v>2023</v>
      </c>
      <c r="B1376" t="str">
        <f>Month!B1376</f>
        <v>March</v>
      </c>
      <c r="C1376" t="str">
        <f>Month!C1376</f>
        <v>Ireland</v>
      </c>
      <c r="D1376">
        <f>Month!D1376</f>
        <v>0.13</v>
      </c>
      <c r="E1376">
        <f>Month!E1376</f>
        <v>37.22</v>
      </c>
      <c r="F1376">
        <f>Month!F1376</f>
        <v>37.35</v>
      </c>
      <c r="G1376">
        <f>Month!G1376</f>
        <v>0.12</v>
      </c>
      <c r="H1376">
        <f>Month!H1376</f>
        <v>11.69</v>
      </c>
      <c r="I1376">
        <f>Month!I1376</f>
        <v>0</v>
      </c>
      <c r="J1376">
        <f>Month!J1376</f>
        <v>0</v>
      </c>
      <c r="K1376">
        <f>Month!K1376</f>
        <v>0</v>
      </c>
      <c r="L1376">
        <f>Month!L1376</f>
        <v>0.03</v>
      </c>
      <c r="M1376">
        <f>Month!M1376</f>
        <v>1.64</v>
      </c>
      <c r="N1376">
        <f>Month!N1376</f>
        <v>13.48</v>
      </c>
      <c r="O1376">
        <f>Month!O1376</f>
        <v>50.83</v>
      </c>
      <c r="P1376">
        <v>1</v>
      </c>
      <c r="Q1376">
        <f t="shared" si="20"/>
        <v>1</v>
      </c>
    </row>
    <row r="1377" spans="1:17">
      <c r="A1377">
        <f>Month!A1377</f>
        <v>2023</v>
      </c>
      <c r="B1377" t="str">
        <f>Month!B1377</f>
        <v>March</v>
      </c>
      <c r="C1377" t="str">
        <f>Month!C1377</f>
        <v>Kuwait</v>
      </c>
      <c r="D1377">
        <f>Month!D1377</f>
        <v>0</v>
      </c>
      <c r="E1377">
        <f>Month!E1377</f>
        <v>0</v>
      </c>
      <c r="F1377">
        <f>Month!F1377</f>
        <v>0</v>
      </c>
      <c r="G1377">
        <f>Month!G1377</f>
        <v>0</v>
      </c>
      <c r="H1377">
        <f>Month!H1377</f>
        <v>0</v>
      </c>
      <c r="I1377">
        <f>Month!I1377</f>
        <v>241.41</v>
      </c>
      <c r="J1377">
        <f>Month!J1377</f>
        <v>13.64</v>
      </c>
      <c r="K1377">
        <f>Month!K1377</f>
        <v>65.819999999999993</v>
      </c>
      <c r="L1377">
        <f>Month!L1377</f>
        <v>0</v>
      </c>
      <c r="M1377">
        <f>Month!M1377</f>
        <v>0</v>
      </c>
      <c r="N1377">
        <f>Month!N1377</f>
        <v>320.87</v>
      </c>
      <c r="O1377">
        <f>Month!O1377</f>
        <v>320.87</v>
      </c>
      <c r="P1377">
        <v>1</v>
      </c>
      <c r="Q1377">
        <f t="shared" si="20"/>
        <v>1</v>
      </c>
    </row>
    <row r="1378" spans="1:17">
      <c r="A1378">
        <f>Month!A1378</f>
        <v>2023</v>
      </c>
      <c r="B1378" t="str">
        <f>Month!B1378</f>
        <v>March</v>
      </c>
      <c r="C1378" t="str">
        <f>Month!C1378</f>
        <v>Libya</v>
      </c>
      <c r="D1378">
        <f>Month!D1378</f>
        <v>77.569999999999993</v>
      </c>
      <c r="E1378">
        <f>Month!E1378</f>
        <v>45.75</v>
      </c>
      <c r="F1378">
        <f>Month!F1378</f>
        <v>123.32</v>
      </c>
      <c r="G1378">
        <f>Month!G1378</f>
        <v>0</v>
      </c>
      <c r="H1378">
        <f>Month!H1378</f>
        <v>0</v>
      </c>
      <c r="I1378">
        <f>Month!I1378</f>
        <v>0</v>
      </c>
      <c r="J1378">
        <f>Month!J1378</f>
        <v>0</v>
      </c>
      <c r="K1378">
        <f>Month!K1378</f>
        <v>0</v>
      </c>
      <c r="L1378">
        <f>Month!L1378</f>
        <v>0</v>
      </c>
      <c r="M1378">
        <f>Month!M1378</f>
        <v>0</v>
      </c>
      <c r="N1378">
        <f>Month!N1378</f>
        <v>0</v>
      </c>
      <c r="O1378">
        <f>Month!O1378</f>
        <v>123.32</v>
      </c>
      <c r="P1378">
        <v>1</v>
      </c>
      <c r="Q1378">
        <f t="shared" si="20"/>
        <v>1</v>
      </c>
    </row>
    <row r="1379" spans="1:17">
      <c r="A1379">
        <f>Month!A1379</f>
        <v>2023</v>
      </c>
      <c r="B1379" t="str">
        <f>Month!B1379</f>
        <v>March</v>
      </c>
      <c r="C1379" t="str">
        <f>Month!C1379</f>
        <v>Netherlands</v>
      </c>
      <c r="D1379">
        <f>Month!D1379</f>
        <v>0</v>
      </c>
      <c r="E1379">
        <f>Month!E1379</f>
        <v>83.58</v>
      </c>
      <c r="F1379">
        <f>Month!F1379</f>
        <v>83.58</v>
      </c>
      <c r="G1379">
        <f>Month!G1379</f>
        <v>27.71</v>
      </c>
      <c r="H1379">
        <f>Month!H1379</f>
        <v>21.2</v>
      </c>
      <c r="I1379">
        <f>Month!I1379</f>
        <v>11.45</v>
      </c>
      <c r="J1379">
        <f>Month!J1379</f>
        <v>10.96</v>
      </c>
      <c r="K1379">
        <f>Month!K1379</f>
        <v>220.59</v>
      </c>
      <c r="L1379">
        <f>Month!L1379</f>
        <v>4.97</v>
      </c>
      <c r="M1379">
        <f>Month!M1379</f>
        <v>102.67</v>
      </c>
      <c r="N1379">
        <f>Month!N1379</f>
        <v>399.55</v>
      </c>
      <c r="O1379">
        <f>Month!O1379</f>
        <v>483.13</v>
      </c>
      <c r="P1379">
        <v>1</v>
      </c>
      <c r="Q1379">
        <f t="shared" si="20"/>
        <v>1</v>
      </c>
    </row>
    <row r="1380" spans="1:17">
      <c r="A1380">
        <f>Month!A1380</f>
        <v>2023</v>
      </c>
      <c r="B1380" t="str">
        <f>Month!B1380</f>
        <v>March</v>
      </c>
      <c r="C1380" t="str">
        <f>Month!C1380</f>
        <v>Nigeria</v>
      </c>
      <c r="D1380">
        <f>Month!D1380</f>
        <v>660.5</v>
      </c>
      <c r="E1380">
        <f>Month!E1380</f>
        <v>0</v>
      </c>
      <c r="F1380">
        <f>Month!F1380</f>
        <v>660.5</v>
      </c>
      <c r="G1380">
        <f>Month!G1380</f>
        <v>0</v>
      </c>
      <c r="H1380">
        <f>Month!H1380</f>
        <v>0</v>
      </c>
      <c r="I1380">
        <f>Month!I1380</f>
        <v>0</v>
      </c>
      <c r="J1380">
        <f>Month!J1380</f>
        <v>0</v>
      </c>
      <c r="K1380">
        <f>Month!K1380</f>
        <v>0</v>
      </c>
      <c r="L1380">
        <f>Month!L1380</f>
        <v>0</v>
      </c>
      <c r="M1380">
        <f>Month!M1380</f>
        <v>0</v>
      </c>
      <c r="N1380">
        <f>Month!N1380</f>
        <v>0</v>
      </c>
      <c r="O1380">
        <f>Month!O1380</f>
        <v>660.5</v>
      </c>
      <c r="P1380">
        <v>1</v>
      </c>
      <c r="Q1380">
        <f t="shared" si="20"/>
        <v>1</v>
      </c>
    </row>
    <row r="1381" spans="1:17">
      <c r="A1381">
        <f>Month!A1381</f>
        <v>2023</v>
      </c>
      <c r="B1381" t="str">
        <f>Month!B1381</f>
        <v>March</v>
      </c>
      <c r="C1381" t="str">
        <f>Month!C1381</f>
        <v>Norway</v>
      </c>
      <c r="D1381">
        <f>Month!D1381</f>
        <v>812.22</v>
      </c>
      <c r="E1381">
        <f>Month!E1381</f>
        <v>0</v>
      </c>
      <c r="F1381">
        <f>Month!F1381</f>
        <v>812.22</v>
      </c>
      <c r="G1381">
        <f>Month!G1381</f>
        <v>30.9</v>
      </c>
      <c r="H1381">
        <f>Month!H1381</f>
        <v>64.2</v>
      </c>
      <c r="I1381">
        <f>Month!I1381</f>
        <v>0</v>
      </c>
      <c r="J1381">
        <f>Month!J1381</f>
        <v>0</v>
      </c>
      <c r="K1381">
        <f>Month!K1381</f>
        <v>0</v>
      </c>
      <c r="L1381">
        <f>Month!L1381</f>
        <v>0</v>
      </c>
      <c r="M1381">
        <f>Month!M1381</f>
        <v>22.84</v>
      </c>
      <c r="N1381">
        <f>Month!N1381</f>
        <v>117.94</v>
      </c>
      <c r="O1381">
        <f>Month!O1381</f>
        <v>930.16</v>
      </c>
      <c r="P1381">
        <v>1</v>
      </c>
      <c r="Q1381">
        <f t="shared" si="20"/>
        <v>1</v>
      </c>
    </row>
    <row r="1382" spans="1:17">
      <c r="A1382">
        <f>Month!A1382</f>
        <v>2023</v>
      </c>
      <c r="B1382" t="str">
        <f>Month!B1382</f>
        <v>March</v>
      </c>
      <c r="C1382" t="str">
        <f>Month!C1382</f>
        <v>Other Non-OECD Americas</v>
      </c>
      <c r="D1382">
        <f>Month!D1382</f>
        <v>146.04</v>
      </c>
      <c r="E1382">
        <f>Month!E1382</f>
        <v>0</v>
      </c>
      <c r="F1382">
        <f>Month!F1382</f>
        <v>146.04</v>
      </c>
      <c r="G1382">
        <f>Month!G1382</f>
        <v>0</v>
      </c>
      <c r="H1382">
        <f>Month!H1382</f>
        <v>0</v>
      </c>
      <c r="I1382">
        <f>Month!I1382</f>
        <v>0</v>
      </c>
      <c r="J1382">
        <f>Month!J1382</f>
        <v>0</v>
      </c>
      <c r="K1382">
        <f>Month!K1382</f>
        <v>0</v>
      </c>
      <c r="L1382">
        <f>Month!L1382</f>
        <v>0</v>
      </c>
      <c r="M1382">
        <f>Month!M1382</f>
        <v>0</v>
      </c>
      <c r="N1382">
        <f>Month!N1382</f>
        <v>0</v>
      </c>
      <c r="O1382">
        <f>Month!O1382</f>
        <v>146.04</v>
      </c>
      <c r="P1382">
        <v>1</v>
      </c>
      <c r="Q1382">
        <f t="shared" si="20"/>
        <v>1</v>
      </c>
    </row>
    <row r="1383" spans="1:17">
      <c r="A1383">
        <f>Month!A1383</f>
        <v>2023</v>
      </c>
      <c r="B1383" t="str">
        <f>Month!B1383</f>
        <v>March</v>
      </c>
      <c r="C1383" t="str">
        <f>Month!C1383</f>
        <v>Russian Federation</v>
      </c>
      <c r="D1383">
        <f>Month!D1383</f>
        <v>0</v>
      </c>
      <c r="E1383">
        <f>Month!E1383</f>
        <v>0</v>
      </c>
      <c r="F1383">
        <f>Month!F1383</f>
        <v>0</v>
      </c>
      <c r="G1383">
        <f>Month!G1383</f>
        <v>0</v>
      </c>
      <c r="H1383">
        <f>Month!H1383</f>
        <v>0</v>
      </c>
      <c r="I1383">
        <f>Month!I1383</f>
        <v>0</v>
      </c>
      <c r="J1383">
        <f>Month!J1383</f>
        <v>0</v>
      </c>
      <c r="K1383">
        <f>Month!K1383</f>
        <v>0</v>
      </c>
      <c r="L1383">
        <f>Month!L1383</f>
        <v>0</v>
      </c>
      <c r="M1383">
        <f>Month!M1383</f>
        <v>0</v>
      </c>
      <c r="N1383">
        <f>Month!N1383</f>
        <v>0</v>
      </c>
      <c r="O1383">
        <f>Month!O1383</f>
        <v>0</v>
      </c>
      <c r="P1383">
        <v>1</v>
      </c>
      <c r="Q1383">
        <f t="shared" si="20"/>
        <v>1</v>
      </c>
    </row>
    <row r="1384" spans="1:17">
      <c r="A1384">
        <f>Month!A1384</f>
        <v>2023</v>
      </c>
      <c r="B1384" t="str">
        <f>Month!B1384</f>
        <v>March</v>
      </c>
      <c r="C1384" t="str">
        <f>Month!C1384</f>
        <v>Saudi Arabia</v>
      </c>
      <c r="D1384">
        <f>Month!D1384</f>
        <v>0</v>
      </c>
      <c r="E1384">
        <f>Month!E1384</f>
        <v>0</v>
      </c>
      <c r="F1384">
        <f>Month!F1384</f>
        <v>0</v>
      </c>
      <c r="G1384">
        <f>Month!G1384</f>
        <v>0</v>
      </c>
      <c r="H1384">
        <f>Month!H1384</f>
        <v>0</v>
      </c>
      <c r="I1384">
        <f>Month!I1384</f>
        <v>44.44</v>
      </c>
      <c r="J1384">
        <f>Month!J1384</f>
        <v>0</v>
      </c>
      <c r="K1384">
        <f>Month!K1384</f>
        <v>130.93</v>
      </c>
      <c r="L1384">
        <f>Month!L1384</f>
        <v>0</v>
      </c>
      <c r="M1384">
        <f>Month!M1384</f>
        <v>0</v>
      </c>
      <c r="N1384">
        <f>Month!N1384</f>
        <v>175.37</v>
      </c>
      <c r="O1384">
        <f>Month!O1384</f>
        <v>175.37</v>
      </c>
      <c r="P1384">
        <v>1</v>
      </c>
      <c r="Q1384">
        <f t="shared" si="20"/>
        <v>1</v>
      </c>
    </row>
    <row r="1385" spans="1:17">
      <c r="A1385">
        <f>Month!A1385</f>
        <v>2023</v>
      </c>
      <c r="B1385" t="str">
        <f>Month!B1385</f>
        <v>March</v>
      </c>
      <c r="C1385" t="str">
        <f>Month!C1385</f>
        <v>Spain</v>
      </c>
      <c r="D1385">
        <f>Month!D1385</f>
        <v>0</v>
      </c>
      <c r="E1385">
        <f>Month!E1385</f>
        <v>0</v>
      </c>
      <c r="F1385">
        <f>Month!F1385</f>
        <v>0</v>
      </c>
      <c r="G1385">
        <f>Month!G1385</f>
        <v>0</v>
      </c>
      <c r="H1385">
        <f>Month!H1385</f>
        <v>0</v>
      </c>
      <c r="I1385">
        <f>Month!I1385</f>
        <v>0</v>
      </c>
      <c r="J1385">
        <f>Month!J1385</f>
        <v>0</v>
      </c>
      <c r="K1385">
        <f>Month!K1385</f>
        <v>0</v>
      </c>
      <c r="L1385">
        <f>Month!L1385</f>
        <v>0</v>
      </c>
      <c r="M1385">
        <f>Month!M1385</f>
        <v>20.420000000000002</v>
      </c>
      <c r="N1385">
        <f>Month!N1385</f>
        <v>20.420000000000002</v>
      </c>
      <c r="O1385">
        <f>Month!O1385</f>
        <v>20.420000000000002</v>
      </c>
      <c r="P1385">
        <v>1</v>
      </c>
      <c r="Q1385">
        <f t="shared" si="20"/>
        <v>1</v>
      </c>
    </row>
    <row r="1386" spans="1:17">
      <c r="A1386">
        <f>Month!A1386</f>
        <v>2023</v>
      </c>
      <c r="B1386" t="str">
        <f>Month!B1386</f>
        <v>March</v>
      </c>
      <c r="C1386" t="str">
        <f>Month!C1386</f>
        <v>Sweden</v>
      </c>
      <c r="D1386">
        <f>Month!D1386</f>
        <v>0.04</v>
      </c>
      <c r="E1386">
        <f>Month!E1386</f>
        <v>34.770000000000003</v>
      </c>
      <c r="F1386">
        <f>Month!F1386</f>
        <v>34.81</v>
      </c>
      <c r="G1386">
        <f>Month!G1386</f>
        <v>22.77</v>
      </c>
      <c r="H1386">
        <f>Month!H1386</f>
        <v>0.21</v>
      </c>
      <c r="I1386">
        <f>Month!I1386</f>
        <v>0</v>
      </c>
      <c r="J1386">
        <f>Month!J1386</f>
        <v>0</v>
      </c>
      <c r="K1386">
        <f>Month!K1386</f>
        <v>27.29</v>
      </c>
      <c r="L1386">
        <f>Month!L1386</f>
        <v>0</v>
      </c>
      <c r="M1386">
        <f>Month!M1386</f>
        <v>3.73</v>
      </c>
      <c r="N1386">
        <f>Month!N1386</f>
        <v>54</v>
      </c>
      <c r="O1386">
        <f>Month!O1386</f>
        <v>88.81</v>
      </c>
      <c r="P1386">
        <v>1</v>
      </c>
      <c r="Q1386">
        <f t="shared" si="20"/>
        <v>1</v>
      </c>
    </row>
    <row r="1387" spans="1:17">
      <c r="A1387">
        <f>Month!A1387</f>
        <v>2023</v>
      </c>
      <c r="B1387" t="str">
        <f>Month!B1387</f>
        <v>March</v>
      </c>
      <c r="C1387" t="str">
        <f>Month!C1387</f>
        <v>Turkey</v>
      </c>
      <c r="D1387">
        <f>Month!D1387</f>
        <v>0</v>
      </c>
      <c r="E1387">
        <f>Month!E1387</f>
        <v>0</v>
      </c>
      <c r="F1387">
        <f>Month!F1387</f>
        <v>0</v>
      </c>
      <c r="G1387">
        <f>Month!G1387</f>
        <v>0</v>
      </c>
      <c r="H1387">
        <f>Month!H1387</f>
        <v>0</v>
      </c>
      <c r="I1387">
        <f>Month!I1387</f>
        <v>0</v>
      </c>
      <c r="J1387">
        <f>Month!J1387</f>
        <v>0</v>
      </c>
      <c r="K1387">
        <f>Month!K1387</f>
        <v>0</v>
      </c>
      <c r="L1387">
        <f>Month!L1387</f>
        <v>0</v>
      </c>
      <c r="M1387">
        <f>Month!M1387</f>
        <v>0</v>
      </c>
      <c r="N1387">
        <f>Month!N1387</f>
        <v>0</v>
      </c>
      <c r="O1387">
        <f>Month!O1387</f>
        <v>0</v>
      </c>
      <c r="P1387">
        <v>1</v>
      </c>
      <c r="Q1387">
        <f t="shared" si="20"/>
        <v>1</v>
      </c>
    </row>
    <row r="1388" spans="1:17">
      <c r="A1388">
        <f>Month!A1388</f>
        <v>2023</v>
      </c>
      <c r="B1388" t="str">
        <f>Month!B1388</f>
        <v>March</v>
      </c>
      <c r="C1388" t="str">
        <f>Month!C1388</f>
        <v>United Arab Emirates</v>
      </c>
      <c r="D1388">
        <f>Month!D1388</f>
        <v>89.91</v>
      </c>
      <c r="E1388">
        <f>Month!E1388</f>
        <v>0</v>
      </c>
      <c r="F1388">
        <f>Month!F1388</f>
        <v>89.91</v>
      </c>
      <c r="G1388">
        <f>Month!G1388</f>
        <v>0</v>
      </c>
      <c r="H1388">
        <f>Month!H1388</f>
        <v>0</v>
      </c>
      <c r="I1388">
        <f>Month!I1388</f>
        <v>165.06</v>
      </c>
      <c r="J1388">
        <f>Month!J1388</f>
        <v>0</v>
      </c>
      <c r="K1388">
        <f>Month!K1388</f>
        <v>32.840000000000003</v>
      </c>
      <c r="L1388">
        <f>Month!L1388</f>
        <v>5.32</v>
      </c>
      <c r="M1388">
        <f>Month!M1388</f>
        <v>0.65</v>
      </c>
      <c r="N1388">
        <f>Month!N1388</f>
        <v>203.87</v>
      </c>
      <c r="O1388">
        <f>Month!O1388</f>
        <v>293.77999999999997</v>
      </c>
      <c r="P1388">
        <v>1</v>
      </c>
      <c r="Q1388">
        <f t="shared" si="20"/>
        <v>1</v>
      </c>
    </row>
    <row r="1389" spans="1:17">
      <c r="A1389">
        <f>Month!A1389</f>
        <v>2023</v>
      </c>
      <c r="B1389" t="str">
        <f>Month!B1389</f>
        <v>March</v>
      </c>
      <c r="C1389" t="str">
        <f>Month!C1389</f>
        <v>United States</v>
      </c>
      <c r="D1389">
        <f>Month!D1389</f>
        <v>1185.31</v>
      </c>
      <c r="E1389">
        <f>Month!E1389</f>
        <v>0</v>
      </c>
      <c r="F1389">
        <f>Month!F1389</f>
        <v>1185.31</v>
      </c>
      <c r="G1389">
        <f>Month!G1389</f>
        <v>0.21</v>
      </c>
      <c r="H1389">
        <f>Month!H1389</f>
        <v>0.04</v>
      </c>
      <c r="I1389">
        <f>Month!I1389</f>
        <v>0</v>
      </c>
      <c r="J1389">
        <f>Month!J1389</f>
        <v>0</v>
      </c>
      <c r="K1389">
        <f>Month!K1389</f>
        <v>161.21</v>
      </c>
      <c r="L1389">
        <f>Month!L1389</f>
        <v>0</v>
      </c>
      <c r="M1389">
        <f>Month!M1389</f>
        <v>5.28</v>
      </c>
      <c r="N1389">
        <f>Month!N1389</f>
        <v>166.74</v>
      </c>
      <c r="O1389">
        <f>Month!O1389</f>
        <v>1352.05</v>
      </c>
      <c r="P1389">
        <v>1</v>
      </c>
      <c r="Q1389">
        <f t="shared" si="20"/>
        <v>1</v>
      </c>
    </row>
    <row r="1390" spans="1:17">
      <c r="A1390">
        <f>Month!A1390</f>
        <v>2023</v>
      </c>
      <c r="B1390" t="str">
        <f>Month!B1390</f>
        <v>March</v>
      </c>
      <c r="C1390" t="str">
        <f>Month!C1390</f>
        <v>Other</v>
      </c>
      <c r="D1390">
        <f>Month!D1390</f>
        <v>131.65</v>
      </c>
      <c r="E1390">
        <f>Month!E1390</f>
        <v>93.63</v>
      </c>
      <c r="F1390">
        <f>Month!F1390</f>
        <v>225.28</v>
      </c>
      <c r="G1390">
        <f>Month!G1390</f>
        <v>3.71</v>
      </c>
      <c r="H1390">
        <f>Month!H1390</f>
        <v>109</v>
      </c>
      <c r="I1390">
        <f>Month!I1390</f>
        <v>161.5</v>
      </c>
      <c r="J1390">
        <f>Month!J1390</f>
        <v>16.77</v>
      </c>
      <c r="K1390">
        <f>Month!K1390</f>
        <v>91.91</v>
      </c>
      <c r="L1390">
        <f>Month!L1390</f>
        <v>0</v>
      </c>
      <c r="M1390">
        <f>Month!M1390</f>
        <v>23.82</v>
      </c>
      <c r="N1390">
        <f>Month!N1390</f>
        <v>406.71</v>
      </c>
      <c r="O1390">
        <f>Month!O1390</f>
        <v>631.99</v>
      </c>
      <c r="P1390">
        <v>1</v>
      </c>
      <c r="Q1390">
        <f t="shared" si="20"/>
        <v>1</v>
      </c>
    </row>
    <row r="1391" spans="1:17" s="118" customFormat="1">
      <c r="A1391" s="118">
        <f>Month!A1391</f>
        <v>2023</v>
      </c>
      <c r="B1391" s="118" t="str">
        <f>Month!B1391</f>
        <v>March</v>
      </c>
      <c r="C1391" s="118" t="str">
        <f>Month!C1391</f>
        <v>Total imports</v>
      </c>
      <c r="D1391" s="118">
        <f>Month!D1391</f>
        <v>3463.09</v>
      </c>
      <c r="E1391" s="118">
        <f>Month!E1391</f>
        <v>365.96</v>
      </c>
      <c r="F1391" s="118">
        <f>Month!F1391</f>
        <v>3829.05</v>
      </c>
      <c r="G1391" s="118">
        <f>Month!G1391</f>
        <v>89.71</v>
      </c>
      <c r="H1391" s="118">
        <f>Month!H1391</f>
        <v>206.38</v>
      </c>
      <c r="I1391" s="118">
        <f>Month!I1391</f>
        <v>701.61</v>
      </c>
      <c r="J1391" s="118">
        <f>Month!J1391</f>
        <v>41.37</v>
      </c>
      <c r="K1391" s="118">
        <f>Month!K1391</f>
        <v>943.58</v>
      </c>
      <c r="L1391" s="118">
        <f>Month!L1391</f>
        <v>13.83</v>
      </c>
      <c r="M1391" s="118">
        <f>Month!M1391</f>
        <v>213.49</v>
      </c>
      <c r="N1391" s="118">
        <f>Month!N1391</f>
        <v>2209.9699999999998</v>
      </c>
      <c r="O1391" s="118">
        <f>Month!O1391</f>
        <v>6039.02</v>
      </c>
      <c r="P1391" s="118">
        <v>1</v>
      </c>
      <c r="Q1391" s="118">
        <f t="shared" si="20"/>
        <v>1</v>
      </c>
    </row>
    <row r="1392" spans="1:17" ht="15.5">
      <c r="A1392">
        <f>Month!A1392</f>
        <v>2023</v>
      </c>
      <c r="B1392" t="str">
        <f>Month!B1392</f>
        <v>April</v>
      </c>
      <c r="C1392" t="str">
        <f>Month!C1392</f>
        <v>Algeria</v>
      </c>
      <c r="D1392">
        <f>Month!D1392</f>
        <v>0</v>
      </c>
      <c r="E1392">
        <f>Month!E1392</f>
        <v>0</v>
      </c>
      <c r="F1392">
        <f>Month!F1392</f>
        <v>0</v>
      </c>
      <c r="G1392">
        <f>Month!G1392</f>
        <v>0</v>
      </c>
      <c r="H1392">
        <f>Month!H1392</f>
        <v>0</v>
      </c>
      <c r="I1392">
        <f>Month!I1392</f>
        <v>0</v>
      </c>
      <c r="J1392">
        <f>Month!J1392</f>
        <v>0</v>
      </c>
      <c r="K1392">
        <f>Month!K1392</f>
        <v>0</v>
      </c>
      <c r="L1392">
        <f>Month!L1392</f>
        <v>0</v>
      </c>
      <c r="M1392">
        <f>Month!M1392</f>
        <v>0</v>
      </c>
      <c r="N1392">
        <f>Month!N1392</f>
        <v>0</v>
      </c>
      <c r="O1392">
        <f>Month!O1392</f>
        <v>0</v>
      </c>
      <c r="P1392" s="76">
        <v>2</v>
      </c>
      <c r="Q1392" s="76">
        <v>2</v>
      </c>
    </row>
    <row r="1393" spans="1:17" ht="15.5">
      <c r="A1393">
        <f>Month!A1393</f>
        <v>2023</v>
      </c>
      <c r="B1393" t="str">
        <f>Month!B1393</f>
        <v>April</v>
      </c>
      <c r="C1393" t="str">
        <f>Month!C1393</f>
        <v>Belgium</v>
      </c>
      <c r="D1393">
        <f>Month!D1393</f>
        <v>0</v>
      </c>
      <c r="E1393">
        <f>Month!E1393</f>
        <v>32.130000000000003</v>
      </c>
      <c r="F1393">
        <f>Month!F1393</f>
        <v>32.130000000000003</v>
      </c>
      <c r="G1393">
        <f>Month!G1393</f>
        <v>12.85</v>
      </c>
      <c r="H1393">
        <f>Month!H1393</f>
        <v>4.5</v>
      </c>
      <c r="I1393">
        <f>Month!I1393</f>
        <v>0</v>
      </c>
      <c r="J1393">
        <f>Month!J1393</f>
        <v>1.96</v>
      </c>
      <c r="K1393">
        <f>Month!K1393</f>
        <v>247.04</v>
      </c>
      <c r="L1393">
        <f>Month!L1393</f>
        <v>3.89</v>
      </c>
      <c r="M1393">
        <f>Month!M1393</f>
        <v>20.25</v>
      </c>
      <c r="N1393">
        <f>Month!N1393</f>
        <v>290.49</v>
      </c>
      <c r="O1393">
        <f>Month!O1393</f>
        <v>322.62</v>
      </c>
      <c r="P1393" s="76">
        <v>2</v>
      </c>
      <c r="Q1393" s="76">
        <v>2</v>
      </c>
    </row>
    <row r="1394" spans="1:17" ht="15.5">
      <c r="A1394">
        <f>Month!A1394</f>
        <v>2023</v>
      </c>
      <c r="B1394" t="str">
        <f>Month!B1394</f>
        <v>April</v>
      </c>
      <c r="C1394" t="str">
        <f>Month!C1394</f>
        <v>Canada</v>
      </c>
      <c r="D1394">
        <f>Month!D1394</f>
        <v>279.76</v>
      </c>
      <c r="E1394">
        <f>Month!E1394</f>
        <v>0</v>
      </c>
      <c r="F1394">
        <f>Month!F1394</f>
        <v>279.76</v>
      </c>
      <c r="G1394">
        <f>Month!G1394</f>
        <v>0</v>
      </c>
      <c r="H1394">
        <f>Month!H1394</f>
        <v>0</v>
      </c>
      <c r="I1394">
        <f>Month!I1394</f>
        <v>0</v>
      </c>
      <c r="J1394">
        <f>Month!J1394</f>
        <v>0</v>
      </c>
      <c r="K1394">
        <f>Month!K1394</f>
        <v>0</v>
      </c>
      <c r="L1394">
        <f>Month!L1394</f>
        <v>0</v>
      </c>
      <c r="M1394">
        <f>Month!M1394</f>
        <v>0.12</v>
      </c>
      <c r="N1394">
        <f>Month!N1394</f>
        <v>0.12</v>
      </c>
      <c r="O1394">
        <f>Month!O1394</f>
        <v>279.88</v>
      </c>
      <c r="P1394" s="76">
        <v>2</v>
      </c>
      <c r="Q1394" s="76">
        <v>2</v>
      </c>
    </row>
    <row r="1395" spans="1:17" ht="15.5">
      <c r="A1395">
        <f>Month!A1395</f>
        <v>2023</v>
      </c>
      <c r="B1395" t="str">
        <f>Month!B1395</f>
        <v>April</v>
      </c>
      <c r="C1395" t="str">
        <f>Month!C1395</f>
        <v>France</v>
      </c>
      <c r="D1395">
        <f>Month!D1395</f>
        <v>0</v>
      </c>
      <c r="E1395">
        <f>Month!E1395</f>
        <v>0.04</v>
      </c>
      <c r="F1395">
        <f>Month!F1395</f>
        <v>0.04</v>
      </c>
      <c r="G1395">
        <f>Month!G1395</f>
        <v>0.06</v>
      </c>
      <c r="H1395">
        <f>Month!H1395</f>
        <v>0</v>
      </c>
      <c r="I1395">
        <f>Month!I1395</f>
        <v>0</v>
      </c>
      <c r="J1395">
        <f>Month!J1395</f>
        <v>0</v>
      </c>
      <c r="K1395">
        <f>Month!K1395</f>
        <v>0</v>
      </c>
      <c r="L1395">
        <f>Month!L1395</f>
        <v>0</v>
      </c>
      <c r="M1395">
        <f>Month!M1395</f>
        <v>13.15</v>
      </c>
      <c r="N1395">
        <f>Month!N1395</f>
        <v>13.21</v>
      </c>
      <c r="O1395">
        <f>Month!O1395</f>
        <v>13.25</v>
      </c>
      <c r="P1395" s="76">
        <v>2</v>
      </c>
      <c r="Q1395" s="76">
        <v>2</v>
      </c>
    </row>
    <row r="1396" spans="1:17" ht="15.5">
      <c r="A1396">
        <f>Month!A1396</f>
        <v>2023</v>
      </c>
      <c r="B1396" t="str">
        <f>Month!B1396</f>
        <v>April</v>
      </c>
      <c r="C1396" t="str">
        <f>Month!C1396</f>
        <v>Germany</v>
      </c>
      <c r="D1396">
        <f>Month!D1396</f>
        <v>0</v>
      </c>
      <c r="E1396">
        <f>Month!E1396</f>
        <v>19.28</v>
      </c>
      <c r="F1396">
        <f>Month!F1396</f>
        <v>19.28</v>
      </c>
      <c r="G1396">
        <f>Month!G1396</f>
        <v>0</v>
      </c>
      <c r="H1396">
        <f>Month!H1396</f>
        <v>0</v>
      </c>
      <c r="I1396">
        <f>Month!I1396</f>
        <v>0</v>
      </c>
      <c r="J1396">
        <f>Month!J1396</f>
        <v>0</v>
      </c>
      <c r="K1396">
        <f>Month!K1396</f>
        <v>0.01</v>
      </c>
      <c r="L1396">
        <f>Month!L1396</f>
        <v>0</v>
      </c>
      <c r="M1396">
        <f>Month!M1396</f>
        <v>10.75</v>
      </c>
      <c r="N1396">
        <f>Month!N1396</f>
        <v>10.76</v>
      </c>
      <c r="O1396">
        <f>Month!O1396</f>
        <v>30.04</v>
      </c>
      <c r="P1396" s="76">
        <v>2</v>
      </c>
      <c r="Q1396" s="76">
        <v>2</v>
      </c>
    </row>
    <row r="1397" spans="1:17" ht="15.5">
      <c r="A1397">
        <f>Month!A1397</f>
        <v>2023</v>
      </c>
      <c r="B1397" t="str">
        <f>Month!B1397</f>
        <v>April</v>
      </c>
      <c r="C1397" t="str">
        <f>Month!C1397</f>
        <v>India</v>
      </c>
      <c r="D1397">
        <f>Month!D1397</f>
        <v>0</v>
      </c>
      <c r="E1397">
        <f>Month!E1397</f>
        <v>0</v>
      </c>
      <c r="F1397">
        <f>Month!F1397</f>
        <v>0</v>
      </c>
      <c r="G1397">
        <f>Month!G1397</f>
        <v>0</v>
      </c>
      <c r="H1397">
        <f>Month!H1397</f>
        <v>0</v>
      </c>
      <c r="I1397">
        <f>Month!I1397</f>
        <v>194.95</v>
      </c>
      <c r="J1397">
        <f>Month!J1397</f>
        <v>0</v>
      </c>
      <c r="K1397">
        <f>Month!K1397</f>
        <v>0</v>
      </c>
      <c r="L1397">
        <f>Month!L1397</f>
        <v>0</v>
      </c>
      <c r="M1397">
        <f>Month!M1397</f>
        <v>3.49</v>
      </c>
      <c r="N1397">
        <f>Month!N1397</f>
        <v>198.44</v>
      </c>
      <c r="O1397">
        <f>Month!O1397</f>
        <v>198.44</v>
      </c>
      <c r="P1397" s="76">
        <v>2</v>
      </c>
      <c r="Q1397" s="76">
        <v>2</v>
      </c>
    </row>
    <row r="1398" spans="1:17" ht="15.5">
      <c r="A1398">
        <f>Month!A1398</f>
        <v>2023</v>
      </c>
      <c r="B1398" t="str">
        <f>Month!B1398</f>
        <v>April</v>
      </c>
      <c r="C1398" t="str">
        <f>Month!C1398</f>
        <v>Ireland</v>
      </c>
      <c r="D1398">
        <f>Month!D1398</f>
        <v>0</v>
      </c>
      <c r="E1398">
        <f>Month!E1398</f>
        <v>0</v>
      </c>
      <c r="F1398">
        <f>Month!F1398</f>
        <v>0</v>
      </c>
      <c r="G1398">
        <f>Month!G1398</f>
        <v>0.24</v>
      </c>
      <c r="H1398">
        <f>Month!H1398</f>
        <v>11.71</v>
      </c>
      <c r="I1398">
        <f>Month!I1398</f>
        <v>0</v>
      </c>
      <c r="J1398">
        <f>Month!J1398</f>
        <v>0</v>
      </c>
      <c r="K1398">
        <f>Month!K1398</f>
        <v>13.21</v>
      </c>
      <c r="L1398">
        <f>Month!L1398</f>
        <v>0.03</v>
      </c>
      <c r="M1398">
        <f>Month!M1398</f>
        <v>2.57</v>
      </c>
      <c r="N1398">
        <f>Month!N1398</f>
        <v>27.76</v>
      </c>
      <c r="O1398">
        <f>Month!O1398</f>
        <v>27.76</v>
      </c>
      <c r="P1398" s="76">
        <v>2</v>
      </c>
      <c r="Q1398" s="76">
        <v>2</v>
      </c>
    </row>
    <row r="1399" spans="1:17" ht="15.5">
      <c r="A1399">
        <f>Month!A1399</f>
        <v>2023</v>
      </c>
      <c r="B1399" t="str">
        <f>Month!B1399</f>
        <v>April</v>
      </c>
      <c r="C1399" t="str">
        <f>Month!C1399</f>
        <v>Kuwait</v>
      </c>
      <c r="D1399">
        <f>Month!D1399</f>
        <v>0</v>
      </c>
      <c r="E1399">
        <f>Month!E1399</f>
        <v>0</v>
      </c>
      <c r="F1399">
        <f>Month!F1399</f>
        <v>0</v>
      </c>
      <c r="G1399">
        <f>Month!G1399</f>
        <v>0</v>
      </c>
      <c r="H1399">
        <f>Month!H1399</f>
        <v>0</v>
      </c>
      <c r="I1399">
        <f>Month!I1399</f>
        <v>164.52</v>
      </c>
      <c r="J1399">
        <f>Month!J1399</f>
        <v>7.95</v>
      </c>
      <c r="K1399">
        <f>Month!K1399</f>
        <v>14.97</v>
      </c>
      <c r="L1399">
        <f>Month!L1399</f>
        <v>0</v>
      </c>
      <c r="M1399">
        <f>Month!M1399</f>
        <v>0</v>
      </c>
      <c r="N1399">
        <f>Month!N1399</f>
        <v>187.44</v>
      </c>
      <c r="O1399">
        <f>Month!O1399</f>
        <v>187.44</v>
      </c>
      <c r="P1399" s="76">
        <v>2</v>
      </c>
      <c r="Q1399" s="76">
        <v>2</v>
      </c>
    </row>
    <row r="1400" spans="1:17" ht="15.5">
      <c r="A1400">
        <f>Month!A1400</f>
        <v>2023</v>
      </c>
      <c r="B1400" t="str">
        <f>Month!B1400</f>
        <v>April</v>
      </c>
      <c r="C1400" t="str">
        <f>Month!C1400</f>
        <v>Libya</v>
      </c>
      <c r="D1400">
        <f>Month!D1400</f>
        <v>208.14</v>
      </c>
      <c r="E1400">
        <f>Month!E1400</f>
        <v>0</v>
      </c>
      <c r="F1400">
        <f>Month!F1400</f>
        <v>208.14</v>
      </c>
      <c r="G1400">
        <f>Month!G1400</f>
        <v>0</v>
      </c>
      <c r="H1400">
        <f>Month!H1400</f>
        <v>0</v>
      </c>
      <c r="I1400">
        <f>Month!I1400</f>
        <v>0</v>
      </c>
      <c r="J1400">
        <f>Month!J1400</f>
        <v>0</v>
      </c>
      <c r="K1400">
        <f>Month!K1400</f>
        <v>0</v>
      </c>
      <c r="L1400">
        <f>Month!L1400</f>
        <v>0</v>
      </c>
      <c r="M1400">
        <f>Month!M1400</f>
        <v>0</v>
      </c>
      <c r="N1400">
        <f>Month!N1400</f>
        <v>0</v>
      </c>
      <c r="O1400">
        <f>Month!O1400</f>
        <v>208.14</v>
      </c>
      <c r="P1400" s="76">
        <v>2</v>
      </c>
      <c r="Q1400" s="76">
        <v>2</v>
      </c>
    </row>
    <row r="1401" spans="1:17" ht="15.5">
      <c r="A1401">
        <f>Month!A1401</f>
        <v>2023</v>
      </c>
      <c r="B1401" t="str">
        <f>Month!B1401</f>
        <v>April</v>
      </c>
      <c r="C1401" t="str">
        <f>Month!C1401</f>
        <v>Netherlands</v>
      </c>
      <c r="D1401">
        <f>Month!D1401</f>
        <v>0</v>
      </c>
      <c r="E1401">
        <f>Month!E1401</f>
        <v>61.99</v>
      </c>
      <c r="F1401">
        <f>Month!F1401</f>
        <v>61.99</v>
      </c>
      <c r="G1401">
        <f>Month!G1401</f>
        <v>7.58</v>
      </c>
      <c r="H1401">
        <f>Month!H1401</f>
        <v>12.65</v>
      </c>
      <c r="I1401">
        <f>Month!I1401</f>
        <v>56.42</v>
      </c>
      <c r="J1401">
        <f>Month!J1401</f>
        <v>10.51</v>
      </c>
      <c r="K1401">
        <f>Month!K1401</f>
        <v>214.32</v>
      </c>
      <c r="L1401">
        <f>Month!L1401</f>
        <v>0</v>
      </c>
      <c r="M1401">
        <f>Month!M1401</f>
        <v>170.35</v>
      </c>
      <c r="N1401">
        <f>Month!N1401</f>
        <v>471.83</v>
      </c>
      <c r="O1401">
        <f>Month!O1401</f>
        <v>533.82000000000005</v>
      </c>
      <c r="P1401" s="76">
        <v>2</v>
      </c>
      <c r="Q1401" s="76">
        <v>2</v>
      </c>
    </row>
    <row r="1402" spans="1:17" ht="15.5">
      <c r="A1402">
        <f>Month!A1402</f>
        <v>2023</v>
      </c>
      <c r="B1402" t="str">
        <f>Month!B1402</f>
        <v>April</v>
      </c>
      <c r="C1402" t="str">
        <f>Month!C1402</f>
        <v>Nigeria</v>
      </c>
      <c r="D1402">
        <f>Month!D1402</f>
        <v>232.64</v>
      </c>
      <c r="E1402">
        <f>Month!E1402</f>
        <v>0</v>
      </c>
      <c r="F1402">
        <f>Month!F1402</f>
        <v>232.64</v>
      </c>
      <c r="G1402">
        <f>Month!G1402</f>
        <v>0</v>
      </c>
      <c r="H1402">
        <f>Month!H1402</f>
        <v>0</v>
      </c>
      <c r="I1402">
        <f>Month!I1402</f>
        <v>0</v>
      </c>
      <c r="J1402">
        <f>Month!J1402</f>
        <v>0</v>
      </c>
      <c r="K1402">
        <f>Month!K1402</f>
        <v>36.72</v>
      </c>
      <c r="L1402">
        <f>Month!L1402</f>
        <v>0</v>
      </c>
      <c r="M1402">
        <f>Month!M1402</f>
        <v>0</v>
      </c>
      <c r="N1402">
        <f>Month!N1402</f>
        <v>36.72</v>
      </c>
      <c r="O1402">
        <f>Month!O1402</f>
        <v>269.36</v>
      </c>
      <c r="P1402" s="76">
        <v>2</v>
      </c>
      <c r="Q1402" s="76">
        <v>2</v>
      </c>
    </row>
    <row r="1403" spans="1:17" ht="15.5">
      <c r="A1403">
        <f>Month!A1403</f>
        <v>2023</v>
      </c>
      <c r="B1403" t="str">
        <f>Month!B1403</f>
        <v>April</v>
      </c>
      <c r="C1403" t="str">
        <f>Month!C1403</f>
        <v>Norway</v>
      </c>
      <c r="D1403">
        <f>Month!D1403</f>
        <v>1374.18</v>
      </c>
      <c r="E1403">
        <f>Month!E1403</f>
        <v>0</v>
      </c>
      <c r="F1403">
        <f>Month!F1403</f>
        <v>1374.18</v>
      </c>
      <c r="G1403">
        <f>Month!G1403</f>
        <v>2.83</v>
      </c>
      <c r="H1403">
        <f>Month!H1403</f>
        <v>52.39</v>
      </c>
      <c r="I1403">
        <f>Month!I1403</f>
        <v>0</v>
      </c>
      <c r="J1403">
        <f>Month!J1403</f>
        <v>0</v>
      </c>
      <c r="K1403">
        <f>Month!K1403</f>
        <v>14.09</v>
      </c>
      <c r="L1403">
        <f>Month!L1403</f>
        <v>0</v>
      </c>
      <c r="M1403">
        <f>Month!M1403</f>
        <v>13.13</v>
      </c>
      <c r="N1403">
        <f>Month!N1403</f>
        <v>82.44</v>
      </c>
      <c r="O1403">
        <f>Month!O1403</f>
        <v>1456.62</v>
      </c>
      <c r="P1403" s="76">
        <v>2</v>
      </c>
      <c r="Q1403" s="76">
        <v>2</v>
      </c>
    </row>
    <row r="1404" spans="1:17" ht="15.5">
      <c r="A1404">
        <f>Month!A1404</f>
        <v>2023</v>
      </c>
      <c r="B1404" t="str">
        <f>Month!B1404</f>
        <v>April</v>
      </c>
      <c r="C1404" t="str">
        <f>Month!C1404</f>
        <v>Other Non-OECD Americas</v>
      </c>
      <c r="D1404">
        <f>Month!D1404</f>
        <v>80.66</v>
      </c>
      <c r="E1404">
        <f>Month!E1404</f>
        <v>0</v>
      </c>
      <c r="F1404">
        <f>Month!F1404</f>
        <v>80.66</v>
      </c>
      <c r="G1404">
        <f>Month!G1404</f>
        <v>0</v>
      </c>
      <c r="H1404">
        <f>Month!H1404</f>
        <v>0</v>
      </c>
      <c r="I1404">
        <f>Month!I1404</f>
        <v>0</v>
      </c>
      <c r="J1404">
        <f>Month!J1404</f>
        <v>0</v>
      </c>
      <c r="K1404">
        <f>Month!K1404</f>
        <v>0</v>
      </c>
      <c r="L1404">
        <f>Month!L1404</f>
        <v>0</v>
      </c>
      <c r="M1404">
        <f>Month!M1404</f>
        <v>0</v>
      </c>
      <c r="N1404">
        <f>Month!N1404</f>
        <v>0</v>
      </c>
      <c r="O1404">
        <f>Month!O1404</f>
        <v>80.66</v>
      </c>
      <c r="P1404" s="76">
        <v>2</v>
      </c>
      <c r="Q1404" s="76">
        <v>2</v>
      </c>
    </row>
    <row r="1405" spans="1:17" ht="15.5">
      <c r="A1405">
        <f>Month!A1405</f>
        <v>2023</v>
      </c>
      <c r="B1405" t="str">
        <f>Month!B1405</f>
        <v>April</v>
      </c>
      <c r="C1405" t="str">
        <f>Month!C1405</f>
        <v>Russian Federation</v>
      </c>
      <c r="D1405">
        <f>Month!D1405</f>
        <v>0</v>
      </c>
      <c r="E1405">
        <f>Month!E1405</f>
        <v>0</v>
      </c>
      <c r="F1405">
        <f>Month!F1405</f>
        <v>0</v>
      </c>
      <c r="G1405">
        <f>Month!G1405</f>
        <v>0</v>
      </c>
      <c r="H1405">
        <f>Month!H1405</f>
        <v>0</v>
      </c>
      <c r="I1405">
        <f>Month!I1405</f>
        <v>0</v>
      </c>
      <c r="J1405">
        <f>Month!J1405</f>
        <v>0</v>
      </c>
      <c r="K1405">
        <f>Month!K1405</f>
        <v>0</v>
      </c>
      <c r="L1405">
        <f>Month!L1405</f>
        <v>0</v>
      </c>
      <c r="M1405">
        <f>Month!M1405</f>
        <v>0</v>
      </c>
      <c r="N1405">
        <f>Month!N1405</f>
        <v>0</v>
      </c>
      <c r="O1405">
        <f>Month!O1405</f>
        <v>0</v>
      </c>
      <c r="P1405" s="76">
        <v>2</v>
      </c>
      <c r="Q1405" s="76">
        <v>2</v>
      </c>
    </row>
    <row r="1406" spans="1:17" ht="15.5">
      <c r="A1406">
        <f>Month!A1406</f>
        <v>2023</v>
      </c>
      <c r="B1406" t="str">
        <f>Month!B1406</f>
        <v>April</v>
      </c>
      <c r="C1406" t="str">
        <f>Month!C1406</f>
        <v>Saudi Arabia</v>
      </c>
      <c r="D1406">
        <f>Month!D1406</f>
        <v>0</v>
      </c>
      <c r="E1406">
        <f>Month!E1406</f>
        <v>34</v>
      </c>
      <c r="F1406">
        <f>Month!F1406</f>
        <v>34</v>
      </c>
      <c r="G1406">
        <f>Month!G1406</f>
        <v>0</v>
      </c>
      <c r="H1406">
        <f>Month!H1406</f>
        <v>0</v>
      </c>
      <c r="I1406">
        <f>Month!I1406</f>
        <v>127.05</v>
      </c>
      <c r="J1406">
        <f>Month!J1406</f>
        <v>0</v>
      </c>
      <c r="K1406">
        <f>Month!K1406</f>
        <v>95.71</v>
      </c>
      <c r="L1406">
        <f>Month!L1406</f>
        <v>0</v>
      </c>
      <c r="M1406">
        <f>Month!M1406</f>
        <v>0</v>
      </c>
      <c r="N1406">
        <f>Month!N1406</f>
        <v>222.76</v>
      </c>
      <c r="O1406">
        <f>Month!O1406</f>
        <v>256.76</v>
      </c>
      <c r="P1406" s="76">
        <v>2</v>
      </c>
      <c r="Q1406" s="76">
        <v>2</v>
      </c>
    </row>
    <row r="1407" spans="1:17" ht="15.5">
      <c r="A1407">
        <f>Month!A1407</f>
        <v>2023</v>
      </c>
      <c r="B1407" t="str">
        <f>Month!B1407</f>
        <v>April</v>
      </c>
      <c r="C1407" t="str">
        <f>Month!C1407</f>
        <v>Spain</v>
      </c>
      <c r="D1407">
        <f>Month!D1407</f>
        <v>0</v>
      </c>
      <c r="E1407">
        <f>Month!E1407</f>
        <v>0</v>
      </c>
      <c r="F1407">
        <f>Month!F1407</f>
        <v>0</v>
      </c>
      <c r="G1407">
        <f>Month!G1407</f>
        <v>0</v>
      </c>
      <c r="H1407">
        <f>Month!H1407</f>
        <v>0</v>
      </c>
      <c r="I1407">
        <f>Month!I1407</f>
        <v>0</v>
      </c>
      <c r="J1407">
        <f>Month!J1407</f>
        <v>0</v>
      </c>
      <c r="K1407">
        <f>Month!K1407</f>
        <v>0</v>
      </c>
      <c r="L1407">
        <f>Month!L1407</f>
        <v>0</v>
      </c>
      <c r="M1407">
        <f>Month!M1407</f>
        <v>6.14</v>
      </c>
      <c r="N1407">
        <f>Month!N1407</f>
        <v>6.14</v>
      </c>
      <c r="O1407">
        <f>Month!O1407</f>
        <v>6.14</v>
      </c>
      <c r="P1407" s="76">
        <v>2</v>
      </c>
      <c r="Q1407" s="76">
        <v>2</v>
      </c>
    </row>
    <row r="1408" spans="1:17" ht="15.5">
      <c r="A1408">
        <f>Month!A1408</f>
        <v>2023</v>
      </c>
      <c r="B1408" t="str">
        <f>Month!B1408</f>
        <v>April</v>
      </c>
      <c r="C1408" t="str">
        <f>Month!C1408</f>
        <v>Sweden</v>
      </c>
      <c r="D1408">
        <f>Month!D1408</f>
        <v>7.0000000000000007E-2</v>
      </c>
      <c r="E1408">
        <f>Month!E1408</f>
        <v>69.98</v>
      </c>
      <c r="F1408">
        <f>Month!F1408</f>
        <v>70.05</v>
      </c>
      <c r="G1408">
        <f>Month!G1408</f>
        <v>0</v>
      </c>
      <c r="H1408">
        <f>Month!H1408</f>
        <v>102.99</v>
      </c>
      <c r="I1408">
        <f>Month!I1408</f>
        <v>0</v>
      </c>
      <c r="J1408">
        <f>Month!J1408</f>
        <v>0</v>
      </c>
      <c r="K1408">
        <f>Month!K1408</f>
        <v>0</v>
      </c>
      <c r="L1408">
        <f>Month!L1408</f>
        <v>0</v>
      </c>
      <c r="M1408">
        <f>Month!M1408</f>
        <v>8.02</v>
      </c>
      <c r="N1408">
        <f>Month!N1408</f>
        <v>111.01</v>
      </c>
      <c r="O1408">
        <f>Month!O1408</f>
        <v>181.06</v>
      </c>
      <c r="P1408" s="76">
        <v>2</v>
      </c>
      <c r="Q1408" s="76">
        <v>2</v>
      </c>
    </row>
    <row r="1409" spans="1:17" ht="15.5">
      <c r="A1409">
        <f>Month!A1409</f>
        <v>2023</v>
      </c>
      <c r="B1409" t="str">
        <f>Month!B1409</f>
        <v>April</v>
      </c>
      <c r="C1409" t="str">
        <f>Month!C1409</f>
        <v>Turkey</v>
      </c>
      <c r="D1409">
        <f>Month!D1409</f>
        <v>0</v>
      </c>
      <c r="E1409">
        <f>Month!E1409</f>
        <v>0</v>
      </c>
      <c r="F1409">
        <f>Month!F1409</f>
        <v>0</v>
      </c>
      <c r="G1409">
        <f>Month!G1409</f>
        <v>0</v>
      </c>
      <c r="H1409">
        <f>Month!H1409</f>
        <v>0</v>
      </c>
      <c r="I1409">
        <f>Month!I1409</f>
        <v>0</v>
      </c>
      <c r="J1409">
        <f>Month!J1409</f>
        <v>0</v>
      </c>
      <c r="K1409">
        <f>Month!K1409</f>
        <v>0</v>
      </c>
      <c r="L1409">
        <f>Month!L1409</f>
        <v>0</v>
      </c>
      <c r="M1409">
        <f>Month!M1409</f>
        <v>3.96</v>
      </c>
      <c r="N1409">
        <f>Month!N1409</f>
        <v>3.96</v>
      </c>
      <c r="O1409">
        <f>Month!O1409</f>
        <v>3.96</v>
      </c>
      <c r="P1409" s="76">
        <v>2</v>
      </c>
      <c r="Q1409" s="76">
        <v>2</v>
      </c>
    </row>
    <row r="1410" spans="1:17" ht="15.5">
      <c r="A1410">
        <f>Month!A1410</f>
        <v>2023</v>
      </c>
      <c r="B1410" t="str">
        <f>Month!B1410</f>
        <v>April</v>
      </c>
      <c r="C1410" t="str">
        <f>Month!C1410</f>
        <v>United Arab Emirates</v>
      </c>
      <c r="D1410">
        <f>Month!D1410</f>
        <v>0</v>
      </c>
      <c r="E1410">
        <f>Month!E1410</f>
        <v>0</v>
      </c>
      <c r="F1410">
        <f>Month!F1410</f>
        <v>0</v>
      </c>
      <c r="G1410">
        <f>Month!G1410</f>
        <v>0</v>
      </c>
      <c r="H1410">
        <f>Month!H1410</f>
        <v>0.01</v>
      </c>
      <c r="I1410">
        <f>Month!I1410</f>
        <v>196.06</v>
      </c>
      <c r="J1410">
        <f>Month!J1410</f>
        <v>0</v>
      </c>
      <c r="K1410">
        <f>Month!K1410</f>
        <v>152.29</v>
      </c>
      <c r="L1410">
        <f>Month!L1410</f>
        <v>5.48</v>
      </c>
      <c r="M1410">
        <f>Month!M1410</f>
        <v>0.19</v>
      </c>
      <c r="N1410">
        <f>Month!N1410</f>
        <v>354.03</v>
      </c>
      <c r="O1410">
        <f>Month!O1410</f>
        <v>354.03</v>
      </c>
      <c r="P1410" s="76">
        <v>2</v>
      </c>
      <c r="Q1410" s="76">
        <v>2</v>
      </c>
    </row>
    <row r="1411" spans="1:17" ht="15.5">
      <c r="A1411">
        <f>Month!A1411</f>
        <v>2023</v>
      </c>
      <c r="B1411" t="str">
        <f>Month!B1411</f>
        <v>April</v>
      </c>
      <c r="C1411" t="str">
        <f>Month!C1411</f>
        <v>United States</v>
      </c>
      <c r="D1411">
        <f>Month!D1411</f>
        <v>1210.1400000000001</v>
      </c>
      <c r="E1411">
        <f>Month!E1411</f>
        <v>0</v>
      </c>
      <c r="F1411">
        <f>Month!F1411</f>
        <v>1210.1400000000001</v>
      </c>
      <c r="G1411">
        <f>Month!G1411</f>
        <v>0</v>
      </c>
      <c r="H1411">
        <f>Month!H1411</f>
        <v>14</v>
      </c>
      <c r="I1411">
        <f>Month!I1411</f>
        <v>0</v>
      </c>
      <c r="J1411">
        <f>Month!J1411</f>
        <v>0</v>
      </c>
      <c r="K1411">
        <f>Month!K1411</f>
        <v>283.45</v>
      </c>
      <c r="L1411">
        <f>Month!L1411</f>
        <v>0</v>
      </c>
      <c r="M1411">
        <f>Month!M1411</f>
        <v>68.25</v>
      </c>
      <c r="N1411">
        <f>Month!N1411</f>
        <v>365.7</v>
      </c>
      <c r="O1411">
        <f>Month!O1411</f>
        <v>1575.84</v>
      </c>
      <c r="P1411" s="76">
        <v>2</v>
      </c>
      <c r="Q1411" s="76">
        <v>2</v>
      </c>
    </row>
    <row r="1412" spans="1:17" ht="15.5">
      <c r="A1412">
        <f>Month!A1412</f>
        <v>2023</v>
      </c>
      <c r="B1412" t="str">
        <f>Month!B1412</f>
        <v>April</v>
      </c>
      <c r="C1412" t="str">
        <f>Month!C1412</f>
        <v>Other</v>
      </c>
      <c r="D1412">
        <f>Month!D1412</f>
        <v>298.43</v>
      </c>
      <c r="E1412">
        <f>Month!E1412</f>
        <v>41.36</v>
      </c>
      <c r="F1412">
        <f>Month!F1412</f>
        <v>339.79</v>
      </c>
      <c r="G1412">
        <f>Month!G1412</f>
        <v>0.17</v>
      </c>
      <c r="H1412">
        <f>Month!H1412</f>
        <v>25.67</v>
      </c>
      <c r="I1412">
        <f>Month!I1412</f>
        <v>132.53</v>
      </c>
      <c r="J1412">
        <f>Month!J1412</f>
        <v>0</v>
      </c>
      <c r="K1412">
        <f>Month!K1412</f>
        <v>61.56</v>
      </c>
      <c r="L1412">
        <f>Month!L1412</f>
        <v>0</v>
      </c>
      <c r="M1412">
        <f>Month!M1412</f>
        <v>25.75</v>
      </c>
      <c r="N1412">
        <f>Month!N1412</f>
        <v>245.68</v>
      </c>
      <c r="O1412">
        <f>Month!O1412</f>
        <v>585.47</v>
      </c>
      <c r="P1412" s="76">
        <v>2</v>
      </c>
      <c r="Q1412" s="76">
        <v>2</v>
      </c>
    </row>
    <row r="1413" spans="1:17" ht="15.5">
      <c r="A1413">
        <f>Month!A1413</f>
        <v>2023</v>
      </c>
      <c r="B1413" t="str">
        <f>Month!B1413</f>
        <v>April</v>
      </c>
      <c r="C1413" t="str">
        <f>Month!C1413</f>
        <v>Total imports</v>
      </c>
      <c r="D1413">
        <f>Month!D1413</f>
        <v>3684.02</v>
      </c>
      <c r="E1413">
        <f>Month!E1413</f>
        <v>258.77999999999997</v>
      </c>
      <c r="F1413">
        <f>Month!F1413</f>
        <v>3942.8</v>
      </c>
      <c r="G1413">
        <f>Month!G1413</f>
        <v>23.73</v>
      </c>
      <c r="H1413">
        <f>Month!H1413</f>
        <v>223.92</v>
      </c>
      <c r="I1413">
        <f>Month!I1413</f>
        <v>871.53</v>
      </c>
      <c r="J1413">
        <f>Month!J1413</f>
        <v>20.420000000000002</v>
      </c>
      <c r="K1413">
        <f>Month!K1413</f>
        <v>1133.3699999999999</v>
      </c>
      <c r="L1413">
        <f>Month!L1413</f>
        <v>9.4</v>
      </c>
      <c r="M1413">
        <f>Month!M1413</f>
        <v>346.12</v>
      </c>
      <c r="N1413">
        <f>Month!N1413</f>
        <v>2628.49</v>
      </c>
      <c r="O1413">
        <f>Month!O1413</f>
        <v>6571.29</v>
      </c>
      <c r="P1413" s="76">
        <v>2</v>
      </c>
      <c r="Q1413" s="76">
        <v>2</v>
      </c>
    </row>
    <row r="1414" spans="1:17" ht="15.5">
      <c r="A1414">
        <f>Month!A1414</f>
        <v>2023</v>
      </c>
      <c r="B1414" t="str">
        <f>Month!B1414</f>
        <v>May</v>
      </c>
      <c r="C1414" t="str">
        <f>Month!C1414</f>
        <v>Algeria</v>
      </c>
      <c r="D1414">
        <f>Month!D1414</f>
        <v>248.4</v>
      </c>
      <c r="E1414">
        <f>Month!E1414</f>
        <v>0</v>
      </c>
      <c r="F1414">
        <f>Month!F1414</f>
        <v>248.4</v>
      </c>
      <c r="G1414">
        <f>Month!G1414</f>
        <v>0</v>
      </c>
      <c r="H1414">
        <f>Month!H1414</f>
        <v>0</v>
      </c>
      <c r="I1414">
        <f>Month!I1414</f>
        <v>0</v>
      </c>
      <c r="J1414">
        <f>Month!J1414</f>
        <v>0</v>
      </c>
      <c r="K1414">
        <f>Month!K1414</f>
        <v>0</v>
      </c>
      <c r="L1414">
        <f>Month!L1414</f>
        <v>0</v>
      </c>
      <c r="M1414">
        <f>Month!M1414</f>
        <v>0</v>
      </c>
      <c r="N1414">
        <f>Month!N1414</f>
        <v>0</v>
      </c>
      <c r="O1414">
        <f>Month!O1414</f>
        <v>248.4</v>
      </c>
      <c r="P1414" s="76">
        <v>2</v>
      </c>
      <c r="Q1414" s="76">
        <v>2</v>
      </c>
    </row>
    <row r="1415" spans="1:17" ht="15.5">
      <c r="A1415">
        <f>Month!A1415</f>
        <v>2023</v>
      </c>
      <c r="B1415" t="str">
        <f>Month!B1415</f>
        <v>May</v>
      </c>
      <c r="C1415" t="str">
        <f>Month!C1415</f>
        <v>Belgium</v>
      </c>
      <c r="D1415">
        <f>Month!D1415</f>
        <v>0</v>
      </c>
      <c r="E1415">
        <f>Month!E1415</f>
        <v>15.74</v>
      </c>
      <c r="F1415">
        <f>Month!F1415</f>
        <v>15.74</v>
      </c>
      <c r="G1415">
        <f>Month!G1415</f>
        <v>1.24</v>
      </c>
      <c r="H1415">
        <f>Month!H1415</f>
        <v>7.74</v>
      </c>
      <c r="I1415">
        <f>Month!I1415</f>
        <v>0</v>
      </c>
      <c r="J1415">
        <f>Month!J1415</f>
        <v>0</v>
      </c>
      <c r="K1415">
        <f>Month!K1415</f>
        <v>47.7</v>
      </c>
      <c r="L1415">
        <f>Month!L1415</f>
        <v>0.44</v>
      </c>
      <c r="M1415">
        <f>Month!M1415</f>
        <v>42.69</v>
      </c>
      <c r="N1415">
        <f>Month!N1415</f>
        <v>99.81</v>
      </c>
      <c r="O1415">
        <f>Month!O1415</f>
        <v>115.55</v>
      </c>
      <c r="P1415" s="76">
        <v>2</v>
      </c>
      <c r="Q1415" s="76">
        <v>2</v>
      </c>
    </row>
    <row r="1416" spans="1:17" ht="15.5">
      <c r="A1416">
        <f>Month!A1416</f>
        <v>2023</v>
      </c>
      <c r="B1416" t="str">
        <f>Month!B1416</f>
        <v>May</v>
      </c>
      <c r="C1416" t="str">
        <f>Month!C1416</f>
        <v>Canada</v>
      </c>
      <c r="D1416">
        <f>Month!D1416</f>
        <v>91.32</v>
      </c>
      <c r="E1416">
        <f>Month!E1416</f>
        <v>0</v>
      </c>
      <c r="F1416">
        <f>Month!F1416</f>
        <v>91.32</v>
      </c>
      <c r="G1416">
        <f>Month!G1416</f>
        <v>0</v>
      </c>
      <c r="H1416">
        <f>Month!H1416</f>
        <v>0</v>
      </c>
      <c r="I1416">
        <f>Month!I1416</f>
        <v>0</v>
      </c>
      <c r="J1416">
        <f>Month!J1416</f>
        <v>0</v>
      </c>
      <c r="K1416">
        <f>Month!K1416</f>
        <v>0</v>
      </c>
      <c r="L1416">
        <f>Month!L1416</f>
        <v>0</v>
      </c>
      <c r="M1416">
        <f>Month!M1416</f>
        <v>0.06</v>
      </c>
      <c r="N1416">
        <f>Month!N1416</f>
        <v>0.06</v>
      </c>
      <c r="O1416">
        <f>Month!O1416</f>
        <v>91.38</v>
      </c>
      <c r="P1416" s="76">
        <v>2</v>
      </c>
      <c r="Q1416" s="76">
        <v>2</v>
      </c>
    </row>
    <row r="1417" spans="1:17" ht="15.5">
      <c r="A1417">
        <f>Month!A1417</f>
        <v>2023</v>
      </c>
      <c r="B1417" t="str">
        <f>Month!B1417</f>
        <v>May</v>
      </c>
      <c r="C1417" t="str">
        <f>Month!C1417</f>
        <v>France</v>
      </c>
      <c r="D1417">
        <f>Month!D1417</f>
        <v>0</v>
      </c>
      <c r="E1417">
        <f>Month!E1417</f>
        <v>0.1</v>
      </c>
      <c r="F1417">
        <f>Month!F1417</f>
        <v>0.1</v>
      </c>
      <c r="G1417">
        <f>Month!G1417</f>
        <v>0.35</v>
      </c>
      <c r="H1417">
        <f>Month!H1417</f>
        <v>0</v>
      </c>
      <c r="I1417">
        <f>Month!I1417</f>
        <v>0</v>
      </c>
      <c r="J1417">
        <f>Month!J1417</f>
        <v>0</v>
      </c>
      <c r="K1417">
        <f>Month!K1417</f>
        <v>8.5299999999999994</v>
      </c>
      <c r="L1417">
        <f>Month!L1417</f>
        <v>5.01</v>
      </c>
      <c r="M1417">
        <f>Month!M1417</f>
        <v>23.04</v>
      </c>
      <c r="N1417">
        <f>Month!N1417</f>
        <v>36.93</v>
      </c>
      <c r="O1417">
        <f>Month!O1417</f>
        <v>37.03</v>
      </c>
      <c r="P1417" s="76">
        <v>2</v>
      </c>
      <c r="Q1417" s="76">
        <v>2</v>
      </c>
    </row>
    <row r="1418" spans="1:17" ht="15.5">
      <c r="A1418">
        <f>Month!A1418</f>
        <v>2023</v>
      </c>
      <c r="B1418" t="str">
        <f>Month!B1418</f>
        <v>May</v>
      </c>
      <c r="C1418" t="str">
        <f>Month!C1418</f>
        <v>Germany</v>
      </c>
      <c r="D1418">
        <f>Month!D1418</f>
        <v>0</v>
      </c>
      <c r="E1418">
        <f>Month!E1418</f>
        <v>50.29</v>
      </c>
      <c r="F1418">
        <f>Month!F1418</f>
        <v>50.29</v>
      </c>
      <c r="G1418">
        <f>Month!G1418</f>
        <v>0.03</v>
      </c>
      <c r="H1418">
        <f>Month!H1418</f>
        <v>0.03</v>
      </c>
      <c r="I1418">
        <f>Month!I1418</f>
        <v>0</v>
      </c>
      <c r="J1418">
        <f>Month!J1418</f>
        <v>0</v>
      </c>
      <c r="K1418">
        <f>Month!K1418</f>
        <v>0.02</v>
      </c>
      <c r="L1418">
        <f>Month!L1418</f>
        <v>0</v>
      </c>
      <c r="M1418">
        <f>Month!M1418</f>
        <v>6.56</v>
      </c>
      <c r="N1418">
        <f>Month!N1418</f>
        <v>6.64</v>
      </c>
      <c r="O1418">
        <f>Month!O1418</f>
        <v>56.93</v>
      </c>
      <c r="P1418" s="76">
        <v>2</v>
      </c>
      <c r="Q1418" s="76">
        <v>2</v>
      </c>
    </row>
    <row r="1419" spans="1:17" ht="15.5">
      <c r="A1419">
        <f>Month!A1419</f>
        <v>2023</v>
      </c>
      <c r="B1419" t="str">
        <f>Month!B1419</f>
        <v>May</v>
      </c>
      <c r="C1419" t="str">
        <f>Month!C1419</f>
        <v>India</v>
      </c>
      <c r="D1419">
        <f>Month!D1419</f>
        <v>0</v>
      </c>
      <c r="E1419">
        <f>Month!E1419</f>
        <v>0</v>
      </c>
      <c r="F1419">
        <f>Month!F1419</f>
        <v>0</v>
      </c>
      <c r="G1419">
        <f>Month!G1419</f>
        <v>0</v>
      </c>
      <c r="H1419">
        <f>Month!H1419</f>
        <v>0</v>
      </c>
      <c r="I1419">
        <f>Month!I1419</f>
        <v>43.52</v>
      </c>
      <c r="J1419">
        <f>Month!J1419</f>
        <v>0</v>
      </c>
      <c r="K1419">
        <f>Month!K1419</f>
        <v>213.53</v>
      </c>
      <c r="L1419">
        <f>Month!L1419</f>
        <v>0</v>
      </c>
      <c r="M1419">
        <f>Month!M1419</f>
        <v>0.44</v>
      </c>
      <c r="N1419">
        <f>Month!N1419</f>
        <v>257.49</v>
      </c>
      <c r="O1419">
        <f>Month!O1419</f>
        <v>257.49</v>
      </c>
      <c r="P1419" s="76">
        <v>2</v>
      </c>
      <c r="Q1419" s="76">
        <v>2</v>
      </c>
    </row>
    <row r="1420" spans="1:17" ht="15.5">
      <c r="A1420">
        <f>Month!A1420</f>
        <v>2023</v>
      </c>
      <c r="B1420" t="str">
        <f>Month!B1420</f>
        <v>May</v>
      </c>
      <c r="C1420" t="str">
        <f>Month!C1420</f>
        <v>Ireland</v>
      </c>
      <c r="D1420">
        <f>Month!D1420</f>
        <v>3.98</v>
      </c>
      <c r="E1420">
        <f>Month!E1420</f>
        <v>4.8099999999999996</v>
      </c>
      <c r="F1420">
        <f>Month!F1420</f>
        <v>8.7899999999999991</v>
      </c>
      <c r="G1420">
        <f>Month!G1420</f>
        <v>0.04</v>
      </c>
      <c r="H1420">
        <f>Month!H1420</f>
        <v>31.54</v>
      </c>
      <c r="I1420">
        <f>Month!I1420</f>
        <v>0</v>
      </c>
      <c r="J1420">
        <f>Month!J1420</f>
        <v>5.71</v>
      </c>
      <c r="K1420">
        <f>Month!K1420</f>
        <v>0</v>
      </c>
      <c r="L1420">
        <f>Month!L1420</f>
        <v>0.02</v>
      </c>
      <c r="M1420">
        <f>Month!M1420</f>
        <v>4.9000000000000004</v>
      </c>
      <c r="N1420">
        <f>Month!N1420</f>
        <v>42.21</v>
      </c>
      <c r="O1420">
        <f>Month!O1420</f>
        <v>51</v>
      </c>
      <c r="P1420" s="76">
        <v>2</v>
      </c>
      <c r="Q1420" s="76">
        <v>2</v>
      </c>
    </row>
    <row r="1421" spans="1:17" ht="15.5">
      <c r="A1421">
        <f>Month!A1421</f>
        <v>2023</v>
      </c>
      <c r="B1421" t="str">
        <f>Month!B1421</f>
        <v>May</v>
      </c>
      <c r="C1421" t="str">
        <f>Month!C1421</f>
        <v>Kuwait</v>
      </c>
      <c r="D1421">
        <f>Month!D1421</f>
        <v>0</v>
      </c>
      <c r="E1421">
        <f>Month!E1421</f>
        <v>0</v>
      </c>
      <c r="F1421">
        <f>Month!F1421</f>
        <v>0</v>
      </c>
      <c r="G1421">
        <f>Month!G1421</f>
        <v>0</v>
      </c>
      <c r="H1421">
        <f>Month!H1421</f>
        <v>0</v>
      </c>
      <c r="I1421">
        <f>Month!I1421</f>
        <v>124.62</v>
      </c>
      <c r="J1421">
        <f>Month!J1421</f>
        <v>1.0900000000000001</v>
      </c>
      <c r="K1421">
        <f>Month!K1421</f>
        <v>0</v>
      </c>
      <c r="L1421">
        <f>Month!L1421</f>
        <v>0</v>
      </c>
      <c r="M1421">
        <f>Month!M1421</f>
        <v>0</v>
      </c>
      <c r="N1421">
        <f>Month!N1421</f>
        <v>125.71</v>
      </c>
      <c r="O1421">
        <f>Month!O1421</f>
        <v>125.71</v>
      </c>
      <c r="P1421" s="76">
        <v>2</v>
      </c>
      <c r="Q1421" s="76">
        <v>2</v>
      </c>
    </row>
    <row r="1422" spans="1:17" ht="15.5">
      <c r="A1422">
        <f>Month!A1422</f>
        <v>2023</v>
      </c>
      <c r="B1422" t="str">
        <f>Month!B1422</f>
        <v>May</v>
      </c>
      <c r="C1422" t="str">
        <f>Month!C1422</f>
        <v>Libya</v>
      </c>
      <c r="D1422">
        <f>Month!D1422</f>
        <v>474.53</v>
      </c>
      <c r="E1422">
        <f>Month!E1422</f>
        <v>0</v>
      </c>
      <c r="F1422">
        <f>Month!F1422</f>
        <v>474.53</v>
      </c>
      <c r="G1422">
        <f>Month!G1422</f>
        <v>0</v>
      </c>
      <c r="H1422">
        <f>Month!H1422</f>
        <v>0</v>
      </c>
      <c r="I1422">
        <f>Month!I1422</f>
        <v>0</v>
      </c>
      <c r="J1422">
        <f>Month!J1422</f>
        <v>0</v>
      </c>
      <c r="K1422">
        <f>Month!K1422</f>
        <v>0</v>
      </c>
      <c r="L1422">
        <f>Month!L1422</f>
        <v>0</v>
      </c>
      <c r="M1422">
        <f>Month!M1422</f>
        <v>0</v>
      </c>
      <c r="N1422">
        <f>Month!N1422</f>
        <v>0</v>
      </c>
      <c r="O1422">
        <f>Month!O1422</f>
        <v>474.53</v>
      </c>
      <c r="P1422" s="76">
        <v>2</v>
      </c>
      <c r="Q1422" s="76">
        <v>2</v>
      </c>
    </row>
    <row r="1423" spans="1:17" ht="15.5">
      <c r="A1423">
        <f>Month!A1423</f>
        <v>2023</v>
      </c>
      <c r="B1423" t="str">
        <f>Month!B1423</f>
        <v>May</v>
      </c>
      <c r="C1423" t="str">
        <f>Month!C1423</f>
        <v>Netherlands</v>
      </c>
      <c r="D1423">
        <f>Month!D1423</f>
        <v>0</v>
      </c>
      <c r="E1423">
        <f>Month!E1423</f>
        <v>16.03</v>
      </c>
      <c r="F1423">
        <f>Month!F1423</f>
        <v>16.03</v>
      </c>
      <c r="G1423">
        <f>Month!G1423</f>
        <v>5.69</v>
      </c>
      <c r="H1423">
        <f>Month!H1423</f>
        <v>65.03</v>
      </c>
      <c r="I1423">
        <f>Month!I1423</f>
        <v>83.44</v>
      </c>
      <c r="J1423">
        <f>Month!J1423</f>
        <v>5.18</v>
      </c>
      <c r="K1423">
        <f>Month!K1423</f>
        <v>141.72999999999999</v>
      </c>
      <c r="L1423">
        <f>Month!L1423</f>
        <v>0</v>
      </c>
      <c r="M1423">
        <f>Month!M1423</f>
        <v>58.73</v>
      </c>
      <c r="N1423">
        <f>Month!N1423</f>
        <v>359.8</v>
      </c>
      <c r="O1423">
        <f>Month!O1423</f>
        <v>375.83</v>
      </c>
      <c r="P1423" s="76">
        <v>2</v>
      </c>
      <c r="Q1423" s="76">
        <v>2</v>
      </c>
    </row>
    <row r="1424" spans="1:17" ht="15.5">
      <c r="A1424">
        <f>Month!A1424</f>
        <v>2023</v>
      </c>
      <c r="B1424" t="str">
        <f>Month!B1424</f>
        <v>May</v>
      </c>
      <c r="C1424" t="str">
        <f>Month!C1424</f>
        <v>Nigeria</v>
      </c>
      <c r="D1424">
        <f>Month!D1424</f>
        <v>117.9</v>
      </c>
      <c r="E1424">
        <f>Month!E1424</f>
        <v>0</v>
      </c>
      <c r="F1424">
        <f>Month!F1424</f>
        <v>117.9</v>
      </c>
      <c r="G1424">
        <f>Month!G1424</f>
        <v>0</v>
      </c>
      <c r="H1424">
        <f>Month!H1424</f>
        <v>0</v>
      </c>
      <c r="I1424">
        <f>Month!I1424</f>
        <v>0</v>
      </c>
      <c r="J1424">
        <f>Month!J1424</f>
        <v>0</v>
      </c>
      <c r="K1424">
        <f>Month!K1424</f>
        <v>0</v>
      </c>
      <c r="L1424">
        <f>Month!L1424</f>
        <v>0</v>
      </c>
      <c r="M1424">
        <f>Month!M1424</f>
        <v>0</v>
      </c>
      <c r="N1424">
        <f>Month!N1424</f>
        <v>0</v>
      </c>
      <c r="O1424">
        <f>Month!O1424</f>
        <v>117.9</v>
      </c>
      <c r="P1424" s="76">
        <v>2</v>
      </c>
      <c r="Q1424" s="76">
        <v>2</v>
      </c>
    </row>
    <row r="1425" spans="1:17" ht="15.5">
      <c r="A1425">
        <f>Month!A1425</f>
        <v>2023</v>
      </c>
      <c r="B1425" t="str">
        <f>Month!B1425</f>
        <v>May</v>
      </c>
      <c r="C1425" t="str">
        <f>Month!C1425</f>
        <v>Norway</v>
      </c>
      <c r="D1425">
        <f>Month!D1425</f>
        <v>1365.53</v>
      </c>
      <c r="E1425">
        <f>Month!E1425</f>
        <v>0</v>
      </c>
      <c r="F1425">
        <f>Month!F1425</f>
        <v>1365.53</v>
      </c>
      <c r="G1425">
        <f>Month!G1425</f>
        <v>12.91</v>
      </c>
      <c r="H1425">
        <f>Month!H1425</f>
        <v>83.57</v>
      </c>
      <c r="I1425">
        <f>Month!I1425</f>
        <v>0</v>
      </c>
      <c r="J1425">
        <f>Month!J1425</f>
        <v>0</v>
      </c>
      <c r="K1425">
        <f>Month!K1425</f>
        <v>0</v>
      </c>
      <c r="L1425">
        <f>Month!L1425</f>
        <v>0</v>
      </c>
      <c r="M1425">
        <f>Month!M1425</f>
        <v>2.11</v>
      </c>
      <c r="N1425">
        <f>Month!N1425</f>
        <v>98.59</v>
      </c>
      <c r="O1425">
        <f>Month!O1425</f>
        <v>1464.12</v>
      </c>
      <c r="P1425" s="76">
        <v>2</v>
      </c>
      <c r="Q1425" s="76">
        <v>2</v>
      </c>
    </row>
    <row r="1426" spans="1:17" ht="15.5">
      <c r="A1426">
        <f>Month!A1426</f>
        <v>2023</v>
      </c>
      <c r="B1426" t="str">
        <f>Month!B1426</f>
        <v>May</v>
      </c>
      <c r="C1426" t="str">
        <f>Month!C1426</f>
        <v>Other Non-OECD Americas</v>
      </c>
      <c r="D1426">
        <f>Month!D1426</f>
        <v>0</v>
      </c>
      <c r="E1426">
        <f>Month!E1426</f>
        <v>0</v>
      </c>
      <c r="F1426">
        <f>Month!F1426</f>
        <v>0</v>
      </c>
      <c r="G1426">
        <f>Month!G1426</f>
        <v>0</v>
      </c>
      <c r="H1426">
        <f>Month!H1426</f>
        <v>0</v>
      </c>
      <c r="I1426">
        <f>Month!I1426</f>
        <v>0</v>
      </c>
      <c r="J1426">
        <f>Month!J1426</f>
        <v>0</v>
      </c>
      <c r="K1426">
        <f>Month!K1426</f>
        <v>0</v>
      </c>
      <c r="L1426">
        <f>Month!L1426</f>
        <v>0</v>
      </c>
      <c r="M1426">
        <f>Month!M1426</f>
        <v>0</v>
      </c>
      <c r="N1426">
        <f>Month!N1426</f>
        <v>0</v>
      </c>
      <c r="O1426">
        <f>Month!O1426</f>
        <v>0</v>
      </c>
      <c r="P1426" s="76">
        <v>2</v>
      </c>
      <c r="Q1426" s="76">
        <v>2</v>
      </c>
    </row>
    <row r="1427" spans="1:17" ht="15.5">
      <c r="A1427">
        <f>Month!A1427</f>
        <v>2023</v>
      </c>
      <c r="B1427" t="str">
        <f>Month!B1427</f>
        <v>May</v>
      </c>
      <c r="C1427" t="str">
        <f>Month!C1427</f>
        <v>Russian Federation</v>
      </c>
      <c r="D1427">
        <f>Month!D1427</f>
        <v>0</v>
      </c>
      <c r="E1427">
        <f>Month!E1427</f>
        <v>0</v>
      </c>
      <c r="F1427">
        <f>Month!F1427</f>
        <v>0</v>
      </c>
      <c r="G1427">
        <f>Month!G1427</f>
        <v>0</v>
      </c>
      <c r="H1427">
        <f>Month!H1427</f>
        <v>0</v>
      </c>
      <c r="I1427">
        <f>Month!I1427</f>
        <v>0</v>
      </c>
      <c r="J1427">
        <f>Month!J1427</f>
        <v>0</v>
      </c>
      <c r="K1427">
        <f>Month!K1427</f>
        <v>0</v>
      </c>
      <c r="L1427">
        <f>Month!L1427</f>
        <v>0</v>
      </c>
      <c r="M1427">
        <f>Month!M1427</f>
        <v>0</v>
      </c>
      <c r="N1427">
        <f>Month!N1427</f>
        <v>0</v>
      </c>
      <c r="O1427">
        <f>Month!O1427</f>
        <v>0</v>
      </c>
      <c r="P1427" s="76">
        <v>2</v>
      </c>
      <c r="Q1427" s="76">
        <v>2</v>
      </c>
    </row>
    <row r="1428" spans="1:17" ht="15.5">
      <c r="A1428">
        <f>Month!A1428</f>
        <v>2023</v>
      </c>
      <c r="B1428" t="str">
        <f>Month!B1428</f>
        <v>May</v>
      </c>
      <c r="C1428" t="str">
        <f>Month!C1428</f>
        <v>Saudi Arabia</v>
      </c>
      <c r="D1428">
        <f>Month!D1428</f>
        <v>0</v>
      </c>
      <c r="E1428">
        <f>Month!E1428</f>
        <v>35.42</v>
      </c>
      <c r="F1428">
        <f>Month!F1428</f>
        <v>35.42</v>
      </c>
      <c r="G1428">
        <f>Month!G1428</f>
        <v>0</v>
      </c>
      <c r="H1428">
        <f>Month!H1428</f>
        <v>0</v>
      </c>
      <c r="I1428">
        <f>Month!I1428</f>
        <v>104.27</v>
      </c>
      <c r="J1428">
        <f>Month!J1428</f>
        <v>0</v>
      </c>
      <c r="K1428">
        <f>Month!K1428</f>
        <v>131.38999999999999</v>
      </c>
      <c r="L1428">
        <f>Month!L1428</f>
        <v>0</v>
      </c>
      <c r="M1428">
        <f>Month!M1428</f>
        <v>0</v>
      </c>
      <c r="N1428">
        <f>Month!N1428</f>
        <v>235.66</v>
      </c>
      <c r="O1428">
        <f>Month!O1428</f>
        <v>271.08</v>
      </c>
      <c r="P1428" s="76">
        <v>2</v>
      </c>
      <c r="Q1428" s="76">
        <v>2</v>
      </c>
    </row>
    <row r="1429" spans="1:17" ht="15.5">
      <c r="A1429">
        <f>Month!A1429</f>
        <v>2023</v>
      </c>
      <c r="B1429" t="str">
        <f>Month!B1429</f>
        <v>May</v>
      </c>
      <c r="C1429" t="str">
        <f>Month!C1429</f>
        <v>Spain</v>
      </c>
      <c r="D1429">
        <f>Month!D1429</f>
        <v>0</v>
      </c>
      <c r="E1429">
        <f>Month!E1429</f>
        <v>0</v>
      </c>
      <c r="F1429">
        <f>Month!F1429</f>
        <v>0</v>
      </c>
      <c r="G1429">
        <f>Month!G1429</f>
        <v>0</v>
      </c>
      <c r="H1429">
        <f>Month!H1429</f>
        <v>0</v>
      </c>
      <c r="I1429">
        <f>Month!I1429</f>
        <v>0</v>
      </c>
      <c r="J1429">
        <f>Month!J1429</f>
        <v>0</v>
      </c>
      <c r="K1429">
        <f>Month!K1429</f>
        <v>0</v>
      </c>
      <c r="L1429">
        <f>Month!L1429</f>
        <v>0</v>
      </c>
      <c r="M1429">
        <f>Month!M1429</f>
        <v>46.52</v>
      </c>
      <c r="N1429">
        <f>Month!N1429</f>
        <v>46.52</v>
      </c>
      <c r="O1429">
        <f>Month!O1429</f>
        <v>46.52</v>
      </c>
      <c r="P1429" s="76">
        <v>2</v>
      </c>
      <c r="Q1429" s="76">
        <v>2</v>
      </c>
    </row>
    <row r="1430" spans="1:17" ht="15.5">
      <c r="A1430">
        <f>Month!A1430</f>
        <v>2023</v>
      </c>
      <c r="B1430" t="str">
        <f>Month!B1430</f>
        <v>May</v>
      </c>
      <c r="C1430" t="str">
        <f>Month!C1430</f>
        <v>Sweden</v>
      </c>
      <c r="D1430">
        <f>Month!D1430</f>
        <v>7.0000000000000007E-2</v>
      </c>
      <c r="E1430">
        <f>Month!E1430</f>
        <v>0</v>
      </c>
      <c r="F1430">
        <f>Month!F1430</f>
        <v>7.0000000000000007E-2</v>
      </c>
      <c r="G1430">
        <f>Month!G1430</f>
        <v>3.42</v>
      </c>
      <c r="H1430">
        <f>Month!H1430</f>
        <v>4.2300000000000004</v>
      </c>
      <c r="I1430">
        <f>Month!I1430</f>
        <v>0</v>
      </c>
      <c r="J1430">
        <f>Month!J1430</f>
        <v>0</v>
      </c>
      <c r="K1430">
        <f>Month!K1430</f>
        <v>0</v>
      </c>
      <c r="L1430">
        <f>Month!L1430</f>
        <v>0</v>
      </c>
      <c r="M1430">
        <f>Month!M1430</f>
        <v>7.7</v>
      </c>
      <c r="N1430">
        <f>Month!N1430</f>
        <v>15.35</v>
      </c>
      <c r="O1430">
        <f>Month!O1430</f>
        <v>15.42</v>
      </c>
      <c r="P1430" s="76">
        <v>2</v>
      </c>
      <c r="Q1430" s="76">
        <v>2</v>
      </c>
    </row>
    <row r="1431" spans="1:17" ht="15.5">
      <c r="A1431">
        <f>Month!A1431</f>
        <v>2023</v>
      </c>
      <c r="B1431" t="str">
        <f>Month!B1431</f>
        <v>May</v>
      </c>
      <c r="C1431" t="str">
        <f>Month!C1431</f>
        <v>Turkey</v>
      </c>
      <c r="D1431">
        <f>Month!D1431</f>
        <v>87.42</v>
      </c>
      <c r="E1431">
        <f>Month!E1431</f>
        <v>0</v>
      </c>
      <c r="F1431">
        <f>Month!F1431</f>
        <v>87.42</v>
      </c>
      <c r="G1431">
        <f>Month!G1431</f>
        <v>0</v>
      </c>
      <c r="H1431">
        <f>Month!H1431</f>
        <v>0</v>
      </c>
      <c r="I1431">
        <f>Month!I1431</f>
        <v>0</v>
      </c>
      <c r="J1431">
        <f>Month!J1431</f>
        <v>0</v>
      </c>
      <c r="K1431">
        <f>Month!K1431</f>
        <v>0</v>
      </c>
      <c r="L1431">
        <f>Month!L1431</f>
        <v>0</v>
      </c>
      <c r="M1431">
        <f>Month!M1431</f>
        <v>8.31</v>
      </c>
      <c r="N1431">
        <f>Month!N1431</f>
        <v>8.31</v>
      </c>
      <c r="O1431">
        <f>Month!O1431</f>
        <v>95.73</v>
      </c>
      <c r="P1431" s="76">
        <v>2</v>
      </c>
      <c r="Q1431" s="76">
        <v>2</v>
      </c>
    </row>
    <row r="1432" spans="1:17" ht="15.5">
      <c r="A1432">
        <f>Month!A1432</f>
        <v>2023</v>
      </c>
      <c r="B1432" t="str">
        <f>Month!B1432</f>
        <v>May</v>
      </c>
      <c r="C1432" t="str">
        <f>Month!C1432</f>
        <v>United Arab Emirates</v>
      </c>
      <c r="D1432">
        <f>Month!D1432</f>
        <v>0</v>
      </c>
      <c r="E1432">
        <f>Month!E1432</f>
        <v>0</v>
      </c>
      <c r="F1432">
        <f>Month!F1432</f>
        <v>0</v>
      </c>
      <c r="G1432">
        <f>Month!G1432</f>
        <v>0</v>
      </c>
      <c r="H1432">
        <f>Month!H1432</f>
        <v>0</v>
      </c>
      <c r="I1432">
        <f>Month!I1432</f>
        <v>1.99</v>
      </c>
      <c r="J1432">
        <f>Month!J1432</f>
        <v>0</v>
      </c>
      <c r="K1432">
        <f>Month!K1432</f>
        <v>309.20999999999998</v>
      </c>
      <c r="L1432">
        <f>Month!L1432</f>
        <v>0.02</v>
      </c>
      <c r="M1432">
        <f>Month!M1432</f>
        <v>0.77</v>
      </c>
      <c r="N1432">
        <f>Month!N1432</f>
        <v>311.99</v>
      </c>
      <c r="O1432">
        <f>Month!O1432</f>
        <v>311.99</v>
      </c>
      <c r="P1432" s="76">
        <v>2</v>
      </c>
      <c r="Q1432" s="76">
        <v>2</v>
      </c>
    </row>
    <row r="1433" spans="1:17" ht="15.5">
      <c r="A1433">
        <f>Month!A1433</f>
        <v>2023</v>
      </c>
      <c r="B1433" t="str">
        <f>Month!B1433</f>
        <v>May</v>
      </c>
      <c r="C1433" t="str">
        <f>Month!C1433</f>
        <v>United States</v>
      </c>
      <c r="D1433">
        <f>Month!D1433</f>
        <v>1301.6600000000001</v>
      </c>
      <c r="E1433">
        <f>Month!E1433</f>
        <v>0</v>
      </c>
      <c r="F1433">
        <f>Month!F1433</f>
        <v>1301.6600000000001</v>
      </c>
      <c r="G1433">
        <f>Month!G1433</f>
        <v>23.67</v>
      </c>
      <c r="H1433">
        <f>Month!H1433</f>
        <v>0.01</v>
      </c>
      <c r="I1433">
        <f>Month!I1433</f>
        <v>0</v>
      </c>
      <c r="J1433">
        <f>Month!J1433</f>
        <v>0</v>
      </c>
      <c r="K1433">
        <f>Month!K1433</f>
        <v>50.81</v>
      </c>
      <c r="L1433">
        <f>Month!L1433</f>
        <v>4.68</v>
      </c>
      <c r="M1433">
        <f>Month!M1433</f>
        <v>11.16</v>
      </c>
      <c r="N1433">
        <f>Month!N1433</f>
        <v>90.33</v>
      </c>
      <c r="O1433">
        <f>Month!O1433</f>
        <v>1391.99</v>
      </c>
      <c r="P1433" s="76">
        <v>2</v>
      </c>
      <c r="Q1433" s="76">
        <v>2</v>
      </c>
    </row>
    <row r="1434" spans="1:17" ht="15.5">
      <c r="A1434">
        <f>Month!A1434</f>
        <v>2023</v>
      </c>
      <c r="B1434" t="str">
        <f>Month!B1434</f>
        <v>May</v>
      </c>
      <c r="C1434" t="str">
        <f>Month!C1434</f>
        <v>Other</v>
      </c>
      <c r="D1434">
        <f>Month!D1434</f>
        <v>147.16</v>
      </c>
      <c r="E1434">
        <f>Month!E1434</f>
        <v>62.77</v>
      </c>
      <c r="F1434">
        <f>Month!F1434</f>
        <v>209.93</v>
      </c>
      <c r="G1434">
        <f>Month!G1434</f>
        <v>0.25</v>
      </c>
      <c r="H1434">
        <f>Month!H1434</f>
        <v>56.88</v>
      </c>
      <c r="I1434">
        <f>Month!I1434</f>
        <v>273.27</v>
      </c>
      <c r="J1434">
        <f>Month!J1434</f>
        <v>6.34</v>
      </c>
      <c r="K1434">
        <f>Month!K1434</f>
        <v>0.03</v>
      </c>
      <c r="L1434">
        <f>Month!L1434</f>
        <v>0</v>
      </c>
      <c r="M1434">
        <f>Month!M1434</f>
        <v>44.31</v>
      </c>
      <c r="N1434">
        <f>Month!N1434</f>
        <v>381.08</v>
      </c>
      <c r="O1434">
        <f>Month!O1434</f>
        <v>591.01</v>
      </c>
      <c r="P1434" s="76">
        <v>2</v>
      </c>
      <c r="Q1434" s="76">
        <v>2</v>
      </c>
    </row>
    <row r="1435" spans="1:17" ht="15.5">
      <c r="A1435">
        <f>Month!A1435</f>
        <v>2023</v>
      </c>
      <c r="B1435" t="str">
        <f>Month!B1435</f>
        <v>May</v>
      </c>
      <c r="C1435" t="str">
        <f>Month!C1435</f>
        <v>Total imports</v>
      </c>
      <c r="D1435">
        <f>Month!D1435</f>
        <v>3837.97</v>
      </c>
      <c r="E1435">
        <f>Month!E1435</f>
        <v>185.16</v>
      </c>
      <c r="F1435">
        <f>Month!F1435</f>
        <v>4023.13</v>
      </c>
      <c r="G1435">
        <f>Month!G1435</f>
        <v>47.6</v>
      </c>
      <c r="H1435">
        <f>Month!H1435</f>
        <v>249.03</v>
      </c>
      <c r="I1435">
        <f>Month!I1435</f>
        <v>631.11</v>
      </c>
      <c r="J1435">
        <f>Month!J1435</f>
        <v>18.32</v>
      </c>
      <c r="K1435">
        <f>Month!K1435</f>
        <v>902.95</v>
      </c>
      <c r="L1435">
        <f>Month!L1435</f>
        <v>10.17</v>
      </c>
      <c r="M1435">
        <f>Month!M1435</f>
        <v>257.3</v>
      </c>
      <c r="N1435">
        <f>Month!N1435</f>
        <v>2116.48</v>
      </c>
      <c r="O1435">
        <f>Month!O1435</f>
        <v>6139.61</v>
      </c>
      <c r="P1435" s="76">
        <v>2</v>
      </c>
      <c r="Q1435" s="76">
        <v>2</v>
      </c>
    </row>
    <row r="1436" spans="1:17" ht="15.5">
      <c r="A1436">
        <f>Month!A1436</f>
        <v>2023</v>
      </c>
      <c r="B1436" t="str">
        <f>Month!B1436</f>
        <v>June</v>
      </c>
      <c r="C1436" t="str">
        <f>Month!C1436</f>
        <v>Algeria</v>
      </c>
      <c r="D1436">
        <f>Month!D1436</f>
        <v>179.3</v>
      </c>
      <c r="E1436">
        <f>Month!E1436</f>
        <v>0</v>
      </c>
      <c r="F1436">
        <f>Month!F1436</f>
        <v>179.3</v>
      </c>
      <c r="G1436">
        <f>Month!G1436</f>
        <v>0</v>
      </c>
      <c r="H1436">
        <f>Month!H1436</f>
        <v>0</v>
      </c>
      <c r="I1436">
        <f>Month!I1436</f>
        <v>0</v>
      </c>
      <c r="J1436">
        <f>Month!J1436</f>
        <v>0</v>
      </c>
      <c r="K1436">
        <f>Month!K1436</f>
        <v>0</v>
      </c>
      <c r="L1436">
        <f>Month!L1436</f>
        <v>0</v>
      </c>
      <c r="M1436">
        <f>Month!M1436</f>
        <v>0</v>
      </c>
      <c r="N1436">
        <f>Month!N1436</f>
        <v>0</v>
      </c>
      <c r="O1436">
        <f>Month!O1436</f>
        <v>179.3</v>
      </c>
      <c r="P1436" s="76">
        <v>2</v>
      </c>
      <c r="Q1436" s="76">
        <v>2</v>
      </c>
    </row>
    <row r="1437" spans="1:17" ht="15.5">
      <c r="A1437">
        <f>Month!A1437</f>
        <v>2023</v>
      </c>
      <c r="B1437" t="str">
        <f>Month!B1437</f>
        <v>June</v>
      </c>
      <c r="C1437" t="str">
        <f>Month!C1437</f>
        <v>Belgium</v>
      </c>
      <c r="D1437">
        <f>Month!D1437</f>
        <v>0</v>
      </c>
      <c r="E1437">
        <f>Month!E1437</f>
        <v>17.489999999999998</v>
      </c>
      <c r="F1437">
        <f>Month!F1437</f>
        <v>17.489999999999998</v>
      </c>
      <c r="G1437">
        <f>Month!G1437</f>
        <v>3.24</v>
      </c>
      <c r="H1437">
        <f>Month!H1437</f>
        <v>40.729999999999997</v>
      </c>
      <c r="I1437">
        <f>Month!I1437</f>
        <v>0</v>
      </c>
      <c r="J1437">
        <f>Month!J1437</f>
        <v>0</v>
      </c>
      <c r="K1437">
        <f>Month!K1437</f>
        <v>32.51</v>
      </c>
      <c r="L1437">
        <f>Month!L1437</f>
        <v>0.55000000000000004</v>
      </c>
      <c r="M1437">
        <f>Month!M1437</f>
        <v>67.900000000000006</v>
      </c>
      <c r="N1437">
        <f>Month!N1437</f>
        <v>144.93</v>
      </c>
      <c r="O1437">
        <f>Month!O1437</f>
        <v>162.41999999999999</v>
      </c>
      <c r="P1437" s="76">
        <v>2</v>
      </c>
      <c r="Q1437" s="76">
        <v>2</v>
      </c>
    </row>
    <row r="1438" spans="1:17" ht="15.5">
      <c r="A1438">
        <f>Month!A1438</f>
        <v>2023</v>
      </c>
      <c r="B1438" t="str">
        <f>Month!B1438</f>
        <v>June</v>
      </c>
      <c r="C1438" t="str">
        <f>Month!C1438</f>
        <v>Canada</v>
      </c>
      <c r="D1438">
        <f>Month!D1438</f>
        <v>44.06</v>
      </c>
      <c r="E1438">
        <f>Month!E1438</f>
        <v>0</v>
      </c>
      <c r="F1438">
        <f>Month!F1438</f>
        <v>44.06</v>
      </c>
      <c r="G1438">
        <f>Month!G1438</f>
        <v>0</v>
      </c>
      <c r="H1438">
        <f>Month!H1438</f>
        <v>0</v>
      </c>
      <c r="I1438">
        <f>Month!I1438</f>
        <v>0</v>
      </c>
      <c r="J1438">
        <f>Month!J1438</f>
        <v>0</v>
      </c>
      <c r="K1438">
        <f>Month!K1438</f>
        <v>0</v>
      </c>
      <c r="L1438">
        <f>Month!L1438</f>
        <v>0</v>
      </c>
      <c r="M1438">
        <f>Month!M1438</f>
        <v>0.09</v>
      </c>
      <c r="N1438">
        <f>Month!N1438</f>
        <v>0.09</v>
      </c>
      <c r="O1438">
        <f>Month!O1438</f>
        <v>44.15</v>
      </c>
      <c r="P1438" s="76">
        <v>2</v>
      </c>
      <c r="Q1438" s="76">
        <v>2</v>
      </c>
    </row>
    <row r="1439" spans="1:17" ht="15.5">
      <c r="A1439">
        <f>Month!A1439</f>
        <v>2023</v>
      </c>
      <c r="B1439" t="str">
        <f>Month!B1439</f>
        <v>June</v>
      </c>
      <c r="C1439" t="str">
        <f>Month!C1439</f>
        <v>France</v>
      </c>
      <c r="D1439">
        <f>Month!D1439</f>
        <v>0</v>
      </c>
      <c r="E1439">
        <f>Month!E1439</f>
        <v>0.14000000000000001</v>
      </c>
      <c r="F1439">
        <f>Month!F1439</f>
        <v>0.14000000000000001</v>
      </c>
      <c r="G1439">
        <f>Month!G1439</f>
        <v>0.03</v>
      </c>
      <c r="H1439">
        <f>Month!H1439</f>
        <v>0</v>
      </c>
      <c r="I1439">
        <f>Month!I1439</f>
        <v>0</v>
      </c>
      <c r="J1439">
        <f>Month!J1439</f>
        <v>0</v>
      </c>
      <c r="K1439">
        <f>Month!K1439</f>
        <v>18.25</v>
      </c>
      <c r="L1439">
        <f>Month!L1439</f>
        <v>0</v>
      </c>
      <c r="M1439">
        <f>Month!M1439</f>
        <v>14.06</v>
      </c>
      <c r="N1439">
        <f>Month!N1439</f>
        <v>32.340000000000003</v>
      </c>
      <c r="O1439">
        <f>Month!O1439</f>
        <v>32.479999999999997</v>
      </c>
      <c r="P1439" s="76">
        <v>2</v>
      </c>
      <c r="Q1439" s="76">
        <v>2</v>
      </c>
    </row>
    <row r="1440" spans="1:17" ht="15.5">
      <c r="A1440">
        <f>Month!A1440</f>
        <v>2023</v>
      </c>
      <c r="B1440" t="str">
        <f>Month!B1440</f>
        <v>June</v>
      </c>
      <c r="C1440" t="str">
        <f>Month!C1440</f>
        <v>Germany</v>
      </c>
      <c r="D1440">
        <f>Month!D1440</f>
        <v>0</v>
      </c>
      <c r="E1440">
        <f>Month!E1440</f>
        <v>3.6</v>
      </c>
      <c r="F1440">
        <f>Month!F1440</f>
        <v>3.6</v>
      </c>
      <c r="G1440">
        <f>Month!G1440</f>
        <v>0</v>
      </c>
      <c r="H1440">
        <f>Month!H1440</f>
        <v>0.01</v>
      </c>
      <c r="I1440">
        <f>Month!I1440</f>
        <v>0</v>
      </c>
      <c r="J1440">
        <f>Month!J1440</f>
        <v>0</v>
      </c>
      <c r="K1440">
        <f>Month!K1440</f>
        <v>0.03</v>
      </c>
      <c r="L1440">
        <f>Month!L1440</f>
        <v>0</v>
      </c>
      <c r="M1440">
        <f>Month!M1440</f>
        <v>20.079999999999998</v>
      </c>
      <c r="N1440">
        <f>Month!N1440</f>
        <v>20.12</v>
      </c>
      <c r="O1440">
        <f>Month!O1440</f>
        <v>23.72</v>
      </c>
      <c r="P1440" s="76">
        <v>2</v>
      </c>
      <c r="Q1440" s="76">
        <v>2</v>
      </c>
    </row>
    <row r="1441" spans="1:17" ht="15.5">
      <c r="A1441">
        <f>Month!A1441</f>
        <v>2023</v>
      </c>
      <c r="B1441" t="str">
        <f>Month!B1441</f>
        <v>June</v>
      </c>
      <c r="C1441" t="str">
        <f>Month!C1441</f>
        <v>India</v>
      </c>
      <c r="D1441">
        <f>Month!D1441</f>
        <v>0</v>
      </c>
      <c r="E1441">
        <f>Month!E1441</f>
        <v>0</v>
      </c>
      <c r="F1441">
        <f>Month!F1441</f>
        <v>0</v>
      </c>
      <c r="G1441">
        <f>Month!G1441</f>
        <v>0</v>
      </c>
      <c r="H1441">
        <f>Month!H1441</f>
        <v>0</v>
      </c>
      <c r="I1441">
        <f>Month!I1441</f>
        <v>71.959999999999994</v>
      </c>
      <c r="J1441">
        <f>Month!J1441</f>
        <v>0</v>
      </c>
      <c r="K1441">
        <f>Month!K1441</f>
        <v>242.76</v>
      </c>
      <c r="L1441">
        <f>Month!L1441</f>
        <v>0</v>
      </c>
      <c r="M1441">
        <f>Month!M1441</f>
        <v>1.83</v>
      </c>
      <c r="N1441">
        <f>Month!N1441</f>
        <v>316.55</v>
      </c>
      <c r="O1441">
        <f>Month!O1441</f>
        <v>316.55</v>
      </c>
      <c r="P1441" s="76">
        <v>2</v>
      </c>
      <c r="Q1441" s="76">
        <v>2</v>
      </c>
    </row>
    <row r="1442" spans="1:17" ht="15.5">
      <c r="A1442">
        <f>Month!A1442</f>
        <v>2023</v>
      </c>
      <c r="B1442" t="str">
        <f>Month!B1442</f>
        <v>June</v>
      </c>
      <c r="C1442" t="str">
        <f>Month!C1442</f>
        <v>Ireland</v>
      </c>
      <c r="D1442">
        <f>Month!D1442</f>
        <v>19.850000000000001</v>
      </c>
      <c r="E1442">
        <f>Month!E1442</f>
        <v>9.9700000000000006</v>
      </c>
      <c r="F1442">
        <f>Month!F1442</f>
        <v>29.82</v>
      </c>
      <c r="G1442">
        <f>Month!G1442</f>
        <v>0.06</v>
      </c>
      <c r="H1442">
        <f>Month!H1442</f>
        <v>57.48</v>
      </c>
      <c r="I1442">
        <f>Month!I1442</f>
        <v>0</v>
      </c>
      <c r="J1442">
        <f>Month!J1442</f>
        <v>2.29</v>
      </c>
      <c r="K1442">
        <f>Month!K1442</f>
        <v>0</v>
      </c>
      <c r="L1442">
        <f>Month!L1442</f>
        <v>0.04</v>
      </c>
      <c r="M1442">
        <f>Month!M1442</f>
        <v>5.39</v>
      </c>
      <c r="N1442">
        <f>Month!N1442</f>
        <v>65.260000000000005</v>
      </c>
      <c r="O1442">
        <f>Month!O1442</f>
        <v>95.08</v>
      </c>
      <c r="P1442" s="76">
        <v>2</v>
      </c>
      <c r="Q1442" s="76">
        <v>2</v>
      </c>
    </row>
    <row r="1443" spans="1:17" ht="15.5">
      <c r="A1443">
        <f>Month!A1443</f>
        <v>2023</v>
      </c>
      <c r="B1443" t="str">
        <f>Month!B1443</f>
        <v>June</v>
      </c>
      <c r="C1443" t="str">
        <f>Month!C1443</f>
        <v>Kuwait</v>
      </c>
      <c r="D1443">
        <f>Month!D1443</f>
        <v>0</v>
      </c>
      <c r="E1443">
        <f>Month!E1443</f>
        <v>0</v>
      </c>
      <c r="F1443">
        <f>Month!F1443</f>
        <v>0</v>
      </c>
      <c r="G1443">
        <f>Month!G1443</f>
        <v>0</v>
      </c>
      <c r="H1443">
        <f>Month!H1443</f>
        <v>0</v>
      </c>
      <c r="I1443">
        <f>Month!I1443</f>
        <v>101.97</v>
      </c>
      <c r="J1443">
        <f>Month!J1443</f>
        <v>0</v>
      </c>
      <c r="K1443">
        <f>Month!K1443</f>
        <v>14.54</v>
      </c>
      <c r="L1443">
        <f>Month!L1443</f>
        <v>0</v>
      </c>
      <c r="M1443">
        <f>Month!M1443</f>
        <v>0</v>
      </c>
      <c r="N1443">
        <f>Month!N1443</f>
        <v>116.51</v>
      </c>
      <c r="O1443">
        <f>Month!O1443</f>
        <v>116.51</v>
      </c>
      <c r="P1443" s="76">
        <v>2</v>
      </c>
      <c r="Q1443" s="76">
        <v>2</v>
      </c>
    </row>
    <row r="1444" spans="1:17" ht="15.5">
      <c r="A1444">
        <f>Month!A1444</f>
        <v>2023</v>
      </c>
      <c r="B1444" t="str">
        <f>Month!B1444</f>
        <v>June</v>
      </c>
      <c r="C1444" t="str">
        <f>Month!C1444</f>
        <v>Libya</v>
      </c>
      <c r="D1444">
        <f>Month!D1444</f>
        <v>441.8</v>
      </c>
      <c r="E1444">
        <f>Month!E1444</f>
        <v>0</v>
      </c>
      <c r="F1444">
        <f>Month!F1444</f>
        <v>441.8</v>
      </c>
      <c r="G1444">
        <f>Month!G1444</f>
        <v>0</v>
      </c>
      <c r="H1444">
        <f>Month!H1444</f>
        <v>0</v>
      </c>
      <c r="I1444">
        <f>Month!I1444</f>
        <v>0</v>
      </c>
      <c r="J1444">
        <f>Month!J1444</f>
        <v>0</v>
      </c>
      <c r="K1444">
        <f>Month!K1444</f>
        <v>0</v>
      </c>
      <c r="L1444">
        <f>Month!L1444</f>
        <v>0</v>
      </c>
      <c r="M1444">
        <f>Month!M1444</f>
        <v>0</v>
      </c>
      <c r="N1444">
        <f>Month!N1444</f>
        <v>0</v>
      </c>
      <c r="O1444">
        <f>Month!O1444</f>
        <v>441.8</v>
      </c>
      <c r="P1444" s="76">
        <v>2</v>
      </c>
      <c r="Q1444" s="76">
        <v>2</v>
      </c>
    </row>
    <row r="1445" spans="1:17" ht="15.5">
      <c r="A1445">
        <f>Month!A1445</f>
        <v>2023</v>
      </c>
      <c r="B1445" t="str">
        <f>Month!B1445</f>
        <v>June</v>
      </c>
      <c r="C1445" t="str">
        <f>Month!C1445</f>
        <v>Netherlands</v>
      </c>
      <c r="D1445">
        <f>Month!D1445</f>
        <v>0</v>
      </c>
      <c r="E1445">
        <f>Month!E1445</f>
        <v>18.649999999999999</v>
      </c>
      <c r="F1445">
        <f>Month!F1445</f>
        <v>18.649999999999999</v>
      </c>
      <c r="G1445">
        <f>Month!G1445</f>
        <v>18.12</v>
      </c>
      <c r="H1445">
        <f>Month!H1445</f>
        <v>119.94</v>
      </c>
      <c r="I1445">
        <f>Month!I1445</f>
        <v>228.83</v>
      </c>
      <c r="J1445">
        <f>Month!J1445</f>
        <v>4.74</v>
      </c>
      <c r="K1445">
        <f>Month!K1445</f>
        <v>247.03</v>
      </c>
      <c r="L1445">
        <f>Month!L1445</f>
        <v>0.92</v>
      </c>
      <c r="M1445">
        <f>Month!M1445</f>
        <v>98.69</v>
      </c>
      <c r="N1445">
        <f>Month!N1445</f>
        <v>718.27</v>
      </c>
      <c r="O1445">
        <f>Month!O1445</f>
        <v>736.92</v>
      </c>
      <c r="P1445" s="76">
        <v>2</v>
      </c>
      <c r="Q1445" s="76">
        <v>2</v>
      </c>
    </row>
    <row r="1446" spans="1:17" ht="15.5">
      <c r="A1446">
        <f>Month!A1446</f>
        <v>2023</v>
      </c>
      <c r="B1446" t="str">
        <f>Month!B1446</f>
        <v>June</v>
      </c>
      <c r="C1446" t="str">
        <f>Month!C1446</f>
        <v>Nigeria</v>
      </c>
      <c r="D1446">
        <f>Month!D1446</f>
        <v>214.19</v>
      </c>
      <c r="E1446">
        <f>Month!E1446</f>
        <v>0</v>
      </c>
      <c r="F1446">
        <f>Month!F1446</f>
        <v>214.19</v>
      </c>
      <c r="G1446">
        <f>Month!G1446</f>
        <v>0</v>
      </c>
      <c r="H1446">
        <f>Month!H1446</f>
        <v>0</v>
      </c>
      <c r="I1446">
        <f>Month!I1446</f>
        <v>0</v>
      </c>
      <c r="J1446">
        <f>Month!J1446</f>
        <v>0</v>
      </c>
      <c r="K1446">
        <f>Month!K1446</f>
        <v>14.99</v>
      </c>
      <c r="L1446">
        <f>Month!L1446</f>
        <v>0</v>
      </c>
      <c r="M1446">
        <f>Month!M1446</f>
        <v>0</v>
      </c>
      <c r="N1446">
        <f>Month!N1446</f>
        <v>14.99</v>
      </c>
      <c r="O1446">
        <f>Month!O1446</f>
        <v>229.18</v>
      </c>
      <c r="P1446" s="76">
        <v>2</v>
      </c>
      <c r="Q1446" s="76">
        <v>2</v>
      </c>
    </row>
    <row r="1447" spans="1:17" ht="15.5">
      <c r="A1447">
        <f>Month!A1447</f>
        <v>2023</v>
      </c>
      <c r="B1447" t="str">
        <f>Month!B1447</f>
        <v>June</v>
      </c>
      <c r="C1447" t="str">
        <f>Month!C1447</f>
        <v>Norway</v>
      </c>
      <c r="D1447">
        <f>Month!D1447</f>
        <v>561.36</v>
      </c>
      <c r="E1447">
        <f>Month!E1447</f>
        <v>0</v>
      </c>
      <c r="F1447">
        <f>Month!F1447</f>
        <v>561.36</v>
      </c>
      <c r="G1447">
        <f>Month!G1447</f>
        <v>0</v>
      </c>
      <c r="H1447">
        <f>Month!H1447</f>
        <v>2.4700000000000002</v>
      </c>
      <c r="I1447">
        <f>Month!I1447</f>
        <v>0</v>
      </c>
      <c r="J1447">
        <f>Month!J1447</f>
        <v>0</v>
      </c>
      <c r="K1447">
        <f>Month!K1447</f>
        <v>0</v>
      </c>
      <c r="L1447">
        <f>Month!L1447</f>
        <v>0</v>
      </c>
      <c r="M1447">
        <f>Month!M1447</f>
        <v>0</v>
      </c>
      <c r="N1447">
        <f>Month!N1447</f>
        <v>2.4700000000000002</v>
      </c>
      <c r="O1447">
        <f>Month!O1447</f>
        <v>563.83000000000004</v>
      </c>
      <c r="P1447" s="76">
        <v>2</v>
      </c>
      <c r="Q1447" s="76">
        <v>2</v>
      </c>
    </row>
    <row r="1448" spans="1:17" ht="15.5">
      <c r="A1448">
        <f>Month!A1448</f>
        <v>2023</v>
      </c>
      <c r="B1448" t="str">
        <f>Month!B1448</f>
        <v>June</v>
      </c>
      <c r="C1448" t="str">
        <f>Month!C1448</f>
        <v>Other Non-OECD Americas</v>
      </c>
      <c r="D1448">
        <f>Month!D1448</f>
        <v>123.09</v>
      </c>
      <c r="E1448">
        <f>Month!E1448</f>
        <v>0</v>
      </c>
      <c r="F1448">
        <f>Month!F1448</f>
        <v>123.09</v>
      </c>
      <c r="G1448">
        <f>Month!G1448</f>
        <v>0</v>
      </c>
      <c r="H1448">
        <f>Month!H1448</f>
        <v>0</v>
      </c>
      <c r="I1448">
        <f>Month!I1448</f>
        <v>0</v>
      </c>
      <c r="J1448">
        <f>Month!J1448</f>
        <v>0</v>
      </c>
      <c r="K1448">
        <f>Month!K1448</f>
        <v>0</v>
      </c>
      <c r="L1448">
        <f>Month!L1448</f>
        <v>0</v>
      </c>
      <c r="M1448">
        <f>Month!M1448</f>
        <v>0</v>
      </c>
      <c r="N1448">
        <f>Month!N1448</f>
        <v>0</v>
      </c>
      <c r="O1448">
        <f>Month!O1448</f>
        <v>123.09</v>
      </c>
      <c r="P1448" s="76">
        <v>2</v>
      </c>
      <c r="Q1448" s="76">
        <v>2</v>
      </c>
    </row>
    <row r="1449" spans="1:17" ht="15.5">
      <c r="A1449">
        <f>Month!A1449</f>
        <v>2023</v>
      </c>
      <c r="B1449" t="str">
        <f>Month!B1449</f>
        <v>June</v>
      </c>
      <c r="C1449" t="str">
        <f>Month!C1449</f>
        <v>Russian Federation</v>
      </c>
      <c r="D1449">
        <f>Month!D1449</f>
        <v>0</v>
      </c>
      <c r="E1449">
        <f>Month!E1449</f>
        <v>0</v>
      </c>
      <c r="F1449">
        <f>Month!F1449</f>
        <v>0</v>
      </c>
      <c r="G1449">
        <f>Month!G1449</f>
        <v>0</v>
      </c>
      <c r="H1449">
        <f>Month!H1449</f>
        <v>0</v>
      </c>
      <c r="I1449">
        <f>Month!I1449</f>
        <v>0</v>
      </c>
      <c r="J1449">
        <f>Month!J1449</f>
        <v>0</v>
      </c>
      <c r="K1449">
        <f>Month!K1449</f>
        <v>0</v>
      </c>
      <c r="L1449">
        <f>Month!L1449</f>
        <v>0</v>
      </c>
      <c r="M1449">
        <f>Month!M1449</f>
        <v>0</v>
      </c>
      <c r="N1449">
        <f>Month!N1449</f>
        <v>0</v>
      </c>
      <c r="O1449">
        <f>Month!O1449</f>
        <v>0</v>
      </c>
      <c r="P1449" s="76">
        <v>2</v>
      </c>
      <c r="Q1449" s="76">
        <v>2</v>
      </c>
    </row>
    <row r="1450" spans="1:17" ht="15.5">
      <c r="A1450">
        <f>Month!A1450</f>
        <v>2023</v>
      </c>
      <c r="B1450" t="str">
        <f>Month!B1450</f>
        <v>June</v>
      </c>
      <c r="C1450" t="str">
        <f>Month!C1450</f>
        <v>Saudi Arabia</v>
      </c>
      <c r="D1450">
        <f>Month!D1450</f>
        <v>0</v>
      </c>
      <c r="E1450">
        <f>Month!E1450</f>
        <v>65.959999999999994</v>
      </c>
      <c r="F1450">
        <f>Month!F1450</f>
        <v>65.959999999999994</v>
      </c>
      <c r="G1450">
        <f>Month!G1450</f>
        <v>0</v>
      </c>
      <c r="H1450">
        <f>Month!H1450</f>
        <v>0</v>
      </c>
      <c r="I1450">
        <f>Month!I1450</f>
        <v>7.59</v>
      </c>
      <c r="J1450">
        <f>Month!J1450</f>
        <v>0</v>
      </c>
      <c r="K1450">
        <f>Month!K1450</f>
        <v>558.92999999999995</v>
      </c>
      <c r="L1450">
        <f>Month!L1450</f>
        <v>0</v>
      </c>
      <c r="M1450">
        <f>Month!M1450</f>
        <v>0</v>
      </c>
      <c r="N1450">
        <f>Month!N1450</f>
        <v>566.52</v>
      </c>
      <c r="O1450">
        <f>Month!O1450</f>
        <v>632.48</v>
      </c>
      <c r="P1450" s="76">
        <v>2</v>
      </c>
      <c r="Q1450" s="76">
        <v>2</v>
      </c>
    </row>
    <row r="1451" spans="1:17" ht="15.5">
      <c r="A1451">
        <f>Month!A1451</f>
        <v>2023</v>
      </c>
      <c r="B1451" t="str">
        <f>Month!B1451</f>
        <v>June</v>
      </c>
      <c r="C1451" t="str">
        <f>Month!C1451</f>
        <v>Spain</v>
      </c>
      <c r="D1451">
        <f>Month!D1451</f>
        <v>0</v>
      </c>
      <c r="E1451">
        <f>Month!E1451</f>
        <v>0</v>
      </c>
      <c r="F1451">
        <f>Month!F1451</f>
        <v>0</v>
      </c>
      <c r="G1451">
        <f>Month!G1451</f>
        <v>0</v>
      </c>
      <c r="H1451">
        <f>Month!H1451</f>
        <v>0</v>
      </c>
      <c r="I1451">
        <f>Month!I1451</f>
        <v>0</v>
      </c>
      <c r="J1451">
        <f>Month!J1451</f>
        <v>0</v>
      </c>
      <c r="K1451">
        <f>Month!K1451</f>
        <v>0</v>
      </c>
      <c r="L1451">
        <f>Month!L1451</f>
        <v>0</v>
      </c>
      <c r="M1451">
        <f>Month!M1451</f>
        <v>24.6</v>
      </c>
      <c r="N1451">
        <f>Month!N1451</f>
        <v>24.6</v>
      </c>
      <c r="O1451">
        <f>Month!O1451</f>
        <v>24.6</v>
      </c>
      <c r="P1451" s="76">
        <v>2</v>
      </c>
      <c r="Q1451" s="76">
        <v>2</v>
      </c>
    </row>
    <row r="1452" spans="1:17" ht="15.5">
      <c r="A1452">
        <f>Month!A1452</f>
        <v>2023</v>
      </c>
      <c r="B1452" t="str">
        <f>Month!B1452</f>
        <v>June</v>
      </c>
      <c r="C1452" t="str">
        <f>Month!C1452</f>
        <v>Sweden</v>
      </c>
      <c r="D1452">
        <f>Month!D1452</f>
        <v>0</v>
      </c>
      <c r="E1452">
        <f>Month!E1452</f>
        <v>26.76</v>
      </c>
      <c r="F1452">
        <f>Month!F1452</f>
        <v>26.76</v>
      </c>
      <c r="G1452">
        <f>Month!G1452</f>
        <v>0</v>
      </c>
      <c r="H1452">
        <f>Month!H1452</f>
        <v>9.8000000000000007</v>
      </c>
      <c r="I1452">
        <f>Month!I1452</f>
        <v>0</v>
      </c>
      <c r="J1452">
        <f>Month!J1452</f>
        <v>0</v>
      </c>
      <c r="K1452">
        <f>Month!K1452</f>
        <v>0</v>
      </c>
      <c r="L1452">
        <f>Month!L1452</f>
        <v>0</v>
      </c>
      <c r="M1452">
        <f>Month!M1452</f>
        <v>14.67</v>
      </c>
      <c r="N1452">
        <f>Month!N1452</f>
        <v>24.47</v>
      </c>
      <c r="O1452">
        <f>Month!O1452</f>
        <v>51.23</v>
      </c>
      <c r="P1452" s="76">
        <v>2</v>
      </c>
      <c r="Q1452" s="76">
        <v>2</v>
      </c>
    </row>
    <row r="1453" spans="1:17" ht="15.5">
      <c r="A1453">
        <f>Month!A1453</f>
        <v>2023</v>
      </c>
      <c r="B1453" t="str">
        <f>Month!B1453</f>
        <v>June</v>
      </c>
      <c r="C1453" t="str">
        <f>Month!C1453</f>
        <v>Turkey</v>
      </c>
      <c r="D1453">
        <f>Month!D1453</f>
        <v>0</v>
      </c>
      <c r="E1453">
        <f>Month!E1453</f>
        <v>0</v>
      </c>
      <c r="F1453">
        <f>Month!F1453</f>
        <v>0</v>
      </c>
      <c r="G1453">
        <f>Month!G1453</f>
        <v>0</v>
      </c>
      <c r="H1453">
        <f>Month!H1453</f>
        <v>7.9</v>
      </c>
      <c r="I1453">
        <f>Month!I1453</f>
        <v>0</v>
      </c>
      <c r="J1453">
        <f>Month!J1453</f>
        <v>0</v>
      </c>
      <c r="K1453">
        <f>Month!K1453</f>
        <v>0</v>
      </c>
      <c r="L1453">
        <f>Month!L1453</f>
        <v>0</v>
      </c>
      <c r="M1453">
        <f>Month!M1453</f>
        <v>0</v>
      </c>
      <c r="N1453">
        <f>Month!N1453</f>
        <v>7.9</v>
      </c>
      <c r="O1453">
        <f>Month!O1453</f>
        <v>7.9</v>
      </c>
      <c r="P1453" s="76">
        <v>2</v>
      </c>
      <c r="Q1453" s="76">
        <v>2</v>
      </c>
    </row>
    <row r="1454" spans="1:17" ht="15.5">
      <c r="A1454">
        <f>Month!A1454</f>
        <v>2023</v>
      </c>
      <c r="B1454" t="str">
        <f>Month!B1454</f>
        <v>June</v>
      </c>
      <c r="C1454" t="str">
        <f>Month!C1454</f>
        <v>United Arab Emirates</v>
      </c>
      <c r="D1454">
        <f>Month!D1454</f>
        <v>0</v>
      </c>
      <c r="E1454">
        <f>Month!E1454</f>
        <v>0</v>
      </c>
      <c r="F1454">
        <f>Month!F1454</f>
        <v>0</v>
      </c>
      <c r="G1454">
        <f>Month!G1454</f>
        <v>0</v>
      </c>
      <c r="H1454">
        <f>Month!H1454</f>
        <v>0</v>
      </c>
      <c r="I1454">
        <f>Month!I1454</f>
        <v>0.13</v>
      </c>
      <c r="J1454">
        <f>Month!J1454</f>
        <v>0</v>
      </c>
      <c r="K1454">
        <f>Month!K1454</f>
        <v>0.03</v>
      </c>
      <c r="L1454">
        <f>Month!L1454</f>
        <v>0.1</v>
      </c>
      <c r="M1454">
        <f>Month!M1454</f>
        <v>0.59</v>
      </c>
      <c r="N1454">
        <f>Month!N1454</f>
        <v>0.85</v>
      </c>
      <c r="O1454">
        <f>Month!O1454</f>
        <v>0.85</v>
      </c>
      <c r="P1454" s="76">
        <v>2</v>
      </c>
      <c r="Q1454" s="76">
        <v>2</v>
      </c>
    </row>
    <row r="1455" spans="1:17" ht="15.5">
      <c r="A1455">
        <f>Month!A1455</f>
        <v>2023</v>
      </c>
      <c r="B1455" t="str">
        <f>Month!B1455</f>
        <v>June</v>
      </c>
      <c r="C1455" t="str">
        <f>Month!C1455</f>
        <v>United States</v>
      </c>
      <c r="D1455">
        <f>Month!D1455</f>
        <v>1150.02</v>
      </c>
      <c r="E1455">
        <f>Month!E1455</f>
        <v>0</v>
      </c>
      <c r="F1455">
        <f>Month!F1455</f>
        <v>1150.02</v>
      </c>
      <c r="G1455">
        <f>Month!G1455</f>
        <v>37.39</v>
      </c>
      <c r="H1455">
        <f>Month!H1455</f>
        <v>0.01</v>
      </c>
      <c r="I1455">
        <f>Month!I1455</f>
        <v>0</v>
      </c>
      <c r="J1455">
        <f>Month!J1455</f>
        <v>0</v>
      </c>
      <c r="K1455">
        <f>Month!K1455</f>
        <v>1.01</v>
      </c>
      <c r="L1455">
        <f>Month!L1455</f>
        <v>11.48</v>
      </c>
      <c r="M1455">
        <f>Month!M1455</f>
        <v>68.17</v>
      </c>
      <c r="N1455">
        <f>Month!N1455</f>
        <v>118.06</v>
      </c>
      <c r="O1455">
        <f>Month!O1455</f>
        <v>1268.08</v>
      </c>
      <c r="P1455" s="76">
        <v>2</v>
      </c>
      <c r="Q1455" s="76">
        <v>2</v>
      </c>
    </row>
    <row r="1456" spans="1:17" ht="15.5">
      <c r="A1456">
        <f>Month!A1456</f>
        <v>2023</v>
      </c>
      <c r="B1456" t="str">
        <f>Month!B1456</f>
        <v>June</v>
      </c>
      <c r="C1456" t="str">
        <f>Month!C1456</f>
        <v>Other</v>
      </c>
      <c r="D1456">
        <f>Month!D1456</f>
        <v>55.89</v>
      </c>
      <c r="E1456">
        <f>Month!E1456</f>
        <v>39.409999999999997</v>
      </c>
      <c r="F1456">
        <f>Month!F1456</f>
        <v>95.3</v>
      </c>
      <c r="G1456">
        <f>Month!G1456</f>
        <v>0.2</v>
      </c>
      <c r="H1456">
        <f>Month!H1456</f>
        <v>93.41</v>
      </c>
      <c r="I1456">
        <f>Month!I1456</f>
        <v>246.59</v>
      </c>
      <c r="J1456">
        <f>Month!J1456</f>
        <v>0</v>
      </c>
      <c r="K1456">
        <f>Month!K1456</f>
        <v>15.99</v>
      </c>
      <c r="L1456">
        <f>Month!L1456</f>
        <v>0</v>
      </c>
      <c r="M1456">
        <f>Month!M1456</f>
        <v>17.47</v>
      </c>
      <c r="N1456">
        <f>Month!N1456</f>
        <v>373.66</v>
      </c>
      <c r="O1456">
        <f>Month!O1456</f>
        <v>468.96</v>
      </c>
      <c r="P1456" s="76">
        <v>2</v>
      </c>
      <c r="Q1456" s="76">
        <v>2</v>
      </c>
    </row>
    <row r="1457" spans="1:20" ht="15.5">
      <c r="A1457">
        <f>Month!A1457</f>
        <v>2023</v>
      </c>
      <c r="B1457" t="str">
        <f>Month!B1457</f>
        <v>June</v>
      </c>
      <c r="C1457" t="str">
        <f>Month!C1457</f>
        <v>Total imports</v>
      </c>
      <c r="D1457">
        <f>Month!D1457</f>
        <v>2789.56</v>
      </c>
      <c r="E1457">
        <f>Month!E1457</f>
        <v>181.98</v>
      </c>
      <c r="F1457">
        <f>Month!F1457</f>
        <v>2971.54</v>
      </c>
      <c r="G1457">
        <f>Month!G1457</f>
        <v>59.04</v>
      </c>
      <c r="H1457">
        <f>Month!H1457</f>
        <v>331.75</v>
      </c>
      <c r="I1457">
        <f>Month!I1457</f>
        <v>657.07</v>
      </c>
      <c r="J1457">
        <f>Month!J1457</f>
        <v>7.03</v>
      </c>
      <c r="K1457">
        <f>Month!K1457</f>
        <v>1146.07</v>
      </c>
      <c r="L1457">
        <f>Month!L1457</f>
        <v>13.09</v>
      </c>
      <c r="M1457">
        <f>Month!M1457</f>
        <v>333.54</v>
      </c>
      <c r="N1457">
        <f>Month!N1457</f>
        <v>2547.59</v>
      </c>
      <c r="O1457">
        <f>Month!O1457</f>
        <v>5519.13</v>
      </c>
      <c r="P1457" s="76">
        <v>2</v>
      </c>
      <c r="Q1457" s="76">
        <v>2</v>
      </c>
      <c r="T1457" s="103">
        <f>SUM(O1457,O1435,O1413)</f>
        <v>18230.03</v>
      </c>
    </row>
    <row r="1458" spans="1:20" ht="15.5">
      <c r="A1458">
        <f>Month!A1458</f>
        <v>2023</v>
      </c>
      <c r="B1458" t="str">
        <f>Month!B1458</f>
        <v>July</v>
      </c>
      <c r="C1458" t="str">
        <f>Month!C1458</f>
        <v>Algeria</v>
      </c>
      <c r="D1458">
        <f>Month!D1458</f>
        <v>80.349999999999994</v>
      </c>
      <c r="E1458">
        <f>Month!E1458</f>
        <v>52.98</v>
      </c>
      <c r="F1458">
        <f>Month!F1458</f>
        <v>133.33000000000001</v>
      </c>
      <c r="G1458">
        <f>Month!G1458</f>
        <v>0</v>
      </c>
      <c r="H1458">
        <f>Month!H1458</f>
        <v>0</v>
      </c>
      <c r="I1458">
        <f>Month!I1458</f>
        <v>0</v>
      </c>
      <c r="J1458">
        <f>Month!J1458</f>
        <v>0</v>
      </c>
      <c r="K1458">
        <f>Month!K1458</f>
        <v>0</v>
      </c>
      <c r="L1458">
        <f>Month!L1458</f>
        <v>0</v>
      </c>
      <c r="M1458">
        <f>Month!M1458</f>
        <v>0</v>
      </c>
      <c r="N1458">
        <f>Month!N1458</f>
        <v>0</v>
      </c>
      <c r="O1458">
        <f>Month!O1458</f>
        <v>133.33000000000001</v>
      </c>
      <c r="P1458" s="76">
        <v>3</v>
      </c>
      <c r="Q1458" s="76">
        <v>3</v>
      </c>
    </row>
    <row r="1459" spans="1:20" ht="15.5">
      <c r="A1459">
        <f>Month!A1459</f>
        <v>2023</v>
      </c>
      <c r="B1459" t="str">
        <f>Month!B1459</f>
        <v>July</v>
      </c>
      <c r="C1459" t="str">
        <f>Month!C1459</f>
        <v>Belgium</v>
      </c>
      <c r="D1459">
        <f>Month!D1459</f>
        <v>0</v>
      </c>
      <c r="E1459">
        <f>Month!E1459</f>
        <v>0.14000000000000001</v>
      </c>
      <c r="F1459">
        <f>Month!F1459</f>
        <v>0.14000000000000001</v>
      </c>
      <c r="G1459">
        <f>Month!G1459</f>
        <v>0.49</v>
      </c>
      <c r="H1459">
        <f>Month!H1459</f>
        <v>21.44</v>
      </c>
      <c r="I1459">
        <f>Month!I1459</f>
        <v>8.17</v>
      </c>
      <c r="J1459">
        <f>Month!J1459</f>
        <v>0</v>
      </c>
      <c r="K1459">
        <f>Month!K1459</f>
        <v>146.62</v>
      </c>
      <c r="L1459">
        <f>Month!L1459</f>
        <v>0</v>
      </c>
      <c r="M1459">
        <f>Month!M1459</f>
        <v>36.56</v>
      </c>
      <c r="N1459">
        <f>Month!N1459</f>
        <v>213.28</v>
      </c>
      <c r="O1459">
        <f>Month!O1459</f>
        <v>213.42</v>
      </c>
      <c r="P1459" s="76">
        <v>3</v>
      </c>
      <c r="Q1459" s="76">
        <v>3</v>
      </c>
    </row>
    <row r="1460" spans="1:20" ht="15.5">
      <c r="A1460">
        <f>Month!A1460</f>
        <v>2023</v>
      </c>
      <c r="B1460" t="str">
        <f>Month!B1460</f>
        <v>July</v>
      </c>
      <c r="C1460" t="str">
        <f>Month!C1460</f>
        <v>Canada</v>
      </c>
      <c r="D1460">
        <f>Month!D1460</f>
        <v>95.75</v>
      </c>
      <c r="E1460">
        <f>Month!E1460</f>
        <v>0</v>
      </c>
      <c r="F1460">
        <f>Month!F1460</f>
        <v>95.75</v>
      </c>
      <c r="G1460">
        <f>Month!G1460</f>
        <v>0</v>
      </c>
      <c r="H1460">
        <f>Month!H1460</f>
        <v>0</v>
      </c>
      <c r="I1460">
        <f>Month!I1460</f>
        <v>0</v>
      </c>
      <c r="J1460">
        <f>Month!J1460</f>
        <v>0</v>
      </c>
      <c r="K1460">
        <f>Month!K1460</f>
        <v>0.63</v>
      </c>
      <c r="L1460">
        <f>Month!L1460</f>
        <v>0</v>
      </c>
      <c r="M1460">
        <f>Month!M1460</f>
        <v>0.2</v>
      </c>
      <c r="N1460">
        <f>Month!N1460</f>
        <v>0.83</v>
      </c>
      <c r="O1460">
        <f>Month!O1460</f>
        <v>96.58</v>
      </c>
      <c r="P1460" s="76">
        <v>3</v>
      </c>
      <c r="Q1460" s="76">
        <v>3</v>
      </c>
    </row>
    <row r="1461" spans="1:20" ht="15.5">
      <c r="A1461">
        <f>Month!A1461</f>
        <v>2023</v>
      </c>
      <c r="B1461" t="str">
        <f>Month!B1461</f>
        <v>July</v>
      </c>
      <c r="C1461" t="str">
        <f>Month!C1461</f>
        <v>France</v>
      </c>
      <c r="D1461">
        <f>Month!D1461</f>
        <v>0</v>
      </c>
      <c r="E1461">
        <f>Month!E1461</f>
        <v>0.12</v>
      </c>
      <c r="F1461">
        <f>Month!F1461</f>
        <v>0.12</v>
      </c>
      <c r="G1461">
        <f>Month!G1461</f>
        <v>7.0000000000000007E-2</v>
      </c>
      <c r="H1461">
        <f>Month!H1461</f>
        <v>0</v>
      </c>
      <c r="I1461">
        <f>Month!I1461</f>
        <v>14.63</v>
      </c>
      <c r="J1461">
        <f>Month!J1461</f>
        <v>0</v>
      </c>
      <c r="K1461">
        <f>Month!K1461</f>
        <v>41.71</v>
      </c>
      <c r="L1461">
        <f>Month!L1461</f>
        <v>0.5</v>
      </c>
      <c r="M1461">
        <f>Month!M1461</f>
        <v>30.35</v>
      </c>
      <c r="N1461">
        <f>Month!N1461</f>
        <v>87.26</v>
      </c>
      <c r="O1461">
        <f>Month!O1461</f>
        <v>87.38</v>
      </c>
      <c r="P1461" s="76">
        <v>3</v>
      </c>
      <c r="Q1461" s="76">
        <v>3</v>
      </c>
    </row>
    <row r="1462" spans="1:20" ht="15.5">
      <c r="A1462">
        <f>Month!A1462</f>
        <v>2023</v>
      </c>
      <c r="B1462" t="str">
        <f>Month!B1462</f>
        <v>July</v>
      </c>
      <c r="C1462" t="str">
        <f>Month!C1462</f>
        <v>Germany</v>
      </c>
      <c r="D1462">
        <f>Month!D1462</f>
        <v>0</v>
      </c>
      <c r="E1462">
        <f>Month!E1462</f>
        <v>17.8</v>
      </c>
      <c r="F1462">
        <f>Month!F1462</f>
        <v>17.8</v>
      </c>
      <c r="G1462">
        <f>Month!G1462</f>
        <v>0</v>
      </c>
      <c r="H1462">
        <f>Month!H1462</f>
        <v>0.03</v>
      </c>
      <c r="I1462">
        <f>Month!I1462</f>
        <v>0</v>
      </c>
      <c r="J1462">
        <f>Month!J1462</f>
        <v>0</v>
      </c>
      <c r="K1462">
        <f>Month!K1462</f>
        <v>0.01</v>
      </c>
      <c r="L1462">
        <f>Month!L1462</f>
        <v>0</v>
      </c>
      <c r="M1462">
        <f>Month!M1462</f>
        <v>3.82</v>
      </c>
      <c r="N1462">
        <f>Month!N1462</f>
        <v>3.86</v>
      </c>
      <c r="O1462">
        <f>Month!O1462</f>
        <v>21.66</v>
      </c>
      <c r="P1462" s="76">
        <v>3</v>
      </c>
      <c r="Q1462" s="76">
        <v>3</v>
      </c>
    </row>
    <row r="1463" spans="1:20" ht="15.5">
      <c r="A1463">
        <f>Month!A1463</f>
        <v>2023</v>
      </c>
      <c r="B1463" t="str">
        <f>Month!B1463</f>
        <v>July</v>
      </c>
      <c r="C1463" t="str">
        <f>Month!C1463</f>
        <v>India</v>
      </c>
      <c r="D1463">
        <f>Month!D1463</f>
        <v>0</v>
      </c>
      <c r="E1463">
        <f>Month!E1463</f>
        <v>0</v>
      </c>
      <c r="F1463">
        <f>Month!F1463</f>
        <v>0</v>
      </c>
      <c r="G1463">
        <f>Month!G1463</f>
        <v>0</v>
      </c>
      <c r="H1463">
        <f>Month!H1463</f>
        <v>0</v>
      </c>
      <c r="I1463">
        <f>Month!I1463</f>
        <v>129.05000000000001</v>
      </c>
      <c r="J1463">
        <f>Month!J1463</f>
        <v>0</v>
      </c>
      <c r="K1463">
        <f>Month!K1463</f>
        <v>40.75</v>
      </c>
      <c r="L1463">
        <f>Month!L1463</f>
        <v>0</v>
      </c>
      <c r="M1463">
        <f>Month!M1463</f>
        <v>1.87</v>
      </c>
      <c r="N1463">
        <f>Month!N1463</f>
        <v>171.67</v>
      </c>
      <c r="O1463">
        <f>Month!O1463</f>
        <v>171.67</v>
      </c>
      <c r="P1463" s="76">
        <v>3</v>
      </c>
      <c r="Q1463" s="76">
        <v>3</v>
      </c>
    </row>
    <row r="1464" spans="1:20" ht="15.5">
      <c r="A1464">
        <f>Month!A1464</f>
        <v>2023</v>
      </c>
      <c r="B1464" t="str">
        <f>Month!B1464</f>
        <v>July</v>
      </c>
      <c r="C1464" t="str">
        <f>Month!C1464</f>
        <v>Ireland</v>
      </c>
      <c r="D1464">
        <f>Month!D1464</f>
        <v>0</v>
      </c>
      <c r="E1464">
        <f>Month!E1464</f>
        <v>90.07</v>
      </c>
      <c r="F1464">
        <f>Month!F1464</f>
        <v>90.07</v>
      </c>
      <c r="G1464">
        <f>Month!G1464</f>
        <v>0.09</v>
      </c>
      <c r="H1464">
        <f>Month!H1464</f>
        <v>17.53</v>
      </c>
      <c r="I1464">
        <f>Month!I1464</f>
        <v>13.08</v>
      </c>
      <c r="J1464">
        <f>Month!J1464</f>
        <v>9.31</v>
      </c>
      <c r="K1464">
        <f>Month!K1464</f>
        <v>3.63</v>
      </c>
      <c r="L1464">
        <f>Month!L1464</f>
        <v>0.02</v>
      </c>
      <c r="M1464">
        <f>Month!M1464</f>
        <v>0.81</v>
      </c>
      <c r="N1464">
        <f>Month!N1464</f>
        <v>44.47</v>
      </c>
      <c r="O1464">
        <f>Month!O1464</f>
        <v>134.54</v>
      </c>
      <c r="P1464" s="76">
        <v>3</v>
      </c>
      <c r="Q1464" s="76">
        <v>3</v>
      </c>
    </row>
    <row r="1465" spans="1:20" ht="15.5">
      <c r="A1465">
        <f>Month!A1465</f>
        <v>2023</v>
      </c>
      <c r="B1465" t="str">
        <f>Month!B1465</f>
        <v>July</v>
      </c>
      <c r="C1465" t="str">
        <f>Month!C1465</f>
        <v>Kuwait</v>
      </c>
      <c r="D1465">
        <f>Month!D1465</f>
        <v>0</v>
      </c>
      <c r="E1465">
        <f>Month!E1465</f>
        <v>3.49</v>
      </c>
      <c r="F1465">
        <f>Month!F1465</f>
        <v>3.49</v>
      </c>
      <c r="G1465">
        <f>Month!G1465</f>
        <v>0</v>
      </c>
      <c r="H1465">
        <f>Month!H1465</f>
        <v>0</v>
      </c>
      <c r="I1465">
        <f>Month!I1465</f>
        <v>294.52</v>
      </c>
      <c r="J1465">
        <f>Month!J1465</f>
        <v>0</v>
      </c>
      <c r="K1465">
        <f>Month!K1465</f>
        <v>29.99</v>
      </c>
      <c r="L1465">
        <f>Month!L1465</f>
        <v>0</v>
      </c>
      <c r="M1465">
        <f>Month!M1465</f>
        <v>0</v>
      </c>
      <c r="N1465">
        <f>Month!N1465</f>
        <v>324.51</v>
      </c>
      <c r="O1465">
        <f>Month!O1465</f>
        <v>328</v>
      </c>
      <c r="P1465" s="76">
        <v>3</v>
      </c>
      <c r="Q1465" s="76">
        <v>3</v>
      </c>
    </row>
    <row r="1466" spans="1:20" ht="15.5">
      <c r="A1466">
        <f>Month!A1466</f>
        <v>2023</v>
      </c>
      <c r="B1466" t="str">
        <f>Month!B1466</f>
        <v>July</v>
      </c>
      <c r="C1466" t="str">
        <f>Month!C1466</f>
        <v>Libya</v>
      </c>
      <c r="D1466">
        <f>Month!D1466</f>
        <v>297.58999999999997</v>
      </c>
      <c r="E1466">
        <f>Month!E1466</f>
        <v>0</v>
      </c>
      <c r="F1466">
        <f>Month!F1466</f>
        <v>297.58999999999997</v>
      </c>
      <c r="G1466">
        <f>Month!G1466</f>
        <v>0</v>
      </c>
      <c r="H1466">
        <f>Month!H1466</f>
        <v>0</v>
      </c>
      <c r="I1466">
        <f>Month!I1466</f>
        <v>0</v>
      </c>
      <c r="J1466">
        <f>Month!J1466</f>
        <v>0</v>
      </c>
      <c r="K1466">
        <f>Month!K1466</f>
        <v>0</v>
      </c>
      <c r="L1466">
        <f>Month!L1466</f>
        <v>0</v>
      </c>
      <c r="M1466">
        <f>Month!M1466</f>
        <v>0</v>
      </c>
      <c r="N1466">
        <f>Month!N1466</f>
        <v>0</v>
      </c>
      <c r="O1466">
        <f>Month!O1466</f>
        <v>297.58999999999997</v>
      </c>
      <c r="P1466" s="76">
        <v>3</v>
      </c>
      <c r="Q1466" s="76">
        <v>3</v>
      </c>
    </row>
    <row r="1467" spans="1:20" ht="15.5">
      <c r="A1467">
        <f>Month!A1467</f>
        <v>2023</v>
      </c>
      <c r="B1467" t="str">
        <f>Month!B1467</f>
        <v>July</v>
      </c>
      <c r="C1467" t="str">
        <f>Month!C1467</f>
        <v>Netherlands</v>
      </c>
      <c r="D1467">
        <f>Month!D1467</f>
        <v>0</v>
      </c>
      <c r="E1467">
        <f>Month!E1467</f>
        <v>76.180000000000007</v>
      </c>
      <c r="F1467">
        <f>Month!F1467</f>
        <v>76.180000000000007</v>
      </c>
      <c r="G1467">
        <f>Month!G1467</f>
        <v>4.4000000000000004</v>
      </c>
      <c r="H1467">
        <f>Month!H1467</f>
        <v>76.569999999999993</v>
      </c>
      <c r="I1467">
        <f>Month!I1467</f>
        <v>67.23</v>
      </c>
      <c r="J1467">
        <f>Month!J1467</f>
        <v>0</v>
      </c>
      <c r="K1467">
        <f>Month!K1467</f>
        <v>332.68</v>
      </c>
      <c r="L1467">
        <f>Month!L1467</f>
        <v>4.08</v>
      </c>
      <c r="M1467">
        <f>Month!M1467</f>
        <v>106.47</v>
      </c>
      <c r="N1467">
        <f>Month!N1467</f>
        <v>591.42999999999995</v>
      </c>
      <c r="O1467">
        <f>Month!O1467</f>
        <v>667.61</v>
      </c>
      <c r="P1467" s="76">
        <v>3</v>
      </c>
      <c r="Q1467" s="76">
        <v>3</v>
      </c>
    </row>
    <row r="1468" spans="1:20" ht="15.5">
      <c r="A1468">
        <f>Month!A1468</f>
        <v>2023</v>
      </c>
      <c r="B1468" t="str">
        <f>Month!B1468</f>
        <v>July</v>
      </c>
      <c r="C1468" t="str">
        <f>Month!C1468</f>
        <v>Nigeria</v>
      </c>
      <c r="D1468">
        <f>Month!D1468</f>
        <v>141.13</v>
      </c>
      <c r="E1468">
        <f>Month!E1468</f>
        <v>0</v>
      </c>
      <c r="F1468">
        <f>Month!F1468</f>
        <v>141.13</v>
      </c>
      <c r="G1468">
        <f>Month!G1468</f>
        <v>0</v>
      </c>
      <c r="H1468">
        <f>Month!H1468</f>
        <v>0</v>
      </c>
      <c r="I1468">
        <f>Month!I1468</f>
        <v>0</v>
      </c>
      <c r="J1468">
        <f>Month!J1468</f>
        <v>0</v>
      </c>
      <c r="K1468">
        <f>Month!K1468</f>
        <v>0</v>
      </c>
      <c r="L1468">
        <f>Month!L1468</f>
        <v>0</v>
      </c>
      <c r="M1468">
        <f>Month!M1468</f>
        <v>0</v>
      </c>
      <c r="N1468">
        <f>Month!N1468</f>
        <v>0</v>
      </c>
      <c r="O1468">
        <f>Month!O1468</f>
        <v>141.13</v>
      </c>
      <c r="P1468" s="76">
        <v>3</v>
      </c>
      <c r="Q1468" s="76">
        <v>3</v>
      </c>
    </row>
    <row r="1469" spans="1:20" ht="15.5">
      <c r="A1469">
        <f>Month!A1469</f>
        <v>2023</v>
      </c>
      <c r="B1469" t="str">
        <f>Month!B1469</f>
        <v>July</v>
      </c>
      <c r="C1469" t="str">
        <f>Month!C1469</f>
        <v>Norway</v>
      </c>
      <c r="D1469">
        <f>Month!D1469</f>
        <v>2215.2399999999998</v>
      </c>
      <c r="E1469">
        <f>Month!E1469</f>
        <v>0</v>
      </c>
      <c r="F1469">
        <f>Month!F1469</f>
        <v>2215.2399999999998</v>
      </c>
      <c r="G1469">
        <f>Month!G1469</f>
        <v>0</v>
      </c>
      <c r="H1469">
        <f>Month!H1469</f>
        <v>30.74</v>
      </c>
      <c r="I1469">
        <f>Month!I1469</f>
        <v>0</v>
      </c>
      <c r="J1469">
        <f>Month!J1469</f>
        <v>0</v>
      </c>
      <c r="K1469">
        <f>Month!K1469</f>
        <v>0</v>
      </c>
      <c r="L1469">
        <f>Month!L1469</f>
        <v>0</v>
      </c>
      <c r="M1469">
        <f>Month!M1469</f>
        <v>0</v>
      </c>
      <c r="N1469">
        <f>Month!N1469</f>
        <v>30.74</v>
      </c>
      <c r="O1469">
        <f>Month!O1469</f>
        <v>2245.98</v>
      </c>
      <c r="P1469" s="76">
        <v>3</v>
      </c>
      <c r="Q1469" s="76">
        <v>3</v>
      </c>
    </row>
    <row r="1470" spans="1:20" ht="15.5">
      <c r="A1470">
        <f>Month!A1470</f>
        <v>2023</v>
      </c>
      <c r="B1470" t="str">
        <f>Month!B1470</f>
        <v>July</v>
      </c>
      <c r="C1470" t="str">
        <f>Month!C1470</f>
        <v>Other Non-OECD Americas</v>
      </c>
      <c r="D1470">
        <f>Month!D1470</f>
        <v>0</v>
      </c>
      <c r="E1470">
        <f>Month!E1470</f>
        <v>0</v>
      </c>
      <c r="F1470">
        <f>Month!F1470</f>
        <v>0</v>
      </c>
      <c r="G1470">
        <f>Month!G1470</f>
        <v>0</v>
      </c>
      <c r="H1470">
        <f>Month!H1470</f>
        <v>0</v>
      </c>
      <c r="I1470">
        <f>Month!I1470</f>
        <v>0</v>
      </c>
      <c r="J1470">
        <f>Month!J1470</f>
        <v>0</v>
      </c>
      <c r="K1470">
        <f>Month!K1470</f>
        <v>0</v>
      </c>
      <c r="L1470">
        <f>Month!L1470</f>
        <v>0</v>
      </c>
      <c r="M1470">
        <f>Month!M1470</f>
        <v>0</v>
      </c>
      <c r="N1470">
        <f>Month!N1470</f>
        <v>0</v>
      </c>
      <c r="O1470">
        <f>Month!O1470</f>
        <v>0</v>
      </c>
      <c r="P1470" s="76">
        <v>3</v>
      </c>
      <c r="Q1470" s="76">
        <v>3</v>
      </c>
    </row>
    <row r="1471" spans="1:20" ht="15.5">
      <c r="A1471">
        <f>Month!A1471</f>
        <v>2023</v>
      </c>
      <c r="B1471" t="str">
        <f>Month!B1471</f>
        <v>July</v>
      </c>
      <c r="C1471" t="str">
        <f>Month!C1471</f>
        <v>Russian Federation</v>
      </c>
      <c r="D1471">
        <f>Month!D1471</f>
        <v>0</v>
      </c>
      <c r="E1471">
        <f>Month!E1471</f>
        <v>0</v>
      </c>
      <c r="F1471">
        <f>Month!F1471</f>
        <v>0</v>
      </c>
      <c r="G1471">
        <f>Month!G1471</f>
        <v>0</v>
      </c>
      <c r="H1471">
        <f>Month!H1471</f>
        <v>0</v>
      </c>
      <c r="I1471">
        <f>Month!I1471</f>
        <v>0</v>
      </c>
      <c r="J1471">
        <f>Month!J1471</f>
        <v>0</v>
      </c>
      <c r="K1471">
        <f>Month!K1471</f>
        <v>0</v>
      </c>
      <c r="L1471">
        <f>Month!L1471</f>
        <v>0</v>
      </c>
      <c r="M1471">
        <f>Month!M1471</f>
        <v>0</v>
      </c>
      <c r="N1471">
        <f>Month!N1471</f>
        <v>0</v>
      </c>
      <c r="O1471">
        <f>Month!O1471</f>
        <v>0</v>
      </c>
      <c r="P1471" s="76">
        <v>3</v>
      </c>
      <c r="Q1471" s="76">
        <v>3</v>
      </c>
    </row>
    <row r="1472" spans="1:20" ht="15.5">
      <c r="A1472">
        <f>Month!A1472</f>
        <v>2023</v>
      </c>
      <c r="B1472" t="str">
        <f>Month!B1472</f>
        <v>July</v>
      </c>
      <c r="C1472" t="str">
        <f>Month!C1472</f>
        <v>Saudi Arabia</v>
      </c>
      <c r="D1472">
        <f>Month!D1472</f>
        <v>0</v>
      </c>
      <c r="E1472">
        <f>Month!E1472</f>
        <v>31.7</v>
      </c>
      <c r="F1472">
        <f>Month!F1472</f>
        <v>31.7</v>
      </c>
      <c r="G1472">
        <f>Month!G1472</f>
        <v>0</v>
      </c>
      <c r="H1472">
        <f>Month!H1472</f>
        <v>0</v>
      </c>
      <c r="I1472">
        <f>Month!I1472</f>
        <v>130.82</v>
      </c>
      <c r="J1472">
        <f>Month!J1472</f>
        <v>0</v>
      </c>
      <c r="K1472">
        <f>Month!K1472</f>
        <v>0</v>
      </c>
      <c r="L1472">
        <f>Month!L1472</f>
        <v>0</v>
      </c>
      <c r="M1472">
        <f>Month!M1472</f>
        <v>0</v>
      </c>
      <c r="N1472">
        <f>Month!N1472</f>
        <v>130.82</v>
      </c>
      <c r="O1472">
        <f>Month!O1472</f>
        <v>162.52000000000001</v>
      </c>
      <c r="P1472" s="76">
        <v>3</v>
      </c>
      <c r="Q1472" s="76">
        <v>3</v>
      </c>
    </row>
    <row r="1473" spans="1:17" ht="15.5">
      <c r="A1473">
        <f>Month!A1473</f>
        <v>2023</v>
      </c>
      <c r="B1473" t="str">
        <f>Month!B1473</f>
        <v>July</v>
      </c>
      <c r="C1473" t="str">
        <f>Month!C1473</f>
        <v>Spain</v>
      </c>
      <c r="D1473">
        <f>Month!D1473</f>
        <v>0</v>
      </c>
      <c r="E1473">
        <f>Month!E1473</f>
        <v>0</v>
      </c>
      <c r="F1473">
        <f>Month!F1473</f>
        <v>0</v>
      </c>
      <c r="G1473">
        <f>Month!G1473</f>
        <v>0</v>
      </c>
      <c r="H1473">
        <f>Month!H1473</f>
        <v>0</v>
      </c>
      <c r="I1473">
        <f>Month!I1473</f>
        <v>0</v>
      </c>
      <c r="J1473">
        <f>Month!J1473</f>
        <v>0</v>
      </c>
      <c r="K1473">
        <f>Month!K1473</f>
        <v>0</v>
      </c>
      <c r="L1473">
        <f>Month!L1473</f>
        <v>0</v>
      </c>
      <c r="M1473">
        <f>Month!M1473</f>
        <v>1.51</v>
      </c>
      <c r="N1473">
        <f>Month!N1473</f>
        <v>1.51</v>
      </c>
      <c r="O1473">
        <f>Month!O1473</f>
        <v>1.51</v>
      </c>
      <c r="P1473" s="76">
        <v>3</v>
      </c>
      <c r="Q1473" s="76">
        <v>3</v>
      </c>
    </row>
    <row r="1474" spans="1:17" ht="15.5">
      <c r="A1474">
        <f>Month!A1474</f>
        <v>2023</v>
      </c>
      <c r="B1474" t="str">
        <f>Month!B1474</f>
        <v>July</v>
      </c>
      <c r="C1474" t="str">
        <f>Month!C1474</f>
        <v>Sweden</v>
      </c>
      <c r="D1474">
        <f>Month!D1474</f>
        <v>0.02</v>
      </c>
      <c r="E1474">
        <f>Month!E1474</f>
        <v>0.06</v>
      </c>
      <c r="F1474">
        <f>Month!F1474</f>
        <v>0.08</v>
      </c>
      <c r="G1474">
        <f>Month!G1474</f>
        <v>0</v>
      </c>
      <c r="H1474">
        <f>Month!H1474</f>
        <v>80.2</v>
      </c>
      <c r="I1474">
        <f>Month!I1474</f>
        <v>0</v>
      </c>
      <c r="J1474">
        <f>Month!J1474</f>
        <v>0</v>
      </c>
      <c r="K1474">
        <f>Month!K1474</f>
        <v>0</v>
      </c>
      <c r="L1474">
        <f>Month!L1474</f>
        <v>0</v>
      </c>
      <c r="M1474">
        <f>Month!M1474</f>
        <v>0.19</v>
      </c>
      <c r="N1474">
        <f>Month!N1474</f>
        <v>80.39</v>
      </c>
      <c r="O1474">
        <f>Month!O1474</f>
        <v>80.47</v>
      </c>
      <c r="P1474" s="76">
        <v>3</v>
      </c>
      <c r="Q1474" s="76">
        <v>3</v>
      </c>
    </row>
    <row r="1475" spans="1:17" ht="15.5">
      <c r="A1475">
        <f>Month!A1475</f>
        <v>2023</v>
      </c>
      <c r="B1475" t="str">
        <f>Month!B1475</f>
        <v>July</v>
      </c>
      <c r="C1475" t="str">
        <f>Month!C1475</f>
        <v>Turkey</v>
      </c>
      <c r="D1475">
        <f>Month!D1475</f>
        <v>142.32</v>
      </c>
      <c r="E1475">
        <f>Month!E1475</f>
        <v>0</v>
      </c>
      <c r="F1475">
        <f>Month!F1475</f>
        <v>142.32</v>
      </c>
      <c r="G1475">
        <f>Month!G1475</f>
        <v>0</v>
      </c>
      <c r="H1475">
        <f>Month!H1475</f>
        <v>0</v>
      </c>
      <c r="I1475">
        <f>Month!I1475</f>
        <v>0</v>
      </c>
      <c r="J1475">
        <f>Month!J1475</f>
        <v>0</v>
      </c>
      <c r="K1475">
        <f>Month!K1475</f>
        <v>0</v>
      </c>
      <c r="L1475">
        <f>Month!L1475</f>
        <v>0</v>
      </c>
      <c r="M1475">
        <f>Month!M1475</f>
        <v>0.02</v>
      </c>
      <c r="N1475">
        <f>Month!N1475</f>
        <v>0.02</v>
      </c>
      <c r="O1475">
        <f>Month!O1475</f>
        <v>142.34</v>
      </c>
      <c r="P1475" s="76">
        <v>3</v>
      </c>
      <c r="Q1475" s="76">
        <v>3</v>
      </c>
    </row>
    <row r="1476" spans="1:17" ht="15.5">
      <c r="A1476">
        <f>Month!A1476</f>
        <v>2023</v>
      </c>
      <c r="B1476" t="str">
        <f>Month!B1476</f>
        <v>July</v>
      </c>
      <c r="C1476" t="str">
        <f>Month!C1476</f>
        <v>United Arab Emirates</v>
      </c>
      <c r="D1476">
        <f>Month!D1476</f>
        <v>0</v>
      </c>
      <c r="E1476">
        <f>Month!E1476</f>
        <v>0</v>
      </c>
      <c r="F1476">
        <f>Month!F1476</f>
        <v>0</v>
      </c>
      <c r="G1476">
        <f>Month!G1476</f>
        <v>0</v>
      </c>
      <c r="H1476">
        <f>Month!H1476</f>
        <v>0</v>
      </c>
      <c r="I1476">
        <f>Month!I1476</f>
        <v>163.63999999999999</v>
      </c>
      <c r="J1476">
        <f>Month!J1476</f>
        <v>0</v>
      </c>
      <c r="K1476">
        <f>Month!K1476</f>
        <v>27.48</v>
      </c>
      <c r="L1476">
        <f>Month!L1476</f>
        <v>0.02</v>
      </c>
      <c r="M1476">
        <f>Month!M1476</f>
        <v>0.82</v>
      </c>
      <c r="N1476">
        <f>Month!N1476</f>
        <v>191.96</v>
      </c>
      <c r="O1476">
        <f>Month!O1476</f>
        <v>191.96</v>
      </c>
      <c r="P1476" s="76">
        <v>3</v>
      </c>
      <c r="Q1476" s="76">
        <v>3</v>
      </c>
    </row>
    <row r="1477" spans="1:17" ht="15.5">
      <c r="A1477">
        <f>Month!A1477</f>
        <v>2023</v>
      </c>
      <c r="B1477" t="str">
        <f>Month!B1477</f>
        <v>July</v>
      </c>
      <c r="C1477" t="str">
        <f>Month!C1477</f>
        <v>United States</v>
      </c>
      <c r="D1477">
        <f>Month!D1477</f>
        <v>1016.95</v>
      </c>
      <c r="E1477">
        <f>Month!E1477</f>
        <v>0</v>
      </c>
      <c r="F1477">
        <f>Month!F1477</f>
        <v>1016.95</v>
      </c>
      <c r="G1477">
        <f>Month!G1477</f>
        <v>0</v>
      </c>
      <c r="H1477">
        <f>Month!H1477</f>
        <v>0.03</v>
      </c>
      <c r="I1477">
        <f>Month!I1477</f>
        <v>0</v>
      </c>
      <c r="J1477">
        <f>Month!J1477</f>
        <v>0</v>
      </c>
      <c r="K1477">
        <f>Month!K1477</f>
        <v>462.46</v>
      </c>
      <c r="L1477">
        <f>Month!L1477</f>
        <v>11.55</v>
      </c>
      <c r="M1477">
        <f>Month!M1477</f>
        <v>5.66</v>
      </c>
      <c r="N1477">
        <f>Month!N1477</f>
        <v>479.7</v>
      </c>
      <c r="O1477">
        <f>Month!O1477</f>
        <v>1496.65</v>
      </c>
      <c r="P1477" s="76">
        <v>3</v>
      </c>
      <c r="Q1477" s="76">
        <v>3</v>
      </c>
    </row>
    <row r="1478" spans="1:17" ht="15.5">
      <c r="A1478">
        <f>Month!A1478</f>
        <v>2023</v>
      </c>
      <c r="B1478" t="str">
        <f>Month!B1478</f>
        <v>July</v>
      </c>
      <c r="C1478" t="str">
        <f>Month!C1478</f>
        <v>Other</v>
      </c>
      <c r="D1478">
        <f>Month!D1478</f>
        <v>58.38</v>
      </c>
      <c r="E1478">
        <f>Month!E1478</f>
        <v>13.03</v>
      </c>
      <c r="F1478">
        <f>Month!F1478</f>
        <v>71.41</v>
      </c>
      <c r="G1478">
        <f>Month!G1478</f>
        <v>0.2</v>
      </c>
      <c r="H1478">
        <f>Month!H1478</f>
        <v>48.43</v>
      </c>
      <c r="I1478">
        <f>Month!I1478</f>
        <v>71.36</v>
      </c>
      <c r="J1478">
        <f>Month!J1478</f>
        <v>1.79</v>
      </c>
      <c r="K1478">
        <f>Month!K1478</f>
        <v>42.55</v>
      </c>
      <c r="L1478">
        <f>Month!L1478</f>
        <v>0</v>
      </c>
      <c r="M1478">
        <f>Month!M1478</f>
        <v>34.97</v>
      </c>
      <c r="N1478">
        <f>Month!N1478</f>
        <v>199.3</v>
      </c>
      <c r="O1478">
        <f>Month!O1478</f>
        <v>270.70999999999998</v>
      </c>
      <c r="P1478" s="76">
        <v>3</v>
      </c>
      <c r="Q1478" s="76">
        <v>3</v>
      </c>
    </row>
    <row r="1479" spans="1:17" ht="15.5">
      <c r="A1479">
        <f>Month!A1479</f>
        <v>2023</v>
      </c>
      <c r="B1479" t="str">
        <f>Month!B1479</f>
        <v>July</v>
      </c>
      <c r="C1479" t="str">
        <f>Month!C1479</f>
        <v>Total imports</v>
      </c>
      <c r="D1479">
        <f>Month!D1479</f>
        <v>4047.73</v>
      </c>
      <c r="E1479">
        <f>Month!E1479</f>
        <v>285.57</v>
      </c>
      <c r="F1479">
        <f>Month!F1479</f>
        <v>4333.3</v>
      </c>
      <c r="G1479">
        <f>Month!G1479</f>
        <v>5.25</v>
      </c>
      <c r="H1479">
        <f>Month!H1479</f>
        <v>274.97000000000003</v>
      </c>
      <c r="I1479">
        <f>Month!I1479</f>
        <v>892.5</v>
      </c>
      <c r="J1479">
        <f>Month!J1479</f>
        <v>11.1</v>
      </c>
      <c r="K1479">
        <f>Month!K1479</f>
        <v>1128.51</v>
      </c>
      <c r="L1479">
        <f>Month!L1479</f>
        <v>16.170000000000002</v>
      </c>
      <c r="M1479">
        <f>Month!M1479</f>
        <v>223.25</v>
      </c>
      <c r="N1479">
        <f>Month!N1479</f>
        <v>2551.75</v>
      </c>
      <c r="O1479">
        <f>Month!O1479</f>
        <v>6885.05</v>
      </c>
      <c r="P1479" s="76">
        <v>3</v>
      </c>
      <c r="Q1479" s="76">
        <v>3</v>
      </c>
    </row>
    <row r="1480" spans="1:17" ht="15.5">
      <c r="A1480">
        <f>Month!A1480</f>
        <v>2023</v>
      </c>
      <c r="B1480" t="s">
        <v>58</v>
      </c>
      <c r="C1480" t="str">
        <f>Month!C1480</f>
        <v>Algeria</v>
      </c>
      <c r="D1480">
        <f>Month!D1480</f>
        <v>197.02</v>
      </c>
      <c r="E1480">
        <f>Month!E1480</f>
        <v>189.75</v>
      </c>
      <c r="F1480">
        <f>Month!F1480</f>
        <v>386.77</v>
      </c>
      <c r="G1480">
        <f>Month!G1480</f>
        <v>0</v>
      </c>
      <c r="H1480">
        <f>Month!H1480</f>
        <v>0</v>
      </c>
      <c r="I1480">
        <f>Month!I1480</f>
        <v>0</v>
      </c>
      <c r="J1480">
        <f>Month!J1480</f>
        <v>0</v>
      </c>
      <c r="K1480">
        <f>Month!K1480</f>
        <v>0</v>
      </c>
      <c r="L1480">
        <f>Month!L1480</f>
        <v>0</v>
      </c>
      <c r="M1480">
        <f>Month!M1480</f>
        <v>0</v>
      </c>
      <c r="N1480">
        <f>Month!N1480</f>
        <v>0</v>
      </c>
      <c r="O1480">
        <f>Month!O1480</f>
        <v>386.77</v>
      </c>
      <c r="P1480" s="76">
        <v>3</v>
      </c>
      <c r="Q1480" s="76">
        <v>3</v>
      </c>
    </row>
    <row r="1481" spans="1:17" ht="15.5">
      <c r="A1481">
        <f>Month!A1481</f>
        <v>2023</v>
      </c>
      <c r="B1481" t="s">
        <v>58</v>
      </c>
      <c r="C1481" t="str">
        <f>Month!C1481</f>
        <v>Belgium</v>
      </c>
      <c r="D1481">
        <f>Month!D1481</f>
        <v>0</v>
      </c>
      <c r="E1481">
        <f>Month!E1481</f>
        <v>30.93</v>
      </c>
      <c r="F1481">
        <f>Month!F1481</f>
        <v>30.93</v>
      </c>
      <c r="G1481">
        <f>Month!G1481</f>
        <v>0.49</v>
      </c>
      <c r="H1481">
        <f>Month!H1481</f>
        <v>24.33</v>
      </c>
      <c r="I1481">
        <f>Month!I1481</f>
        <v>12.38</v>
      </c>
      <c r="J1481">
        <f>Month!J1481</f>
        <v>0</v>
      </c>
      <c r="K1481">
        <f>Month!K1481</f>
        <v>149.33000000000001</v>
      </c>
      <c r="L1481">
        <f>Month!L1481</f>
        <v>3.89</v>
      </c>
      <c r="M1481">
        <f>Month!M1481</f>
        <v>33.32</v>
      </c>
      <c r="N1481">
        <f>Month!N1481</f>
        <v>223.74</v>
      </c>
      <c r="O1481">
        <f>Month!O1481</f>
        <v>254.67</v>
      </c>
      <c r="P1481" s="76">
        <v>3</v>
      </c>
      <c r="Q1481" s="76">
        <v>3</v>
      </c>
    </row>
    <row r="1482" spans="1:17" ht="15.5">
      <c r="A1482">
        <f>Month!A1482</f>
        <v>2023</v>
      </c>
      <c r="B1482" t="s">
        <v>58</v>
      </c>
      <c r="C1482" t="str">
        <f>Month!C1482</f>
        <v>Canada</v>
      </c>
      <c r="D1482">
        <f>Month!D1482</f>
        <v>91.54</v>
      </c>
      <c r="E1482">
        <f>Month!E1482</f>
        <v>40.4</v>
      </c>
      <c r="F1482">
        <f>Month!F1482</f>
        <v>131.94</v>
      </c>
      <c r="G1482">
        <f>Month!G1482</f>
        <v>0</v>
      </c>
      <c r="H1482">
        <f>Month!H1482</f>
        <v>0</v>
      </c>
      <c r="I1482">
        <f>Month!I1482</f>
        <v>0</v>
      </c>
      <c r="J1482">
        <f>Month!J1482</f>
        <v>0</v>
      </c>
      <c r="K1482">
        <f>Month!K1482</f>
        <v>0</v>
      </c>
      <c r="L1482">
        <f>Month!L1482</f>
        <v>0</v>
      </c>
      <c r="M1482">
        <f>Month!M1482</f>
        <v>0.16</v>
      </c>
      <c r="N1482">
        <f>Month!N1482</f>
        <v>0.16</v>
      </c>
      <c r="O1482">
        <f>Month!O1482</f>
        <v>132.1</v>
      </c>
      <c r="P1482" s="76">
        <v>3</v>
      </c>
      <c r="Q1482" s="76">
        <v>3</v>
      </c>
    </row>
    <row r="1483" spans="1:17" ht="15.5">
      <c r="A1483">
        <f>Month!A1483</f>
        <v>2023</v>
      </c>
      <c r="B1483" t="s">
        <v>58</v>
      </c>
      <c r="C1483" t="str">
        <f>Month!C1483</f>
        <v>France</v>
      </c>
      <c r="D1483">
        <f>Month!D1483</f>
        <v>0</v>
      </c>
      <c r="E1483">
        <f>Month!E1483</f>
        <v>0.12</v>
      </c>
      <c r="F1483">
        <f>Month!F1483</f>
        <v>0.12</v>
      </c>
      <c r="G1483">
        <f>Month!G1483</f>
        <v>0.03</v>
      </c>
      <c r="H1483">
        <f>Month!H1483</f>
        <v>0</v>
      </c>
      <c r="I1483">
        <f>Month!I1483</f>
        <v>0</v>
      </c>
      <c r="J1483">
        <f>Month!J1483</f>
        <v>0</v>
      </c>
      <c r="K1483">
        <f>Month!K1483</f>
        <v>0.01</v>
      </c>
      <c r="L1483">
        <f>Month!L1483</f>
        <v>0</v>
      </c>
      <c r="M1483">
        <f>Month!M1483</f>
        <v>38.29</v>
      </c>
      <c r="N1483">
        <f>Month!N1483</f>
        <v>38.33</v>
      </c>
      <c r="O1483">
        <f>Month!O1483</f>
        <v>38.450000000000003</v>
      </c>
      <c r="P1483" s="76">
        <v>3</v>
      </c>
      <c r="Q1483" s="76">
        <v>3</v>
      </c>
    </row>
    <row r="1484" spans="1:17" ht="15.5">
      <c r="A1484">
        <f>Month!A1484</f>
        <v>2023</v>
      </c>
      <c r="B1484" t="s">
        <v>58</v>
      </c>
      <c r="C1484" t="str">
        <f>Month!C1484</f>
        <v>Germany</v>
      </c>
      <c r="D1484">
        <f>Month!D1484</f>
        <v>0</v>
      </c>
      <c r="E1484">
        <f>Month!E1484</f>
        <v>18.420000000000002</v>
      </c>
      <c r="F1484">
        <f>Month!F1484</f>
        <v>18.420000000000002</v>
      </c>
      <c r="G1484">
        <f>Month!G1484</f>
        <v>0.01</v>
      </c>
      <c r="H1484">
        <f>Month!H1484</f>
        <v>0.04</v>
      </c>
      <c r="I1484">
        <f>Month!I1484</f>
        <v>0</v>
      </c>
      <c r="J1484">
        <f>Month!J1484</f>
        <v>0</v>
      </c>
      <c r="K1484">
        <f>Month!K1484</f>
        <v>0.01</v>
      </c>
      <c r="L1484">
        <f>Month!L1484</f>
        <v>0</v>
      </c>
      <c r="M1484">
        <f>Month!M1484</f>
        <v>12.17</v>
      </c>
      <c r="N1484">
        <f>Month!N1484</f>
        <v>12.23</v>
      </c>
      <c r="O1484">
        <f>Month!O1484</f>
        <v>30.65</v>
      </c>
      <c r="P1484" s="76">
        <v>3</v>
      </c>
      <c r="Q1484" s="76">
        <v>3</v>
      </c>
    </row>
    <row r="1485" spans="1:17" ht="15.5">
      <c r="A1485">
        <f>Month!A1485</f>
        <v>2023</v>
      </c>
      <c r="B1485" t="s">
        <v>58</v>
      </c>
      <c r="C1485" t="str">
        <f>Month!C1485</f>
        <v>India</v>
      </c>
      <c r="D1485">
        <f>Month!D1485</f>
        <v>0</v>
      </c>
      <c r="E1485">
        <f>Month!E1485</f>
        <v>0</v>
      </c>
      <c r="F1485">
        <f>Month!F1485</f>
        <v>0</v>
      </c>
      <c r="G1485">
        <f>Month!G1485</f>
        <v>0</v>
      </c>
      <c r="H1485">
        <f>Month!H1485</f>
        <v>0</v>
      </c>
      <c r="I1485">
        <f>Month!I1485</f>
        <v>128.47</v>
      </c>
      <c r="J1485">
        <f>Month!J1485</f>
        <v>0</v>
      </c>
      <c r="K1485">
        <f>Month!K1485</f>
        <v>32.909999999999997</v>
      </c>
      <c r="L1485">
        <f>Month!L1485</f>
        <v>0</v>
      </c>
      <c r="M1485">
        <f>Month!M1485</f>
        <v>0.19</v>
      </c>
      <c r="N1485">
        <f>Month!N1485</f>
        <v>161.57</v>
      </c>
      <c r="O1485">
        <f>Month!O1485</f>
        <v>161.57</v>
      </c>
      <c r="P1485" s="76">
        <v>3</v>
      </c>
      <c r="Q1485" s="76">
        <v>3</v>
      </c>
    </row>
    <row r="1486" spans="1:17" ht="15.5">
      <c r="A1486">
        <f>Month!A1486</f>
        <v>2023</v>
      </c>
      <c r="B1486" t="s">
        <v>58</v>
      </c>
      <c r="C1486" t="str">
        <f>Month!C1486</f>
        <v>Ireland</v>
      </c>
      <c r="D1486">
        <f>Month!D1486</f>
        <v>0</v>
      </c>
      <c r="E1486">
        <f>Month!E1486</f>
        <v>32.17</v>
      </c>
      <c r="F1486">
        <f>Month!F1486</f>
        <v>32.17</v>
      </c>
      <c r="G1486">
        <f>Month!G1486</f>
        <v>0.04</v>
      </c>
      <c r="H1486">
        <f>Month!H1486</f>
        <v>5.87</v>
      </c>
      <c r="I1486">
        <f>Month!I1486</f>
        <v>0</v>
      </c>
      <c r="J1486">
        <f>Month!J1486</f>
        <v>15.22</v>
      </c>
      <c r="K1486">
        <f>Month!K1486</f>
        <v>0</v>
      </c>
      <c r="L1486">
        <f>Month!L1486</f>
        <v>0.02</v>
      </c>
      <c r="M1486">
        <f>Month!M1486</f>
        <v>7.54</v>
      </c>
      <c r="N1486">
        <f>Month!N1486</f>
        <v>28.69</v>
      </c>
      <c r="O1486">
        <f>Month!O1486</f>
        <v>60.86</v>
      </c>
      <c r="P1486" s="76">
        <v>3</v>
      </c>
      <c r="Q1486" s="76">
        <v>3</v>
      </c>
    </row>
    <row r="1487" spans="1:17" ht="15.5">
      <c r="A1487">
        <f>Month!A1487</f>
        <v>2023</v>
      </c>
      <c r="B1487" t="s">
        <v>58</v>
      </c>
      <c r="C1487" t="str">
        <f>Month!C1487</f>
        <v>Kuwait</v>
      </c>
      <c r="D1487">
        <f>Month!D1487</f>
        <v>0</v>
      </c>
      <c r="E1487">
        <f>Month!E1487</f>
        <v>3.11</v>
      </c>
      <c r="F1487">
        <f>Month!F1487</f>
        <v>3.11</v>
      </c>
      <c r="G1487">
        <f>Month!G1487</f>
        <v>0</v>
      </c>
      <c r="H1487">
        <f>Month!H1487</f>
        <v>0</v>
      </c>
      <c r="I1487">
        <f>Month!I1487</f>
        <v>327.54000000000002</v>
      </c>
      <c r="J1487">
        <f>Month!J1487</f>
        <v>0</v>
      </c>
      <c r="K1487">
        <f>Month!K1487</f>
        <v>65.97</v>
      </c>
      <c r="L1487">
        <f>Month!L1487</f>
        <v>0</v>
      </c>
      <c r="M1487">
        <f>Month!M1487</f>
        <v>0</v>
      </c>
      <c r="N1487">
        <f>Month!N1487</f>
        <v>393.51</v>
      </c>
      <c r="O1487">
        <f>Month!O1487</f>
        <v>396.62</v>
      </c>
      <c r="P1487" s="76">
        <v>3</v>
      </c>
      <c r="Q1487" s="76">
        <v>3</v>
      </c>
    </row>
    <row r="1488" spans="1:17" ht="15.5">
      <c r="A1488">
        <f>Month!A1488</f>
        <v>2023</v>
      </c>
      <c r="B1488" t="s">
        <v>58</v>
      </c>
      <c r="C1488" t="str">
        <f>Month!C1488</f>
        <v>Libya</v>
      </c>
      <c r="D1488">
        <f>Month!D1488</f>
        <v>78.03</v>
      </c>
      <c r="E1488">
        <f>Month!E1488</f>
        <v>0</v>
      </c>
      <c r="F1488">
        <f>Month!F1488</f>
        <v>78.03</v>
      </c>
      <c r="G1488">
        <f>Month!G1488</f>
        <v>0</v>
      </c>
      <c r="H1488">
        <f>Month!H1488</f>
        <v>0</v>
      </c>
      <c r="I1488">
        <f>Month!I1488</f>
        <v>0</v>
      </c>
      <c r="J1488">
        <f>Month!J1488</f>
        <v>0</v>
      </c>
      <c r="K1488">
        <f>Month!K1488</f>
        <v>0</v>
      </c>
      <c r="L1488">
        <f>Month!L1488</f>
        <v>0</v>
      </c>
      <c r="M1488">
        <f>Month!M1488</f>
        <v>0</v>
      </c>
      <c r="N1488">
        <f>Month!N1488</f>
        <v>0</v>
      </c>
      <c r="O1488">
        <f>Month!O1488</f>
        <v>78.03</v>
      </c>
      <c r="P1488" s="76">
        <v>3</v>
      </c>
      <c r="Q1488" s="76">
        <v>3</v>
      </c>
    </row>
    <row r="1489" spans="1:17" ht="15.5">
      <c r="A1489">
        <f>Month!A1489</f>
        <v>2023</v>
      </c>
      <c r="B1489" t="s">
        <v>58</v>
      </c>
      <c r="C1489" t="str">
        <f>Month!C1489</f>
        <v>Netherlands</v>
      </c>
      <c r="D1489">
        <f>Month!D1489</f>
        <v>0</v>
      </c>
      <c r="E1489">
        <f>Month!E1489</f>
        <v>185.91</v>
      </c>
      <c r="F1489">
        <f>Month!F1489</f>
        <v>185.91</v>
      </c>
      <c r="G1489">
        <f>Month!G1489</f>
        <v>2.61</v>
      </c>
      <c r="H1489">
        <f>Month!H1489</f>
        <v>38.49</v>
      </c>
      <c r="I1489">
        <f>Month!I1489</f>
        <v>82.69</v>
      </c>
      <c r="J1489">
        <f>Month!J1489</f>
        <v>0.02</v>
      </c>
      <c r="K1489">
        <f>Month!K1489</f>
        <v>317.45</v>
      </c>
      <c r="L1489">
        <f>Month!L1489</f>
        <v>0</v>
      </c>
      <c r="M1489">
        <f>Month!M1489</f>
        <v>104.46</v>
      </c>
      <c r="N1489">
        <f>Month!N1489</f>
        <v>545.72</v>
      </c>
      <c r="O1489">
        <f>Month!O1489</f>
        <v>731.63</v>
      </c>
      <c r="P1489" s="76">
        <v>3</v>
      </c>
      <c r="Q1489" s="76">
        <v>3</v>
      </c>
    </row>
    <row r="1490" spans="1:17" ht="15.5">
      <c r="A1490">
        <f>Month!A1490</f>
        <v>2023</v>
      </c>
      <c r="B1490" t="s">
        <v>58</v>
      </c>
      <c r="C1490" t="str">
        <f>Month!C1490</f>
        <v>Nigeria</v>
      </c>
      <c r="D1490">
        <f>Month!D1490</f>
        <v>119.22</v>
      </c>
      <c r="E1490">
        <f>Month!E1490</f>
        <v>0</v>
      </c>
      <c r="F1490">
        <f>Month!F1490</f>
        <v>119.22</v>
      </c>
      <c r="G1490">
        <f>Month!G1490</f>
        <v>0</v>
      </c>
      <c r="H1490">
        <f>Month!H1490</f>
        <v>0</v>
      </c>
      <c r="I1490">
        <f>Month!I1490</f>
        <v>0</v>
      </c>
      <c r="J1490">
        <f>Month!J1490</f>
        <v>0</v>
      </c>
      <c r="K1490">
        <f>Month!K1490</f>
        <v>0</v>
      </c>
      <c r="L1490">
        <f>Month!L1490</f>
        <v>0</v>
      </c>
      <c r="M1490">
        <f>Month!M1490</f>
        <v>0</v>
      </c>
      <c r="N1490">
        <f>Month!N1490</f>
        <v>0</v>
      </c>
      <c r="O1490">
        <f>Month!O1490</f>
        <v>119.22</v>
      </c>
      <c r="P1490" s="76">
        <v>3</v>
      </c>
      <c r="Q1490" s="76">
        <v>3</v>
      </c>
    </row>
    <row r="1491" spans="1:17" ht="15.5">
      <c r="A1491">
        <f>Month!A1491</f>
        <v>2023</v>
      </c>
      <c r="B1491" t="s">
        <v>58</v>
      </c>
      <c r="C1491" t="str">
        <f>Month!C1491</f>
        <v>Norway</v>
      </c>
      <c r="D1491">
        <f>Month!D1491</f>
        <v>1042.8599999999999</v>
      </c>
      <c r="E1491">
        <f>Month!E1491</f>
        <v>0</v>
      </c>
      <c r="F1491">
        <f>Month!F1491</f>
        <v>1042.8599999999999</v>
      </c>
      <c r="G1491">
        <f>Month!G1491</f>
        <v>0</v>
      </c>
      <c r="H1491">
        <f>Month!H1491</f>
        <v>77.42</v>
      </c>
      <c r="I1491">
        <f>Month!I1491</f>
        <v>12.71</v>
      </c>
      <c r="J1491">
        <f>Month!J1491</f>
        <v>0</v>
      </c>
      <c r="K1491">
        <f>Month!K1491</f>
        <v>0</v>
      </c>
      <c r="L1491">
        <f>Month!L1491</f>
        <v>0</v>
      </c>
      <c r="M1491">
        <f>Month!M1491</f>
        <v>20.91</v>
      </c>
      <c r="N1491">
        <f>Month!N1491</f>
        <v>111.04</v>
      </c>
      <c r="O1491">
        <f>Month!O1491</f>
        <v>1153.9000000000001</v>
      </c>
      <c r="P1491" s="76">
        <v>3</v>
      </c>
      <c r="Q1491" s="76">
        <v>3</v>
      </c>
    </row>
    <row r="1492" spans="1:17" ht="15.5">
      <c r="A1492">
        <f>Month!A1492</f>
        <v>2023</v>
      </c>
      <c r="B1492" t="s">
        <v>58</v>
      </c>
      <c r="C1492" t="str">
        <f>Month!C1492</f>
        <v>Other Non-OECD Americas</v>
      </c>
      <c r="D1492">
        <f>Month!D1492</f>
        <v>212.96</v>
      </c>
      <c r="E1492">
        <f>Month!E1492</f>
        <v>0</v>
      </c>
      <c r="F1492">
        <f>Month!F1492</f>
        <v>212.96</v>
      </c>
      <c r="G1492">
        <f>Month!G1492</f>
        <v>0</v>
      </c>
      <c r="H1492">
        <f>Month!H1492</f>
        <v>0</v>
      </c>
      <c r="I1492">
        <f>Month!I1492</f>
        <v>0</v>
      </c>
      <c r="J1492">
        <f>Month!J1492</f>
        <v>0</v>
      </c>
      <c r="K1492">
        <f>Month!K1492</f>
        <v>0</v>
      </c>
      <c r="L1492">
        <f>Month!L1492</f>
        <v>0</v>
      </c>
      <c r="M1492">
        <f>Month!M1492</f>
        <v>0.02</v>
      </c>
      <c r="N1492">
        <f>Month!N1492</f>
        <v>0.02</v>
      </c>
      <c r="O1492">
        <f>Month!O1492</f>
        <v>212.98</v>
      </c>
      <c r="P1492" s="76">
        <v>3</v>
      </c>
      <c r="Q1492" s="76">
        <v>3</v>
      </c>
    </row>
    <row r="1493" spans="1:17" ht="15.5">
      <c r="A1493">
        <f>Month!A1493</f>
        <v>2023</v>
      </c>
      <c r="B1493" t="s">
        <v>58</v>
      </c>
      <c r="C1493" t="str">
        <f>Month!C1493</f>
        <v>Russian Federation</v>
      </c>
      <c r="D1493">
        <f>Month!D1493</f>
        <v>0</v>
      </c>
      <c r="E1493">
        <f>Month!E1493</f>
        <v>0</v>
      </c>
      <c r="F1493">
        <f>Month!F1493</f>
        <v>0</v>
      </c>
      <c r="G1493">
        <f>Month!G1493</f>
        <v>0</v>
      </c>
      <c r="H1493">
        <f>Month!H1493</f>
        <v>0</v>
      </c>
      <c r="I1493">
        <f>Month!I1493</f>
        <v>0</v>
      </c>
      <c r="J1493">
        <f>Month!J1493</f>
        <v>0</v>
      </c>
      <c r="K1493">
        <f>Month!K1493</f>
        <v>0</v>
      </c>
      <c r="L1493">
        <f>Month!L1493</f>
        <v>0</v>
      </c>
      <c r="M1493">
        <f>Month!M1493</f>
        <v>0</v>
      </c>
      <c r="N1493">
        <f>Month!N1493</f>
        <v>0</v>
      </c>
      <c r="O1493">
        <f>Month!O1493</f>
        <v>0</v>
      </c>
      <c r="P1493" s="76">
        <v>3</v>
      </c>
      <c r="Q1493" s="76">
        <v>3</v>
      </c>
    </row>
    <row r="1494" spans="1:17" ht="15.5">
      <c r="A1494">
        <f>Month!A1494</f>
        <v>2023</v>
      </c>
      <c r="B1494" t="s">
        <v>58</v>
      </c>
      <c r="C1494" t="str">
        <f>Month!C1494</f>
        <v>Saudi Arabia</v>
      </c>
      <c r="D1494">
        <f>Month!D1494</f>
        <v>0</v>
      </c>
      <c r="E1494">
        <f>Month!E1494</f>
        <v>13.5</v>
      </c>
      <c r="F1494">
        <f>Month!F1494</f>
        <v>13.5</v>
      </c>
      <c r="G1494">
        <f>Month!G1494</f>
        <v>0</v>
      </c>
      <c r="H1494">
        <f>Month!H1494</f>
        <v>0</v>
      </c>
      <c r="I1494">
        <f>Month!I1494</f>
        <v>101.5</v>
      </c>
      <c r="J1494">
        <f>Month!J1494</f>
        <v>0</v>
      </c>
      <c r="K1494">
        <f>Month!K1494</f>
        <v>31.17</v>
      </c>
      <c r="L1494">
        <f>Month!L1494</f>
        <v>0</v>
      </c>
      <c r="M1494">
        <f>Month!M1494</f>
        <v>0</v>
      </c>
      <c r="N1494">
        <f>Month!N1494</f>
        <v>132.66999999999999</v>
      </c>
      <c r="O1494">
        <f>Month!O1494</f>
        <v>146.16999999999999</v>
      </c>
      <c r="P1494" s="76">
        <v>3</v>
      </c>
      <c r="Q1494" s="76">
        <v>3</v>
      </c>
    </row>
    <row r="1495" spans="1:17" ht="15.5">
      <c r="A1495">
        <f>Month!A1495</f>
        <v>2023</v>
      </c>
      <c r="B1495" t="s">
        <v>58</v>
      </c>
      <c r="C1495" t="str">
        <f>Month!C1495</f>
        <v>Spain</v>
      </c>
      <c r="D1495">
        <f>Month!D1495</f>
        <v>0</v>
      </c>
      <c r="E1495">
        <f>Month!E1495</f>
        <v>0.02</v>
      </c>
      <c r="F1495">
        <f>Month!F1495</f>
        <v>0.02</v>
      </c>
      <c r="G1495">
        <f>Month!G1495</f>
        <v>0</v>
      </c>
      <c r="H1495">
        <f>Month!H1495</f>
        <v>36.57</v>
      </c>
      <c r="I1495">
        <f>Month!I1495</f>
        <v>0</v>
      </c>
      <c r="J1495">
        <f>Month!J1495</f>
        <v>0</v>
      </c>
      <c r="K1495">
        <f>Month!K1495</f>
        <v>0</v>
      </c>
      <c r="L1495">
        <f>Month!L1495</f>
        <v>0</v>
      </c>
      <c r="M1495">
        <f>Month!M1495</f>
        <v>20.94</v>
      </c>
      <c r="N1495">
        <f>Month!N1495</f>
        <v>57.51</v>
      </c>
      <c r="O1495">
        <f>Month!O1495</f>
        <v>57.53</v>
      </c>
      <c r="P1495" s="76">
        <v>3</v>
      </c>
      <c r="Q1495" s="76">
        <v>3</v>
      </c>
    </row>
    <row r="1496" spans="1:17" ht="15.5">
      <c r="A1496">
        <f>Month!A1496</f>
        <v>2023</v>
      </c>
      <c r="B1496" t="s">
        <v>58</v>
      </c>
      <c r="C1496" t="str">
        <f>Month!C1496</f>
        <v>Sweden</v>
      </c>
      <c r="D1496">
        <f>Month!D1496</f>
        <v>0.08</v>
      </c>
      <c r="E1496">
        <f>Month!E1496</f>
        <v>0</v>
      </c>
      <c r="F1496">
        <f>Month!F1496</f>
        <v>0.08</v>
      </c>
      <c r="G1496">
        <f>Month!G1496</f>
        <v>0</v>
      </c>
      <c r="H1496">
        <f>Month!H1496</f>
        <v>17.89</v>
      </c>
      <c r="I1496">
        <f>Month!I1496</f>
        <v>0</v>
      </c>
      <c r="J1496">
        <f>Month!J1496</f>
        <v>0</v>
      </c>
      <c r="K1496">
        <f>Month!K1496</f>
        <v>0.02</v>
      </c>
      <c r="L1496">
        <f>Month!L1496</f>
        <v>0</v>
      </c>
      <c r="M1496">
        <f>Month!M1496</f>
        <v>7.54</v>
      </c>
      <c r="N1496">
        <f>Month!N1496</f>
        <v>25.45</v>
      </c>
      <c r="O1496">
        <f>Month!O1496</f>
        <v>25.53</v>
      </c>
      <c r="P1496" s="76">
        <v>3</v>
      </c>
      <c r="Q1496" s="76">
        <v>3</v>
      </c>
    </row>
    <row r="1497" spans="1:17" ht="15.5">
      <c r="A1497">
        <f>Month!A1497</f>
        <v>2023</v>
      </c>
      <c r="B1497" t="s">
        <v>58</v>
      </c>
      <c r="C1497" t="str">
        <f>Month!C1497</f>
        <v>Turkey</v>
      </c>
      <c r="D1497">
        <f>Month!D1497</f>
        <v>379.47</v>
      </c>
      <c r="E1497">
        <f>Month!E1497</f>
        <v>0</v>
      </c>
      <c r="F1497">
        <f>Month!F1497</f>
        <v>379.47</v>
      </c>
      <c r="G1497">
        <f>Month!G1497</f>
        <v>0</v>
      </c>
      <c r="H1497">
        <f>Month!H1497</f>
        <v>0</v>
      </c>
      <c r="I1497">
        <f>Month!I1497</f>
        <v>0</v>
      </c>
      <c r="J1497">
        <f>Month!J1497</f>
        <v>0</v>
      </c>
      <c r="K1497">
        <f>Month!K1497</f>
        <v>0</v>
      </c>
      <c r="L1497">
        <f>Month!L1497</f>
        <v>0</v>
      </c>
      <c r="M1497">
        <f>Month!M1497</f>
        <v>6.88</v>
      </c>
      <c r="N1497">
        <f>Month!N1497</f>
        <v>6.88</v>
      </c>
      <c r="O1497">
        <f>Month!O1497</f>
        <v>386.35</v>
      </c>
      <c r="P1497" s="76">
        <v>3</v>
      </c>
      <c r="Q1497" s="76">
        <v>3</v>
      </c>
    </row>
    <row r="1498" spans="1:17" ht="15.5">
      <c r="A1498">
        <f>Month!A1498</f>
        <v>2023</v>
      </c>
      <c r="B1498" t="s">
        <v>58</v>
      </c>
      <c r="C1498" t="str">
        <f>Month!C1498</f>
        <v>United Arab Emirates</v>
      </c>
      <c r="D1498">
        <f>Month!D1498</f>
        <v>73.3</v>
      </c>
      <c r="E1498">
        <f>Month!E1498</f>
        <v>0</v>
      </c>
      <c r="F1498">
        <f>Month!F1498</f>
        <v>73.3</v>
      </c>
      <c r="G1498">
        <f>Month!G1498</f>
        <v>0</v>
      </c>
      <c r="H1498">
        <f>Month!H1498</f>
        <v>0</v>
      </c>
      <c r="I1498">
        <f>Month!I1498</f>
        <v>198.4</v>
      </c>
      <c r="J1498">
        <f>Month!J1498</f>
        <v>0</v>
      </c>
      <c r="K1498">
        <f>Month!K1498</f>
        <v>40</v>
      </c>
      <c r="L1498">
        <f>Month!L1498</f>
        <v>0.02</v>
      </c>
      <c r="M1498">
        <f>Month!M1498</f>
        <v>0.74</v>
      </c>
      <c r="N1498">
        <f>Month!N1498</f>
        <v>239.16</v>
      </c>
      <c r="O1498">
        <f>Month!O1498</f>
        <v>312.45999999999998</v>
      </c>
      <c r="P1498" s="76">
        <v>3</v>
      </c>
      <c r="Q1498" s="76">
        <v>3</v>
      </c>
    </row>
    <row r="1499" spans="1:17" ht="15.5">
      <c r="A1499">
        <f>Month!A1499</f>
        <v>2023</v>
      </c>
      <c r="B1499" t="s">
        <v>58</v>
      </c>
      <c r="C1499" t="str">
        <f>Month!C1499</f>
        <v>United States</v>
      </c>
      <c r="D1499">
        <f>Month!D1499</f>
        <v>991.75</v>
      </c>
      <c r="E1499">
        <f>Month!E1499</f>
        <v>0</v>
      </c>
      <c r="F1499">
        <f>Month!F1499</f>
        <v>991.75</v>
      </c>
      <c r="G1499">
        <f>Month!G1499</f>
        <v>1.36</v>
      </c>
      <c r="H1499">
        <f>Month!H1499</f>
        <v>38.69</v>
      </c>
      <c r="I1499">
        <f>Month!I1499</f>
        <v>62.96</v>
      </c>
      <c r="J1499">
        <f>Month!J1499</f>
        <v>0</v>
      </c>
      <c r="K1499">
        <f>Month!K1499</f>
        <v>305.39999999999998</v>
      </c>
      <c r="L1499">
        <f>Month!L1499</f>
        <v>7.08</v>
      </c>
      <c r="M1499">
        <f>Month!M1499</f>
        <v>48.27</v>
      </c>
      <c r="N1499">
        <f>Month!N1499</f>
        <v>463.76</v>
      </c>
      <c r="O1499">
        <f>Month!O1499</f>
        <v>1455.51</v>
      </c>
      <c r="P1499" s="76">
        <v>3</v>
      </c>
      <c r="Q1499" s="76">
        <v>3</v>
      </c>
    </row>
    <row r="1500" spans="1:17" ht="15.5">
      <c r="A1500">
        <f>Month!A1500</f>
        <v>2023</v>
      </c>
      <c r="B1500" t="s">
        <v>58</v>
      </c>
      <c r="C1500" t="str">
        <f>Month!C1500</f>
        <v>Other</v>
      </c>
      <c r="D1500">
        <f>Month!D1500</f>
        <v>393.92</v>
      </c>
      <c r="E1500">
        <f>Month!E1500</f>
        <v>16.54</v>
      </c>
      <c r="F1500">
        <f>Month!F1500</f>
        <v>410.46</v>
      </c>
      <c r="G1500">
        <f>Month!G1500</f>
        <v>0.09</v>
      </c>
      <c r="H1500">
        <f>Month!H1500</f>
        <v>7.31</v>
      </c>
      <c r="I1500">
        <f>Month!I1500</f>
        <v>107.4</v>
      </c>
      <c r="J1500">
        <f>Month!J1500</f>
        <v>0</v>
      </c>
      <c r="K1500">
        <f>Month!K1500</f>
        <v>40.61</v>
      </c>
      <c r="L1500">
        <f>Month!L1500</f>
        <v>0</v>
      </c>
      <c r="M1500">
        <f>Month!M1500</f>
        <v>80.040000000000006</v>
      </c>
      <c r="N1500">
        <f>Month!N1500</f>
        <v>235.45</v>
      </c>
      <c r="O1500">
        <f>Month!O1500</f>
        <v>645.91</v>
      </c>
      <c r="P1500" s="76">
        <v>3</v>
      </c>
      <c r="Q1500" s="76">
        <v>3</v>
      </c>
    </row>
    <row r="1501" spans="1:17" ht="15.5">
      <c r="A1501">
        <f>Month!A1501</f>
        <v>2023</v>
      </c>
      <c r="B1501" t="s">
        <v>58</v>
      </c>
      <c r="C1501" t="str">
        <f>Month!C1501</f>
        <v>Total imports</v>
      </c>
      <c r="D1501">
        <f>Month!D1501</f>
        <v>3580.15</v>
      </c>
      <c r="E1501">
        <f>Month!E1501</f>
        <v>530.87</v>
      </c>
      <c r="F1501">
        <f>Month!F1501</f>
        <v>4111.0200000000004</v>
      </c>
      <c r="G1501">
        <f>Month!G1501</f>
        <v>4.63</v>
      </c>
      <c r="H1501">
        <f>Month!H1501</f>
        <v>246.61</v>
      </c>
      <c r="I1501">
        <f>Month!I1501</f>
        <v>1034.05</v>
      </c>
      <c r="J1501">
        <f>Month!J1501</f>
        <v>15.24</v>
      </c>
      <c r="K1501">
        <f>Month!K1501</f>
        <v>982.88</v>
      </c>
      <c r="L1501">
        <f>Month!L1501</f>
        <v>11.01</v>
      </c>
      <c r="M1501">
        <f>Month!M1501</f>
        <v>381.47</v>
      </c>
      <c r="N1501">
        <f>Month!N1501</f>
        <v>2675.89</v>
      </c>
      <c r="O1501">
        <f>Month!O1501</f>
        <v>6786.91</v>
      </c>
      <c r="P1501" s="76">
        <v>3</v>
      </c>
      <c r="Q1501" s="76">
        <v>3</v>
      </c>
    </row>
    <row r="1502" spans="1:17" ht="15.5">
      <c r="A1502">
        <f>Month!A1502</f>
        <v>2023</v>
      </c>
      <c r="B1502" t="s">
        <v>57</v>
      </c>
      <c r="C1502" t="str">
        <f>Month!C1502</f>
        <v>Algeria</v>
      </c>
      <c r="D1502">
        <f>Month!D1502</f>
        <v>404.86</v>
      </c>
      <c r="E1502">
        <f>Month!E1502</f>
        <v>0</v>
      </c>
      <c r="F1502">
        <f>Month!F1502</f>
        <v>404.86</v>
      </c>
      <c r="G1502">
        <f>Month!G1502</f>
        <v>0</v>
      </c>
      <c r="H1502">
        <f>Month!H1502</f>
        <v>0</v>
      </c>
      <c r="I1502">
        <f>Month!I1502</f>
        <v>0</v>
      </c>
      <c r="J1502">
        <f>Month!J1502</f>
        <v>0</v>
      </c>
      <c r="K1502">
        <f>Month!K1502</f>
        <v>0</v>
      </c>
      <c r="L1502">
        <f>Month!L1502</f>
        <v>0</v>
      </c>
      <c r="M1502">
        <f>Month!M1502</f>
        <v>0</v>
      </c>
      <c r="N1502">
        <f>Month!N1502</f>
        <v>0</v>
      </c>
      <c r="O1502">
        <f>Month!O1502</f>
        <v>404.86</v>
      </c>
      <c r="P1502" s="76">
        <v>3</v>
      </c>
      <c r="Q1502" s="76">
        <v>3</v>
      </c>
    </row>
    <row r="1503" spans="1:17" ht="15.5">
      <c r="A1503">
        <f>Month!A1503</f>
        <v>2023</v>
      </c>
      <c r="B1503" t="s">
        <v>57</v>
      </c>
      <c r="C1503" t="str">
        <f>Month!C1503</f>
        <v>Belgium</v>
      </c>
      <c r="D1503">
        <f>Month!D1503</f>
        <v>0</v>
      </c>
      <c r="E1503">
        <f>Month!E1503</f>
        <v>112.31</v>
      </c>
      <c r="F1503">
        <f>Month!F1503</f>
        <v>112.31</v>
      </c>
      <c r="G1503">
        <f>Month!G1503</f>
        <v>1.92</v>
      </c>
      <c r="H1503">
        <f>Month!H1503</f>
        <v>35.82</v>
      </c>
      <c r="I1503">
        <f>Month!I1503</f>
        <v>13.5</v>
      </c>
      <c r="J1503">
        <f>Month!J1503</f>
        <v>11.01</v>
      </c>
      <c r="K1503">
        <f>Month!K1503</f>
        <v>155.88</v>
      </c>
      <c r="L1503">
        <f>Month!L1503</f>
        <v>7.61</v>
      </c>
      <c r="M1503">
        <f>Month!M1503</f>
        <v>21.98</v>
      </c>
      <c r="N1503">
        <f>Month!N1503</f>
        <v>247.72</v>
      </c>
      <c r="O1503">
        <f>Month!O1503</f>
        <v>360.03</v>
      </c>
      <c r="P1503" s="76">
        <v>3</v>
      </c>
      <c r="Q1503" s="76">
        <v>3</v>
      </c>
    </row>
    <row r="1504" spans="1:17" ht="15.5">
      <c r="A1504">
        <f>Month!A1504</f>
        <v>2023</v>
      </c>
      <c r="B1504" t="s">
        <v>57</v>
      </c>
      <c r="C1504" t="str">
        <f>Month!C1504</f>
        <v>Canada</v>
      </c>
      <c r="D1504">
        <f>Month!D1504</f>
        <v>183.14</v>
      </c>
      <c r="E1504">
        <f>Month!E1504</f>
        <v>47.78</v>
      </c>
      <c r="F1504">
        <f>Month!F1504</f>
        <v>230.92</v>
      </c>
      <c r="G1504">
        <f>Month!G1504</f>
        <v>0</v>
      </c>
      <c r="H1504">
        <f>Month!H1504</f>
        <v>0</v>
      </c>
      <c r="I1504">
        <f>Month!I1504</f>
        <v>0</v>
      </c>
      <c r="J1504">
        <f>Month!J1504</f>
        <v>0</v>
      </c>
      <c r="K1504">
        <f>Month!K1504</f>
        <v>0</v>
      </c>
      <c r="L1504">
        <f>Month!L1504</f>
        <v>0</v>
      </c>
      <c r="M1504">
        <f>Month!M1504</f>
        <v>0.09</v>
      </c>
      <c r="N1504">
        <f>Month!N1504</f>
        <v>0.09</v>
      </c>
      <c r="O1504">
        <f>Month!O1504</f>
        <v>231.01</v>
      </c>
      <c r="P1504" s="76">
        <v>3</v>
      </c>
      <c r="Q1504" s="76">
        <v>3</v>
      </c>
    </row>
    <row r="1505" spans="1:17" ht="15.5">
      <c r="A1505">
        <f>Month!A1505</f>
        <v>2023</v>
      </c>
      <c r="B1505" t="s">
        <v>57</v>
      </c>
      <c r="C1505" t="str">
        <f>Month!C1505</f>
        <v>France</v>
      </c>
      <c r="D1505">
        <f>Month!D1505</f>
        <v>0</v>
      </c>
      <c r="E1505">
        <f>Month!E1505</f>
        <v>0.17</v>
      </c>
      <c r="F1505">
        <f>Month!F1505</f>
        <v>0.17</v>
      </c>
      <c r="G1505">
        <f>Month!G1505</f>
        <v>0.04</v>
      </c>
      <c r="H1505">
        <f>Month!H1505</f>
        <v>0</v>
      </c>
      <c r="I1505">
        <f>Month!I1505</f>
        <v>0</v>
      </c>
      <c r="J1505">
        <f>Month!J1505</f>
        <v>0</v>
      </c>
      <c r="K1505">
        <f>Month!K1505</f>
        <v>0</v>
      </c>
      <c r="L1505">
        <f>Month!L1505</f>
        <v>0</v>
      </c>
      <c r="M1505">
        <f>Month!M1505</f>
        <v>10.199999999999999</v>
      </c>
      <c r="N1505">
        <f>Month!N1505</f>
        <v>10.24</v>
      </c>
      <c r="O1505">
        <f>Month!O1505</f>
        <v>10.41</v>
      </c>
      <c r="P1505" s="76">
        <v>3</v>
      </c>
      <c r="Q1505" s="76">
        <v>3</v>
      </c>
    </row>
    <row r="1506" spans="1:17" ht="15.5">
      <c r="A1506">
        <f>Month!A1506</f>
        <v>2023</v>
      </c>
      <c r="B1506" t="s">
        <v>57</v>
      </c>
      <c r="C1506" t="str">
        <f>Month!C1506</f>
        <v>Germany</v>
      </c>
      <c r="D1506">
        <f>Month!D1506</f>
        <v>0</v>
      </c>
      <c r="E1506">
        <f>Month!E1506</f>
        <v>21.65</v>
      </c>
      <c r="F1506">
        <f>Month!F1506</f>
        <v>21.65</v>
      </c>
      <c r="G1506">
        <f>Month!G1506</f>
        <v>0</v>
      </c>
      <c r="H1506">
        <f>Month!H1506</f>
        <v>0.03</v>
      </c>
      <c r="I1506">
        <f>Month!I1506</f>
        <v>0</v>
      </c>
      <c r="J1506">
        <f>Month!J1506</f>
        <v>0</v>
      </c>
      <c r="K1506">
        <f>Month!K1506</f>
        <v>14.86</v>
      </c>
      <c r="L1506">
        <f>Month!L1506</f>
        <v>0</v>
      </c>
      <c r="M1506">
        <f>Month!M1506</f>
        <v>8.75</v>
      </c>
      <c r="N1506">
        <f>Month!N1506</f>
        <v>23.64</v>
      </c>
      <c r="O1506">
        <f>Month!O1506</f>
        <v>45.29</v>
      </c>
      <c r="P1506" s="76">
        <v>3</v>
      </c>
      <c r="Q1506" s="76">
        <v>3</v>
      </c>
    </row>
    <row r="1507" spans="1:17" ht="15.5">
      <c r="A1507">
        <f>Month!A1507</f>
        <v>2023</v>
      </c>
      <c r="B1507" t="s">
        <v>57</v>
      </c>
      <c r="C1507" t="str">
        <f>Month!C1507</f>
        <v>India</v>
      </c>
      <c r="D1507">
        <f>Month!D1507</f>
        <v>0</v>
      </c>
      <c r="E1507">
        <f>Month!E1507</f>
        <v>0</v>
      </c>
      <c r="F1507">
        <f>Month!F1507</f>
        <v>0</v>
      </c>
      <c r="G1507">
        <f>Month!G1507</f>
        <v>0</v>
      </c>
      <c r="H1507">
        <f>Month!H1507</f>
        <v>0</v>
      </c>
      <c r="I1507">
        <f>Month!I1507</f>
        <v>225.57</v>
      </c>
      <c r="J1507">
        <f>Month!J1507</f>
        <v>0</v>
      </c>
      <c r="K1507">
        <f>Month!K1507</f>
        <v>32.86</v>
      </c>
      <c r="L1507">
        <f>Month!L1507</f>
        <v>0</v>
      </c>
      <c r="M1507">
        <f>Month!M1507</f>
        <v>2.23</v>
      </c>
      <c r="N1507">
        <f>Month!N1507</f>
        <v>260.66000000000003</v>
      </c>
      <c r="O1507">
        <f>Month!O1507</f>
        <v>260.66000000000003</v>
      </c>
      <c r="P1507" s="76">
        <v>3</v>
      </c>
      <c r="Q1507" s="76">
        <v>3</v>
      </c>
    </row>
    <row r="1508" spans="1:17" ht="15.5">
      <c r="A1508">
        <f>Month!A1508</f>
        <v>2023</v>
      </c>
      <c r="B1508" t="s">
        <v>57</v>
      </c>
      <c r="C1508" t="str">
        <f>Month!C1508</f>
        <v>Ireland</v>
      </c>
      <c r="D1508">
        <f>Month!D1508</f>
        <v>0</v>
      </c>
      <c r="E1508">
        <f>Month!E1508</f>
        <v>35.07</v>
      </c>
      <c r="F1508">
        <f>Month!F1508</f>
        <v>35.07</v>
      </c>
      <c r="G1508">
        <f>Month!G1508</f>
        <v>0.04</v>
      </c>
      <c r="H1508">
        <f>Month!H1508</f>
        <v>5.81</v>
      </c>
      <c r="I1508">
        <f>Month!I1508</f>
        <v>0</v>
      </c>
      <c r="J1508">
        <f>Month!J1508</f>
        <v>0</v>
      </c>
      <c r="K1508">
        <f>Month!K1508</f>
        <v>0</v>
      </c>
      <c r="L1508">
        <f>Month!L1508</f>
        <v>0.03</v>
      </c>
      <c r="M1508">
        <f>Month!M1508</f>
        <v>2.77</v>
      </c>
      <c r="N1508">
        <f>Month!N1508</f>
        <v>8.65</v>
      </c>
      <c r="O1508">
        <f>Month!O1508</f>
        <v>43.72</v>
      </c>
      <c r="P1508" s="76">
        <v>3</v>
      </c>
      <c r="Q1508" s="76">
        <v>3</v>
      </c>
    </row>
    <row r="1509" spans="1:17" ht="15.5">
      <c r="A1509">
        <f>Month!A1509</f>
        <v>2023</v>
      </c>
      <c r="B1509" t="s">
        <v>57</v>
      </c>
      <c r="C1509" t="str">
        <f>Month!C1509</f>
        <v>Kuwait</v>
      </c>
      <c r="D1509">
        <f>Month!D1509</f>
        <v>0</v>
      </c>
      <c r="E1509">
        <f>Month!E1509</f>
        <v>0</v>
      </c>
      <c r="F1509">
        <f>Month!F1509</f>
        <v>0</v>
      </c>
      <c r="G1509">
        <f>Month!G1509</f>
        <v>0</v>
      </c>
      <c r="H1509">
        <f>Month!H1509</f>
        <v>0</v>
      </c>
      <c r="I1509">
        <f>Month!I1509</f>
        <v>185.18</v>
      </c>
      <c r="J1509">
        <f>Month!J1509</f>
        <v>8.01</v>
      </c>
      <c r="K1509">
        <f>Month!K1509</f>
        <v>104.64</v>
      </c>
      <c r="L1509">
        <f>Month!L1509</f>
        <v>0</v>
      </c>
      <c r="M1509">
        <f>Month!M1509</f>
        <v>0</v>
      </c>
      <c r="N1509">
        <f>Month!N1509</f>
        <v>297.83</v>
      </c>
      <c r="O1509">
        <f>Month!O1509</f>
        <v>297.83</v>
      </c>
      <c r="P1509" s="76">
        <v>3</v>
      </c>
      <c r="Q1509" s="76">
        <v>3</v>
      </c>
    </row>
    <row r="1510" spans="1:17" ht="15.5">
      <c r="A1510">
        <f>Month!A1510</f>
        <v>2023</v>
      </c>
      <c r="B1510" t="s">
        <v>57</v>
      </c>
      <c r="C1510" t="str">
        <f>Month!C1510</f>
        <v>Libya</v>
      </c>
      <c r="D1510">
        <f>Month!D1510</f>
        <v>0</v>
      </c>
      <c r="E1510">
        <f>Month!E1510</f>
        <v>0</v>
      </c>
      <c r="F1510">
        <f>Month!F1510</f>
        <v>0</v>
      </c>
      <c r="G1510">
        <f>Month!G1510</f>
        <v>0</v>
      </c>
      <c r="H1510">
        <f>Month!H1510</f>
        <v>0</v>
      </c>
      <c r="I1510">
        <f>Month!I1510</f>
        <v>0</v>
      </c>
      <c r="J1510">
        <f>Month!J1510</f>
        <v>0</v>
      </c>
      <c r="K1510">
        <f>Month!K1510</f>
        <v>0</v>
      </c>
      <c r="L1510">
        <f>Month!L1510</f>
        <v>0</v>
      </c>
      <c r="M1510">
        <f>Month!M1510</f>
        <v>0</v>
      </c>
      <c r="N1510">
        <f>Month!N1510</f>
        <v>0</v>
      </c>
      <c r="O1510">
        <f>Month!O1510</f>
        <v>0</v>
      </c>
      <c r="P1510" s="76">
        <v>3</v>
      </c>
      <c r="Q1510" s="76">
        <v>3</v>
      </c>
    </row>
    <row r="1511" spans="1:17" ht="15.5">
      <c r="A1511">
        <f>Month!A1511</f>
        <v>2023</v>
      </c>
      <c r="B1511" t="s">
        <v>57</v>
      </c>
      <c r="C1511" t="str">
        <f>Month!C1511</f>
        <v>Netherlands</v>
      </c>
      <c r="D1511">
        <f>Month!D1511</f>
        <v>0</v>
      </c>
      <c r="E1511">
        <f>Month!E1511</f>
        <v>83.38</v>
      </c>
      <c r="F1511">
        <f>Month!F1511</f>
        <v>83.38</v>
      </c>
      <c r="G1511">
        <f>Month!G1511</f>
        <v>2.54</v>
      </c>
      <c r="H1511">
        <f>Month!H1511</f>
        <v>68.260000000000005</v>
      </c>
      <c r="I1511">
        <f>Month!I1511</f>
        <v>30.88</v>
      </c>
      <c r="J1511">
        <f>Month!J1511</f>
        <v>4</v>
      </c>
      <c r="K1511">
        <f>Month!K1511</f>
        <v>241.62</v>
      </c>
      <c r="L1511">
        <f>Month!L1511</f>
        <v>0</v>
      </c>
      <c r="M1511">
        <f>Month!M1511</f>
        <v>100.53</v>
      </c>
      <c r="N1511">
        <f>Month!N1511</f>
        <v>447.83</v>
      </c>
      <c r="O1511">
        <f>Month!O1511</f>
        <v>531.21</v>
      </c>
      <c r="P1511" s="76">
        <v>3</v>
      </c>
      <c r="Q1511" s="76">
        <v>3</v>
      </c>
    </row>
    <row r="1512" spans="1:17" ht="15.5">
      <c r="A1512">
        <f>Month!A1512</f>
        <v>2023</v>
      </c>
      <c r="B1512" t="s">
        <v>57</v>
      </c>
      <c r="C1512" t="str">
        <f>Month!C1512</f>
        <v>Nigeria</v>
      </c>
      <c r="D1512">
        <f>Month!D1512</f>
        <v>388.28</v>
      </c>
      <c r="E1512">
        <f>Month!E1512</f>
        <v>0</v>
      </c>
      <c r="F1512">
        <f>Month!F1512</f>
        <v>388.28</v>
      </c>
      <c r="G1512">
        <f>Month!G1512</f>
        <v>0</v>
      </c>
      <c r="H1512">
        <f>Month!H1512</f>
        <v>0</v>
      </c>
      <c r="I1512">
        <f>Month!I1512</f>
        <v>0</v>
      </c>
      <c r="J1512">
        <f>Month!J1512</f>
        <v>0</v>
      </c>
      <c r="K1512">
        <f>Month!K1512</f>
        <v>0</v>
      </c>
      <c r="L1512">
        <f>Month!L1512</f>
        <v>0</v>
      </c>
      <c r="M1512">
        <f>Month!M1512</f>
        <v>0</v>
      </c>
      <c r="N1512">
        <f>Month!N1512</f>
        <v>0</v>
      </c>
      <c r="O1512">
        <f>Month!O1512</f>
        <v>388.28</v>
      </c>
      <c r="P1512" s="76">
        <v>3</v>
      </c>
      <c r="Q1512" s="76">
        <v>3</v>
      </c>
    </row>
    <row r="1513" spans="1:17" ht="15.5">
      <c r="A1513">
        <f>Month!A1513</f>
        <v>2023</v>
      </c>
      <c r="B1513" t="s">
        <v>57</v>
      </c>
      <c r="C1513" t="str">
        <f>Month!C1513</f>
        <v>Norway</v>
      </c>
      <c r="D1513">
        <f>Month!D1513</f>
        <v>1187.05</v>
      </c>
      <c r="E1513">
        <f>Month!E1513</f>
        <v>0</v>
      </c>
      <c r="F1513">
        <f>Month!F1513</f>
        <v>1187.05</v>
      </c>
      <c r="G1513">
        <f>Month!G1513</f>
        <v>0</v>
      </c>
      <c r="H1513">
        <f>Month!H1513</f>
        <v>96.32</v>
      </c>
      <c r="I1513">
        <f>Month!I1513</f>
        <v>0</v>
      </c>
      <c r="J1513">
        <f>Month!J1513</f>
        <v>0</v>
      </c>
      <c r="K1513">
        <f>Month!K1513</f>
        <v>0</v>
      </c>
      <c r="L1513">
        <f>Month!L1513</f>
        <v>0</v>
      </c>
      <c r="M1513">
        <f>Month!M1513</f>
        <v>17.170000000000002</v>
      </c>
      <c r="N1513">
        <f>Month!N1513</f>
        <v>113.49</v>
      </c>
      <c r="O1513">
        <f>Month!O1513</f>
        <v>1300.54</v>
      </c>
      <c r="P1513" s="76">
        <v>3</v>
      </c>
      <c r="Q1513" s="76">
        <v>3</v>
      </c>
    </row>
    <row r="1514" spans="1:17" ht="15.5">
      <c r="A1514">
        <f>Month!A1514</f>
        <v>2023</v>
      </c>
      <c r="B1514" t="s">
        <v>57</v>
      </c>
      <c r="C1514" t="str">
        <f>Month!C1514</f>
        <v>Other Non-OECD Americas</v>
      </c>
      <c r="D1514">
        <f>Month!D1514</f>
        <v>0</v>
      </c>
      <c r="E1514">
        <f>Month!E1514</f>
        <v>0</v>
      </c>
      <c r="F1514">
        <f>Month!F1514</f>
        <v>0</v>
      </c>
      <c r="G1514">
        <f>Month!G1514</f>
        <v>0</v>
      </c>
      <c r="H1514">
        <f>Month!H1514</f>
        <v>0</v>
      </c>
      <c r="I1514">
        <f>Month!I1514</f>
        <v>0</v>
      </c>
      <c r="J1514">
        <f>Month!J1514</f>
        <v>0</v>
      </c>
      <c r="K1514">
        <f>Month!K1514</f>
        <v>0</v>
      </c>
      <c r="L1514">
        <f>Month!L1514</f>
        <v>0</v>
      </c>
      <c r="M1514">
        <f>Month!M1514</f>
        <v>0</v>
      </c>
      <c r="N1514">
        <f>Month!N1514</f>
        <v>0</v>
      </c>
      <c r="O1514">
        <f>Month!O1514</f>
        <v>0</v>
      </c>
      <c r="P1514" s="76">
        <v>3</v>
      </c>
      <c r="Q1514" s="76">
        <v>3</v>
      </c>
    </row>
    <row r="1515" spans="1:17" ht="15.5">
      <c r="A1515">
        <f>Month!A1515</f>
        <v>2023</v>
      </c>
      <c r="B1515" t="s">
        <v>57</v>
      </c>
      <c r="C1515" t="str">
        <f>Month!C1515</f>
        <v>Russian Federation</v>
      </c>
      <c r="D1515">
        <f>Month!D1515</f>
        <v>0</v>
      </c>
      <c r="E1515">
        <f>Month!E1515</f>
        <v>0</v>
      </c>
      <c r="F1515">
        <f>Month!F1515</f>
        <v>0</v>
      </c>
      <c r="G1515">
        <f>Month!G1515</f>
        <v>0</v>
      </c>
      <c r="H1515">
        <f>Month!H1515</f>
        <v>0</v>
      </c>
      <c r="I1515">
        <f>Month!I1515</f>
        <v>0</v>
      </c>
      <c r="J1515">
        <f>Month!J1515</f>
        <v>0</v>
      </c>
      <c r="K1515">
        <f>Month!K1515</f>
        <v>0</v>
      </c>
      <c r="L1515">
        <f>Month!L1515</f>
        <v>0</v>
      </c>
      <c r="M1515">
        <f>Month!M1515</f>
        <v>0</v>
      </c>
      <c r="N1515">
        <f>Month!N1515</f>
        <v>0</v>
      </c>
      <c r="O1515">
        <f>Month!O1515</f>
        <v>0</v>
      </c>
      <c r="P1515" s="76">
        <v>3</v>
      </c>
      <c r="Q1515" s="76">
        <v>3</v>
      </c>
    </row>
    <row r="1516" spans="1:17" ht="15.5">
      <c r="A1516">
        <f>Month!A1516</f>
        <v>2023</v>
      </c>
      <c r="B1516" t="s">
        <v>57</v>
      </c>
      <c r="C1516" t="str">
        <f>Month!C1516</f>
        <v>Saudi Arabia</v>
      </c>
      <c r="D1516">
        <f>Month!D1516</f>
        <v>0</v>
      </c>
      <c r="E1516">
        <f>Month!E1516</f>
        <v>0</v>
      </c>
      <c r="F1516">
        <f>Month!F1516</f>
        <v>0</v>
      </c>
      <c r="G1516">
        <f>Month!G1516</f>
        <v>0</v>
      </c>
      <c r="H1516">
        <f>Month!H1516</f>
        <v>0</v>
      </c>
      <c r="I1516">
        <f>Month!I1516</f>
        <v>99.88</v>
      </c>
      <c r="J1516">
        <f>Month!J1516</f>
        <v>0</v>
      </c>
      <c r="K1516">
        <f>Month!K1516</f>
        <v>91.34</v>
      </c>
      <c r="L1516">
        <f>Month!L1516</f>
        <v>0</v>
      </c>
      <c r="M1516">
        <f>Month!M1516</f>
        <v>0</v>
      </c>
      <c r="N1516">
        <f>Month!N1516</f>
        <v>191.22</v>
      </c>
      <c r="O1516">
        <f>Month!O1516</f>
        <v>191.22</v>
      </c>
      <c r="P1516" s="76">
        <v>3</v>
      </c>
      <c r="Q1516" s="76">
        <v>3</v>
      </c>
    </row>
    <row r="1517" spans="1:17" ht="15.5">
      <c r="A1517">
        <f>Month!A1517</f>
        <v>2023</v>
      </c>
      <c r="B1517" t="s">
        <v>57</v>
      </c>
      <c r="C1517" t="str">
        <f>Month!C1517</f>
        <v>Spain</v>
      </c>
      <c r="D1517">
        <f>Month!D1517</f>
        <v>0</v>
      </c>
      <c r="E1517">
        <f>Month!E1517</f>
        <v>0</v>
      </c>
      <c r="F1517">
        <f>Month!F1517</f>
        <v>0</v>
      </c>
      <c r="G1517">
        <f>Month!G1517</f>
        <v>0</v>
      </c>
      <c r="H1517">
        <f>Month!H1517</f>
        <v>0</v>
      </c>
      <c r="I1517">
        <f>Month!I1517</f>
        <v>0</v>
      </c>
      <c r="J1517">
        <f>Month!J1517</f>
        <v>0</v>
      </c>
      <c r="K1517">
        <f>Month!K1517</f>
        <v>0</v>
      </c>
      <c r="L1517">
        <f>Month!L1517</f>
        <v>0</v>
      </c>
      <c r="M1517">
        <f>Month!M1517</f>
        <v>28.09</v>
      </c>
      <c r="N1517">
        <f>Month!N1517</f>
        <v>28.09</v>
      </c>
      <c r="O1517">
        <f>Month!O1517</f>
        <v>28.09</v>
      </c>
      <c r="P1517" s="76">
        <v>3</v>
      </c>
      <c r="Q1517" s="76">
        <v>3</v>
      </c>
    </row>
    <row r="1518" spans="1:17" ht="15.5">
      <c r="A1518">
        <f>Month!A1518</f>
        <v>2023</v>
      </c>
      <c r="B1518" t="s">
        <v>57</v>
      </c>
      <c r="C1518" t="str">
        <f>Month!C1518</f>
        <v>Sweden</v>
      </c>
      <c r="D1518">
        <f>Month!D1518</f>
        <v>0</v>
      </c>
      <c r="E1518">
        <f>Month!E1518</f>
        <v>46.5</v>
      </c>
      <c r="F1518">
        <f>Month!F1518</f>
        <v>46.5</v>
      </c>
      <c r="G1518">
        <f>Month!G1518</f>
        <v>0</v>
      </c>
      <c r="H1518">
        <f>Month!H1518</f>
        <v>26.21</v>
      </c>
      <c r="I1518">
        <f>Month!I1518</f>
        <v>0</v>
      </c>
      <c r="J1518">
        <f>Month!J1518</f>
        <v>0</v>
      </c>
      <c r="K1518">
        <f>Month!K1518</f>
        <v>11.01</v>
      </c>
      <c r="L1518">
        <f>Month!L1518</f>
        <v>0</v>
      </c>
      <c r="M1518">
        <f>Month!M1518</f>
        <v>18.32</v>
      </c>
      <c r="N1518">
        <f>Month!N1518</f>
        <v>55.54</v>
      </c>
      <c r="O1518">
        <f>Month!O1518</f>
        <v>102.04</v>
      </c>
      <c r="P1518" s="76">
        <v>3</v>
      </c>
      <c r="Q1518" s="76">
        <v>3</v>
      </c>
    </row>
    <row r="1519" spans="1:17" ht="15.5">
      <c r="A1519">
        <f>Month!A1519</f>
        <v>2023</v>
      </c>
      <c r="B1519" t="s">
        <v>57</v>
      </c>
      <c r="C1519" t="str">
        <f>Month!C1519</f>
        <v>Turkey</v>
      </c>
      <c r="D1519">
        <f>Month!D1519</f>
        <v>0</v>
      </c>
      <c r="E1519">
        <f>Month!E1519</f>
        <v>0</v>
      </c>
      <c r="F1519">
        <f>Month!F1519</f>
        <v>0</v>
      </c>
      <c r="G1519">
        <f>Month!G1519</f>
        <v>0</v>
      </c>
      <c r="H1519">
        <f>Month!H1519</f>
        <v>0</v>
      </c>
      <c r="I1519">
        <f>Month!I1519</f>
        <v>0</v>
      </c>
      <c r="J1519">
        <f>Month!J1519</f>
        <v>0</v>
      </c>
      <c r="K1519">
        <f>Month!K1519</f>
        <v>0</v>
      </c>
      <c r="L1519">
        <f>Month!L1519</f>
        <v>0</v>
      </c>
      <c r="M1519">
        <f>Month!M1519</f>
        <v>6.85</v>
      </c>
      <c r="N1519">
        <f>Month!N1519</f>
        <v>6.85</v>
      </c>
      <c r="O1519">
        <f>Month!O1519</f>
        <v>6.85</v>
      </c>
      <c r="P1519" s="76">
        <v>3</v>
      </c>
      <c r="Q1519" s="76">
        <v>3</v>
      </c>
    </row>
    <row r="1520" spans="1:17" ht="15.5">
      <c r="A1520">
        <f>Month!A1520</f>
        <v>2023</v>
      </c>
      <c r="B1520" t="s">
        <v>57</v>
      </c>
      <c r="C1520" t="str">
        <f>Month!C1520</f>
        <v>United Arab Emirates</v>
      </c>
      <c r="D1520">
        <f>Month!D1520</f>
        <v>0</v>
      </c>
      <c r="E1520">
        <f>Month!E1520</f>
        <v>0</v>
      </c>
      <c r="F1520">
        <f>Month!F1520</f>
        <v>0</v>
      </c>
      <c r="G1520">
        <f>Month!G1520</f>
        <v>0</v>
      </c>
      <c r="H1520">
        <f>Month!H1520</f>
        <v>0</v>
      </c>
      <c r="I1520">
        <f>Month!I1520</f>
        <v>208.23</v>
      </c>
      <c r="J1520">
        <f>Month!J1520</f>
        <v>0</v>
      </c>
      <c r="K1520">
        <f>Month!K1520</f>
        <v>40.92</v>
      </c>
      <c r="L1520">
        <f>Month!L1520</f>
        <v>0.12</v>
      </c>
      <c r="M1520">
        <f>Month!M1520</f>
        <v>0.87</v>
      </c>
      <c r="N1520">
        <f>Month!N1520</f>
        <v>250.14</v>
      </c>
      <c r="O1520">
        <f>Month!O1520</f>
        <v>250.14</v>
      </c>
      <c r="P1520" s="76">
        <v>3</v>
      </c>
      <c r="Q1520" s="76">
        <v>3</v>
      </c>
    </row>
    <row r="1521" spans="1:17" ht="15.5">
      <c r="A1521">
        <f>Month!A1521</f>
        <v>2023</v>
      </c>
      <c r="B1521" t="s">
        <v>57</v>
      </c>
      <c r="C1521" t="str">
        <f>Month!C1521</f>
        <v>United States</v>
      </c>
      <c r="D1521">
        <f>Month!D1521</f>
        <v>742.56</v>
      </c>
      <c r="E1521">
        <f>Month!E1521</f>
        <v>0</v>
      </c>
      <c r="F1521">
        <f>Month!F1521</f>
        <v>742.56</v>
      </c>
      <c r="G1521">
        <f>Month!G1521</f>
        <v>0</v>
      </c>
      <c r="H1521">
        <f>Month!H1521</f>
        <v>31.15</v>
      </c>
      <c r="I1521">
        <f>Month!I1521</f>
        <v>0</v>
      </c>
      <c r="J1521">
        <f>Month!J1521</f>
        <v>0</v>
      </c>
      <c r="K1521">
        <f>Month!K1521</f>
        <v>346.31</v>
      </c>
      <c r="L1521">
        <f>Month!L1521</f>
        <v>9.68</v>
      </c>
      <c r="M1521">
        <f>Month!M1521</f>
        <v>59.95</v>
      </c>
      <c r="N1521">
        <f>Month!N1521</f>
        <v>447.09</v>
      </c>
      <c r="O1521">
        <f>Month!O1521</f>
        <v>1189.6500000000001</v>
      </c>
      <c r="P1521" s="76">
        <v>3</v>
      </c>
      <c r="Q1521" s="76">
        <v>3</v>
      </c>
    </row>
    <row r="1522" spans="1:17" ht="15.5">
      <c r="A1522">
        <f>Month!A1522</f>
        <v>2023</v>
      </c>
      <c r="B1522" t="s">
        <v>57</v>
      </c>
      <c r="C1522" t="str">
        <f>Month!C1522</f>
        <v>Other</v>
      </c>
      <c r="D1522">
        <f>Month!D1522</f>
        <v>261.05</v>
      </c>
      <c r="E1522">
        <f>Month!E1522</f>
        <v>62.62</v>
      </c>
      <c r="F1522">
        <f>Month!F1522</f>
        <v>323.67</v>
      </c>
      <c r="G1522">
        <f>Month!G1522</f>
        <v>0.11</v>
      </c>
      <c r="H1522">
        <f>Month!H1522</f>
        <v>25.44</v>
      </c>
      <c r="I1522">
        <f>Month!I1522</f>
        <v>180.24</v>
      </c>
      <c r="J1522">
        <f>Month!J1522</f>
        <v>22.84</v>
      </c>
      <c r="K1522">
        <f>Month!K1522</f>
        <v>27.11</v>
      </c>
      <c r="L1522">
        <f>Month!L1522</f>
        <v>0</v>
      </c>
      <c r="M1522">
        <f>Month!M1522</f>
        <v>28.11</v>
      </c>
      <c r="N1522">
        <f>Month!N1522</f>
        <v>283.85000000000002</v>
      </c>
      <c r="O1522">
        <f>Month!O1522</f>
        <v>607.52</v>
      </c>
      <c r="P1522" s="76">
        <v>3</v>
      </c>
      <c r="Q1522" s="76">
        <v>3</v>
      </c>
    </row>
    <row r="1523" spans="1:17" ht="15.5">
      <c r="A1523">
        <f>Month!A1523</f>
        <v>2023</v>
      </c>
      <c r="B1523" t="s">
        <v>57</v>
      </c>
      <c r="C1523" t="str">
        <f>Month!C1523</f>
        <v>Total imports</v>
      </c>
      <c r="D1523">
        <f>Month!D1523</f>
        <v>3166.94</v>
      </c>
      <c r="E1523">
        <f>Month!E1523</f>
        <v>409.48</v>
      </c>
      <c r="F1523">
        <f>Month!F1523</f>
        <v>3576.42</v>
      </c>
      <c r="G1523">
        <f>Month!G1523</f>
        <v>4.6500000000000004</v>
      </c>
      <c r="H1523">
        <f>Month!H1523</f>
        <v>289.04000000000002</v>
      </c>
      <c r="I1523">
        <f>Month!I1523</f>
        <v>943.48</v>
      </c>
      <c r="J1523">
        <f>Month!J1523</f>
        <v>45.86</v>
      </c>
      <c r="K1523">
        <f>Month!K1523</f>
        <v>1066.55</v>
      </c>
      <c r="L1523">
        <f>Month!L1523</f>
        <v>17.440000000000001</v>
      </c>
      <c r="M1523">
        <f>Month!M1523</f>
        <v>305.91000000000003</v>
      </c>
      <c r="N1523">
        <f>Month!N1523</f>
        <v>2672.93</v>
      </c>
      <c r="O1523">
        <f>Month!O1523</f>
        <v>6249.35</v>
      </c>
      <c r="P1523" s="76">
        <v>3</v>
      </c>
      <c r="Q1523" s="76">
        <v>3</v>
      </c>
    </row>
    <row r="1524" spans="1:17" ht="15.5">
      <c r="A1524">
        <f>Month!A1524</f>
        <v>2023</v>
      </c>
      <c r="B1524" t="s">
        <v>56</v>
      </c>
      <c r="C1524" t="str">
        <f>Month!C1524</f>
        <v>Algeria</v>
      </c>
      <c r="D1524">
        <f>Month!D1524</f>
        <v>0</v>
      </c>
      <c r="E1524">
        <f>Month!E1524</f>
        <v>0</v>
      </c>
      <c r="F1524">
        <f>Month!F1524</f>
        <v>0</v>
      </c>
      <c r="G1524">
        <f>Month!G1524</f>
        <v>0</v>
      </c>
      <c r="H1524">
        <f>Month!H1524</f>
        <v>0</v>
      </c>
      <c r="I1524">
        <f>Month!I1524</f>
        <v>0</v>
      </c>
      <c r="J1524">
        <f>Month!J1524</f>
        <v>0</v>
      </c>
      <c r="K1524">
        <f>Month!K1524</f>
        <v>0</v>
      </c>
      <c r="L1524">
        <f>Month!L1524</f>
        <v>0</v>
      </c>
      <c r="M1524">
        <f>Month!M1524</f>
        <v>0</v>
      </c>
      <c r="N1524">
        <f>Month!N1524</f>
        <v>0</v>
      </c>
      <c r="O1524">
        <f>Month!O1524</f>
        <v>0</v>
      </c>
      <c r="P1524" s="76">
        <v>4</v>
      </c>
      <c r="Q1524" s="76">
        <v>4</v>
      </c>
    </row>
    <row r="1525" spans="1:17" ht="15.5">
      <c r="A1525">
        <f>Month!A1525</f>
        <v>2023</v>
      </c>
      <c r="B1525" t="s">
        <v>56</v>
      </c>
      <c r="C1525" t="str">
        <f>Month!C1525</f>
        <v>Belgium</v>
      </c>
      <c r="D1525">
        <f>Month!D1525</f>
        <v>0</v>
      </c>
      <c r="E1525">
        <f>Month!E1525</f>
        <v>96.81</v>
      </c>
      <c r="F1525">
        <f>Month!F1525</f>
        <v>96.81</v>
      </c>
      <c r="G1525">
        <f>Month!G1525</f>
        <v>3.74</v>
      </c>
      <c r="H1525">
        <f>Month!H1525</f>
        <v>0</v>
      </c>
      <c r="I1525">
        <f>Month!I1525</f>
        <v>0</v>
      </c>
      <c r="J1525">
        <f>Month!J1525</f>
        <v>19.7</v>
      </c>
      <c r="K1525">
        <f>Month!K1525</f>
        <v>183.68</v>
      </c>
      <c r="L1525">
        <f>Month!L1525</f>
        <v>3.91</v>
      </c>
      <c r="M1525">
        <f>Month!M1525</f>
        <v>10.42</v>
      </c>
      <c r="N1525">
        <f>Month!N1525</f>
        <v>221.45</v>
      </c>
      <c r="O1525">
        <f>Month!O1525</f>
        <v>318.26</v>
      </c>
      <c r="P1525" s="76">
        <v>4</v>
      </c>
      <c r="Q1525" s="76">
        <v>4</v>
      </c>
    </row>
    <row r="1526" spans="1:17" ht="15.5">
      <c r="A1526">
        <f>Month!A1526</f>
        <v>2023</v>
      </c>
      <c r="B1526" t="s">
        <v>56</v>
      </c>
      <c r="C1526" t="str">
        <f>Month!C1526</f>
        <v>Canada</v>
      </c>
      <c r="D1526">
        <f>Month!D1526</f>
        <v>187.66</v>
      </c>
      <c r="E1526">
        <f>Month!E1526</f>
        <v>0</v>
      </c>
      <c r="F1526">
        <f>Month!F1526</f>
        <v>187.66</v>
      </c>
      <c r="G1526">
        <f>Month!G1526</f>
        <v>0</v>
      </c>
      <c r="H1526">
        <f>Month!H1526</f>
        <v>0</v>
      </c>
      <c r="I1526">
        <f>Month!I1526</f>
        <v>0</v>
      </c>
      <c r="J1526">
        <f>Month!J1526</f>
        <v>0</v>
      </c>
      <c r="K1526">
        <f>Month!K1526</f>
        <v>0</v>
      </c>
      <c r="L1526">
        <f>Month!L1526</f>
        <v>0</v>
      </c>
      <c r="M1526">
        <f>Month!M1526</f>
        <v>0.09</v>
      </c>
      <c r="N1526">
        <f>Month!N1526</f>
        <v>0.09</v>
      </c>
      <c r="O1526">
        <f>Month!O1526</f>
        <v>187.75</v>
      </c>
      <c r="P1526" s="76">
        <v>4</v>
      </c>
      <c r="Q1526" s="76">
        <v>4</v>
      </c>
    </row>
    <row r="1527" spans="1:17" ht="15.5">
      <c r="A1527">
        <f>Month!A1527</f>
        <v>2023</v>
      </c>
      <c r="B1527" t="s">
        <v>56</v>
      </c>
      <c r="C1527" t="str">
        <f>Month!C1527</f>
        <v>France</v>
      </c>
      <c r="D1527">
        <f>Month!D1527</f>
        <v>0</v>
      </c>
      <c r="E1527">
        <f>Month!E1527</f>
        <v>20.27</v>
      </c>
      <c r="F1527">
        <f>Month!F1527</f>
        <v>20.27</v>
      </c>
      <c r="G1527">
        <f>Month!G1527</f>
        <v>1.25</v>
      </c>
      <c r="H1527">
        <f>Month!H1527</f>
        <v>4.01</v>
      </c>
      <c r="I1527">
        <f>Month!I1527</f>
        <v>0</v>
      </c>
      <c r="J1527">
        <f>Month!J1527</f>
        <v>0</v>
      </c>
      <c r="K1527">
        <f>Month!K1527</f>
        <v>41.55</v>
      </c>
      <c r="L1527">
        <f>Month!L1527</f>
        <v>0</v>
      </c>
      <c r="M1527">
        <f>Month!M1527</f>
        <v>13.96</v>
      </c>
      <c r="N1527">
        <f>Month!N1527</f>
        <v>60.77</v>
      </c>
      <c r="O1527">
        <f>Month!O1527</f>
        <v>81.040000000000006</v>
      </c>
      <c r="P1527" s="76">
        <v>4</v>
      </c>
      <c r="Q1527" s="76">
        <v>4</v>
      </c>
    </row>
    <row r="1528" spans="1:17" ht="15.5">
      <c r="A1528">
        <f>Month!A1528</f>
        <v>2023</v>
      </c>
      <c r="B1528" t="s">
        <v>56</v>
      </c>
      <c r="C1528" t="str">
        <f>Month!C1528</f>
        <v>Germany</v>
      </c>
      <c r="D1528">
        <f>Month!D1528</f>
        <v>0</v>
      </c>
      <c r="E1528">
        <f>Month!E1528</f>
        <v>13.19</v>
      </c>
      <c r="F1528">
        <f>Month!F1528</f>
        <v>13.19</v>
      </c>
      <c r="G1528">
        <f>Month!G1528</f>
        <v>0</v>
      </c>
      <c r="H1528">
        <f>Month!H1528</f>
        <v>0.02</v>
      </c>
      <c r="I1528">
        <f>Month!I1528</f>
        <v>0</v>
      </c>
      <c r="J1528">
        <f>Month!J1528</f>
        <v>0</v>
      </c>
      <c r="K1528">
        <f>Month!K1528</f>
        <v>0</v>
      </c>
      <c r="L1528">
        <f>Month!L1528</f>
        <v>0</v>
      </c>
      <c r="M1528">
        <f>Month!M1528</f>
        <v>16.29</v>
      </c>
      <c r="N1528">
        <f>Month!N1528</f>
        <v>16.309999999999999</v>
      </c>
      <c r="O1528">
        <f>Month!O1528</f>
        <v>29.5</v>
      </c>
      <c r="P1528" s="76">
        <v>4</v>
      </c>
      <c r="Q1528" s="76">
        <v>4</v>
      </c>
    </row>
    <row r="1529" spans="1:17" ht="15.5">
      <c r="A1529">
        <f>Month!A1529</f>
        <v>2023</v>
      </c>
      <c r="B1529" t="s">
        <v>56</v>
      </c>
      <c r="C1529" t="str">
        <f>Month!C1529</f>
        <v>India</v>
      </c>
      <c r="D1529">
        <f>Month!D1529</f>
        <v>0</v>
      </c>
      <c r="E1529">
        <f>Month!E1529</f>
        <v>0</v>
      </c>
      <c r="F1529">
        <f>Month!F1529</f>
        <v>0</v>
      </c>
      <c r="G1529">
        <f>Month!G1529</f>
        <v>0</v>
      </c>
      <c r="H1529">
        <f>Month!H1529</f>
        <v>0</v>
      </c>
      <c r="I1529">
        <f>Month!I1529</f>
        <v>184.46</v>
      </c>
      <c r="J1529">
        <f>Month!J1529</f>
        <v>0</v>
      </c>
      <c r="K1529">
        <f>Month!K1529</f>
        <v>147.55000000000001</v>
      </c>
      <c r="L1529">
        <f>Month!L1529</f>
        <v>0</v>
      </c>
      <c r="M1529">
        <f>Month!M1529</f>
        <v>0.15</v>
      </c>
      <c r="N1529">
        <f>Month!N1529</f>
        <v>332.16</v>
      </c>
      <c r="O1529">
        <f>Month!O1529</f>
        <v>332.16</v>
      </c>
      <c r="P1529" s="76">
        <v>4</v>
      </c>
      <c r="Q1529" s="76">
        <v>4</v>
      </c>
    </row>
    <row r="1530" spans="1:17" ht="15.5">
      <c r="A1530">
        <f>Month!A1530</f>
        <v>2023</v>
      </c>
      <c r="B1530" t="s">
        <v>56</v>
      </c>
      <c r="C1530" t="str">
        <f>Month!C1530</f>
        <v>Ireland</v>
      </c>
      <c r="D1530">
        <f>Month!D1530</f>
        <v>0</v>
      </c>
      <c r="E1530">
        <f>Month!E1530</f>
        <v>30.07</v>
      </c>
      <c r="F1530">
        <f>Month!F1530</f>
        <v>30.07</v>
      </c>
      <c r="G1530">
        <f>Month!G1530</f>
        <v>0.09</v>
      </c>
      <c r="H1530">
        <f>Month!H1530</f>
        <v>17.46</v>
      </c>
      <c r="I1530">
        <f>Month!I1530</f>
        <v>0</v>
      </c>
      <c r="J1530">
        <f>Month!J1530</f>
        <v>6.58</v>
      </c>
      <c r="K1530">
        <f>Month!K1530</f>
        <v>4.37</v>
      </c>
      <c r="L1530">
        <f>Month!L1530</f>
        <v>0.03</v>
      </c>
      <c r="M1530">
        <f>Month!M1530</f>
        <v>6.21</v>
      </c>
      <c r="N1530">
        <f>Month!N1530</f>
        <v>34.74</v>
      </c>
      <c r="O1530">
        <f>Month!O1530</f>
        <v>64.81</v>
      </c>
      <c r="P1530" s="76">
        <v>4</v>
      </c>
      <c r="Q1530" s="76">
        <v>4</v>
      </c>
    </row>
    <row r="1531" spans="1:17" ht="15.5">
      <c r="A1531">
        <f>Month!A1531</f>
        <v>2023</v>
      </c>
      <c r="B1531" t="s">
        <v>56</v>
      </c>
      <c r="C1531" t="str">
        <f>Month!C1531</f>
        <v>Kuwait</v>
      </c>
      <c r="D1531">
        <f>Month!D1531</f>
        <v>0</v>
      </c>
      <c r="E1531">
        <f>Month!E1531</f>
        <v>0</v>
      </c>
      <c r="F1531">
        <f>Month!F1531</f>
        <v>0</v>
      </c>
      <c r="G1531">
        <f>Month!G1531</f>
        <v>0</v>
      </c>
      <c r="H1531">
        <f>Month!H1531</f>
        <v>0</v>
      </c>
      <c r="I1531">
        <f>Month!I1531</f>
        <v>165.3</v>
      </c>
      <c r="J1531">
        <f>Month!J1531</f>
        <v>9.4600000000000009</v>
      </c>
      <c r="K1531">
        <f>Month!K1531</f>
        <v>24.48</v>
      </c>
      <c r="L1531">
        <f>Month!L1531</f>
        <v>0</v>
      </c>
      <c r="M1531">
        <f>Month!M1531</f>
        <v>0</v>
      </c>
      <c r="N1531">
        <f>Month!N1531</f>
        <v>199.24</v>
      </c>
      <c r="O1531">
        <f>Month!O1531</f>
        <v>199.24</v>
      </c>
      <c r="P1531" s="76">
        <v>4</v>
      </c>
      <c r="Q1531" s="76">
        <v>4</v>
      </c>
    </row>
    <row r="1532" spans="1:17" ht="15.5">
      <c r="A1532">
        <f>Month!A1532</f>
        <v>2023</v>
      </c>
      <c r="B1532" t="s">
        <v>56</v>
      </c>
      <c r="C1532" t="str">
        <f>Month!C1532</f>
        <v>Libya</v>
      </c>
      <c r="D1532">
        <f>Month!D1532</f>
        <v>81.93</v>
      </c>
      <c r="E1532">
        <f>Month!E1532</f>
        <v>0</v>
      </c>
      <c r="F1532">
        <f>Month!F1532</f>
        <v>81.93</v>
      </c>
      <c r="G1532">
        <f>Month!G1532</f>
        <v>0</v>
      </c>
      <c r="H1532">
        <f>Month!H1532</f>
        <v>0</v>
      </c>
      <c r="I1532">
        <f>Month!I1532</f>
        <v>0</v>
      </c>
      <c r="J1532">
        <f>Month!J1532</f>
        <v>0</v>
      </c>
      <c r="K1532">
        <f>Month!K1532</f>
        <v>0</v>
      </c>
      <c r="L1532">
        <f>Month!L1532</f>
        <v>0</v>
      </c>
      <c r="M1532">
        <f>Month!M1532</f>
        <v>0</v>
      </c>
      <c r="N1532">
        <f>Month!N1532</f>
        <v>0</v>
      </c>
      <c r="O1532">
        <f>Month!O1532</f>
        <v>81.93</v>
      </c>
      <c r="P1532" s="76">
        <v>4</v>
      </c>
      <c r="Q1532" s="76">
        <v>4</v>
      </c>
    </row>
    <row r="1533" spans="1:17" ht="15.5">
      <c r="A1533">
        <f>Month!A1533</f>
        <v>2023</v>
      </c>
      <c r="B1533" t="s">
        <v>56</v>
      </c>
      <c r="C1533" t="str">
        <f>Month!C1533</f>
        <v>Netherlands</v>
      </c>
      <c r="D1533">
        <f>Month!D1533</f>
        <v>0</v>
      </c>
      <c r="E1533">
        <f>Month!E1533</f>
        <v>37.17</v>
      </c>
      <c r="F1533">
        <f>Month!F1533</f>
        <v>37.17</v>
      </c>
      <c r="G1533">
        <f>Month!G1533</f>
        <v>10.81</v>
      </c>
      <c r="H1533">
        <f>Month!H1533</f>
        <v>98.49</v>
      </c>
      <c r="I1533">
        <f>Month!I1533</f>
        <v>70.73</v>
      </c>
      <c r="J1533">
        <f>Month!J1533</f>
        <v>86.58</v>
      </c>
      <c r="K1533">
        <f>Month!K1533</f>
        <v>372.71</v>
      </c>
      <c r="L1533">
        <f>Month!L1533</f>
        <v>0</v>
      </c>
      <c r="M1533">
        <f>Month!M1533</f>
        <v>123.67</v>
      </c>
      <c r="N1533">
        <f>Month!N1533</f>
        <v>762.99</v>
      </c>
      <c r="O1533">
        <f>Month!O1533</f>
        <v>800.16</v>
      </c>
      <c r="P1533" s="76">
        <v>4</v>
      </c>
      <c r="Q1533" s="76">
        <v>4</v>
      </c>
    </row>
    <row r="1534" spans="1:17" ht="15.5">
      <c r="A1534">
        <f>Month!A1534</f>
        <v>2023</v>
      </c>
      <c r="B1534" t="s">
        <v>56</v>
      </c>
      <c r="C1534" t="str">
        <f>Month!C1534</f>
        <v>Nigeria</v>
      </c>
      <c r="D1534">
        <f>Month!D1534</f>
        <v>348.44</v>
      </c>
      <c r="E1534">
        <f>Month!E1534</f>
        <v>0</v>
      </c>
      <c r="F1534">
        <f>Month!F1534</f>
        <v>348.44</v>
      </c>
      <c r="G1534">
        <f>Month!G1534</f>
        <v>0</v>
      </c>
      <c r="H1534">
        <f>Month!H1534</f>
        <v>0</v>
      </c>
      <c r="I1534">
        <f>Month!I1534</f>
        <v>0</v>
      </c>
      <c r="J1534">
        <f>Month!J1534</f>
        <v>0</v>
      </c>
      <c r="K1534">
        <f>Month!K1534</f>
        <v>0</v>
      </c>
      <c r="L1534">
        <f>Month!L1534</f>
        <v>0</v>
      </c>
      <c r="M1534">
        <f>Month!M1534</f>
        <v>0</v>
      </c>
      <c r="N1534">
        <f>Month!N1534</f>
        <v>0</v>
      </c>
      <c r="O1534">
        <f>Month!O1534</f>
        <v>348.44</v>
      </c>
      <c r="P1534" s="76">
        <v>4</v>
      </c>
      <c r="Q1534" s="76">
        <v>4</v>
      </c>
    </row>
    <row r="1535" spans="1:17" ht="15.5">
      <c r="A1535">
        <f>Month!A1535</f>
        <v>2023</v>
      </c>
      <c r="B1535" t="s">
        <v>56</v>
      </c>
      <c r="C1535" t="str">
        <f>Month!C1535</f>
        <v>Norway</v>
      </c>
      <c r="D1535">
        <f>Month!D1535</f>
        <v>969.2</v>
      </c>
      <c r="E1535">
        <f>Month!E1535</f>
        <v>0</v>
      </c>
      <c r="F1535">
        <f>Month!F1535</f>
        <v>969.2</v>
      </c>
      <c r="G1535">
        <f>Month!G1535</f>
        <v>7</v>
      </c>
      <c r="H1535">
        <f>Month!H1535</f>
        <v>33.67</v>
      </c>
      <c r="I1535">
        <f>Month!I1535</f>
        <v>0</v>
      </c>
      <c r="J1535">
        <f>Month!J1535</f>
        <v>0</v>
      </c>
      <c r="K1535">
        <f>Month!K1535</f>
        <v>0</v>
      </c>
      <c r="L1535">
        <f>Month!L1535</f>
        <v>0</v>
      </c>
      <c r="M1535">
        <f>Month!M1535</f>
        <v>15.18</v>
      </c>
      <c r="N1535">
        <f>Month!N1535</f>
        <v>55.85</v>
      </c>
      <c r="O1535">
        <f>Month!O1535</f>
        <v>1025.05</v>
      </c>
      <c r="P1535" s="76">
        <v>4</v>
      </c>
      <c r="Q1535" s="76">
        <v>4</v>
      </c>
    </row>
    <row r="1536" spans="1:17" ht="15.5">
      <c r="A1536">
        <f>Month!A1536</f>
        <v>2023</v>
      </c>
      <c r="B1536" t="s">
        <v>56</v>
      </c>
      <c r="C1536" t="str">
        <f>Month!C1536</f>
        <v>Other Non-OECD Americas</v>
      </c>
      <c r="D1536">
        <f>Month!D1536</f>
        <v>0</v>
      </c>
      <c r="E1536">
        <f>Month!E1536</f>
        <v>0</v>
      </c>
      <c r="F1536">
        <f>Month!F1536</f>
        <v>0</v>
      </c>
      <c r="G1536">
        <f>Month!G1536</f>
        <v>0</v>
      </c>
      <c r="H1536">
        <f>Month!H1536</f>
        <v>0</v>
      </c>
      <c r="I1536">
        <f>Month!I1536</f>
        <v>0</v>
      </c>
      <c r="J1536">
        <f>Month!J1536</f>
        <v>0</v>
      </c>
      <c r="K1536">
        <f>Month!K1536</f>
        <v>0</v>
      </c>
      <c r="L1536">
        <f>Month!L1536</f>
        <v>0</v>
      </c>
      <c r="M1536">
        <f>Month!M1536</f>
        <v>0</v>
      </c>
      <c r="N1536">
        <f>Month!N1536</f>
        <v>0</v>
      </c>
      <c r="O1536">
        <f>Month!O1536</f>
        <v>0</v>
      </c>
      <c r="P1536" s="76">
        <v>4</v>
      </c>
      <c r="Q1536" s="76">
        <v>4</v>
      </c>
    </row>
    <row r="1537" spans="1:17" ht="15.5">
      <c r="A1537">
        <f>Month!A1537</f>
        <v>2023</v>
      </c>
      <c r="B1537" t="s">
        <v>56</v>
      </c>
      <c r="C1537" t="str">
        <f>Month!C1537</f>
        <v>Russian Federation</v>
      </c>
      <c r="D1537">
        <f>Month!D1537</f>
        <v>0</v>
      </c>
      <c r="E1537">
        <f>Month!E1537</f>
        <v>0</v>
      </c>
      <c r="F1537">
        <f>Month!F1537</f>
        <v>0</v>
      </c>
      <c r="G1537">
        <f>Month!G1537</f>
        <v>0</v>
      </c>
      <c r="H1537">
        <f>Month!H1537</f>
        <v>0</v>
      </c>
      <c r="I1537">
        <f>Month!I1537</f>
        <v>0</v>
      </c>
      <c r="J1537">
        <f>Month!J1537</f>
        <v>0</v>
      </c>
      <c r="K1537">
        <f>Month!K1537</f>
        <v>0</v>
      </c>
      <c r="L1537">
        <f>Month!L1537</f>
        <v>0</v>
      </c>
      <c r="M1537">
        <f>Month!M1537</f>
        <v>0</v>
      </c>
      <c r="N1537">
        <f>Month!N1537</f>
        <v>0</v>
      </c>
      <c r="O1537">
        <f>Month!O1537</f>
        <v>0</v>
      </c>
      <c r="P1537" s="76">
        <v>4</v>
      </c>
      <c r="Q1537" s="76">
        <v>4</v>
      </c>
    </row>
    <row r="1538" spans="1:17" ht="15.5">
      <c r="A1538">
        <f>Month!A1538</f>
        <v>2023</v>
      </c>
      <c r="B1538" t="s">
        <v>56</v>
      </c>
      <c r="C1538" t="str">
        <f>Month!C1538</f>
        <v>Saudi Arabia</v>
      </c>
      <c r="D1538">
        <f>Month!D1538</f>
        <v>0</v>
      </c>
      <c r="E1538">
        <f>Month!E1538</f>
        <v>19.510000000000002</v>
      </c>
      <c r="F1538">
        <f>Month!F1538</f>
        <v>19.510000000000002</v>
      </c>
      <c r="G1538">
        <f>Month!G1538</f>
        <v>0</v>
      </c>
      <c r="H1538">
        <f>Month!H1538</f>
        <v>0</v>
      </c>
      <c r="I1538">
        <f>Month!I1538</f>
        <v>135.26</v>
      </c>
      <c r="J1538">
        <f>Month!J1538</f>
        <v>0</v>
      </c>
      <c r="K1538">
        <f>Month!K1538</f>
        <v>160.44999999999999</v>
      </c>
      <c r="L1538">
        <f>Month!L1538</f>
        <v>0</v>
      </c>
      <c r="M1538">
        <f>Month!M1538</f>
        <v>0</v>
      </c>
      <c r="N1538">
        <f>Month!N1538</f>
        <v>295.70999999999998</v>
      </c>
      <c r="O1538">
        <f>Month!O1538</f>
        <v>315.22000000000003</v>
      </c>
      <c r="P1538" s="76">
        <v>4</v>
      </c>
      <c r="Q1538" s="76">
        <v>4</v>
      </c>
    </row>
    <row r="1539" spans="1:17" ht="15.5">
      <c r="A1539">
        <f>Month!A1539</f>
        <v>2023</v>
      </c>
      <c r="B1539" t="s">
        <v>56</v>
      </c>
      <c r="C1539" t="str">
        <f>Month!C1539</f>
        <v>Spain</v>
      </c>
      <c r="D1539">
        <f>Month!D1539</f>
        <v>0</v>
      </c>
      <c r="E1539">
        <f>Month!E1539</f>
        <v>0</v>
      </c>
      <c r="F1539">
        <f>Month!F1539</f>
        <v>0</v>
      </c>
      <c r="G1539">
        <f>Month!G1539</f>
        <v>0</v>
      </c>
      <c r="H1539">
        <f>Month!H1539</f>
        <v>36.99</v>
      </c>
      <c r="I1539">
        <f>Month!I1539</f>
        <v>0</v>
      </c>
      <c r="J1539">
        <f>Month!J1539</f>
        <v>0</v>
      </c>
      <c r="K1539">
        <f>Month!K1539</f>
        <v>0</v>
      </c>
      <c r="L1539">
        <f>Month!L1539</f>
        <v>0</v>
      </c>
      <c r="M1539">
        <f>Month!M1539</f>
        <v>24.35</v>
      </c>
      <c r="N1539">
        <f>Month!N1539</f>
        <v>61.34</v>
      </c>
      <c r="O1539">
        <f>Month!O1539</f>
        <v>61.34</v>
      </c>
      <c r="P1539" s="76">
        <v>4</v>
      </c>
      <c r="Q1539" s="76">
        <v>4</v>
      </c>
    </row>
    <row r="1540" spans="1:17" ht="15.5">
      <c r="A1540">
        <f>Month!A1540</f>
        <v>2023</v>
      </c>
      <c r="B1540" t="s">
        <v>56</v>
      </c>
      <c r="C1540" t="str">
        <f>Month!C1540</f>
        <v>Sweden</v>
      </c>
      <c r="D1540">
        <f>Month!D1540</f>
        <v>0.11</v>
      </c>
      <c r="E1540">
        <f>Month!E1540</f>
        <v>0.9</v>
      </c>
      <c r="F1540">
        <f>Month!F1540</f>
        <v>1.01</v>
      </c>
      <c r="G1540">
        <f>Month!G1540</f>
        <v>0</v>
      </c>
      <c r="H1540">
        <f>Month!H1540</f>
        <v>31.4</v>
      </c>
      <c r="I1540">
        <f>Month!I1540</f>
        <v>0</v>
      </c>
      <c r="J1540">
        <f>Month!J1540</f>
        <v>0</v>
      </c>
      <c r="K1540">
        <f>Month!K1540</f>
        <v>31.23</v>
      </c>
      <c r="L1540">
        <f>Month!L1540</f>
        <v>0</v>
      </c>
      <c r="M1540">
        <f>Month!M1540</f>
        <v>12.77</v>
      </c>
      <c r="N1540">
        <f>Month!N1540</f>
        <v>75.400000000000006</v>
      </c>
      <c r="O1540">
        <f>Month!O1540</f>
        <v>76.41</v>
      </c>
      <c r="P1540" s="76">
        <v>4</v>
      </c>
      <c r="Q1540" s="76">
        <v>4</v>
      </c>
    </row>
    <row r="1541" spans="1:17" ht="15.5">
      <c r="A1541">
        <f>Month!A1541</f>
        <v>2023</v>
      </c>
      <c r="B1541" t="s">
        <v>56</v>
      </c>
      <c r="C1541" t="str">
        <f>Month!C1541</f>
        <v>Turkey</v>
      </c>
      <c r="D1541">
        <f>Month!D1541</f>
        <v>0</v>
      </c>
      <c r="E1541">
        <f>Month!E1541</f>
        <v>0</v>
      </c>
      <c r="F1541">
        <f>Month!F1541</f>
        <v>0</v>
      </c>
      <c r="G1541">
        <f>Month!G1541</f>
        <v>0</v>
      </c>
      <c r="H1541">
        <f>Month!H1541</f>
        <v>0</v>
      </c>
      <c r="I1541">
        <f>Month!I1541</f>
        <v>0</v>
      </c>
      <c r="J1541">
        <f>Month!J1541</f>
        <v>0</v>
      </c>
      <c r="K1541">
        <f>Month!K1541</f>
        <v>0</v>
      </c>
      <c r="L1541">
        <f>Month!L1541</f>
        <v>0</v>
      </c>
      <c r="M1541">
        <f>Month!M1541</f>
        <v>0.02</v>
      </c>
      <c r="N1541">
        <f>Month!N1541</f>
        <v>0.02</v>
      </c>
      <c r="O1541">
        <f>Month!O1541</f>
        <v>0.02</v>
      </c>
      <c r="P1541" s="76">
        <v>4</v>
      </c>
      <c r="Q1541" s="76">
        <v>4</v>
      </c>
    </row>
    <row r="1542" spans="1:17" ht="15.5">
      <c r="A1542">
        <f>Month!A1542</f>
        <v>2023</v>
      </c>
      <c r="B1542" t="s">
        <v>56</v>
      </c>
      <c r="C1542" t="str">
        <f>Month!C1542</f>
        <v>United Arab Emirates</v>
      </c>
      <c r="D1542">
        <f>Month!D1542</f>
        <v>0</v>
      </c>
      <c r="E1542">
        <f>Month!E1542</f>
        <v>0</v>
      </c>
      <c r="F1542">
        <f>Month!F1542</f>
        <v>0</v>
      </c>
      <c r="G1542">
        <f>Month!G1542</f>
        <v>0</v>
      </c>
      <c r="H1542">
        <f>Month!H1542</f>
        <v>0</v>
      </c>
      <c r="I1542">
        <f>Month!I1542</f>
        <v>161.88999999999999</v>
      </c>
      <c r="J1542">
        <f>Month!J1542</f>
        <v>0</v>
      </c>
      <c r="K1542">
        <f>Month!K1542</f>
        <v>33.04</v>
      </c>
      <c r="L1542">
        <f>Month!L1542</f>
        <v>0.08</v>
      </c>
      <c r="M1542">
        <f>Month!M1542</f>
        <v>0.47</v>
      </c>
      <c r="N1542">
        <f>Month!N1542</f>
        <v>195.48</v>
      </c>
      <c r="O1542">
        <f>Month!O1542</f>
        <v>195.48</v>
      </c>
      <c r="P1542" s="76">
        <v>4</v>
      </c>
      <c r="Q1542" s="76">
        <v>4</v>
      </c>
    </row>
    <row r="1543" spans="1:17" ht="15.5">
      <c r="A1543">
        <f>Month!A1543</f>
        <v>2023</v>
      </c>
      <c r="B1543" t="s">
        <v>56</v>
      </c>
      <c r="C1543" t="str">
        <f>Month!C1543</f>
        <v>United States</v>
      </c>
      <c r="D1543">
        <f>Month!D1543</f>
        <v>1084.4000000000001</v>
      </c>
      <c r="E1543">
        <f>Month!E1543</f>
        <v>0</v>
      </c>
      <c r="F1543">
        <f>Month!F1543</f>
        <v>1084.4000000000001</v>
      </c>
      <c r="G1543">
        <f>Month!G1543</f>
        <v>0</v>
      </c>
      <c r="H1543">
        <f>Month!H1543</f>
        <v>52.35</v>
      </c>
      <c r="I1543">
        <f>Month!I1543</f>
        <v>0</v>
      </c>
      <c r="J1543">
        <f>Month!J1543</f>
        <v>0</v>
      </c>
      <c r="K1543">
        <f>Month!K1543</f>
        <v>334.84</v>
      </c>
      <c r="L1543">
        <f>Month!L1543</f>
        <v>5.57</v>
      </c>
      <c r="M1543">
        <f>Month!M1543</f>
        <v>17.16</v>
      </c>
      <c r="N1543">
        <f>Month!N1543</f>
        <v>409.92</v>
      </c>
      <c r="O1543">
        <f>Month!O1543</f>
        <v>1494.32</v>
      </c>
      <c r="P1543" s="76">
        <v>4</v>
      </c>
      <c r="Q1543" s="76">
        <v>4</v>
      </c>
    </row>
    <row r="1544" spans="1:17" ht="15.5">
      <c r="A1544">
        <f>Month!A1544</f>
        <v>2023</v>
      </c>
      <c r="B1544" t="s">
        <v>56</v>
      </c>
      <c r="C1544" t="str">
        <f>Month!C1544</f>
        <v>Other</v>
      </c>
      <c r="D1544">
        <f>Month!D1544</f>
        <v>181.19</v>
      </c>
      <c r="E1544">
        <f>Month!E1544</f>
        <v>107.61</v>
      </c>
      <c r="F1544">
        <f>Month!F1544</f>
        <v>288.8</v>
      </c>
      <c r="G1544">
        <f>Month!G1544</f>
        <v>0.03</v>
      </c>
      <c r="H1544">
        <f>Month!H1544</f>
        <v>47.23</v>
      </c>
      <c r="I1544">
        <f>Month!I1544</f>
        <v>84.25</v>
      </c>
      <c r="J1544">
        <f>Month!J1544</f>
        <v>3.62</v>
      </c>
      <c r="K1544">
        <f>Month!K1544</f>
        <v>1.51</v>
      </c>
      <c r="L1544">
        <f>Month!L1544</f>
        <v>0</v>
      </c>
      <c r="M1544">
        <f>Month!M1544</f>
        <v>48.2</v>
      </c>
      <c r="N1544">
        <f>Month!N1544</f>
        <v>184.84</v>
      </c>
      <c r="O1544">
        <f>Month!O1544</f>
        <v>473.64</v>
      </c>
      <c r="P1544" s="76">
        <v>4</v>
      </c>
      <c r="Q1544" s="76">
        <v>4</v>
      </c>
    </row>
    <row r="1545" spans="1:17" ht="15.5">
      <c r="A1545">
        <f>Month!A1545</f>
        <v>2023</v>
      </c>
      <c r="B1545" t="s">
        <v>56</v>
      </c>
      <c r="C1545" t="str">
        <f>Month!C1545</f>
        <v>Total imports</v>
      </c>
      <c r="D1545">
        <f>Month!D1545</f>
        <v>2852.93</v>
      </c>
      <c r="E1545">
        <f>Month!E1545</f>
        <v>325.52999999999997</v>
      </c>
      <c r="F1545">
        <f>Month!F1545</f>
        <v>3178.46</v>
      </c>
      <c r="G1545">
        <f>Month!G1545</f>
        <v>22.92</v>
      </c>
      <c r="H1545">
        <f>Month!H1545</f>
        <v>321.62</v>
      </c>
      <c r="I1545">
        <f>Month!I1545</f>
        <v>801.89</v>
      </c>
      <c r="J1545">
        <f>Month!J1545</f>
        <v>125.94</v>
      </c>
      <c r="K1545">
        <f>Month!K1545</f>
        <v>1335.41</v>
      </c>
      <c r="L1545">
        <f>Month!L1545</f>
        <v>9.59</v>
      </c>
      <c r="M1545">
        <f>Month!M1545</f>
        <v>288.94</v>
      </c>
      <c r="N1545">
        <f>Month!N1545</f>
        <v>2906.31</v>
      </c>
      <c r="O1545">
        <f>Month!O1545</f>
        <v>6084.77</v>
      </c>
      <c r="P1545" s="76">
        <v>4</v>
      </c>
      <c r="Q1545" s="76">
        <v>4</v>
      </c>
    </row>
    <row r="1546" spans="1:17" ht="15.5">
      <c r="A1546">
        <f>Month!A1546</f>
        <v>2023</v>
      </c>
      <c r="B1546" t="s">
        <v>55</v>
      </c>
      <c r="C1546" t="str">
        <f>Month!C1546</f>
        <v>Algeria</v>
      </c>
      <c r="D1546">
        <f>Month!D1546</f>
        <v>172.65</v>
      </c>
      <c r="E1546">
        <f>Month!E1546</f>
        <v>27.15</v>
      </c>
      <c r="F1546">
        <f>Month!F1546</f>
        <v>199.8</v>
      </c>
      <c r="G1546">
        <f>Month!G1546</f>
        <v>0</v>
      </c>
      <c r="H1546">
        <f>Month!H1546</f>
        <v>0</v>
      </c>
      <c r="I1546">
        <f>Month!I1546</f>
        <v>0</v>
      </c>
      <c r="J1546">
        <f>Month!J1546</f>
        <v>0</v>
      </c>
      <c r="K1546">
        <f>Month!K1546</f>
        <v>0</v>
      </c>
      <c r="L1546">
        <f>Month!L1546</f>
        <v>0</v>
      </c>
      <c r="M1546">
        <f>Month!M1546</f>
        <v>0</v>
      </c>
      <c r="N1546">
        <f>Month!N1546</f>
        <v>0</v>
      </c>
      <c r="O1546">
        <f>Month!O1546</f>
        <v>199.8</v>
      </c>
      <c r="P1546" s="76">
        <v>4</v>
      </c>
      <c r="Q1546" s="76">
        <v>4</v>
      </c>
    </row>
    <row r="1547" spans="1:17" ht="15.5">
      <c r="A1547">
        <f>Month!A1547</f>
        <v>2023</v>
      </c>
      <c r="B1547" t="s">
        <v>55</v>
      </c>
      <c r="C1547" t="str">
        <f>Month!C1547</f>
        <v>Belgium</v>
      </c>
      <c r="D1547">
        <f>Month!D1547</f>
        <v>0</v>
      </c>
      <c r="E1547">
        <f>Month!E1547</f>
        <v>84.4</v>
      </c>
      <c r="F1547">
        <f>Month!F1547</f>
        <v>84.4</v>
      </c>
      <c r="G1547">
        <f>Month!G1547</f>
        <v>5.64</v>
      </c>
      <c r="H1547">
        <f>Month!H1547</f>
        <v>0</v>
      </c>
      <c r="I1547">
        <f>Month!I1547</f>
        <v>0</v>
      </c>
      <c r="J1547">
        <f>Month!J1547</f>
        <v>0</v>
      </c>
      <c r="K1547">
        <f>Month!K1547</f>
        <v>159.46</v>
      </c>
      <c r="L1547">
        <f>Month!L1547</f>
        <v>13.93</v>
      </c>
      <c r="M1547">
        <f>Month!M1547</f>
        <v>17.14</v>
      </c>
      <c r="N1547">
        <f>Month!N1547</f>
        <v>196.17</v>
      </c>
      <c r="O1547">
        <f>Month!O1547</f>
        <v>280.57</v>
      </c>
      <c r="P1547" s="76">
        <v>4</v>
      </c>
      <c r="Q1547" s="76">
        <v>4</v>
      </c>
    </row>
    <row r="1548" spans="1:17" ht="15.5">
      <c r="A1548">
        <f>Month!A1548</f>
        <v>2023</v>
      </c>
      <c r="B1548" t="s">
        <v>55</v>
      </c>
      <c r="C1548" t="str">
        <f>Month!C1548</f>
        <v>Canada</v>
      </c>
      <c r="D1548">
        <f>Month!D1548</f>
        <v>90.56</v>
      </c>
      <c r="E1548">
        <f>Month!E1548</f>
        <v>0</v>
      </c>
      <c r="F1548">
        <f>Month!F1548</f>
        <v>90.56</v>
      </c>
      <c r="G1548">
        <f>Month!G1548</f>
        <v>0</v>
      </c>
      <c r="H1548">
        <f>Month!H1548</f>
        <v>0</v>
      </c>
      <c r="I1548">
        <f>Month!I1548</f>
        <v>0</v>
      </c>
      <c r="J1548">
        <f>Month!J1548</f>
        <v>0</v>
      </c>
      <c r="K1548">
        <f>Month!K1548</f>
        <v>0</v>
      </c>
      <c r="L1548">
        <f>Month!L1548</f>
        <v>0</v>
      </c>
      <c r="M1548">
        <f>Month!M1548</f>
        <v>0.17</v>
      </c>
      <c r="N1548">
        <f>Month!N1548</f>
        <v>0.17</v>
      </c>
      <c r="O1548">
        <f>Month!O1548</f>
        <v>90.73</v>
      </c>
      <c r="P1548" s="76">
        <v>4</v>
      </c>
      <c r="Q1548" s="76">
        <v>4</v>
      </c>
    </row>
    <row r="1549" spans="1:17" ht="15.5">
      <c r="A1549">
        <f>Month!A1549</f>
        <v>2023</v>
      </c>
      <c r="B1549" t="s">
        <v>55</v>
      </c>
      <c r="C1549" t="str">
        <f>Month!C1549</f>
        <v>France</v>
      </c>
      <c r="D1549">
        <f>Month!D1549</f>
        <v>0</v>
      </c>
      <c r="E1549">
        <f>Month!E1549</f>
        <v>15.42</v>
      </c>
      <c r="F1549">
        <f>Month!F1549</f>
        <v>15.42</v>
      </c>
      <c r="G1549">
        <f>Month!G1549</f>
        <v>0.03</v>
      </c>
      <c r="H1549">
        <f>Month!H1549</f>
        <v>0</v>
      </c>
      <c r="I1549">
        <f>Month!I1549</f>
        <v>0</v>
      </c>
      <c r="J1549">
        <f>Month!J1549</f>
        <v>0</v>
      </c>
      <c r="K1549">
        <f>Month!K1549</f>
        <v>22.06</v>
      </c>
      <c r="L1549">
        <f>Month!L1549</f>
        <v>0</v>
      </c>
      <c r="M1549">
        <f>Month!M1549</f>
        <v>7.88</v>
      </c>
      <c r="N1549">
        <f>Month!N1549</f>
        <v>29.97</v>
      </c>
      <c r="O1549">
        <f>Month!O1549</f>
        <v>45.39</v>
      </c>
      <c r="P1549" s="76">
        <v>4</v>
      </c>
      <c r="Q1549" s="76">
        <v>4</v>
      </c>
    </row>
    <row r="1550" spans="1:17" ht="15.5">
      <c r="A1550">
        <f>Month!A1550</f>
        <v>2023</v>
      </c>
      <c r="B1550" t="s">
        <v>55</v>
      </c>
      <c r="C1550" t="str">
        <f>Month!C1550</f>
        <v>Germany</v>
      </c>
      <c r="D1550">
        <f>Month!D1550</f>
        <v>0</v>
      </c>
      <c r="E1550">
        <f>Month!E1550</f>
        <v>0.28999999999999998</v>
      </c>
      <c r="F1550">
        <f>Month!F1550</f>
        <v>0.28999999999999998</v>
      </c>
      <c r="G1550">
        <f>Month!G1550</f>
        <v>0.02</v>
      </c>
      <c r="H1550">
        <f>Month!H1550</f>
        <v>0.03</v>
      </c>
      <c r="I1550">
        <f>Month!I1550</f>
        <v>0</v>
      </c>
      <c r="J1550">
        <f>Month!J1550</f>
        <v>0</v>
      </c>
      <c r="K1550">
        <f>Month!K1550</f>
        <v>0</v>
      </c>
      <c r="L1550">
        <f>Month!L1550</f>
        <v>0</v>
      </c>
      <c r="M1550">
        <f>Month!M1550</f>
        <v>12.39</v>
      </c>
      <c r="N1550">
        <f>Month!N1550</f>
        <v>12.44</v>
      </c>
      <c r="O1550">
        <f>Month!O1550</f>
        <v>12.73</v>
      </c>
      <c r="P1550" s="76">
        <v>4</v>
      </c>
      <c r="Q1550" s="76">
        <v>4</v>
      </c>
    </row>
    <row r="1551" spans="1:17" ht="15.5">
      <c r="A1551">
        <f>Month!A1551</f>
        <v>2023</v>
      </c>
      <c r="B1551" t="s">
        <v>55</v>
      </c>
      <c r="C1551" t="str">
        <f>Month!C1551</f>
        <v>India</v>
      </c>
      <c r="D1551">
        <f>Month!D1551</f>
        <v>0</v>
      </c>
      <c r="E1551">
        <f>Month!E1551</f>
        <v>0</v>
      </c>
      <c r="F1551">
        <f>Month!F1551</f>
        <v>0</v>
      </c>
      <c r="G1551">
        <f>Month!G1551</f>
        <v>0</v>
      </c>
      <c r="H1551">
        <f>Month!H1551</f>
        <v>0</v>
      </c>
      <c r="I1551">
        <f>Month!I1551</f>
        <v>22.93</v>
      </c>
      <c r="J1551">
        <f>Month!J1551</f>
        <v>0</v>
      </c>
      <c r="K1551">
        <f>Month!K1551</f>
        <v>109.45</v>
      </c>
      <c r="L1551">
        <f>Month!L1551</f>
        <v>0</v>
      </c>
      <c r="M1551">
        <f>Month!M1551</f>
        <v>0.44</v>
      </c>
      <c r="N1551">
        <f>Month!N1551</f>
        <v>132.82</v>
      </c>
      <c r="O1551">
        <f>Month!O1551</f>
        <v>132.82</v>
      </c>
      <c r="P1551" s="76">
        <v>4</v>
      </c>
      <c r="Q1551" s="76">
        <v>4</v>
      </c>
    </row>
    <row r="1552" spans="1:17" ht="15.5">
      <c r="A1552">
        <f>Month!A1552</f>
        <v>2023</v>
      </c>
      <c r="B1552" t="s">
        <v>55</v>
      </c>
      <c r="C1552" t="str">
        <f>Month!C1552</f>
        <v>Ireland</v>
      </c>
      <c r="D1552">
        <f>Month!D1552</f>
        <v>0</v>
      </c>
      <c r="E1552">
        <f>Month!E1552</f>
        <v>61.14</v>
      </c>
      <c r="F1552">
        <f>Month!F1552</f>
        <v>61.14</v>
      </c>
      <c r="G1552">
        <f>Month!G1552</f>
        <v>0.11</v>
      </c>
      <c r="H1552">
        <f>Month!H1552</f>
        <v>5.82</v>
      </c>
      <c r="I1552">
        <f>Month!I1552</f>
        <v>0</v>
      </c>
      <c r="J1552">
        <f>Month!J1552</f>
        <v>0</v>
      </c>
      <c r="K1552">
        <f>Month!K1552</f>
        <v>0</v>
      </c>
      <c r="L1552">
        <f>Month!L1552</f>
        <v>0.03</v>
      </c>
      <c r="M1552">
        <f>Month!M1552</f>
        <v>4.01</v>
      </c>
      <c r="N1552">
        <f>Month!N1552</f>
        <v>9.9700000000000006</v>
      </c>
      <c r="O1552">
        <f>Month!O1552</f>
        <v>71.11</v>
      </c>
      <c r="P1552" s="76">
        <v>4</v>
      </c>
      <c r="Q1552" s="76">
        <v>4</v>
      </c>
    </row>
    <row r="1553" spans="1:17" ht="15.5">
      <c r="A1553">
        <f>Month!A1553</f>
        <v>2023</v>
      </c>
      <c r="B1553" t="s">
        <v>55</v>
      </c>
      <c r="C1553" t="str">
        <f>Month!C1553</f>
        <v>Kuwait</v>
      </c>
      <c r="D1553">
        <f>Month!D1553</f>
        <v>0</v>
      </c>
      <c r="E1553">
        <f>Month!E1553</f>
        <v>3.82</v>
      </c>
      <c r="F1553">
        <f>Month!F1553</f>
        <v>3.82</v>
      </c>
      <c r="G1553">
        <f>Month!G1553</f>
        <v>0</v>
      </c>
      <c r="H1553">
        <f>Month!H1553</f>
        <v>0</v>
      </c>
      <c r="I1553">
        <f>Month!I1553</f>
        <v>335.64</v>
      </c>
      <c r="J1553">
        <f>Month!J1553</f>
        <v>11.45</v>
      </c>
      <c r="K1553">
        <f>Month!K1553</f>
        <v>0</v>
      </c>
      <c r="L1553">
        <f>Month!L1553</f>
        <v>0</v>
      </c>
      <c r="M1553">
        <f>Month!M1553</f>
        <v>0</v>
      </c>
      <c r="N1553">
        <f>Month!N1553</f>
        <v>347.09</v>
      </c>
      <c r="O1553">
        <f>Month!O1553</f>
        <v>350.91</v>
      </c>
      <c r="P1553" s="76">
        <v>4</v>
      </c>
      <c r="Q1553" s="76">
        <v>4</v>
      </c>
    </row>
    <row r="1554" spans="1:17" ht="15.5">
      <c r="A1554">
        <f>Month!A1554</f>
        <v>2023</v>
      </c>
      <c r="B1554" t="s">
        <v>55</v>
      </c>
      <c r="C1554" t="str">
        <f>Month!C1554</f>
        <v>Libya</v>
      </c>
      <c r="D1554">
        <f>Month!D1554</f>
        <v>266.95999999999998</v>
      </c>
      <c r="E1554">
        <f>Month!E1554</f>
        <v>0</v>
      </c>
      <c r="F1554">
        <f>Month!F1554</f>
        <v>266.95999999999998</v>
      </c>
      <c r="G1554">
        <f>Month!G1554</f>
        <v>0</v>
      </c>
      <c r="H1554">
        <f>Month!H1554</f>
        <v>0</v>
      </c>
      <c r="I1554">
        <f>Month!I1554</f>
        <v>0</v>
      </c>
      <c r="J1554">
        <f>Month!J1554</f>
        <v>0</v>
      </c>
      <c r="K1554">
        <f>Month!K1554</f>
        <v>0</v>
      </c>
      <c r="L1554">
        <f>Month!L1554</f>
        <v>0</v>
      </c>
      <c r="M1554">
        <f>Month!M1554</f>
        <v>0</v>
      </c>
      <c r="N1554">
        <f>Month!N1554</f>
        <v>0</v>
      </c>
      <c r="O1554">
        <f>Month!O1554</f>
        <v>266.95999999999998</v>
      </c>
      <c r="P1554" s="76">
        <v>4</v>
      </c>
      <c r="Q1554" s="76">
        <v>4</v>
      </c>
    </row>
    <row r="1555" spans="1:17" ht="15.5">
      <c r="A1555">
        <f>Month!A1555</f>
        <v>2023</v>
      </c>
      <c r="B1555" t="s">
        <v>55</v>
      </c>
      <c r="C1555" t="str">
        <f>Month!C1555</f>
        <v>Netherlands</v>
      </c>
      <c r="D1555">
        <f>Month!D1555</f>
        <v>0</v>
      </c>
      <c r="E1555">
        <f>Month!E1555</f>
        <v>3.81</v>
      </c>
      <c r="F1555">
        <f>Month!F1555</f>
        <v>3.81</v>
      </c>
      <c r="G1555">
        <f>Month!G1555</f>
        <v>4.09</v>
      </c>
      <c r="H1555">
        <f>Month!H1555</f>
        <v>88.13</v>
      </c>
      <c r="I1555">
        <f>Month!I1555</f>
        <v>111.53</v>
      </c>
      <c r="J1555">
        <f>Month!J1555</f>
        <v>15.42</v>
      </c>
      <c r="K1555">
        <f>Month!K1555</f>
        <v>251.31</v>
      </c>
      <c r="L1555">
        <f>Month!L1555</f>
        <v>0</v>
      </c>
      <c r="M1555">
        <f>Month!M1555</f>
        <v>121.34</v>
      </c>
      <c r="N1555">
        <f>Month!N1555</f>
        <v>591.82000000000005</v>
      </c>
      <c r="O1555">
        <f>Month!O1555</f>
        <v>595.63</v>
      </c>
      <c r="P1555" s="76">
        <v>4</v>
      </c>
      <c r="Q1555" s="76">
        <v>4</v>
      </c>
    </row>
    <row r="1556" spans="1:17" ht="15.5">
      <c r="A1556">
        <f>Month!A1556</f>
        <v>2023</v>
      </c>
      <c r="B1556" t="s">
        <v>55</v>
      </c>
      <c r="C1556" t="str">
        <f>Month!C1556</f>
        <v>Nigeria</v>
      </c>
      <c r="D1556">
        <f>Month!D1556</f>
        <v>252.35</v>
      </c>
      <c r="E1556">
        <f>Month!E1556</f>
        <v>0</v>
      </c>
      <c r="F1556">
        <f>Month!F1556</f>
        <v>252.35</v>
      </c>
      <c r="G1556">
        <f>Month!G1556</f>
        <v>0</v>
      </c>
      <c r="H1556">
        <f>Month!H1556</f>
        <v>0</v>
      </c>
      <c r="I1556">
        <f>Month!I1556</f>
        <v>0</v>
      </c>
      <c r="J1556">
        <f>Month!J1556</f>
        <v>0</v>
      </c>
      <c r="K1556">
        <f>Month!K1556</f>
        <v>41.18</v>
      </c>
      <c r="L1556">
        <f>Month!L1556</f>
        <v>0</v>
      </c>
      <c r="M1556">
        <f>Month!M1556</f>
        <v>0</v>
      </c>
      <c r="N1556">
        <f>Month!N1556</f>
        <v>41.18</v>
      </c>
      <c r="O1556">
        <f>Month!O1556</f>
        <v>293.52999999999997</v>
      </c>
      <c r="P1556" s="76">
        <v>4</v>
      </c>
      <c r="Q1556" s="76">
        <v>4</v>
      </c>
    </row>
    <row r="1557" spans="1:17" ht="15.5">
      <c r="A1557">
        <f>Month!A1557</f>
        <v>2023</v>
      </c>
      <c r="B1557" t="s">
        <v>55</v>
      </c>
      <c r="C1557" t="str">
        <f>Month!C1557</f>
        <v>Norway</v>
      </c>
      <c r="D1557">
        <f>Month!D1557</f>
        <v>1220.57</v>
      </c>
      <c r="E1557">
        <f>Month!E1557</f>
        <v>10.36</v>
      </c>
      <c r="F1557">
        <f>Month!F1557</f>
        <v>1230.93</v>
      </c>
      <c r="G1557">
        <f>Month!G1557</f>
        <v>6.51</v>
      </c>
      <c r="H1557">
        <f>Month!H1557</f>
        <v>66.3</v>
      </c>
      <c r="I1557">
        <f>Month!I1557</f>
        <v>0</v>
      </c>
      <c r="J1557">
        <f>Month!J1557</f>
        <v>0</v>
      </c>
      <c r="K1557">
        <f>Month!K1557</f>
        <v>0</v>
      </c>
      <c r="L1557">
        <f>Month!L1557</f>
        <v>0</v>
      </c>
      <c r="M1557">
        <f>Month!M1557</f>
        <v>40.39</v>
      </c>
      <c r="N1557">
        <f>Month!N1557</f>
        <v>113.2</v>
      </c>
      <c r="O1557">
        <f>Month!O1557</f>
        <v>1344.13</v>
      </c>
      <c r="P1557" s="76">
        <v>4</v>
      </c>
      <c r="Q1557" s="76">
        <v>4</v>
      </c>
    </row>
    <row r="1558" spans="1:17" ht="15.5">
      <c r="A1558">
        <f>Month!A1558</f>
        <v>2023</v>
      </c>
      <c r="B1558" t="s">
        <v>55</v>
      </c>
      <c r="C1558" t="str">
        <f>Month!C1558</f>
        <v>Other Non-OECD Americas</v>
      </c>
      <c r="D1558">
        <f>Month!D1558</f>
        <v>0</v>
      </c>
      <c r="E1558">
        <f>Month!E1558</f>
        <v>0</v>
      </c>
      <c r="F1558">
        <f>Month!F1558</f>
        <v>0</v>
      </c>
      <c r="G1558">
        <f>Month!G1558</f>
        <v>0</v>
      </c>
      <c r="H1558">
        <f>Month!H1558</f>
        <v>0</v>
      </c>
      <c r="I1558">
        <f>Month!I1558</f>
        <v>0</v>
      </c>
      <c r="J1558">
        <f>Month!J1558</f>
        <v>0</v>
      </c>
      <c r="K1558">
        <f>Month!K1558</f>
        <v>0</v>
      </c>
      <c r="L1558">
        <f>Month!L1558</f>
        <v>0</v>
      </c>
      <c r="M1558">
        <f>Month!M1558</f>
        <v>0</v>
      </c>
      <c r="N1558">
        <f>Month!N1558</f>
        <v>0</v>
      </c>
      <c r="O1558">
        <f>Month!O1558</f>
        <v>0</v>
      </c>
      <c r="P1558" s="76">
        <v>4</v>
      </c>
      <c r="Q1558" s="76">
        <v>4</v>
      </c>
    </row>
    <row r="1559" spans="1:17" ht="15.5">
      <c r="A1559">
        <f>Month!A1559</f>
        <v>2023</v>
      </c>
      <c r="B1559" t="s">
        <v>55</v>
      </c>
      <c r="C1559" t="str">
        <f>Month!C1559</f>
        <v>Russian Federation</v>
      </c>
      <c r="D1559">
        <f>Month!D1559</f>
        <v>0</v>
      </c>
      <c r="E1559">
        <f>Month!E1559</f>
        <v>0</v>
      </c>
      <c r="F1559">
        <f>Month!F1559</f>
        <v>0</v>
      </c>
      <c r="G1559">
        <f>Month!G1559</f>
        <v>0</v>
      </c>
      <c r="H1559">
        <f>Month!H1559</f>
        <v>0</v>
      </c>
      <c r="I1559">
        <f>Month!I1559</f>
        <v>0</v>
      </c>
      <c r="J1559">
        <f>Month!J1559</f>
        <v>0</v>
      </c>
      <c r="K1559">
        <f>Month!K1559</f>
        <v>0</v>
      </c>
      <c r="L1559">
        <f>Month!L1559</f>
        <v>0</v>
      </c>
      <c r="M1559">
        <f>Month!M1559</f>
        <v>0</v>
      </c>
      <c r="N1559">
        <f>Month!N1559</f>
        <v>0</v>
      </c>
      <c r="O1559">
        <f>Month!O1559</f>
        <v>0</v>
      </c>
      <c r="P1559" s="76">
        <v>4</v>
      </c>
      <c r="Q1559" s="76">
        <v>4</v>
      </c>
    </row>
    <row r="1560" spans="1:17" ht="15.5">
      <c r="A1560">
        <f>Month!A1560</f>
        <v>2023</v>
      </c>
      <c r="B1560" t="s">
        <v>55</v>
      </c>
      <c r="C1560" t="str">
        <f>Month!C1560</f>
        <v>Saudi Arabia</v>
      </c>
      <c r="D1560">
        <f>Month!D1560</f>
        <v>0</v>
      </c>
      <c r="E1560">
        <f>Month!E1560</f>
        <v>39.299999999999997</v>
      </c>
      <c r="F1560">
        <f>Month!F1560</f>
        <v>39.299999999999997</v>
      </c>
      <c r="G1560">
        <f>Month!G1560</f>
        <v>0</v>
      </c>
      <c r="H1560">
        <f>Month!H1560</f>
        <v>0</v>
      </c>
      <c r="I1560">
        <f>Month!I1560</f>
        <v>167.11</v>
      </c>
      <c r="J1560">
        <f>Month!J1560</f>
        <v>0</v>
      </c>
      <c r="K1560">
        <f>Month!K1560</f>
        <v>79.260000000000005</v>
      </c>
      <c r="L1560">
        <f>Month!L1560</f>
        <v>6.92</v>
      </c>
      <c r="M1560">
        <f>Month!M1560</f>
        <v>0</v>
      </c>
      <c r="N1560">
        <f>Month!N1560</f>
        <v>253.29</v>
      </c>
      <c r="O1560">
        <f>Month!O1560</f>
        <v>292.58999999999997</v>
      </c>
      <c r="P1560" s="76">
        <v>4</v>
      </c>
      <c r="Q1560" s="76">
        <v>4</v>
      </c>
    </row>
    <row r="1561" spans="1:17" ht="15.5">
      <c r="A1561">
        <f>Month!A1561</f>
        <v>2023</v>
      </c>
      <c r="B1561" t="s">
        <v>55</v>
      </c>
      <c r="C1561" t="str">
        <f>Month!C1561</f>
        <v>Spain</v>
      </c>
      <c r="D1561">
        <f>Month!D1561</f>
        <v>0</v>
      </c>
      <c r="E1561">
        <f>Month!E1561</f>
        <v>0</v>
      </c>
      <c r="F1561">
        <f>Month!F1561</f>
        <v>0</v>
      </c>
      <c r="G1561">
        <f>Month!G1561</f>
        <v>0</v>
      </c>
      <c r="H1561">
        <f>Month!H1561</f>
        <v>39.04</v>
      </c>
      <c r="I1561">
        <f>Month!I1561</f>
        <v>0</v>
      </c>
      <c r="J1561">
        <f>Month!J1561</f>
        <v>0</v>
      </c>
      <c r="K1561">
        <f>Month!K1561</f>
        <v>0</v>
      </c>
      <c r="L1561">
        <f>Month!L1561</f>
        <v>0</v>
      </c>
      <c r="M1561">
        <f>Month!M1561</f>
        <v>12.77</v>
      </c>
      <c r="N1561">
        <f>Month!N1561</f>
        <v>51.81</v>
      </c>
      <c r="O1561">
        <f>Month!O1561</f>
        <v>51.81</v>
      </c>
      <c r="P1561" s="76">
        <v>4</v>
      </c>
      <c r="Q1561" s="76">
        <v>4</v>
      </c>
    </row>
    <row r="1562" spans="1:17" ht="15.5">
      <c r="A1562">
        <f>Month!A1562</f>
        <v>2023</v>
      </c>
      <c r="B1562" t="s">
        <v>55</v>
      </c>
      <c r="C1562" t="str">
        <f>Month!C1562</f>
        <v>Sweden</v>
      </c>
      <c r="D1562">
        <f>Month!D1562</f>
        <v>0.1</v>
      </c>
      <c r="E1562">
        <f>Month!E1562</f>
        <v>0</v>
      </c>
      <c r="F1562">
        <f>Month!F1562</f>
        <v>0.1</v>
      </c>
      <c r="G1562">
        <f>Month!G1562</f>
        <v>0</v>
      </c>
      <c r="H1562">
        <f>Month!H1562</f>
        <v>0.11</v>
      </c>
      <c r="I1562">
        <f>Month!I1562</f>
        <v>0</v>
      </c>
      <c r="J1562">
        <f>Month!J1562</f>
        <v>0</v>
      </c>
      <c r="K1562">
        <f>Month!K1562</f>
        <v>46.54</v>
      </c>
      <c r="L1562">
        <f>Month!L1562</f>
        <v>0</v>
      </c>
      <c r="M1562">
        <f>Month!M1562</f>
        <v>3.78</v>
      </c>
      <c r="N1562">
        <f>Month!N1562</f>
        <v>50.43</v>
      </c>
      <c r="O1562">
        <f>Month!O1562</f>
        <v>50.53</v>
      </c>
      <c r="P1562" s="76">
        <v>4</v>
      </c>
      <c r="Q1562" s="76">
        <v>4</v>
      </c>
    </row>
    <row r="1563" spans="1:17" ht="15.5">
      <c r="A1563">
        <f>Month!A1563</f>
        <v>2023</v>
      </c>
      <c r="B1563" t="s">
        <v>55</v>
      </c>
      <c r="C1563" t="str">
        <f>Month!C1563</f>
        <v>Turkey</v>
      </c>
      <c r="D1563">
        <f>Month!D1563</f>
        <v>0</v>
      </c>
      <c r="E1563">
        <f>Month!E1563</f>
        <v>0</v>
      </c>
      <c r="F1563">
        <f>Month!F1563</f>
        <v>0</v>
      </c>
      <c r="G1563">
        <f>Month!G1563</f>
        <v>0</v>
      </c>
      <c r="H1563">
        <f>Month!H1563</f>
        <v>0</v>
      </c>
      <c r="I1563">
        <f>Month!I1563</f>
        <v>0</v>
      </c>
      <c r="J1563">
        <f>Month!J1563</f>
        <v>0</v>
      </c>
      <c r="K1563">
        <f>Month!K1563</f>
        <v>0</v>
      </c>
      <c r="L1563">
        <f>Month!L1563</f>
        <v>0</v>
      </c>
      <c r="M1563">
        <f>Month!M1563</f>
        <v>0.06</v>
      </c>
      <c r="N1563">
        <f>Month!N1563</f>
        <v>0.06</v>
      </c>
      <c r="O1563">
        <f>Month!O1563</f>
        <v>0.06</v>
      </c>
      <c r="P1563" s="76">
        <v>4</v>
      </c>
      <c r="Q1563" s="76">
        <v>4</v>
      </c>
    </row>
    <row r="1564" spans="1:17" ht="15.5">
      <c r="A1564">
        <f>Month!A1564</f>
        <v>2023</v>
      </c>
      <c r="B1564" t="s">
        <v>55</v>
      </c>
      <c r="C1564" t="str">
        <f>Month!C1564</f>
        <v>United Arab Emirates</v>
      </c>
      <c r="D1564">
        <f>Month!D1564</f>
        <v>0</v>
      </c>
      <c r="E1564">
        <f>Month!E1564</f>
        <v>0</v>
      </c>
      <c r="F1564">
        <f>Month!F1564</f>
        <v>0</v>
      </c>
      <c r="G1564">
        <f>Month!G1564</f>
        <v>0</v>
      </c>
      <c r="H1564">
        <f>Month!H1564</f>
        <v>0</v>
      </c>
      <c r="I1564">
        <f>Month!I1564</f>
        <v>0</v>
      </c>
      <c r="J1564">
        <f>Month!J1564</f>
        <v>0</v>
      </c>
      <c r="K1564">
        <f>Month!K1564</f>
        <v>61.68</v>
      </c>
      <c r="L1564">
        <f>Month!L1564</f>
        <v>7.0000000000000007E-2</v>
      </c>
      <c r="M1564">
        <f>Month!M1564</f>
        <v>0.91</v>
      </c>
      <c r="N1564">
        <f>Month!N1564</f>
        <v>62.66</v>
      </c>
      <c r="O1564">
        <f>Month!O1564</f>
        <v>62.66</v>
      </c>
      <c r="P1564" s="76">
        <v>4</v>
      </c>
      <c r="Q1564" s="76">
        <v>4</v>
      </c>
    </row>
    <row r="1565" spans="1:17" ht="15.5">
      <c r="A1565">
        <f>Month!A1565</f>
        <v>2023</v>
      </c>
      <c r="B1565" t="s">
        <v>55</v>
      </c>
      <c r="C1565" t="str">
        <f>Month!C1565</f>
        <v>United States</v>
      </c>
      <c r="D1565">
        <f>Month!D1565</f>
        <v>838.63</v>
      </c>
      <c r="E1565">
        <f>Month!E1565</f>
        <v>0</v>
      </c>
      <c r="F1565">
        <f>Month!F1565</f>
        <v>838.63</v>
      </c>
      <c r="G1565">
        <f>Month!G1565</f>
        <v>0</v>
      </c>
      <c r="H1565">
        <f>Month!H1565</f>
        <v>0.04</v>
      </c>
      <c r="I1565">
        <f>Month!I1565</f>
        <v>0</v>
      </c>
      <c r="J1565">
        <f>Month!J1565</f>
        <v>0</v>
      </c>
      <c r="K1565">
        <f>Month!K1565</f>
        <v>239.2</v>
      </c>
      <c r="L1565">
        <f>Month!L1565</f>
        <v>0</v>
      </c>
      <c r="M1565">
        <f>Month!M1565</f>
        <v>46.1</v>
      </c>
      <c r="N1565">
        <f>Month!N1565</f>
        <v>285.33999999999997</v>
      </c>
      <c r="O1565">
        <f>Month!O1565</f>
        <v>1123.97</v>
      </c>
      <c r="P1565" s="76">
        <v>4</v>
      </c>
      <c r="Q1565" s="76">
        <v>4</v>
      </c>
    </row>
    <row r="1566" spans="1:17" ht="15.5">
      <c r="A1566">
        <f>Month!A1566</f>
        <v>2023</v>
      </c>
      <c r="B1566" t="s">
        <v>55</v>
      </c>
      <c r="C1566" t="str">
        <f>Month!C1566</f>
        <v>Other</v>
      </c>
      <c r="D1566">
        <f>Month!D1566</f>
        <v>147.53</v>
      </c>
      <c r="E1566">
        <f>Month!E1566</f>
        <v>119.76</v>
      </c>
      <c r="F1566">
        <f>Month!F1566</f>
        <v>267.29000000000002</v>
      </c>
      <c r="G1566">
        <f>Month!G1566</f>
        <v>7.0000000000000007E-2</v>
      </c>
      <c r="H1566">
        <f>Month!H1566</f>
        <v>50.43</v>
      </c>
      <c r="I1566">
        <f>Month!I1566</f>
        <v>275.67</v>
      </c>
      <c r="J1566">
        <f>Month!J1566</f>
        <v>0</v>
      </c>
      <c r="K1566">
        <f>Month!K1566</f>
        <v>17.84</v>
      </c>
      <c r="L1566">
        <f>Month!L1566</f>
        <v>0</v>
      </c>
      <c r="M1566">
        <f>Month!M1566</f>
        <v>20.03</v>
      </c>
      <c r="N1566">
        <f>Month!N1566</f>
        <v>364.04</v>
      </c>
      <c r="O1566">
        <f>Month!O1566</f>
        <v>631.33000000000004</v>
      </c>
      <c r="P1566" s="76">
        <v>4</v>
      </c>
      <c r="Q1566" s="76">
        <v>4</v>
      </c>
    </row>
    <row r="1567" spans="1:17" ht="15.5">
      <c r="A1567">
        <f>Month!A1567</f>
        <v>2023</v>
      </c>
      <c r="B1567" t="s">
        <v>55</v>
      </c>
      <c r="C1567" t="str">
        <f>Month!C1567</f>
        <v>Total imports</v>
      </c>
      <c r="D1567">
        <f>Month!D1567</f>
        <v>2989.35</v>
      </c>
      <c r="E1567">
        <f>Month!E1567</f>
        <v>365.45</v>
      </c>
      <c r="F1567">
        <f>Month!F1567</f>
        <v>3354.8</v>
      </c>
      <c r="G1567">
        <f>Month!G1567</f>
        <v>16.47</v>
      </c>
      <c r="H1567">
        <f>Month!H1567</f>
        <v>249.9</v>
      </c>
      <c r="I1567">
        <f>Month!I1567</f>
        <v>912.88</v>
      </c>
      <c r="J1567">
        <f>Month!J1567</f>
        <v>26.87</v>
      </c>
      <c r="K1567">
        <f>Month!K1567</f>
        <v>1027.98</v>
      </c>
      <c r="L1567">
        <f>Month!L1567</f>
        <v>20.95</v>
      </c>
      <c r="M1567">
        <f>Month!M1567</f>
        <v>287.41000000000003</v>
      </c>
      <c r="N1567">
        <f>Month!N1567</f>
        <v>2542.46</v>
      </c>
      <c r="O1567">
        <f>Month!O1567</f>
        <v>5897.26</v>
      </c>
      <c r="P1567" s="76">
        <v>4</v>
      </c>
      <c r="Q1567" s="76">
        <v>4</v>
      </c>
    </row>
    <row r="1568" spans="1:17" ht="15.5">
      <c r="A1568">
        <f>Month!A1568</f>
        <v>2023</v>
      </c>
      <c r="B1568" t="s">
        <v>54</v>
      </c>
      <c r="C1568" t="str">
        <f>Month!C1568</f>
        <v>Algeria</v>
      </c>
      <c r="D1568">
        <f>Month!D1568</f>
        <v>268.95999999999998</v>
      </c>
      <c r="E1568">
        <f>Month!E1568</f>
        <v>35.880000000000003</v>
      </c>
      <c r="F1568">
        <f>Month!F1568</f>
        <v>304.83999999999997</v>
      </c>
      <c r="G1568">
        <f>Month!G1568</f>
        <v>0</v>
      </c>
      <c r="H1568">
        <f>Month!H1568</f>
        <v>0</v>
      </c>
      <c r="I1568">
        <f>Month!I1568</f>
        <v>0</v>
      </c>
      <c r="J1568">
        <f>Month!J1568</f>
        <v>0</v>
      </c>
      <c r="K1568">
        <f>Month!K1568</f>
        <v>0</v>
      </c>
      <c r="L1568">
        <f>Month!L1568</f>
        <v>0</v>
      </c>
      <c r="M1568">
        <f>Month!M1568</f>
        <v>0</v>
      </c>
      <c r="N1568">
        <f>Month!N1568</f>
        <v>0</v>
      </c>
      <c r="O1568">
        <f>Month!O1568</f>
        <v>304.83999999999997</v>
      </c>
      <c r="P1568" s="76">
        <v>4</v>
      </c>
      <c r="Q1568" s="76">
        <v>4</v>
      </c>
    </row>
    <row r="1569" spans="1:17" ht="15.5">
      <c r="A1569">
        <f>Month!A1569</f>
        <v>2023</v>
      </c>
      <c r="B1569" t="s">
        <v>54</v>
      </c>
      <c r="C1569" t="str">
        <f>Month!C1569</f>
        <v>Belgium</v>
      </c>
      <c r="D1569">
        <f>Month!D1569</f>
        <v>0</v>
      </c>
      <c r="E1569">
        <f>Month!E1569</f>
        <v>1.2</v>
      </c>
      <c r="F1569">
        <f>Month!F1569</f>
        <v>1.2</v>
      </c>
      <c r="G1569">
        <f>Month!G1569</f>
        <v>2.85</v>
      </c>
      <c r="H1569">
        <f>Month!H1569</f>
        <v>5.46</v>
      </c>
      <c r="I1569">
        <f>Month!I1569</f>
        <v>0</v>
      </c>
      <c r="J1569">
        <f>Month!J1569</f>
        <v>0</v>
      </c>
      <c r="K1569">
        <f>Month!K1569</f>
        <v>143.63999999999999</v>
      </c>
      <c r="L1569">
        <f>Month!L1569</f>
        <v>13.42</v>
      </c>
      <c r="M1569">
        <f>Month!M1569</f>
        <v>12.1</v>
      </c>
      <c r="N1569">
        <f>Month!N1569</f>
        <v>177.47</v>
      </c>
      <c r="O1569">
        <f>Month!O1569</f>
        <v>178.67</v>
      </c>
      <c r="P1569" s="76">
        <v>4</v>
      </c>
      <c r="Q1569" s="76">
        <v>4</v>
      </c>
    </row>
    <row r="1570" spans="1:17" ht="15.5">
      <c r="A1570">
        <f>Month!A1570</f>
        <v>2023</v>
      </c>
      <c r="B1570" t="s">
        <v>54</v>
      </c>
      <c r="C1570" t="str">
        <f>Month!C1570</f>
        <v>Canada</v>
      </c>
      <c r="D1570">
        <f>Month!D1570</f>
        <v>196.78</v>
      </c>
      <c r="E1570">
        <f>Month!E1570</f>
        <v>0</v>
      </c>
      <c r="F1570">
        <f>Month!F1570</f>
        <v>196.78</v>
      </c>
      <c r="G1570">
        <f>Month!G1570</f>
        <v>0</v>
      </c>
      <c r="H1570">
        <f>Month!H1570</f>
        <v>0</v>
      </c>
      <c r="I1570">
        <f>Month!I1570</f>
        <v>0</v>
      </c>
      <c r="J1570">
        <f>Month!J1570</f>
        <v>0</v>
      </c>
      <c r="K1570">
        <f>Month!K1570</f>
        <v>0</v>
      </c>
      <c r="L1570">
        <f>Month!L1570</f>
        <v>0</v>
      </c>
      <c r="M1570">
        <f>Month!M1570</f>
        <v>0.11</v>
      </c>
      <c r="N1570">
        <f>Month!N1570</f>
        <v>0.11</v>
      </c>
      <c r="O1570">
        <f>Month!O1570</f>
        <v>196.89</v>
      </c>
      <c r="P1570" s="76">
        <v>4</v>
      </c>
      <c r="Q1570" s="76">
        <v>4</v>
      </c>
    </row>
    <row r="1571" spans="1:17" ht="15.5">
      <c r="A1571">
        <f>Month!A1571</f>
        <v>2023</v>
      </c>
      <c r="B1571" t="s">
        <v>54</v>
      </c>
      <c r="C1571" t="str">
        <f>Month!C1571</f>
        <v>France</v>
      </c>
      <c r="D1571">
        <f>Month!D1571</f>
        <v>0</v>
      </c>
      <c r="E1571">
        <f>Month!E1571</f>
        <v>0.13</v>
      </c>
      <c r="F1571">
        <f>Month!F1571</f>
        <v>0.13</v>
      </c>
      <c r="G1571">
        <f>Month!G1571</f>
        <v>0.02</v>
      </c>
      <c r="H1571">
        <f>Month!H1571</f>
        <v>0</v>
      </c>
      <c r="I1571">
        <f>Month!I1571</f>
        <v>16.62</v>
      </c>
      <c r="J1571">
        <f>Month!J1571</f>
        <v>0</v>
      </c>
      <c r="K1571">
        <f>Month!K1571</f>
        <v>10.53</v>
      </c>
      <c r="L1571">
        <f>Month!L1571</f>
        <v>0</v>
      </c>
      <c r="M1571">
        <f>Month!M1571</f>
        <v>5.85</v>
      </c>
      <c r="N1571">
        <f>Month!N1571</f>
        <v>33.020000000000003</v>
      </c>
      <c r="O1571">
        <f>Month!O1571</f>
        <v>33.15</v>
      </c>
      <c r="P1571" s="76">
        <v>4</v>
      </c>
      <c r="Q1571" s="76">
        <v>4</v>
      </c>
    </row>
    <row r="1572" spans="1:17" ht="15.5">
      <c r="A1572">
        <f>Month!A1572</f>
        <v>2023</v>
      </c>
      <c r="B1572" t="s">
        <v>54</v>
      </c>
      <c r="C1572" t="str">
        <f>Month!C1572</f>
        <v>Germany</v>
      </c>
      <c r="D1572">
        <f>Month!D1572</f>
        <v>0</v>
      </c>
      <c r="E1572">
        <f>Month!E1572</f>
        <v>30.13</v>
      </c>
      <c r="F1572">
        <f>Month!F1572</f>
        <v>30.13</v>
      </c>
      <c r="G1572">
        <f>Month!G1572</f>
        <v>0</v>
      </c>
      <c r="H1572">
        <f>Month!H1572</f>
        <v>0.01</v>
      </c>
      <c r="I1572">
        <f>Month!I1572</f>
        <v>0</v>
      </c>
      <c r="J1572">
        <f>Month!J1572</f>
        <v>0</v>
      </c>
      <c r="K1572">
        <f>Month!K1572</f>
        <v>10.95</v>
      </c>
      <c r="L1572">
        <f>Month!L1572</f>
        <v>0</v>
      </c>
      <c r="M1572">
        <f>Month!M1572</f>
        <v>4.75</v>
      </c>
      <c r="N1572">
        <f>Month!N1572</f>
        <v>15.71</v>
      </c>
      <c r="O1572">
        <f>Month!O1572</f>
        <v>45.84</v>
      </c>
      <c r="P1572" s="76">
        <v>4</v>
      </c>
      <c r="Q1572" s="76">
        <v>4</v>
      </c>
    </row>
    <row r="1573" spans="1:17" ht="15.5">
      <c r="A1573">
        <f>Month!A1573</f>
        <v>2023</v>
      </c>
      <c r="B1573" t="s">
        <v>54</v>
      </c>
      <c r="C1573" t="str">
        <f>Month!C1573</f>
        <v>India</v>
      </c>
      <c r="D1573">
        <f>Month!D1573</f>
        <v>0</v>
      </c>
      <c r="E1573">
        <f>Month!E1573</f>
        <v>0</v>
      </c>
      <c r="F1573">
        <f>Month!F1573</f>
        <v>0</v>
      </c>
      <c r="G1573">
        <f>Month!G1573</f>
        <v>0</v>
      </c>
      <c r="H1573">
        <f>Month!H1573</f>
        <v>0</v>
      </c>
      <c r="I1573">
        <f>Month!I1573</f>
        <v>272.72000000000003</v>
      </c>
      <c r="J1573">
        <f>Month!J1573</f>
        <v>0</v>
      </c>
      <c r="K1573">
        <f>Month!K1573</f>
        <v>10.97</v>
      </c>
      <c r="L1573">
        <f>Month!L1573</f>
        <v>0</v>
      </c>
      <c r="M1573">
        <f>Month!M1573</f>
        <v>3.28</v>
      </c>
      <c r="N1573">
        <f>Month!N1573</f>
        <v>286.97000000000003</v>
      </c>
      <c r="O1573">
        <f>Month!O1573</f>
        <v>286.97000000000003</v>
      </c>
      <c r="P1573" s="76">
        <v>4</v>
      </c>
      <c r="Q1573" s="76">
        <v>4</v>
      </c>
    </row>
    <row r="1574" spans="1:17" ht="15.5">
      <c r="A1574">
        <f>Month!A1574</f>
        <v>2023</v>
      </c>
      <c r="B1574" t="s">
        <v>54</v>
      </c>
      <c r="C1574" t="str">
        <f>Month!C1574</f>
        <v>Ireland</v>
      </c>
      <c r="D1574">
        <f>Month!D1574</f>
        <v>0</v>
      </c>
      <c r="E1574">
        <f>Month!E1574</f>
        <v>0</v>
      </c>
      <c r="F1574">
        <f>Month!F1574</f>
        <v>0</v>
      </c>
      <c r="G1574">
        <f>Month!G1574</f>
        <v>2.06</v>
      </c>
      <c r="H1574">
        <f>Month!H1574</f>
        <v>0</v>
      </c>
      <c r="I1574">
        <f>Month!I1574</f>
        <v>0</v>
      </c>
      <c r="J1574">
        <f>Month!J1574</f>
        <v>0</v>
      </c>
      <c r="K1574">
        <f>Month!K1574</f>
        <v>0</v>
      </c>
      <c r="L1574">
        <f>Month!L1574</f>
        <v>0.02</v>
      </c>
      <c r="M1574">
        <f>Month!M1574</f>
        <v>6.1</v>
      </c>
      <c r="N1574">
        <f>Month!N1574</f>
        <v>8.18</v>
      </c>
      <c r="O1574">
        <f>Month!O1574</f>
        <v>8.18</v>
      </c>
      <c r="P1574" s="76">
        <v>4</v>
      </c>
      <c r="Q1574" s="76">
        <v>4</v>
      </c>
    </row>
    <row r="1575" spans="1:17" ht="15.5">
      <c r="A1575">
        <f>Month!A1575</f>
        <v>2023</v>
      </c>
      <c r="B1575" t="s">
        <v>54</v>
      </c>
      <c r="C1575" t="str">
        <f>Month!C1575</f>
        <v>Kuwait</v>
      </c>
      <c r="D1575">
        <f>Month!D1575</f>
        <v>0</v>
      </c>
      <c r="E1575">
        <f>Month!E1575</f>
        <v>5.14</v>
      </c>
      <c r="F1575">
        <f>Month!F1575</f>
        <v>5.14</v>
      </c>
      <c r="G1575">
        <f>Month!G1575</f>
        <v>0</v>
      </c>
      <c r="H1575">
        <f>Month!H1575</f>
        <v>0</v>
      </c>
      <c r="I1575">
        <f>Month!I1575</f>
        <v>321.73</v>
      </c>
      <c r="J1575">
        <f>Month!J1575</f>
        <v>5.54</v>
      </c>
      <c r="K1575">
        <f>Month!K1575</f>
        <v>2.0499999999999998</v>
      </c>
      <c r="L1575">
        <f>Month!L1575</f>
        <v>0</v>
      </c>
      <c r="M1575">
        <f>Month!M1575</f>
        <v>0</v>
      </c>
      <c r="N1575">
        <f>Month!N1575</f>
        <v>329.32</v>
      </c>
      <c r="O1575">
        <f>Month!O1575</f>
        <v>334.46</v>
      </c>
      <c r="P1575" s="76">
        <v>4</v>
      </c>
      <c r="Q1575" s="76">
        <v>4</v>
      </c>
    </row>
    <row r="1576" spans="1:17" ht="15.5">
      <c r="A1576">
        <f>Month!A1576</f>
        <v>2023</v>
      </c>
      <c r="B1576" t="s">
        <v>54</v>
      </c>
      <c r="C1576" t="str">
        <f>Month!C1576</f>
        <v>Libya</v>
      </c>
      <c r="D1576">
        <f>Month!D1576</f>
        <v>575.27</v>
      </c>
      <c r="E1576">
        <f>Month!E1576</f>
        <v>0</v>
      </c>
      <c r="F1576">
        <f>Month!F1576</f>
        <v>575.27</v>
      </c>
      <c r="G1576">
        <f>Month!G1576</f>
        <v>0</v>
      </c>
      <c r="H1576">
        <f>Month!H1576</f>
        <v>0</v>
      </c>
      <c r="I1576">
        <f>Month!I1576</f>
        <v>0</v>
      </c>
      <c r="J1576">
        <f>Month!J1576</f>
        <v>0</v>
      </c>
      <c r="K1576">
        <f>Month!K1576</f>
        <v>0</v>
      </c>
      <c r="L1576">
        <f>Month!L1576</f>
        <v>0</v>
      </c>
      <c r="M1576">
        <f>Month!M1576</f>
        <v>0</v>
      </c>
      <c r="N1576">
        <f>Month!N1576</f>
        <v>0</v>
      </c>
      <c r="O1576">
        <f>Month!O1576</f>
        <v>575.27</v>
      </c>
      <c r="P1576" s="76">
        <v>4</v>
      </c>
      <c r="Q1576" s="76">
        <v>4</v>
      </c>
    </row>
    <row r="1577" spans="1:17" ht="15.5">
      <c r="A1577">
        <f>Month!A1577</f>
        <v>2023</v>
      </c>
      <c r="B1577" t="s">
        <v>54</v>
      </c>
      <c r="C1577" t="str">
        <f>Month!C1577</f>
        <v>Netherlands</v>
      </c>
      <c r="D1577">
        <f>Month!D1577</f>
        <v>0</v>
      </c>
      <c r="E1577">
        <f>Month!E1577</f>
        <v>67.64</v>
      </c>
      <c r="F1577">
        <f>Month!F1577</f>
        <v>67.64</v>
      </c>
      <c r="G1577">
        <f>Month!G1577</f>
        <v>3</v>
      </c>
      <c r="H1577">
        <f>Month!H1577</f>
        <v>71.959999999999994</v>
      </c>
      <c r="I1577">
        <f>Month!I1577</f>
        <v>15.43</v>
      </c>
      <c r="J1577">
        <f>Month!J1577</f>
        <v>0</v>
      </c>
      <c r="K1577">
        <f>Month!K1577</f>
        <v>246.21</v>
      </c>
      <c r="L1577">
        <f>Month!L1577</f>
        <v>0</v>
      </c>
      <c r="M1577">
        <f>Month!M1577</f>
        <v>89.31</v>
      </c>
      <c r="N1577">
        <f>Month!N1577</f>
        <v>425.91</v>
      </c>
      <c r="O1577">
        <f>Month!O1577</f>
        <v>493.55</v>
      </c>
      <c r="P1577" s="76">
        <v>4</v>
      </c>
      <c r="Q1577" s="76">
        <v>4</v>
      </c>
    </row>
    <row r="1578" spans="1:17" ht="15.5">
      <c r="A1578">
        <f>Month!A1578</f>
        <v>2023</v>
      </c>
      <c r="B1578" t="s">
        <v>54</v>
      </c>
      <c r="C1578" t="str">
        <f>Month!C1578</f>
        <v>Nigeria</v>
      </c>
      <c r="D1578">
        <f>Month!D1578</f>
        <v>296.18</v>
      </c>
      <c r="E1578">
        <f>Month!E1578</f>
        <v>0</v>
      </c>
      <c r="F1578">
        <f>Month!F1578</f>
        <v>296.18</v>
      </c>
      <c r="G1578">
        <f>Month!G1578</f>
        <v>0</v>
      </c>
      <c r="H1578">
        <f>Month!H1578</f>
        <v>0</v>
      </c>
      <c r="I1578">
        <f>Month!I1578</f>
        <v>0</v>
      </c>
      <c r="J1578">
        <f>Month!J1578</f>
        <v>0</v>
      </c>
      <c r="K1578">
        <f>Month!K1578</f>
        <v>0</v>
      </c>
      <c r="L1578">
        <f>Month!L1578</f>
        <v>0</v>
      </c>
      <c r="M1578">
        <f>Month!M1578</f>
        <v>0</v>
      </c>
      <c r="N1578">
        <f>Month!N1578</f>
        <v>0</v>
      </c>
      <c r="O1578">
        <f>Month!O1578</f>
        <v>296.18</v>
      </c>
      <c r="P1578" s="76">
        <v>4</v>
      </c>
      <c r="Q1578" s="76">
        <v>4</v>
      </c>
    </row>
    <row r="1579" spans="1:17" ht="15.5">
      <c r="A1579">
        <f>Month!A1579</f>
        <v>2023</v>
      </c>
      <c r="B1579" t="s">
        <v>54</v>
      </c>
      <c r="C1579" t="str">
        <f>Month!C1579</f>
        <v>Norway</v>
      </c>
      <c r="D1579">
        <f>Month!D1579</f>
        <v>1132.08</v>
      </c>
      <c r="E1579">
        <f>Month!E1579</f>
        <v>0</v>
      </c>
      <c r="F1579">
        <f>Month!F1579</f>
        <v>1132.08</v>
      </c>
      <c r="G1579">
        <f>Month!G1579</f>
        <v>18.760000000000002</v>
      </c>
      <c r="H1579">
        <f>Month!H1579</f>
        <v>72.89</v>
      </c>
      <c r="I1579">
        <f>Month!I1579</f>
        <v>0</v>
      </c>
      <c r="J1579">
        <f>Month!J1579</f>
        <v>0</v>
      </c>
      <c r="K1579">
        <f>Month!K1579</f>
        <v>0</v>
      </c>
      <c r="L1579">
        <f>Month!L1579</f>
        <v>0</v>
      </c>
      <c r="M1579">
        <f>Month!M1579</f>
        <v>36.78</v>
      </c>
      <c r="N1579">
        <f>Month!N1579</f>
        <v>128.43</v>
      </c>
      <c r="O1579">
        <f>Month!O1579</f>
        <v>1260.51</v>
      </c>
      <c r="P1579" s="76">
        <v>4</v>
      </c>
      <c r="Q1579" s="76">
        <v>4</v>
      </c>
    </row>
    <row r="1580" spans="1:17" ht="15.5">
      <c r="A1580">
        <f>Month!A1580</f>
        <v>2023</v>
      </c>
      <c r="B1580" t="s">
        <v>54</v>
      </c>
      <c r="C1580" t="str">
        <f>Month!C1580</f>
        <v>Other Non-OECD Americas</v>
      </c>
      <c r="D1580">
        <f>Month!D1580</f>
        <v>0</v>
      </c>
      <c r="E1580">
        <f>Month!E1580</f>
        <v>0</v>
      </c>
      <c r="F1580">
        <f>Month!F1580</f>
        <v>0</v>
      </c>
      <c r="G1580">
        <f>Month!G1580</f>
        <v>0</v>
      </c>
      <c r="H1580">
        <f>Month!H1580</f>
        <v>0</v>
      </c>
      <c r="I1580">
        <f>Month!I1580</f>
        <v>0</v>
      </c>
      <c r="J1580">
        <f>Month!J1580</f>
        <v>0</v>
      </c>
      <c r="K1580">
        <f>Month!K1580</f>
        <v>0</v>
      </c>
      <c r="L1580">
        <f>Month!L1580</f>
        <v>0</v>
      </c>
      <c r="M1580">
        <f>Month!M1580</f>
        <v>0</v>
      </c>
      <c r="N1580">
        <f>Month!N1580</f>
        <v>0</v>
      </c>
      <c r="O1580">
        <f>Month!O1580</f>
        <v>0</v>
      </c>
      <c r="P1580" s="76">
        <v>4</v>
      </c>
      <c r="Q1580" s="76">
        <v>4</v>
      </c>
    </row>
    <row r="1581" spans="1:17" ht="15.5">
      <c r="A1581">
        <f>Month!A1581</f>
        <v>2023</v>
      </c>
      <c r="B1581" t="s">
        <v>54</v>
      </c>
      <c r="C1581" t="str">
        <f>Month!C1581</f>
        <v>Russian Federation</v>
      </c>
      <c r="D1581">
        <f>Month!D1581</f>
        <v>0</v>
      </c>
      <c r="E1581">
        <f>Month!E1581</f>
        <v>0</v>
      </c>
      <c r="F1581">
        <f>Month!F1581</f>
        <v>0</v>
      </c>
      <c r="G1581">
        <f>Month!G1581</f>
        <v>0</v>
      </c>
      <c r="H1581">
        <f>Month!H1581</f>
        <v>0</v>
      </c>
      <c r="I1581">
        <f>Month!I1581</f>
        <v>0</v>
      </c>
      <c r="J1581">
        <f>Month!J1581</f>
        <v>0</v>
      </c>
      <c r="K1581">
        <f>Month!K1581</f>
        <v>0</v>
      </c>
      <c r="L1581">
        <f>Month!L1581</f>
        <v>0</v>
      </c>
      <c r="M1581">
        <f>Month!M1581</f>
        <v>0</v>
      </c>
      <c r="N1581">
        <f>Month!N1581</f>
        <v>0</v>
      </c>
      <c r="O1581">
        <f>Month!O1581</f>
        <v>0</v>
      </c>
      <c r="P1581" s="76">
        <v>4</v>
      </c>
      <c r="Q1581" s="76">
        <v>4</v>
      </c>
    </row>
    <row r="1582" spans="1:17" ht="15.5">
      <c r="A1582">
        <f>Month!A1582</f>
        <v>2023</v>
      </c>
      <c r="B1582" t="s">
        <v>54</v>
      </c>
      <c r="C1582" t="str">
        <f>Month!C1582</f>
        <v>Saudi Arabia</v>
      </c>
      <c r="D1582">
        <f>Month!D1582</f>
        <v>0</v>
      </c>
      <c r="E1582">
        <f>Month!E1582</f>
        <v>22.84</v>
      </c>
      <c r="F1582">
        <f>Month!F1582</f>
        <v>22.84</v>
      </c>
      <c r="G1582">
        <f>Month!G1582</f>
        <v>0</v>
      </c>
      <c r="H1582">
        <f>Month!H1582</f>
        <v>0</v>
      </c>
      <c r="I1582">
        <f>Month!I1582</f>
        <v>0</v>
      </c>
      <c r="J1582">
        <f>Month!J1582</f>
        <v>0</v>
      </c>
      <c r="K1582">
        <f>Month!K1582</f>
        <v>24.6</v>
      </c>
      <c r="L1582">
        <f>Month!L1582</f>
        <v>2.79</v>
      </c>
      <c r="M1582">
        <f>Month!M1582</f>
        <v>0</v>
      </c>
      <c r="N1582">
        <f>Month!N1582</f>
        <v>27.39</v>
      </c>
      <c r="O1582">
        <f>Month!O1582</f>
        <v>50.23</v>
      </c>
      <c r="P1582" s="76">
        <v>4</v>
      </c>
      <c r="Q1582" s="76">
        <v>4</v>
      </c>
    </row>
    <row r="1583" spans="1:17" ht="15.5">
      <c r="A1583">
        <f>Month!A1583</f>
        <v>2023</v>
      </c>
      <c r="B1583" t="s">
        <v>54</v>
      </c>
      <c r="C1583" t="str">
        <f>Month!C1583</f>
        <v>Spain</v>
      </c>
      <c r="D1583">
        <f>Month!D1583</f>
        <v>0</v>
      </c>
      <c r="E1583">
        <f>Month!E1583</f>
        <v>0</v>
      </c>
      <c r="F1583">
        <f>Month!F1583</f>
        <v>0</v>
      </c>
      <c r="G1583">
        <f>Month!G1583</f>
        <v>0</v>
      </c>
      <c r="H1583">
        <f>Month!H1583</f>
        <v>0</v>
      </c>
      <c r="I1583">
        <f>Month!I1583</f>
        <v>0</v>
      </c>
      <c r="J1583">
        <f>Month!J1583</f>
        <v>0</v>
      </c>
      <c r="K1583">
        <f>Month!K1583</f>
        <v>67</v>
      </c>
      <c r="L1583">
        <f>Month!L1583</f>
        <v>0</v>
      </c>
      <c r="M1583">
        <f>Month!M1583</f>
        <v>5.78</v>
      </c>
      <c r="N1583">
        <f>Month!N1583</f>
        <v>72.78</v>
      </c>
      <c r="O1583">
        <f>Month!O1583</f>
        <v>72.78</v>
      </c>
      <c r="P1583" s="76">
        <v>4</v>
      </c>
      <c r="Q1583" s="76">
        <v>4</v>
      </c>
    </row>
    <row r="1584" spans="1:17" ht="15.5">
      <c r="A1584">
        <f>Month!A1584</f>
        <v>2023</v>
      </c>
      <c r="B1584" t="s">
        <v>54</v>
      </c>
      <c r="C1584" t="str">
        <f>Month!C1584</f>
        <v>Sweden</v>
      </c>
      <c r="D1584">
        <f>Month!D1584</f>
        <v>0</v>
      </c>
      <c r="E1584">
        <f>Month!E1584</f>
        <v>63.98</v>
      </c>
      <c r="F1584">
        <f>Month!F1584</f>
        <v>63.98</v>
      </c>
      <c r="G1584">
        <f>Month!G1584</f>
        <v>0</v>
      </c>
      <c r="H1584">
        <f>Month!H1584</f>
        <v>31.95</v>
      </c>
      <c r="I1584">
        <f>Month!I1584</f>
        <v>0</v>
      </c>
      <c r="J1584">
        <f>Month!J1584</f>
        <v>0</v>
      </c>
      <c r="K1584">
        <f>Month!K1584</f>
        <v>0</v>
      </c>
      <c r="L1584">
        <f>Month!L1584</f>
        <v>0</v>
      </c>
      <c r="M1584">
        <f>Month!M1584</f>
        <v>7.44</v>
      </c>
      <c r="N1584">
        <f>Month!N1584</f>
        <v>39.39</v>
      </c>
      <c r="O1584">
        <f>Month!O1584</f>
        <v>103.37</v>
      </c>
      <c r="P1584" s="76">
        <v>4</v>
      </c>
      <c r="Q1584" s="76">
        <v>4</v>
      </c>
    </row>
    <row r="1585" spans="1:17" ht="15.5">
      <c r="A1585">
        <f>Month!A1585</f>
        <v>2023</v>
      </c>
      <c r="B1585" t="s">
        <v>54</v>
      </c>
      <c r="C1585" t="str">
        <f>Month!C1585</f>
        <v>Turkey</v>
      </c>
      <c r="D1585">
        <f>Month!D1585</f>
        <v>0</v>
      </c>
      <c r="E1585">
        <f>Month!E1585</f>
        <v>0</v>
      </c>
      <c r="F1585">
        <f>Month!F1585</f>
        <v>0</v>
      </c>
      <c r="G1585">
        <f>Month!G1585</f>
        <v>0</v>
      </c>
      <c r="H1585">
        <f>Month!H1585</f>
        <v>0</v>
      </c>
      <c r="I1585">
        <f>Month!I1585</f>
        <v>0</v>
      </c>
      <c r="J1585">
        <f>Month!J1585</f>
        <v>0</v>
      </c>
      <c r="K1585">
        <f>Month!K1585</f>
        <v>0</v>
      </c>
      <c r="L1585">
        <f>Month!L1585</f>
        <v>0</v>
      </c>
      <c r="M1585">
        <f>Month!M1585</f>
        <v>0.02</v>
      </c>
      <c r="N1585">
        <f>Month!N1585</f>
        <v>0.02</v>
      </c>
      <c r="O1585">
        <f>Month!O1585</f>
        <v>0.02</v>
      </c>
      <c r="P1585" s="76">
        <v>4</v>
      </c>
      <c r="Q1585" s="76">
        <v>4</v>
      </c>
    </row>
    <row r="1586" spans="1:17" ht="15.5">
      <c r="A1586">
        <f>Month!A1586</f>
        <v>2023</v>
      </c>
      <c r="B1586" t="s">
        <v>54</v>
      </c>
      <c r="C1586" t="str">
        <f>Month!C1586</f>
        <v>United Arab Emirates</v>
      </c>
      <c r="D1586">
        <f>Month!D1586</f>
        <v>0</v>
      </c>
      <c r="E1586">
        <f>Month!E1586</f>
        <v>0</v>
      </c>
      <c r="F1586">
        <f>Month!F1586</f>
        <v>0</v>
      </c>
      <c r="G1586">
        <f>Month!G1586</f>
        <v>0</v>
      </c>
      <c r="H1586">
        <f>Month!H1586</f>
        <v>0</v>
      </c>
      <c r="I1586">
        <f>Month!I1586</f>
        <v>0</v>
      </c>
      <c r="J1586">
        <f>Month!J1586</f>
        <v>0</v>
      </c>
      <c r="K1586">
        <f>Month!K1586</f>
        <v>84.09</v>
      </c>
      <c r="L1586">
        <f>Month!L1586</f>
        <v>0.05</v>
      </c>
      <c r="M1586">
        <f>Month!M1586</f>
        <v>0.65</v>
      </c>
      <c r="N1586">
        <f>Month!N1586</f>
        <v>84.79</v>
      </c>
      <c r="O1586">
        <f>Month!O1586</f>
        <v>84.79</v>
      </c>
      <c r="P1586" s="76">
        <v>4</v>
      </c>
      <c r="Q1586" s="76">
        <v>4</v>
      </c>
    </row>
    <row r="1587" spans="1:17" ht="15.5">
      <c r="A1587">
        <f>Month!A1587</f>
        <v>2023</v>
      </c>
      <c r="B1587" t="s">
        <v>54</v>
      </c>
      <c r="C1587" t="str">
        <f>Month!C1587</f>
        <v>United States</v>
      </c>
      <c r="D1587">
        <f>Month!D1587</f>
        <v>1292.5</v>
      </c>
      <c r="E1587">
        <f>Month!E1587</f>
        <v>0</v>
      </c>
      <c r="F1587">
        <f>Month!F1587</f>
        <v>1292.5</v>
      </c>
      <c r="G1587">
        <f>Month!G1587</f>
        <v>8.61</v>
      </c>
      <c r="H1587">
        <f>Month!H1587</f>
        <v>23.19</v>
      </c>
      <c r="I1587">
        <f>Month!I1587</f>
        <v>40.47</v>
      </c>
      <c r="J1587">
        <f>Month!J1587</f>
        <v>0</v>
      </c>
      <c r="K1587">
        <f>Month!K1587</f>
        <v>306.32</v>
      </c>
      <c r="L1587">
        <f>Month!L1587</f>
        <v>0</v>
      </c>
      <c r="M1587">
        <f>Month!M1587</f>
        <v>0.43</v>
      </c>
      <c r="N1587">
        <f>Month!N1587</f>
        <v>379.02</v>
      </c>
      <c r="O1587">
        <f>Month!O1587</f>
        <v>1671.52</v>
      </c>
      <c r="P1587" s="76">
        <v>4</v>
      </c>
      <c r="Q1587" s="76">
        <v>4</v>
      </c>
    </row>
    <row r="1588" spans="1:17" ht="15.5">
      <c r="A1588">
        <f>Month!A1588</f>
        <v>2023</v>
      </c>
      <c r="B1588" t="s">
        <v>54</v>
      </c>
      <c r="C1588" t="str">
        <f>Month!C1588</f>
        <v>Other</v>
      </c>
      <c r="D1588">
        <f>Month!D1588</f>
        <v>189.17</v>
      </c>
      <c r="E1588">
        <f>Month!E1588</f>
        <v>0</v>
      </c>
      <c r="F1588">
        <f>Month!F1588</f>
        <v>189.17</v>
      </c>
      <c r="G1588">
        <f>Month!G1588</f>
        <v>0.08</v>
      </c>
      <c r="H1588">
        <f>Month!H1588</f>
        <v>69.099999999999994</v>
      </c>
      <c r="I1588">
        <f>Month!I1588</f>
        <v>271.77</v>
      </c>
      <c r="J1588">
        <f>Month!J1588</f>
        <v>30.18</v>
      </c>
      <c r="K1588">
        <f>Month!K1588</f>
        <v>135.94</v>
      </c>
      <c r="L1588">
        <f>Month!L1588</f>
        <v>0</v>
      </c>
      <c r="M1588">
        <f>Month!M1588</f>
        <v>4.07</v>
      </c>
      <c r="N1588">
        <f>Month!N1588</f>
        <v>511.14</v>
      </c>
      <c r="O1588">
        <f>Month!O1588</f>
        <v>700.31</v>
      </c>
      <c r="P1588" s="76">
        <v>4</v>
      </c>
      <c r="Q1588" s="76">
        <v>4</v>
      </c>
    </row>
    <row r="1589" spans="1:17" s="118" customFormat="1" ht="15.5">
      <c r="A1589" s="118">
        <f>Month!A1589</f>
        <v>2023</v>
      </c>
      <c r="B1589" s="118" t="s">
        <v>54</v>
      </c>
      <c r="C1589" t="str">
        <f>Month!C1589</f>
        <v>Total imports</v>
      </c>
      <c r="D1589" s="118">
        <f>Month!D1589</f>
        <v>3950.94</v>
      </c>
      <c r="E1589" s="118">
        <f>Month!E1589</f>
        <v>226.94</v>
      </c>
      <c r="F1589" s="118">
        <f>Month!F1589</f>
        <v>4177.88</v>
      </c>
      <c r="G1589" s="118">
        <f>Month!G1589</f>
        <v>35.380000000000003</v>
      </c>
      <c r="H1589" s="118">
        <f>Month!H1589</f>
        <v>274.56</v>
      </c>
      <c r="I1589" s="118">
        <f>Month!I1589</f>
        <v>938.74</v>
      </c>
      <c r="J1589" s="118">
        <f>Month!J1589</f>
        <v>35.72</v>
      </c>
      <c r="K1589" s="118">
        <f>Month!K1589</f>
        <v>1042.3</v>
      </c>
      <c r="L1589" s="118">
        <f>Month!L1589</f>
        <v>16.28</v>
      </c>
      <c r="M1589" s="118">
        <f>Month!M1589</f>
        <v>176.67</v>
      </c>
      <c r="N1589" s="118">
        <f>Month!N1589</f>
        <v>2519.65</v>
      </c>
      <c r="O1589" s="118">
        <f>Month!O1589</f>
        <v>6697.53</v>
      </c>
      <c r="P1589" s="119">
        <v>4</v>
      </c>
      <c r="Q1589" s="119">
        <v>4</v>
      </c>
    </row>
    <row r="1590" spans="1:17" ht="15.5">
      <c r="A1590">
        <f>Month!A1590</f>
        <v>2024</v>
      </c>
      <c r="B1590" t="s">
        <v>53</v>
      </c>
      <c r="C1590" t="str">
        <f>Month!C1590</f>
        <v>Algeria</v>
      </c>
      <c r="D1590">
        <f>Month!D1590</f>
        <v>211.29</v>
      </c>
      <c r="E1590">
        <f>Month!E1590</f>
        <v>87.81</v>
      </c>
      <c r="F1590">
        <f>Month!F1590</f>
        <v>299.10000000000002</v>
      </c>
      <c r="G1590">
        <f>Month!G1590</f>
        <v>0</v>
      </c>
      <c r="H1590">
        <f>Month!H1590</f>
        <v>0</v>
      </c>
      <c r="I1590">
        <f>Month!I1590</f>
        <v>0</v>
      </c>
      <c r="J1590">
        <f>Month!J1590</f>
        <v>0</v>
      </c>
      <c r="K1590">
        <f>Month!K1590</f>
        <v>0</v>
      </c>
      <c r="L1590">
        <f>Month!L1590</f>
        <v>0</v>
      </c>
      <c r="M1590">
        <f>Month!M1590</f>
        <v>0</v>
      </c>
      <c r="N1590">
        <f>Month!N1590</f>
        <v>0</v>
      </c>
      <c r="O1590">
        <f>Month!O1590</f>
        <v>299.10000000000002</v>
      </c>
      <c r="P1590" s="76">
        <v>1</v>
      </c>
      <c r="Q1590" s="76">
        <v>1</v>
      </c>
    </row>
    <row r="1591" spans="1:17" ht="15.5">
      <c r="A1591">
        <f>Month!A1591</f>
        <v>2024</v>
      </c>
      <c r="B1591" t="s">
        <v>53</v>
      </c>
      <c r="C1591" t="str">
        <f>Month!C1591</f>
        <v>Belgium</v>
      </c>
      <c r="D1591">
        <f>Month!D1591</f>
        <v>0</v>
      </c>
      <c r="E1591">
        <f>Month!E1591</f>
        <v>7.0000000000000007E-2</v>
      </c>
      <c r="F1591">
        <f>Month!F1591</f>
        <v>7.0000000000000007E-2</v>
      </c>
      <c r="G1591">
        <f>Month!G1591</f>
        <v>24.99</v>
      </c>
      <c r="H1591">
        <f>Month!H1591</f>
        <v>14.62</v>
      </c>
      <c r="I1591">
        <f>Month!I1591</f>
        <v>0</v>
      </c>
      <c r="J1591">
        <f>Month!J1591</f>
        <v>0</v>
      </c>
      <c r="K1591">
        <f>Month!K1591</f>
        <v>79.58</v>
      </c>
      <c r="L1591">
        <f>Month!L1591</f>
        <v>0</v>
      </c>
      <c r="M1591">
        <f>Month!M1591</f>
        <v>37.58</v>
      </c>
      <c r="N1591">
        <f>Month!N1591</f>
        <v>156.77000000000001</v>
      </c>
      <c r="O1591">
        <f>Month!O1591</f>
        <v>156.84</v>
      </c>
      <c r="P1591" s="76">
        <v>1</v>
      </c>
      <c r="Q1591" s="76">
        <v>1</v>
      </c>
    </row>
    <row r="1592" spans="1:17" ht="15.5">
      <c r="A1592">
        <f>Month!A1592</f>
        <v>2024</v>
      </c>
      <c r="B1592" t="s">
        <v>53</v>
      </c>
      <c r="C1592" t="str">
        <f>Month!C1592</f>
        <v>Canada</v>
      </c>
      <c r="D1592">
        <f>Month!D1592</f>
        <v>91.16</v>
      </c>
      <c r="E1592">
        <f>Month!E1592</f>
        <v>0</v>
      </c>
      <c r="F1592">
        <f>Month!F1592</f>
        <v>91.16</v>
      </c>
      <c r="G1592">
        <f>Month!G1592</f>
        <v>0</v>
      </c>
      <c r="H1592">
        <f>Month!H1592</f>
        <v>0</v>
      </c>
      <c r="I1592">
        <f>Month!I1592</f>
        <v>0</v>
      </c>
      <c r="J1592">
        <f>Month!J1592</f>
        <v>0</v>
      </c>
      <c r="K1592">
        <f>Month!K1592</f>
        <v>0</v>
      </c>
      <c r="L1592">
        <f>Month!L1592</f>
        <v>0</v>
      </c>
      <c r="M1592">
        <f>Month!M1592</f>
        <v>0.21</v>
      </c>
      <c r="N1592">
        <f>Month!N1592</f>
        <v>0.21</v>
      </c>
      <c r="O1592">
        <f>Month!O1592</f>
        <v>91.37</v>
      </c>
      <c r="P1592" s="76">
        <v>1</v>
      </c>
      <c r="Q1592" s="76">
        <v>1</v>
      </c>
    </row>
    <row r="1593" spans="1:17" ht="15.5">
      <c r="A1593">
        <f>Month!A1593</f>
        <v>2024</v>
      </c>
      <c r="B1593" t="s">
        <v>53</v>
      </c>
      <c r="C1593" t="str">
        <f>Month!C1593</f>
        <v>France</v>
      </c>
      <c r="D1593">
        <f>Month!D1593</f>
        <v>0</v>
      </c>
      <c r="E1593">
        <f>Month!E1593</f>
        <v>15.81</v>
      </c>
      <c r="F1593">
        <f>Month!F1593</f>
        <v>15.81</v>
      </c>
      <c r="G1593">
        <f>Month!G1593</f>
        <v>0.03</v>
      </c>
      <c r="H1593">
        <f>Month!H1593</f>
        <v>2.77</v>
      </c>
      <c r="I1593">
        <f>Month!I1593</f>
        <v>0</v>
      </c>
      <c r="J1593">
        <f>Month!J1593</f>
        <v>0</v>
      </c>
      <c r="K1593">
        <f>Month!K1593</f>
        <v>0</v>
      </c>
      <c r="L1593">
        <f>Month!L1593</f>
        <v>0</v>
      </c>
      <c r="M1593">
        <f>Month!M1593</f>
        <v>13.91</v>
      </c>
      <c r="N1593">
        <f>Month!N1593</f>
        <v>16.71</v>
      </c>
      <c r="O1593">
        <f>Month!O1593</f>
        <v>32.520000000000003</v>
      </c>
      <c r="P1593" s="76">
        <v>1</v>
      </c>
      <c r="Q1593" s="76">
        <v>1</v>
      </c>
    </row>
    <row r="1594" spans="1:17" ht="15.5">
      <c r="A1594">
        <f>Month!A1594</f>
        <v>2024</v>
      </c>
      <c r="B1594" t="s">
        <v>53</v>
      </c>
      <c r="C1594" t="str">
        <f>Month!C1594</f>
        <v>Germany</v>
      </c>
      <c r="D1594">
        <f>Month!D1594</f>
        <v>0</v>
      </c>
      <c r="E1594">
        <f>Month!E1594</f>
        <v>0.23</v>
      </c>
      <c r="F1594">
        <f>Month!F1594</f>
        <v>0.23</v>
      </c>
      <c r="G1594">
        <f>Month!G1594</f>
        <v>0</v>
      </c>
      <c r="H1594">
        <f>Month!H1594</f>
        <v>0.01</v>
      </c>
      <c r="I1594">
        <f>Month!I1594</f>
        <v>0</v>
      </c>
      <c r="J1594">
        <f>Month!J1594</f>
        <v>0</v>
      </c>
      <c r="K1594">
        <f>Month!K1594</f>
        <v>15.02</v>
      </c>
      <c r="L1594">
        <f>Month!L1594</f>
        <v>0</v>
      </c>
      <c r="M1594">
        <f>Month!M1594</f>
        <v>9.4</v>
      </c>
      <c r="N1594">
        <f>Month!N1594</f>
        <v>24.43</v>
      </c>
      <c r="O1594">
        <f>Month!O1594</f>
        <v>24.66</v>
      </c>
      <c r="P1594" s="76">
        <v>1</v>
      </c>
      <c r="Q1594" s="76">
        <v>1</v>
      </c>
    </row>
    <row r="1595" spans="1:17" ht="15.5">
      <c r="A1595">
        <f>Month!A1595</f>
        <v>2024</v>
      </c>
      <c r="B1595" t="s">
        <v>53</v>
      </c>
      <c r="C1595" t="str">
        <f>Month!C1595</f>
        <v>India</v>
      </c>
      <c r="D1595">
        <f>Month!D1595</f>
        <v>0</v>
      </c>
      <c r="E1595">
        <f>Month!E1595</f>
        <v>0</v>
      </c>
      <c r="F1595">
        <f>Month!F1595</f>
        <v>0</v>
      </c>
      <c r="G1595">
        <f>Month!G1595</f>
        <v>0</v>
      </c>
      <c r="H1595">
        <f>Month!H1595</f>
        <v>0</v>
      </c>
      <c r="I1595">
        <f>Month!I1595</f>
        <v>62.6</v>
      </c>
      <c r="J1595">
        <f>Month!J1595</f>
        <v>0</v>
      </c>
      <c r="K1595">
        <f>Month!K1595</f>
        <v>82.42</v>
      </c>
      <c r="L1595">
        <f>Month!L1595</f>
        <v>0</v>
      </c>
      <c r="M1595">
        <f>Month!M1595</f>
        <v>0.26</v>
      </c>
      <c r="N1595">
        <f>Month!N1595</f>
        <v>145.28</v>
      </c>
      <c r="O1595">
        <f>Month!O1595</f>
        <v>145.28</v>
      </c>
      <c r="P1595" s="76">
        <v>1</v>
      </c>
      <c r="Q1595" s="76">
        <v>1</v>
      </c>
    </row>
    <row r="1596" spans="1:17" ht="15.5">
      <c r="A1596">
        <f>Month!A1596</f>
        <v>2024</v>
      </c>
      <c r="B1596" t="s">
        <v>53</v>
      </c>
      <c r="C1596" t="str">
        <f>Month!C1596</f>
        <v>Ireland</v>
      </c>
      <c r="D1596">
        <f>Month!D1596</f>
        <v>0</v>
      </c>
      <c r="E1596">
        <f>Month!E1596</f>
        <v>32.1</v>
      </c>
      <c r="F1596">
        <f>Month!F1596</f>
        <v>32.1</v>
      </c>
      <c r="G1596">
        <f>Month!G1596</f>
        <v>3.09</v>
      </c>
      <c r="H1596">
        <f>Month!H1596</f>
        <v>17.489999999999998</v>
      </c>
      <c r="I1596">
        <f>Month!I1596</f>
        <v>0</v>
      </c>
      <c r="J1596">
        <f>Month!J1596</f>
        <v>6.01</v>
      </c>
      <c r="K1596">
        <f>Month!K1596</f>
        <v>0</v>
      </c>
      <c r="L1596">
        <f>Month!L1596</f>
        <v>0.02</v>
      </c>
      <c r="M1596">
        <f>Month!M1596</f>
        <v>0.53</v>
      </c>
      <c r="N1596">
        <f>Month!N1596</f>
        <v>27.14</v>
      </c>
      <c r="O1596">
        <f>Month!O1596</f>
        <v>59.24</v>
      </c>
      <c r="P1596" s="76">
        <v>1</v>
      </c>
      <c r="Q1596" s="76">
        <v>1</v>
      </c>
    </row>
    <row r="1597" spans="1:17" ht="15.5">
      <c r="A1597">
        <f>Month!A1597</f>
        <v>2024</v>
      </c>
      <c r="B1597" t="s">
        <v>53</v>
      </c>
      <c r="C1597" t="str">
        <f>Month!C1597</f>
        <v>Kuwait</v>
      </c>
      <c r="D1597">
        <f>Month!D1597</f>
        <v>0</v>
      </c>
      <c r="E1597">
        <f>Month!E1597</f>
        <v>0</v>
      </c>
      <c r="F1597">
        <f>Month!F1597</f>
        <v>0</v>
      </c>
      <c r="G1597">
        <f>Month!G1597</f>
        <v>0</v>
      </c>
      <c r="H1597">
        <f>Month!H1597</f>
        <v>0</v>
      </c>
      <c r="I1597">
        <f>Month!I1597</f>
        <v>298.58</v>
      </c>
      <c r="J1597">
        <f>Month!J1597</f>
        <v>12.52</v>
      </c>
      <c r="K1597">
        <f>Month!K1597</f>
        <v>0</v>
      </c>
      <c r="L1597">
        <f>Month!L1597</f>
        <v>0</v>
      </c>
      <c r="M1597">
        <f>Month!M1597</f>
        <v>0</v>
      </c>
      <c r="N1597">
        <f>Month!N1597</f>
        <v>311.10000000000002</v>
      </c>
      <c r="O1597">
        <f>Month!O1597</f>
        <v>311.10000000000002</v>
      </c>
      <c r="P1597" s="76">
        <v>1</v>
      </c>
      <c r="Q1597" s="76">
        <v>1</v>
      </c>
    </row>
    <row r="1598" spans="1:17" ht="15.5">
      <c r="A1598">
        <f>Month!A1598</f>
        <v>2024</v>
      </c>
      <c r="B1598" t="s">
        <v>53</v>
      </c>
      <c r="C1598" t="str">
        <f>Month!C1598</f>
        <v>Libya</v>
      </c>
      <c r="D1598">
        <f>Month!D1598</f>
        <v>304.67</v>
      </c>
      <c r="E1598">
        <f>Month!E1598</f>
        <v>0</v>
      </c>
      <c r="F1598">
        <f>Month!F1598</f>
        <v>304.67</v>
      </c>
      <c r="G1598">
        <f>Month!G1598</f>
        <v>0</v>
      </c>
      <c r="H1598">
        <f>Month!H1598</f>
        <v>0</v>
      </c>
      <c r="I1598">
        <f>Month!I1598</f>
        <v>0</v>
      </c>
      <c r="J1598">
        <f>Month!J1598</f>
        <v>0</v>
      </c>
      <c r="K1598">
        <f>Month!K1598</f>
        <v>0</v>
      </c>
      <c r="L1598">
        <f>Month!L1598</f>
        <v>0</v>
      </c>
      <c r="M1598">
        <f>Month!M1598</f>
        <v>0</v>
      </c>
      <c r="N1598">
        <f>Month!N1598</f>
        <v>0</v>
      </c>
      <c r="O1598">
        <f>Month!O1598</f>
        <v>304.67</v>
      </c>
      <c r="P1598" s="76">
        <v>1</v>
      </c>
      <c r="Q1598" s="76">
        <v>1</v>
      </c>
    </row>
    <row r="1599" spans="1:17" ht="15.5">
      <c r="A1599">
        <f>Month!A1599</f>
        <v>2024</v>
      </c>
      <c r="B1599" t="s">
        <v>53</v>
      </c>
      <c r="C1599" t="str">
        <f>Month!C1599</f>
        <v>Netherlands</v>
      </c>
      <c r="D1599">
        <f>Month!D1599</f>
        <v>0</v>
      </c>
      <c r="E1599">
        <f>Month!E1599</f>
        <v>30.95</v>
      </c>
      <c r="F1599">
        <f>Month!F1599</f>
        <v>30.95</v>
      </c>
      <c r="G1599">
        <f>Month!G1599</f>
        <v>15.37</v>
      </c>
      <c r="H1599">
        <f>Month!H1599</f>
        <v>89.67</v>
      </c>
      <c r="I1599">
        <f>Month!I1599</f>
        <v>39.76</v>
      </c>
      <c r="J1599">
        <f>Month!J1599</f>
        <v>40.61</v>
      </c>
      <c r="K1599">
        <f>Month!K1599</f>
        <v>328.5</v>
      </c>
      <c r="L1599">
        <f>Month!L1599</f>
        <v>4.99</v>
      </c>
      <c r="M1599">
        <f>Month!M1599</f>
        <v>88.04</v>
      </c>
      <c r="N1599">
        <f>Month!N1599</f>
        <v>606.94000000000005</v>
      </c>
      <c r="O1599">
        <f>Month!O1599</f>
        <v>637.89</v>
      </c>
      <c r="P1599" s="76">
        <v>1</v>
      </c>
      <c r="Q1599" s="76">
        <v>1</v>
      </c>
    </row>
    <row r="1600" spans="1:17" ht="15.5">
      <c r="A1600">
        <f>Month!A1600</f>
        <v>2024</v>
      </c>
      <c r="B1600" t="s">
        <v>53</v>
      </c>
      <c r="C1600" t="str">
        <f>Month!C1600</f>
        <v>Nigeria</v>
      </c>
      <c r="D1600">
        <f>Month!D1600</f>
        <v>0</v>
      </c>
      <c r="E1600">
        <f>Month!E1600</f>
        <v>0</v>
      </c>
      <c r="F1600">
        <f>Month!F1600</f>
        <v>0</v>
      </c>
      <c r="G1600">
        <f>Month!G1600</f>
        <v>0</v>
      </c>
      <c r="H1600">
        <f>Month!H1600</f>
        <v>0</v>
      </c>
      <c r="I1600">
        <f>Month!I1600</f>
        <v>0</v>
      </c>
      <c r="J1600">
        <f>Month!J1600</f>
        <v>0</v>
      </c>
      <c r="K1600">
        <f>Month!K1600</f>
        <v>0</v>
      </c>
      <c r="L1600">
        <f>Month!L1600</f>
        <v>0</v>
      </c>
      <c r="M1600">
        <f>Month!M1600</f>
        <v>0</v>
      </c>
      <c r="N1600">
        <f>Month!N1600</f>
        <v>0</v>
      </c>
      <c r="O1600">
        <f>Month!O1600</f>
        <v>0</v>
      </c>
      <c r="P1600" s="76">
        <v>1</v>
      </c>
      <c r="Q1600" s="76">
        <v>1</v>
      </c>
    </row>
    <row r="1601" spans="1:17" ht="15.5">
      <c r="A1601">
        <f>Month!A1601</f>
        <v>2024</v>
      </c>
      <c r="B1601" t="s">
        <v>53</v>
      </c>
      <c r="C1601" t="str">
        <f>Month!C1601</f>
        <v>Norway</v>
      </c>
      <c r="D1601">
        <f>Month!D1601</f>
        <v>1065.4000000000001</v>
      </c>
      <c r="E1601">
        <f>Month!E1601</f>
        <v>0</v>
      </c>
      <c r="F1601">
        <f>Month!F1601</f>
        <v>1065.4000000000001</v>
      </c>
      <c r="G1601">
        <f>Month!G1601</f>
        <v>9.3800000000000008</v>
      </c>
      <c r="H1601">
        <f>Month!H1601</f>
        <v>49.61</v>
      </c>
      <c r="I1601">
        <f>Month!I1601</f>
        <v>0</v>
      </c>
      <c r="J1601">
        <f>Month!J1601</f>
        <v>0</v>
      </c>
      <c r="K1601">
        <f>Month!K1601</f>
        <v>0</v>
      </c>
      <c r="L1601">
        <f>Month!L1601</f>
        <v>0</v>
      </c>
      <c r="M1601">
        <f>Month!M1601</f>
        <v>0.05</v>
      </c>
      <c r="N1601">
        <f>Month!N1601</f>
        <v>59.04</v>
      </c>
      <c r="O1601">
        <f>Month!O1601</f>
        <v>1124.44</v>
      </c>
      <c r="P1601" s="76">
        <v>1</v>
      </c>
      <c r="Q1601" s="76">
        <v>1</v>
      </c>
    </row>
    <row r="1602" spans="1:17" ht="15.5">
      <c r="A1602">
        <f>Month!A1602</f>
        <v>2024</v>
      </c>
      <c r="B1602" t="s">
        <v>53</v>
      </c>
      <c r="C1602" t="str">
        <f>Month!C1602</f>
        <v>Other Non-OECD Americas</v>
      </c>
      <c r="D1602">
        <f>Month!D1602</f>
        <v>72.61</v>
      </c>
      <c r="E1602">
        <f>Month!E1602</f>
        <v>0</v>
      </c>
      <c r="F1602">
        <f>Month!F1602</f>
        <v>72.61</v>
      </c>
      <c r="G1602">
        <f>Month!G1602</f>
        <v>0</v>
      </c>
      <c r="H1602">
        <f>Month!H1602</f>
        <v>0</v>
      </c>
      <c r="I1602">
        <f>Month!I1602</f>
        <v>0</v>
      </c>
      <c r="J1602">
        <f>Month!J1602</f>
        <v>0</v>
      </c>
      <c r="K1602">
        <f>Month!K1602</f>
        <v>0</v>
      </c>
      <c r="L1602">
        <f>Month!L1602</f>
        <v>0</v>
      </c>
      <c r="M1602">
        <f>Month!M1602</f>
        <v>0.01</v>
      </c>
      <c r="N1602">
        <f>Month!N1602</f>
        <v>0.01</v>
      </c>
      <c r="O1602">
        <f>Month!O1602</f>
        <v>72.62</v>
      </c>
      <c r="P1602" s="76">
        <v>1</v>
      </c>
      <c r="Q1602" s="76">
        <v>1</v>
      </c>
    </row>
    <row r="1603" spans="1:17" ht="15.5">
      <c r="A1603">
        <f>Month!A1603</f>
        <v>2024</v>
      </c>
      <c r="B1603" t="s">
        <v>53</v>
      </c>
      <c r="C1603" t="str">
        <f>Month!C1603</f>
        <v>Russian Federation</v>
      </c>
      <c r="D1603">
        <f>Month!D1603</f>
        <v>0</v>
      </c>
      <c r="E1603">
        <f>Month!E1603</f>
        <v>0</v>
      </c>
      <c r="F1603">
        <f>Month!F1603</f>
        <v>0</v>
      </c>
      <c r="G1603">
        <f>Month!G1603</f>
        <v>0</v>
      </c>
      <c r="H1603">
        <f>Month!H1603</f>
        <v>0</v>
      </c>
      <c r="I1603">
        <f>Month!I1603</f>
        <v>0</v>
      </c>
      <c r="J1603">
        <f>Month!J1603</f>
        <v>0</v>
      </c>
      <c r="K1603">
        <f>Month!K1603</f>
        <v>0</v>
      </c>
      <c r="L1603">
        <f>Month!L1603</f>
        <v>0</v>
      </c>
      <c r="M1603">
        <f>Month!M1603</f>
        <v>0</v>
      </c>
      <c r="N1603">
        <f>Month!N1603</f>
        <v>0</v>
      </c>
      <c r="O1603">
        <f>Month!O1603</f>
        <v>0</v>
      </c>
      <c r="P1603" s="76">
        <v>1</v>
      </c>
      <c r="Q1603" s="76">
        <v>1</v>
      </c>
    </row>
    <row r="1604" spans="1:17" ht="15.5">
      <c r="A1604">
        <f>Month!A1604</f>
        <v>2024</v>
      </c>
      <c r="B1604" t="s">
        <v>53</v>
      </c>
      <c r="C1604" t="str">
        <f>Month!C1604</f>
        <v>Saudi Arabia</v>
      </c>
      <c r="D1604">
        <f>Month!D1604</f>
        <v>0</v>
      </c>
      <c r="E1604">
        <f>Month!E1604</f>
        <v>24.95</v>
      </c>
      <c r="F1604">
        <f>Month!F1604</f>
        <v>24.95</v>
      </c>
      <c r="G1604">
        <f>Month!G1604</f>
        <v>0</v>
      </c>
      <c r="H1604">
        <f>Month!H1604</f>
        <v>0</v>
      </c>
      <c r="I1604">
        <f>Month!I1604</f>
        <v>0</v>
      </c>
      <c r="J1604">
        <f>Month!J1604</f>
        <v>0</v>
      </c>
      <c r="K1604">
        <f>Month!K1604</f>
        <v>0</v>
      </c>
      <c r="L1604">
        <f>Month!L1604</f>
        <v>0</v>
      </c>
      <c r="M1604">
        <f>Month!M1604</f>
        <v>0</v>
      </c>
      <c r="N1604">
        <f>Month!N1604</f>
        <v>0</v>
      </c>
      <c r="O1604">
        <f>Month!O1604</f>
        <v>24.95</v>
      </c>
      <c r="P1604" s="76">
        <v>1</v>
      </c>
      <c r="Q1604" s="76">
        <v>1</v>
      </c>
    </row>
    <row r="1605" spans="1:17" ht="15.5">
      <c r="A1605">
        <f>Month!A1605</f>
        <v>2024</v>
      </c>
      <c r="B1605" t="s">
        <v>53</v>
      </c>
      <c r="C1605" t="str">
        <f>Month!C1605</f>
        <v>Spain</v>
      </c>
      <c r="D1605">
        <f>Month!D1605</f>
        <v>0</v>
      </c>
      <c r="E1605">
        <f>Month!E1605</f>
        <v>0</v>
      </c>
      <c r="F1605">
        <f>Month!F1605</f>
        <v>0</v>
      </c>
      <c r="G1605">
        <f>Month!G1605</f>
        <v>1.73</v>
      </c>
      <c r="H1605">
        <f>Month!H1605</f>
        <v>38.57</v>
      </c>
      <c r="I1605">
        <f>Month!I1605</f>
        <v>0</v>
      </c>
      <c r="J1605">
        <f>Month!J1605</f>
        <v>0</v>
      </c>
      <c r="K1605">
        <f>Month!K1605</f>
        <v>0</v>
      </c>
      <c r="L1605">
        <f>Month!L1605</f>
        <v>0</v>
      </c>
      <c r="M1605">
        <f>Month!M1605</f>
        <v>8.2100000000000009</v>
      </c>
      <c r="N1605">
        <f>Month!N1605</f>
        <v>48.51</v>
      </c>
      <c r="O1605">
        <f>Month!O1605</f>
        <v>48.51</v>
      </c>
      <c r="P1605" s="76">
        <v>1</v>
      </c>
      <c r="Q1605" s="76">
        <v>1</v>
      </c>
    </row>
    <row r="1606" spans="1:17" ht="15.5">
      <c r="A1606">
        <f>Month!A1606</f>
        <v>2024</v>
      </c>
      <c r="B1606" t="s">
        <v>53</v>
      </c>
      <c r="C1606" t="str">
        <f>Month!C1606</f>
        <v>Sweden</v>
      </c>
      <c r="D1606">
        <f>Month!D1606</f>
        <v>0.19</v>
      </c>
      <c r="E1606">
        <f>Month!E1606</f>
        <v>61.81</v>
      </c>
      <c r="F1606">
        <f>Month!F1606</f>
        <v>62</v>
      </c>
      <c r="G1606">
        <f>Month!G1606</f>
        <v>2.3199999999999998</v>
      </c>
      <c r="H1606">
        <f>Month!H1606</f>
        <v>37.049999999999997</v>
      </c>
      <c r="I1606">
        <f>Month!I1606</f>
        <v>0</v>
      </c>
      <c r="J1606">
        <f>Month!J1606</f>
        <v>0</v>
      </c>
      <c r="K1606">
        <f>Month!K1606</f>
        <v>112.31</v>
      </c>
      <c r="L1606">
        <f>Month!L1606</f>
        <v>0</v>
      </c>
      <c r="M1606">
        <f>Month!M1606</f>
        <v>3.93</v>
      </c>
      <c r="N1606">
        <f>Month!N1606</f>
        <v>155.61000000000001</v>
      </c>
      <c r="O1606">
        <f>Month!O1606</f>
        <v>217.61</v>
      </c>
      <c r="P1606" s="76">
        <v>1</v>
      </c>
      <c r="Q1606" s="76">
        <v>1</v>
      </c>
    </row>
    <row r="1607" spans="1:17" ht="15.5">
      <c r="A1607">
        <f>Month!A1607</f>
        <v>2024</v>
      </c>
      <c r="B1607" t="s">
        <v>53</v>
      </c>
      <c r="C1607" t="str">
        <f>Month!C1607</f>
        <v>Turkey</v>
      </c>
      <c r="D1607">
        <f>Month!D1607</f>
        <v>0</v>
      </c>
      <c r="E1607">
        <f>Month!E1607</f>
        <v>0</v>
      </c>
      <c r="F1607">
        <f>Month!F1607</f>
        <v>0</v>
      </c>
      <c r="G1607">
        <f>Month!G1607</f>
        <v>0</v>
      </c>
      <c r="H1607">
        <f>Month!H1607</f>
        <v>0</v>
      </c>
      <c r="I1607">
        <f>Month!I1607</f>
        <v>0</v>
      </c>
      <c r="J1607">
        <f>Month!J1607</f>
        <v>0</v>
      </c>
      <c r="K1607">
        <f>Month!K1607</f>
        <v>0</v>
      </c>
      <c r="L1607">
        <f>Month!L1607</f>
        <v>0</v>
      </c>
      <c r="M1607">
        <f>Month!M1607</f>
        <v>7.6</v>
      </c>
      <c r="N1607">
        <f>Month!N1607</f>
        <v>7.6</v>
      </c>
      <c r="O1607">
        <f>Month!O1607</f>
        <v>7.6</v>
      </c>
      <c r="P1607" s="76">
        <v>1</v>
      </c>
      <c r="Q1607" s="76">
        <v>1</v>
      </c>
    </row>
    <row r="1608" spans="1:17" ht="15.5">
      <c r="A1608">
        <f>Month!A1608</f>
        <v>2024</v>
      </c>
      <c r="B1608" t="s">
        <v>53</v>
      </c>
      <c r="C1608" t="str">
        <f>Month!C1608</f>
        <v>United Arab Emirates</v>
      </c>
      <c r="D1608">
        <f>Month!D1608</f>
        <v>0</v>
      </c>
      <c r="E1608">
        <f>Month!E1608</f>
        <v>0</v>
      </c>
      <c r="F1608">
        <f>Month!F1608</f>
        <v>0</v>
      </c>
      <c r="G1608">
        <f>Month!G1608</f>
        <v>0</v>
      </c>
      <c r="H1608">
        <f>Month!H1608</f>
        <v>0</v>
      </c>
      <c r="I1608">
        <f>Month!I1608</f>
        <v>161.59</v>
      </c>
      <c r="J1608">
        <f>Month!J1608</f>
        <v>0</v>
      </c>
      <c r="K1608">
        <f>Month!K1608</f>
        <v>119.73</v>
      </c>
      <c r="L1608">
        <f>Month!L1608</f>
        <v>0.08</v>
      </c>
      <c r="M1608">
        <f>Month!M1608</f>
        <v>0.81</v>
      </c>
      <c r="N1608">
        <f>Month!N1608</f>
        <v>282.20999999999998</v>
      </c>
      <c r="O1608">
        <f>Month!O1608</f>
        <v>282.20999999999998</v>
      </c>
      <c r="P1608" s="76">
        <v>1</v>
      </c>
      <c r="Q1608" s="76">
        <v>1</v>
      </c>
    </row>
    <row r="1609" spans="1:17" ht="15.5">
      <c r="A1609">
        <f>Month!A1609</f>
        <v>2024</v>
      </c>
      <c r="B1609" t="s">
        <v>53</v>
      </c>
      <c r="C1609" t="str">
        <f>Month!C1609</f>
        <v>United States</v>
      </c>
      <c r="D1609">
        <f>Month!D1609</f>
        <v>1236.93</v>
      </c>
      <c r="E1609">
        <f>Month!E1609</f>
        <v>0</v>
      </c>
      <c r="F1609">
        <f>Month!F1609</f>
        <v>1236.93</v>
      </c>
      <c r="G1609">
        <f>Month!G1609</f>
        <v>27.48</v>
      </c>
      <c r="H1609">
        <f>Month!H1609</f>
        <v>13.03</v>
      </c>
      <c r="I1609">
        <f>Month!I1609</f>
        <v>117.96</v>
      </c>
      <c r="J1609">
        <f>Month!J1609</f>
        <v>0</v>
      </c>
      <c r="K1609">
        <f>Month!K1609</f>
        <v>315.38</v>
      </c>
      <c r="L1609">
        <f>Month!L1609</f>
        <v>3.55</v>
      </c>
      <c r="M1609">
        <f>Month!M1609</f>
        <v>0.27</v>
      </c>
      <c r="N1609">
        <f>Month!N1609</f>
        <v>477.67</v>
      </c>
      <c r="O1609">
        <f>Month!O1609</f>
        <v>1714.6</v>
      </c>
      <c r="P1609" s="76">
        <v>1</v>
      </c>
      <c r="Q1609" s="76">
        <v>1</v>
      </c>
    </row>
    <row r="1610" spans="1:17" ht="15.5">
      <c r="A1610">
        <f>Month!A1610</f>
        <v>2024</v>
      </c>
      <c r="B1610" t="s">
        <v>53</v>
      </c>
      <c r="C1610" t="str">
        <f>Month!C1610</f>
        <v>Other</v>
      </c>
      <c r="D1610">
        <f>Month!D1610</f>
        <v>157.94</v>
      </c>
      <c r="E1610">
        <f>Month!E1610</f>
        <v>11.34</v>
      </c>
      <c r="F1610">
        <f>Month!F1610</f>
        <v>169.28</v>
      </c>
      <c r="G1610">
        <f>Month!G1610</f>
        <v>0.06</v>
      </c>
      <c r="H1610">
        <f>Month!H1610</f>
        <v>47.48</v>
      </c>
      <c r="I1610">
        <f>Month!I1610</f>
        <v>81.39</v>
      </c>
      <c r="J1610">
        <f>Month!J1610</f>
        <v>6.7</v>
      </c>
      <c r="K1610">
        <f>Month!K1610</f>
        <v>121.38</v>
      </c>
      <c r="L1610">
        <f>Month!L1610</f>
        <v>0</v>
      </c>
      <c r="M1610">
        <f>Month!M1610</f>
        <v>12.44</v>
      </c>
      <c r="N1610">
        <f>Month!N1610</f>
        <v>269.45</v>
      </c>
      <c r="O1610">
        <f>Month!O1610</f>
        <v>438.73</v>
      </c>
      <c r="P1610" s="76">
        <v>1</v>
      </c>
      <c r="Q1610" s="76">
        <v>1</v>
      </c>
    </row>
    <row r="1611" spans="1:17" s="118" customFormat="1" ht="15.5">
      <c r="A1611" s="118">
        <f>Month!A1611</f>
        <v>2024</v>
      </c>
      <c r="B1611" s="118" t="s">
        <v>53</v>
      </c>
      <c r="C1611" t="str">
        <f>Month!C1611</f>
        <v>Total imports</v>
      </c>
      <c r="D1611" s="118">
        <f>Month!D1611</f>
        <v>3140.19</v>
      </c>
      <c r="E1611" s="118">
        <f>Month!E1611</f>
        <v>265.07</v>
      </c>
      <c r="F1611" s="118">
        <f>Month!F1611</f>
        <v>3405.26</v>
      </c>
      <c r="G1611" s="118">
        <f>Month!G1611</f>
        <v>84.45</v>
      </c>
      <c r="H1611" s="118">
        <f>Month!H1611</f>
        <v>310.3</v>
      </c>
      <c r="I1611" s="118">
        <f>Month!I1611</f>
        <v>761.88</v>
      </c>
      <c r="J1611" s="118">
        <f>Month!J1611</f>
        <v>65.84</v>
      </c>
      <c r="K1611" s="118">
        <f>Month!K1611</f>
        <v>1174.32</v>
      </c>
      <c r="L1611" s="118">
        <f>Month!L1611</f>
        <v>8.64</v>
      </c>
      <c r="M1611" s="118">
        <f>Month!M1611</f>
        <v>183.25</v>
      </c>
      <c r="N1611" s="118">
        <f>Month!N1611</f>
        <v>2588.6799999999998</v>
      </c>
      <c r="O1611" s="118">
        <f>Month!O1611</f>
        <v>5993.94</v>
      </c>
      <c r="P1611" s="76">
        <v>1</v>
      </c>
      <c r="Q1611" s="76">
        <v>1</v>
      </c>
    </row>
    <row r="1612" spans="1:17" ht="15.5">
      <c r="A1612">
        <f>Month!A1612</f>
        <v>2024</v>
      </c>
      <c r="B1612" t="s">
        <v>64</v>
      </c>
      <c r="C1612" t="str">
        <f>Month!C1612</f>
        <v>Algeria</v>
      </c>
      <c r="D1612">
        <f>Month!D1612</f>
        <v>0</v>
      </c>
      <c r="E1612">
        <f>Month!E1612</f>
        <v>0</v>
      </c>
      <c r="F1612">
        <f>Month!F1612</f>
        <v>0</v>
      </c>
      <c r="G1612">
        <f>Month!G1612</f>
        <v>0</v>
      </c>
      <c r="H1612">
        <f>Month!H1612</f>
        <v>0</v>
      </c>
      <c r="I1612">
        <f>Month!I1612</f>
        <v>0</v>
      </c>
      <c r="J1612">
        <f>Month!J1612</f>
        <v>0</v>
      </c>
      <c r="K1612">
        <f>Month!K1612</f>
        <v>0</v>
      </c>
      <c r="L1612">
        <f>Month!L1612</f>
        <v>0</v>
      </c>
      <c r="M1612">
        <f>Month!M1612</f>
        <v>0</v>
      </c>
      <c r="N1612">
        <f>Month!N1612</f>
        <v>0</v>
      </c>
      <c r="O1612">
        <f>Month!O1612</f>
        <v>0</v>
      </c>
      <c r="P1612" s="76">
        <v>1</v>
      </c>
      <c r="Q1612" s="76">
        <v>1</v>
      </c>
    </row>
    <row r="1613" spans="1:17" ht="15.5">
      <c r="A1613">
        <f>Month!A1613</f>
        <v>2024</v>
      </c>
      <c r="B1613" t="s">
        <v>64</v>
      </c>
      <c r="C1613" t="str">
        <f>Month!C1613</f>
        <v>Belgium</v>
      </c>
      <c r="D1613">
        <f>Month!D1613</f>
        <v>0</v>
      </c>
      <c r="E1613">
        <f>Month!E1613</f>
        <v>0.86</v>
      </c>
      <c r="F1613">
        <f>Month!F1613</f>
        <v>0.86</v>
      </c>
      <c r="G1613">
        <f>Month!G1613</f>
        <v>4.32</v>
      </c>
      <c r="H1613">
        <f>Month!H1613</f>
        <v>7.0000000000000007E-2</v>
      </c>
      <c r="I1613">
        <f>Month!I1613</f>
        <v>33.049999999999997</v>
      </c>
      <c r="J1613">
        <f>Month!J1613</f>
        <v>0</v>
      </c>
      <c r="K1613">
        <f>Month!K1613</f>
        <v>130.16</v>
      </c>
      <c r="L1613">
        <f>Month!L1613</f>
        <v>3.91</v>
      </c>
      <c r="M1613">
        <f>Month!M1613</f>
        <v>4.38</v>
      </c>
      <c r="N1613">
        <f>Month!N1613</f>
        <v>175.89</v>
      </c>
      <c r="O1613">
        <f>Month!O1613</f>
        <v>176.75</v>
      </c>
      <c r="P1613" s="76">
        <v>1</v>
      </c>
      <c r="Q1613" s="76">
        <v>1</v>
      </c>
    </row>
    <row r="1614" spans="1:17" ht="15.5">
      <c r="A1614">
        <f>Month!A1614</f>
        <v>2024</v>
      </c>
      <c r="B1614" t="s">
        <v>64</v>
      </c>
      <c r="C1614" t="str">
        <f>Month!C1614</f>
        <v>Canada</v>
      </c>
      <c r="D1614">
        <f>Month!D1614</f>
        <v>79.819999999999993</v>
      </c>
      <c r="E1614">
        <f>Month!E1614</f>
        <v>0</v>
      </c>
      <c r="F1614">
        <f>Month!F1614</f>
        <v>79.819999999999993</v>
      </c>
      <c r="G1614">
        <f>Month!G1614</f>
        <v>0</v>
      </c>
      <c r="H1614">
        <f>Month!H1614</f>
        <v>0</v>
      </c>
      <c r="I1614">
        <f>Month!I1614</f>
        <v>0</v>
      </c>
      <c r="J1614">
        <f>Month!J1614</f>
        <v>0</v>
      </c>
      <c r="K1614">
        <f>Month!K1614</f>
        <v>0</v>
      </c>
      <c r="L1614">
        <f>Month!L1614</f>
        <v>0</v>
      </c>
      <c r="M1614">
        <f>Month!M1614</f>
        <v>0.21</v>
      </c>
      <c r="N1614">
        <f>Month!N1614</f>
        <v>0.21</v>
      </c>
      <c r="O1614">
        <f>Month!O1614</f>
        <v>80.03</v>
      </c>
      <c r="P1614" s="76">
        <v>1</v>
      </c>
      <c r="Q1614" s="76">
        <v>1</v>
      </c>
    </row>
    <row r="1615" spans="1:17" ht="15.5">
      <c r="A1615">
        <f>Month!A1615</f>
        <v>2024</v>
      </c>
      <c r="B1615" t="s">
        <v>64</v>
      </c>
      <c r="C1615" t="str">
        <f>Month!C1615</f>
        <v>France</v>
      </c>
      <c r="D1615">
        <f>Month!D1615</f>
        <v>0</v>
      </c>
      <c r="E1615">
        <f>Month!E1615</f>
        <v>14.07</v>
      </c>
      <c r="F1615">
        <f>Month!F1615</f>
        <v>14.07</v>
      </c>
      <c r="G1615">
        <f>Month!G1615</f>
        <v>0.05</v>
      </c>
      <c r="H1615">
        <f>Month!H1615</f>
        <v>2.68</v>
      </c>
      <c r="I1615">
        <f>Month!I1615</f>
        <v>0</v>
      </c>
      <c r="J1615">
        <f>Month!J1615</f>
        <v>0</v>
      </c>
      <c r="K1615">
        <f>Month!K1615</f>
        <v>9</v>
      </c>
      <c r="L1615">
        <f>Month!L1615</f>
        <v>0</v>
      </c>
      <c r="M1615">
        <f>Month!M1615</f>
        <v>18.079999999999998</v>
      </c>
      <c r="N1615">
        <f>Month!N1615</f>
        <v>29.81</v>
      </c>
      <c r="O1615">
        <f>Month!O1615</f>
        <v>43.88</v>
      </c>
      <c r="P1615" s="76">
        <v>1</v>
      </c>
      <c r="Q1615" s="76">
        <v>1</v>
      </c>
    </row>
    <row r="1616" spans="1:17" ht="15.5">
      <c r="A1616">
        <f>Month!A1616</f>
        <v>2024</v>
      </c>
      <c r="B1616" t="s">
        <v>64</v>
      </c>
      <c r="C1616" t="str">
        <f>Month!C1616</f>
        <v>Germany</v>
      </c>
      <c r="D1616">
        <f>Month!D1616</f>
        <v>0</v>
      </c>
      <c r="E1616">
        <f>Month!E1616</f>
        <v>15.9</v>
      </c>
      <c r="F1616">
        <f>Month!F1616</f>
        <v>15.9</v>
      </c>
      <c r="G1616">
        <f>Month!G1616</f>
        <v>0</v>
      </c>
      <c r="H1616">
        <f>Month!H1616</f>
        <v>0.05</v>
      </c>
      <c r="I1616">
        <f>Month!I1616</f>
        <v>0</v>
      </c>
      <c r="J1616">
        <f>Month!J1616</f>
        <v>0</v>
      </c>
      <c r="K1616">
        <f>Month!K1616</f>
        <v>51.15</v>
      </c>
      <c r="L1616">
        <f>Month!L1616</f>
        <v>0</v>
      </c>
      <c r="M1616">
        <f>Month!M1616</f>
        <v>13.32</v>
      </c>
      <c r="N1616">
        <f>Month!N1616</f>
        <v>64.52</v>
      </c>
      <c r="O1616">
        <f>Month!O1616</f>
        <v>80.42</v>
      </c>
      <c r="P1616" s="76">
        <v>1</v>
      </c>
      <c r="Q1616" s="76">
        <v>1</v>
      </c>
    </row>
    <row r="1617" spans="1:17" ht="15.5">
      <c r="A1617">
        <f>Month!A1617</f>
        <v>2024</v>
      </c>
      <c r="B1617" t="s">
        <v>64</v>
      </c>
      <c r="C1617" t="str">
        <f>Month!C1617</f>
        <v>India</v>
      </c>
      <c r="D1617">
        <f>Month!D1617</f>
        <v>0</v>
      </c>
      <c r="E1617">
        <f>Month!E1617</f>
        <v>0</v>
      </c>
      <c r="F1617">
        <f>Month!F1617</f>
        <v>0</v>
      </c>
      <c r="G1617">
        <f>Month!G1617</f>
        <v>0</v>
      </c>
      <c r="H1617">
        <f>Month!H1617</f>
        <v>0</v>
      </c>
      <c r="I1617">
        <f>Month!I1617</f>
        <v>97.16</v>
      </c>
      <c r="J1617">
        <f>Month!J1617</f>
        <v>0</v>
      </c>
      <c r="K1617">
        <f>Month!K1617</f>
        <v>18.73</v>
      </c>
      <c r="L1617">
        <f>Month!L1617</f>
        <v>3.34</v>
      </c>
      <c r="M1617">
        <f>Month!M1617</f>
        <v>0.28999999999999998</v>
      </c>
      <c r="N1617">
        <f>Month!N1617</f>
        <v>119.52</v>
      </c>
      <c r="O1617">
        <f>Month!O1617</f>
        <v>119.52</v>
      </c>
      <c r="P1617" s="76">
        <v>1</v>
      </c>
      <c r="Q1617" s="76">
        <v>1</v>
      </c>
    </row>
    <row r="1618" spans="1:17" ht="15.5">
      <c r="A1618">
        <f>Month!A1618</f>
        <v>2024</v>
      </c>
      <c r="B1618" t="s">
        <v>64</v>
      </c>
      <c r="C1618" t="str">
        <f>Month!C1618</f>
        <v>Ireland</v>
      </c>
      <c r="D1618">
        <f>Month!D1618</f>
        <v>0</v>
      </c>
      <c r="E1618">
        <f>Month!E1618</f>
        <v>65.13</v>
      </c>
      <c r="F1618">
        <f>Month!F1618</f>
        <v>65.13</v>
      </c>
      <c r="G1618">
        <f>Month!G1618</f>
        <v>0.2</v>
      </c>
      <c r="H1618">
        <f>Month!H1618</f>
        <v>17.489999999999998</v>
      </c>
      <c r="I1618">
        <f>Month!I1618</f>
        <v>0</v>
      </c>
      <c r="J1618">
        <f>Month!J1618</f>
        <v>6.4</v>
      </c>
      <c r="K1618">
        <f>Month!K1618</f>
        <v>0</v>
      </c>
      <c r="L1618">
        <f>Month!L1618</f>
        <v>0.02</v>
      </c>
      <c r="M1618">
        <f>Month!M1618</f>
        <v>2.33</v>
      </c>
      <c r="N1618">
        <f>Month!N1618</f>
        <v>26.44</v>
      </c>
      <c r="O1618">
        <f>Month!O1618</f>
        <v>91.57</v>
      </c>
      <c r="P1618" s="76">
        <v>1</v>
      </c>
      <c r="Q1618" s="76">
        <v>1</v>
      </c>
    </row>
    <row r="1619" spans="1:17" ht="15.5">
      <c r="A1619">
        <f>Month!A1619</f>
        <v>2024</v>
      </c>
      <c r="B1619" t="s">
        <v>64</v>
      </c>
      <c r="C1619" t="str">
        <f>Month!C1619</f>
        <v>Kuwait</v>
      </c>
      <c r="D1619">
        <f>Month!D1619</f>
        <v>0</v>
      </c>
      <c r="E1619">
        <f>Month!E1619</f>
        <v>0</v>
      </c>
      <c r="F1619">
        <f>Month!F1619</f>
        <v>0</v>
      </c>
      <c r="G1619">
        <f>Month!G1619</f>
        <v>0</v>
      </c>
      <c r="H1619">
        <f>Month!H1619</f>
        <v>0</v>
      </c>
      <c r="I1619">
        <f>Month!I1619</f>
        <v>360.83</v>
      </c>
      <c r="J1619">
        <f>Month!J1619</f>
        <v>5.8</v>
      </c>
      <c r="K1619">
        <f>Month!K1619</f>
        <v>38.97</v>
      </c>
      <c r="L1619">
        <f>Month!L1619</f>
        <v>0</v>
      </c>
      <c r="M1619">
        <f>Month!M1619</f>
        <v>0</v>
      </c>
      <c r="N1619">
        <f>Month!N1619</f>
        <v>405.6</v>
      </c>
      <c r="O1619">
        <f>Month!O1619</f>
        <v>405.6</v>
      </c>
      <c r="P1619" s="76">
        <v>1</v>
      </c>
      <c r="Q1619" s="76">
        <v>1</v>
      </c>
    </row>
    <row r="1620" spans="1:17" ht="15.5">
      <c r="A1620">
        <f>Month!A1620</f>
        <v>2024</v>
      </c>
      <c r="B1620" t="s">
        <v>64</v>
      </c>
      <c r="C1620" t="str">
        <f>Month!C1620</f>
        <v>Libya</v>
      </c>
      <c r="D1620">
        <f>Month!D1620</f>
        <v>132.82</v>
      </c>
      <c r="E1620">
        <f>Month!E1620</f>
        <v>0</v>
      </c>
      <c r="F1620">
        <f>Month!F1620</f>
        <v>132.82</v>
      </c>
      <c r="G1620">
        <f>Month!G1620</f>
        <v>0</v>
      </c>
      <c r="H1620">
        <f>Month!H1620</f>
        <v>0</v>
      </c>
      <c r="I1620">
        <f>Month!I1620</f>
        <v>24.96</v>
      </c>
      <c r="J1620">
        <f>Month!J1620</f>
        <v>0</v>
      </c>
      <c r="K1620">
        <f>Month!K1620</f>
        <v>0</v>
      </c>
      <c r="L1620">
        <f>Month!L1620</f>
        <v>0</v>
      </c>
      <c r="M1620">
        <f>Month!M1620</f>
        <v>0</v>
      </c>
      <c r="N1620">
        <f>Month!N1620</f>
        <v>24.96</v>
      </c>
      <c r="O1620">
        <f>Month!O1620</f>
        <v>157.78</v>
      </c>
      <c r="P1620" s="76">
        <v>1</v>
      </c>
      <c r="Q1620" s="76">
        <v>1</v>
      </c>
    </row>
    <row r="1621" spans="1:17" ht="15.5">
      <c r="A1621">
        <f>Month!A1621</f>
        <v>2024</v>
      </c>
      <c r="B1621" t="s">
        <v>64</v>
      </c>
      <c r="C1621" t="str">
        <f>Month!C1621</f>
        <v>Netherlands</v>
      </c>
      <c r="D1621">
        <f>Month!D1621</f>
        <v>0.64</v>
      </c>
      <c r="E1621">
        <f>Month!E1621</f>
        <v>28.04</v>
      </c>
      <c r="F1621">
        <f>Month!F1621</f>
        <v>28.68</v>
      </c>
      <c r="G1621">
        <f>Month!G1621</f>
        <v>3.28</v>
      </c>
      <c r="H1621">
        <f>Month!H1621</f>
        <v>115</v>
      </c>
      <c r="I1621">
        <f>Month!I1621</f>
        <v>52.33</v>
      </c>
      <c r="J1621">
        <f>Month!J1621</f>
        <v>32.520000000000003</v>
      </c>
      <c r="K1621">
        <f>Month!K1621</f>
        <v>212.83</v>
      </c>
      <c r="L1621">
        <f>Month!L1621</f>
        <v>0</v>
      </c>
      <c r="M1621">
        <f>Month!M1621</f>
        <v>97.93</v>
      </c>
      <c r="N1621">
        <f>Month!N1621</f>
        <v>513.89</v>
      </c>
      <c r="O1621">
        <f>Month!O1621</f>
        <v>542.57000000000005</v>
      </c>
      <c r="P1621" s="76">
        <v>1</v>
      </c>
      <c r="Q1621" s="76">
        <v>1</v>
      </c>
    </row>
    <row r="1622" spans="1:17" ht="15.5">
      <c r="A1622">
        <f>Month!A1622</f>
        <v>2024</v>
      </c>
      <c r="B1622" t="s">
        <v>64</v>
      </c>
      <c r="C1622" t="str">
        <f>Month!C1622</f>
        <v>Nigeria</v>
      </c>
      <c r="D1622">
        <f>Month!D1622</f>
        <v>220.79</v>
      </c>
      <c r="E1622">
        <f>Month!E1622</f>
        <v>0</v>
      </c>
      <c r="F1622">
        <f>Month!F1622</f>
        <v>220.79</v>
      </c>
      <c r="G1622">
        <f>Month!G1622</f>
        <v>0</v>
      </c>
      <c r="H1622">
        <f>Month!H1622</f>
        <v>0</v>
      </c>
      <c r="I1622">
        <f>Month!I1622</f>
        <v>0</v>
      </c>
      <c r="J1622">
        <f>Month!J1622</f>
        <v>0</v>
      </c>
      <c r="K1622">
        <f>Month!K1622</f>
        <v>0</v>
      </c>
      <c r="L1622">
        <f>Month!L1622</f>
        <v>0</v>
      </c>
      <c r="M1622">
        <f>Month!M1622</f>
        <v>0</v>
      </c>
      <c r="N1622">
        <f>Month!N1622</f>
        <v>0</v>
      </c>
      <c r="O1622">
        <f>Month!O1622</f>
        <v>220.79</v>
      </c>
      <c r="P1622" s="76">
        <v>1</v>
      </c>
      <c r="Q1622" s="76">
        <v>1</v>
      </c>
    </row>
    <row r="1623" spans="1:17" ht="15.5">
      <c r="A1623">
        <f>Month!A1623</f>
        <v>2024</v>
      </c>
      <c r="B1623" t="s">
        <v>64</v>
      </c>
      <c r="C1623" t="str">
        <f>Month!C1623</f>
        <v>Norway</v>
      </c>
      <c r="D1623">
        <f>Month!D1623</f>
        <v>1034.02</v>
      </c>
      <c r="E1623">
        <f>Month!E1623</f>
        <v>0</v>
      </c>
      <c r="F1623">
        <f>Month!F1623</f>
        <v>1034.02</v>
      </c>
      <c r="G1623">
        <f>Month!G1623</f>
        <v>65.14</v>
      </c>
      <c r="H1623">
        <f>Month!H1623</f>
        <v>95.41</v>
      </c>
      <c r="I1623">
        <f>Month!I1623</f>
        <v>0</v>
      </c>
      <c r="J1623">
        <f>Month!J1623</f>
        <v>0</v>
      </c>
      <c r="K1623">
        <f>Month!K1623</f>
        <v>32.909999999999997</v>
      </c>
      <c r="L1623">
        <f>Month!L1623</f>
        <v>0</v>
      </c>
      <c r="M1623">
        <f>Month!M1623</f>
        <v>5.1100000000000003</v>
      </c>
      <c r="N1623">
        <f>Month!N1623</f>
        <v>198.57</v>
      </c>
      <c r="O1623">
        <f>Month!O1623</f>
        <v>1232.5899999999999</v>
      </c>
      <c r="P1623" s="76">
        <v>1</v>
      </c>
      <c r="Q1623" s="76">
        <v>1</v>
      </c>
    </row>
    <row r="1624" spans="1:17" ht="15.5">
      <c r="A1624">
        <f>Month!A1624</f>
        <v>2024</v>
      </c>
      <c r="B1624" t="s">
        <v>64</v>
      </c>
      <c r="C1624" t="str">
        <f>Month!C1624</f>
        <v>Other Non-OECD Americas</v>
      </c>
      <c r="D1624">
        <f>Month!D1624</f>
        <v>123.25</v>
      </c>
      <c r="E1624">
        <f>Month!E1624</f>
        <v>0</v>
      </c>
      <c r="F1624">
        <f>Month!F1624</f>
        <v>123.25</v>
      </c>
      <c r="G1624">
        <f>Month!G1624</f>
        <v>0</v>
      </c>
      <c r="H1624">
        <f>Month!H1624</f>
        <v>0</v>
      </c>
      <c r="I1624">
        <f>Month!I1624</f>
        <v>0</v>
      </c>
      <c r="J1624">
        <f>Month!J1624</f>
        <v>0</v>
      </c>
      <c r="K1624">
        <f>Month!K1624</f>
        <v>0</v>
      </c>
      <c r="L1624">
        <f>Month!L1624</f>
        <v>0</v>
      </c>
      <c r="M1624">
        <f>Month!M1624</f>
        <v>0</v>
      </c>
      <c r="N1624">
        <f>Month!N1624</f>
        <v>0</v>
      </c>
      <c r="O1624">
        <f>Month!O1624</f>
        <v>123.25</v>
      </c>
      <c r="P1624" s="76">
        <v>1</v>
      </c>
      <c r="Q1624" s="76">
        <v>1</v>
      </c>
    </row>
    <row r="1625" spans="1:17" ht="15.5">
      <c r="A1625">
        <f>Month!A1625</f>
        <v>2024</v>
      </c>
      <c r="B1625" t="s">
        <v>64</v>
      </c>
      <c r="C1625" t="str">
        <f>Month!C1625</f>
        <v>Russian Federation</v>
      </c>
      <c r="D1625">
        <f>Month!D1625</f>
        <v>0</v>
      </c>
      <c r="E1625">
        <f>Month!E1625</f>
        <v>0</v>
      </c>
      <c r="F1625">
        <f>Month!F1625</f>
        <v>0</v>
      </c>
      <c r="G1625">
        <f>Month!G1625</f>
        <v>0</v>
      </c>
      <c r="H1625">
        <f>Month!H1625</f>
        <v>0</v>
      </c>
      <c r="I1625">
        <f>Month!I1625</f>
        <v>0</v>
      </c>
      <c r="J1625">
        <f>Month!J1625</f>
        <v>0</v>
      </c>
      <c r="K1625">
        <f>Month!K1625</f>
        <v>0</v>
      </c>
      <c r="L1625">
        <f>Month!L1625</f>
        <v>0</v>
      </c>
      <c r="M1625">
        <f>Month!M1625</f>
        <v>0</v>
      </c>
      <c r="N1625">
        <f>Month!N1625</f>
        <v>0</v>
      </c>
      <c r="O1625">
        <f>Month!O1625</f>
        <v>0</v>
      </c>
      <c r="P1625" s="76">
        <v>1</v>
      </c>
      <c r="Q1625" s="76">
        <v>1</v>
      </c>
    </row>
    <row r="1626" spans="1:17" ht="15.5">
      <c r="A1626">
        <f>Month!A1626</f>
        <v>2024</v>
      </c>
      <c r="B1626" t="s">
        <v>64</v>
      </c>
      <c r="C1626" t="str">
        <f>Month!C1626</f>
        <v>Saudi Arabia</v>
      </c>
      <c r="D1626">
        <f>Month!D1626</f>
        <v>0</v>
      </c>
      <c r="E1626">
        <f>Month!E1626</f>
        <v>54.43</v>
      </c>
      <c r="F1626">
        <f>Month!F1626</f>
        <v>54.43</v>
      </c>
      <c r="G1626">
        <f>Month!G1626</f>
        <v>0</v>
      </c>
      <c r="H1626">
        <f>Month!H1626</f>
        <v>0</v>
      </c>
      <c r="I1626">
        <f>Month!I1626</f>
        <v>117.55</v>
      </c>
      <c r="J1626">
        <f>Month!J1626</f>
        <v>0</v>
      </c>
      <c r="K1626">
        <f>Month!K1626</f>
        <v>10.73</v>
      </c>
      <c r="L1626">
        <f>Month!L1626</f>
        <v>0</v>
      </c>
      <c r="M1626">
        <f>Month!M1626</f>
        <v>0</v>
      </c>
      <c r="N1626">
        <f>Month!N1626</f>
        <v>128.28</v>
      </c>
      <c r="O1626">
        <f>Month!O1626</f>
        <v>182.71</v>
      </c>
      <c r="P1626" s="76">
        <v>1</v>
      </c>
      <c r="Q1626" s="76">
        <v>1</v>
      </c>
    </row>
    <row r="1627" spans="1:17" ht="15.5">
      <c r="A1627">
        <f>Month!A1627</f>
        <v>2024</v>
      </c>
      <c r="B1627" t="s">
        <v>64</v>
      </c>
      <c r="C1627" t="str">
        <f>Month!C1627</f>
        <v>Spain</v>
      </c>
      <c r="D1627">
        <f>Month!D1627</f>
        <v>0</v>
      </c>
      <c r="E1627">
        <f>Month!E1627</f>
        <v>0</v>
      </c>
      <c r="F1627">
        <f>Month!F1627</f>
        <v>0</v>
      </c>
      <c r="G1627">
        <f>Month!G1627</f>
        <v>0</v>
      </c>
      <c r="H1627">
        <f>Month!H1627</f>
        <v>80.290000000000006</v>
      </c>
      <c r="I1627">
        <f>Month!I1627</f>
        <v>0</v>
      </c>
      <c r="J1627">
        <f>Month!J1627</f>
        <v>0</v>
      </c>
      <c r="K1627">
        <f>Month!K1627</f>
        <v>0</v>
      </c>
      <c r="L1627">
        <f>Month!L1627</f>
        <v>0</v>
      </c>
      <c r="M1627">
        <f>Month!M1627</f>
        <v>10.6</v>
      </c>
      <c r="N1627">
        <f>Month!N1627</f>
        <v>90.89</v>
      </c>
      <c r="O1627">
        <f>Month!O1627</f>
        <v>90.89</v>
      </c>
      <c r="P1627" s="76">
        <v>1</v>
      </c>
      <c r="Q1627" s="76">
        <v>1</v>
      </c>
    </row>
    <row r="1628" spans="1:17" ht="15.5">
      <c r="A1628">
        <f>Month!A1628</f>
        <v>2024</v>
      </c>
      <c r="B1628" t="s">
        <v>64</v>
      </c>
      <c r="C1628" t="str">
        <f>Month!C1628</f>
        <v>Sweden</v>
      </c>
      <c r="D1628">
        <f>Month!D1628</f>
        <v>0</v>
      </c>
      <c r="E1628">
        <f>Month!E1628</f>
        <v>91.47</v>
      </c>
      <c r="F1628">
        <f>Month!F1628</f>
        <v>91.47</v>
      </c>
      <c r="G1628">
        <f>Month!G1628</f>
        <v>0</v>
      </c>
      <c r="H1628">
        <f>Month!H1628</f>
        <v>0.21</v>
      </c>
      <c r="I1628">
        <f>Month!I1628</f>
        <v>0</v>
      </c>
      <c r="J1628">
        <f>Month!J1628</f>
        <v>0</v>
      </c>
      <c r="K1628">
        <f>Month!K1628</f>
        <v>48.77</v>
      </c>
      <c r="L1628">
        <f>Month!L1628</f>
        <v>0</v>
      </c>
      <c r="M1628">
        <f>Month!M1628</f>
        <v>0.08</v>
      </c>
      <c r="N1628">
        <f>Month!N1628</f>
        <v>49.06</v>
      </c>
      <c r="O1628">
        <f>Month!O1628</f>
        <v>140.53</v>
      </c>
      <c r="P1628" s="76">
        <v>1</v>
      </c>
      <c r="Q1628" s="76">
        <v>1</v>
      </c>
    </row>
    <row r="1629" spans="1:17" ht="15.5">
      <c r="A1629">
        <f>Month!A1629</f>
        <v>2024</v>
      </c>
      <c r="B1629" t="s">
        <v>64</v>
      </c>
      <c r="C1629" t="str">
        <f>Month!C1629</f>
        <v>Turkey</v>
      </c>
      <c r="D1629">
        <f>Month!D1629</f>
        <v>0</v>
      </c>
      <c r="E1629">
        <f>Month!E1629</f>
        <v>0</v>
      </c>
      <c r="F1629">
        <f>Month!F1629</f>
        <v>0</v>
      </c>
      <c r="G1629">
        <f>Month!G1629</f>
        <v>0</v>
      </c>
      <c r="H1629">
        <f>Month!H1629</f>
        <v>0</v>
      </c>
      <c r="I1629">
        <f>Month!I1629</f>
        <v>32.51</v>
      </c>
      <c r="J1629">
        <f>Month!J1629</f>
        <v>0</v>
      </c>
      <c r="K1629">
        <f>Month!K1629</f>
        <v>0</v>
      </c>
      <c r="L1629">
        <f>Month!L1629</f>
        <v>0</v>
      </c>
      <c r="M1629">
        <f>Month!M1629</f>
        <v>2.5099999999999998</v>
      </c>
      <c r="N1629">
        <f>Month!N1629</f>
        <v>35.020000000000003</v>
      </c>
      <c r="O1629">
        <f>Month!O1629</f>
        <v>35.020000000000003</v>
      </c>
      <c r="P1629" s="76">
        <v>1</v>
      </c>
      <c r="Q1629" s="76">
        <v>1</v>
      </c>
    </row>
    <row r="1630" spans="1:17" ht="15.5">
      <c r="A1630">
        <f>Month!A1630</f>
        <v>2024</v>
      </c>
      <c r="B1630" t="s">
        <v>64</v>
      </c>
      <c r="C1630" t="str">
        <f>Month!C1630</f>
        <v>United Arab Emirates</v>
      </c>
      <c r="D1630">
        <f>Month!D1630</f>
        <v>0</v>
      </c>
      <c r="E1630">
        <f>Month!E1630</f>
        <v>0</v>
      </c>
      <c r="F1630">
        <f>Month!F1630</f>
        <v>0</v>
      </c>
      <c r="G1630">
        <f>Month!G1630</f>
        <v>0</v>
      </c>
      <c r="H1630">
        <f>Month!H1630</f>
        <v>0</v>
      </c>
      <c r="I1630">
        <f>Month!I1630</f>
        <v>99.26</v>
      </c>
      <c r="J1630">
        <f>Month!J1630</f>
        <v>0</v>
      </c>
      <c r="K1630">
        <f>Month!K1630</f>
        <v>31.34</v>
      </c>
      <c r="L1630">
        <f>Month!L1630</f>
        <v>0.02</v>
      </c>
      <c r="M1630">
        <f>Month!M1630</f>
        <v>0.35</v>
      </c>
      <c r="N1630">
        <f>Month!N1630</f>
        <v>130.97</v>
      </c>
      <c r="O1630">
        <f>Month!O1630</f>
        <v>130.97</v>
      </c>
      <c r="P1630" s="76">
        <v>1</v>
      </c>
      <c r="Q1630" s="76">
        <v>1</v>
      </c>
    </row>
    <row r="1631" spans="1:17" ht="15.5">
      <c r="A1631">
        <f>Month!A1631</f>
        <v>2024</v>
      </c>
      <c r="B1631" t="s">
        <v>64</v>
      </c>
      <c r="C1631" t="str">
        <f>Month!C1631</f>
        <v>United States</v>
      </c>
      <c r="D1631">
        <f>Month!D1631</f>
        <v>1579.97</v>
      </c>
      <c r="E1631">
        <f>Month!E1631</f>
        <v>0</v>
      </c>
      <c r="F1631">
        <f>Month!F1631</f>
        <v>1579.97</v>
      </c>
      <c r="G1631">
        <f>Month!G1631</f>
        <v>0</v>
      </c>
      <c r="H1631">
        <f>Month!H1631</f>
        <v>0</v>
      </c>
      <c r="I1631">
        <f>Month!I1631</f>
        <v>0</v>
      </c>
      <c r="J1631">
        <f>Month!J1631</f>
        <v>28.24</v>
      </c>
      <c r="K1631">
        <f>Month!K1631</f>
        <v>363.77</v>
      </c>
      <c r="L1631">
        <f>Month!L1631</f>
        <v>0</v>
      </c>
      <c r="M1631">
        <f>Month!M1631</f>
        <v>15.3</v>
      </c>
      <c r="N1631">
        <f>Month!N1631</f>
        <v>407.31</v>
      </c>
      <c r="O1631">
        <f>Month!O1631</f>
        <v>1987.28</v>
      </c>
      <c r="P1631" s="76">
        <v>1</v>
      </c>
      <c r="Q1631" s="76">
        <v>1</v>
      </c>
    </row>
    <row r="1632" spans="1:17" ht="15.5">
      <c r="A1632">
        <f>Month!A1632</f>
        <v>2024</v>
      </c>
      <c r="B1632" t="s">
        <v>64</v>
      </c>
      <c r="C1632" t="str">
        <f>Month!C1632</f>
        <v>Other</v>
      </c>
      <c r="D1632">
        <f>Month!D1632</f>
        <v>68.22</v>
      </c>
      <c r="E1632">
        <f>Month!E1632</f>
        <v>0.27</v>
      </c>
      <c r="F1632">
        <f>Month!F1632</f>
        <v>68.489999999999995</v>
      </c>
      <c r="G1632">
        <f>Month!G1632</f>
        <v>0.05</v>
      </c>
      <c r="H1632">
        <f>Month!H1632</f>
        <v>39.200000000000003</v>
      </c>
      <c r="I1632">
        <f>Month!I1632</f>
        <v>33.97</v>
      </c>
      <c r="J1632">
        <f>Month!J1632</f>
        <v>0</v>
      </c>
      <c r="K1632">
        <f>Month!K1632</f>
        <v>17.91</v>
      </c>
      <c r="L1632">
        <f>Month!L1632</f>
        <v>0</v>
      </c>
      <c r="M1632">
        <f>Month!M1632</f>
        <v>3.76</v>
      </c>
      <c r="N1632">
        <f>Month!N1632</f>
        <v>94.89</v>
      </c>
      <c r="O1632">
        <f>Month!O1632</f>
        <v>163.38</v>
      </c>
      <c r="P1632" s="76">
        <v>1</v>
      </c>
      <c r="Q1632" s="76">
        <v>1</v>
      </c>
    </row>
    <row r="1633" spans="1:17" s="118" customFormat="1" ht="15.5">
      <c r="A1633" s="118">
        <f>Month!A1633</f>
        <v>2024</v>
      </c>
      <c r="B1633" s="118" t="s">
        <v>64</v>
      </c>
      <c r="C1633" t="str">
        <f>Month!C1633</f>
        <v>Total imports</v>
      </c>
      <c r="D1633" s="118">
        <f>Month!D1633</f>
        <v>3239.53</v>
      </c>
      <c r="E1633" s="118">
        <f>Month!E1633</f>
        <v>270.17</v>
      </c>
      <c r="F1633" s="118">
        <f>Month!F1633</f>
        <v>3509.7</v>
      </c>
      <c r="G1633" s="118">
        <f>Month!G1633</f>
        <v>73.040000000000006</v>
      </c>
      <c r="H1633" s="118">
        <f>Month!H1633</f>
        <v>350.4</v>
      </c>
      <c r="I1633" s="118">
        <f>Month!I1633</f>
        <v>851.62</v>
      </c>
      <c r="J1633" s="118">
        <f>Month!J1633</f>
        <v>72.959999999999994</v>
      </c>
      <c r="K1633" s="118">
        <f>Month!K1633</f>
        <v>966.27</v>
      </c>
      <c r="L1633" s="118">
        <f>Month!L1633</f>
        <v>7.29</v>
      </c>
      <c r="M1633" s="118">
        <f>Month!M1633</f>
        <v>174.25</v>
      </c>
      <c r="N1633" s="118">
        <f>Month!N1633</f>
        <v>2495.83</v>
      </c>
      <c r="O1633" s="118">
        <f>Month!O1633</f>
        <v>6005.53</v>
      </c>
      <c r="P1633" s="76">
        <v>1</v>
      </c>
      <c r="Q1633" s="76">
        <v>1</v>
      </c>
    </row>
    <row r="1634" spans="1:17" ht="15.5">
      <c r="A1634">
        <f>Month!A1634</f>
        <v>2024</v>
      </c>
      <c r="B1634" t="s">
        <v>63</v>
      </c>
      <c r="C1634" t="str">
        <f>Month!C1634</f>
        <v>Algeria</v>
      </c>
      <c r="D1634">
        <f>Month!D1634</f>
        <v>0</v>
      </c>
      <c r="E1634">
        <f>Month!E1634</f>
        <v>113.28</v>
      </c>
      <c r="F1634">
        <f>Month!F1634</f>
        <v>113.28</v>
      </c>
      <c r="G1634">
        <f>Month!G1634</f>
        <v>0</v>
      </c>
      <c r="H1634">
        <f>Month!H1634</f>
        <v>0</v>
      </c>
      <c r="I1634">
        <f>Month!I1634</f>
        <v>0</v>
      </c>
      <c r="J1634">
        <f>Month!J1634</f>
        <v>0</v>
      </c>
      <c r="K1634">
        <f>Month!K1634</f>
        <v>0</v>
      </c>
      <c r="L1634">
        <f>Month!L1634</f>
        <v>0</v>
      </c>
      <c r="M1634">
        <f>Month!M1634</f>
        <v>0</v>
      </c>
      <c r="N1634">
        <f>Month!N1634</f>
        <v>0</v>
      </c>
      <c r="O1634">
        <f>Month!O1634</f>
        <v>113.28</v>
      </c>
      <c r="P1634" s="76">
        <v>1</v>
      </c>
      <c r="Q1634" s="76">
        <v>1</v>
      </c>
    </row>
    <row r="1635" spans="1:17" ht="15.5">
      <c r="A1635">
        <f>Month!A1635</f>
        <v>2024</v>
      </c>
      <c r="B1635" t="s">
        <v>63</v>
      </c>
      <c r="C1635" t="str">
        <f>Month!C1635</f>
        <v>Belgium</v>
      </c>
      <c r="D1635">
        <f>Month!D1635</f>
        <v>0</v>
      </c>
      <c r="E1635">
        <f>Month!E1635</f>
        <v>37.69</v>
      </c>
      <c r="F1635">
        <f>Month!F1635</f>
        <v>37.69</v>
      </c>
      <c r="G1635">
        <f>Month!G1635</f>
        <v>3.95</v>
      </c>
      <c r="H1635">
        <f>Month!H1635</f>
        <v>0.02</v>
      </c>
      <c r="I1635">
        <f>Month!I1635</f>
        <v>14.48</v>
      </c>
      <c r="J1635">
        <f>Month!J1635</f>
        <v>0</v>
      </c>
      <c r="K1635">
        <f>Month!K1635</f>
        <v>78.89</v>
      </c>
      <c r="L1635">
        <f>Month!L1635</f>
        <v>11.68</v>
      </c>
      <c r="M1635">
        <f>Month!M1635</f>
        <v>11.14</v>
      </c>
      <c r="N1635">
        <f>Month!N1635</f>
        <v>120.16</v>
      </c>
      <c r="O1635">
        <f>Month!O1635</f>
        <v>157.85</v>
      </c>
      <c r="P1635" s="76">
        <v>1</v>
      </c>
      <c r="Q1635" s="76">
        <v>1</v>
      </c>
    </row>
    <row r="1636" spans="1:17" ht="15.5">
      <c r="A1636">
        <f>Month!A1636</f>
        <v>2024</v>
      </c>
      <c r="B1636" t="s">
        <v>63</v>
      </c>
      <c r="C1636" t="str">
        <f>Month!C1636</f>
        <v>Canada</v>
      </c>
      <c r="D1636">
        <f>Month!D1636</f>
        <v>169.48</v>
      </c>
      <c r="E1636">
        <f>Month!E1636</f>
        <v>0</v>
      </c>
      <c r="F1636">
        <f>Month!F1636</f>
        <v>169.48</v>
      </c>
      <c r="G1636">
        <f>Month!G1636</f>
        <v>0</v>
      </c>
      <c r="H1636">
        <f>Month!H1636</f>
        <v>0</v>
      </c>
      <c r="I1636">
        <f>Month!I1636</f>
        <v>0</v>
      </c>
      <c r="J1636">
        <f>Month!J1636</f>
        <v>0</v>
      </c>
      <c r="K1636">
        <f>Month!K1636</f>
        <v>0</v>
      </c>
      <c r="L1636">
        <f>Month!L1636</f>
        <v>0</v>
      </c>
      <c r="M1636">
        <f>Month!M1636</f>
        <v>0.17</v>
      </c>
      <c r="N1636">
        <f>Month!N1636</f>
        <v>0.17</v>
      </c>
      <c r="O1636">
        <f>Month!O1636</f>
        <v>169.65</v>
      </c>
      <c r="P1636" s="76">
        <v>1</v>
      </c>
      <c r="Q1636" s="76">
        <v>1</v>
      </c>
    </row>
    <row r="1637" spans="1:17" ht="15.5">
      <c r="A1637">
        <f>Month!A1637</f>
        <v>2024</v>
      </c>
      <c r="B1637" t="s">
        <v>63</v>
      </c>
      <c r="C1637" t="str">
        <f>Month!C1637</f>
        <v>France</v>
      </c>
      <c r="D1637">
        <f>Month!D1637</f>
        <v>0</v>
      </c>
      <c r="E1637">
        <f>Month!E1637</f>
        <v>13.89</v>
      </c>
      <c r="F1637">
        <f>Month!F1637</f>
        <v>13.89</v>
      </c>
      <c r="G1637">
        <f>Month!G1637</f>
        <v>0.05</v>
      </c>
      <c r="H1637">
        <f>Month!H1637</f>
        <v>0</v>
      </c>
      <c r="I1637">
        <f>Month!I1637</f>
        <v>0</v>
      </c>
      <c r="J1637">
        <f>Month!J1637</f>
        <v>0</v>
      </c>
      <c r="K1637">
        <f>Month!K1637</f>
        <v>0</v>
      </c>
      <c r="L1637">
        <f>Month!L1637</f>
        <v>0</v>
      </c>
      <c r="M1637">
        <f>Month!M1637</f>
        <v>16.739999999999998</v>
      </c>
      <c r="N1637">
        <f>Month!N1637</f>
        <v>16.79</v>
      </c>
      <c r="O1637">
        <f>Month!O1637</f>
        <v>30.68</v>
      </c>
      <c r="P1637" s="76">
        <v>1</v>
      </c>
      <c r="Q1637" s="76">
        <v>1</v>
      </c>
    </row>
    <row r="1638" spans="1:17" ht="15.5">
      <c r="A1638">
        <f>Month!A1638</f>
        <v>2024</v>
      </c>
      <c r="B1638" t="s">
        <v>63</v>
      </c>
      <c r="C1638" t="str">
        <f>Month!C1638</f>
        <v>Germany</v>
      </c>
      <c r="D1638">
        <f>Month!D1638</f>
        <v>0</v>
      </c>
      <c r="E1638">
        <f>Month!E1638</f>
        <v>23.69</v>
      </c>
      <c r="F1638">
        <f>Month!F1638</f>
        <v>23.69</v>
      </c>
      <c r="G1638">
        <f>Month!G1638</f>
        <v>0.04</v>
      </c>
      <c r="H1638">
        <f>Month!H1638</f>
        <v>0.01</v>
      </c>
      <c r="I1638">
        <f>Month!I1638</f>
        <v>0</v>
      </c>
      <c r="J1638">
        <f>Month!J1638</f>
        <v>0</v>
      </c>
      <c r="K1638">
        <f>Month!K1638</f>
        <v>0.02</v>
      </c>
      <c r="L1638">
        <f>Month!L1638</f>
        <v>0</v>
      </c>
      <c r="M1638">
        <f>Month!M1638</f>
        <v>21.72</v>
      </c>
      <c r="N1638">
        <f>Month!N1638</f>
        <v>21.79</v>
      </c>
      <c r="O1638">
        <f>Month!O1638</f>
        <v>45.48</v>
      </c>
      <c r="P1638" s="76">
        <v>1</v>
      </c>
      <c r="Q1638" s="76">
        <v>1</v>
      </c>
    </row>
    <row r="1639" spans="1:17" ht="15.5">
      <c r="A1639">
        <f>Month!A1639</f>
        <v>2024</v>
      </c>
      <c r="B1639" t="s">
        <v>63</v>
      </c>
      <c r="C1639" t="str">
        <f>Month!C1639</f>
        <v>India</v>
      </c>
      <c r="D1639">
        <f>Month!D1639</f>
        <v>0</v>
      </c>
      <c r="E1639">
        <f>Month!E1639</f>
        <v>0</v>
      </c>
      <c r="F1639">
        <f>Month!F1639</f>
        <v>0</v>
      </c>
      <c r="G1639">
        <f>Month!G1639</f>
        <v>0</v>
      </c>
      <c r="H1639">
        <f>Month!H1639</f>
        <v>0</v>
      </c>
      <c r="I1639">
        <f>Month!I1639</f>
        <v>75.739999999999995</v>
      </c>
      <c r="J1639">
        <f>Month!J1639</f>
        <v>0</v>
      </c>
      <c r="K1639">
        <f>Month!K1639</f>
        <v>55.91</v>
      </c>
      <c r="L1639">
        <f>Month!L1639</f>
        <v>2.84</v>
      </c>
      <c r="M1639">
        <f>Month!M1639</f>
        <v>3.09</v>
      </c>
      <c r="N1639">
        <f>Month!N1639</f>
        <v>137.58000000000001</v>
      </c>
      <c r="O1639">
        <f>Month!O1639</f>
        <v>137.58000000000001</v>
      </c>
      <c r="P1639" s="76">
        <v>1</v>
      </c>
      <c r="Q1639" s="76">
        <v>1</v>
      </c>
    </row>
    <row r="1640" spans="1:17" ht="15.5">
      <c r="A1640">
        <f>Month!A1640</f>
        <v>2024</v>
      </c>
      <c r="B1640" t="s">
        <v>63</v>
      </c>
      <c r="C1640" t="str">
        <f>Month!C1640</f>
        <v>Ireland</v>
      </c>
      <c r="D1640">
        <f>Month!D1640</f>
        <v>0</v>
      </c>
      <c r="E1640">
        <f>Month!E1640</f>
        <v>61.54</v>
      </c>
      <c r="F1640">
        <f>Month!F1640</f>
        <v>61.54</v>
      </c>
      <c r="G1640">
        <f>Month!G1640</f>
        <v>2.41</v>
      </c>
      <c r="H1640">
        <f>Month!H1640</f>
        <v>11.65</v>
      </c>
      <c r="I1640">
        <f>Month!I1640</f>
        <v>0</v>
      </c>
      <c r="J1640">
        <f>Month!J1640</f>
        <v>3.51</v>
      </c>
      <c r="K1640">
        <f>Month!K1640</f>
        <v>2.8</v>
      </c>
      <c r="L1640">
        <f>Month!L1640</f>
        <v>0.23</v>
      </c>
      <c r="M1640">
        <f>Month!M1640</f>
        <v>3.95</v>
      </c>
      <c r="N1640">
        <f>Month!N1640</f>
        <v>24.55</v>
      </c>
      <c r="O1640">
        <f>Month!O1640</f>
        <v>86.09</v>
      </c>
      <c r="P1640" s="76">
        <v>1</v>
      </c>
      <c r="Q1640" s="76">
        <v>1</v>
      </c>
    </row>
    <row r="1641" spans="1:17" ht="15.5">
      <c r="A1641">
        <f>Month!A1641</f>
        <v>2024</v>
      </c>
      <c r="B1641" t="s">
        <v>63</v>
      </c>
      <c r="C1641" t="str">
        <f>Month!C1641</f>
        <v>Kuwait</v>
      </c>
      <c r="D1641">
        <f>Month!D1641</f>
        <v>0</v>
      </c>
      <c r="E1641">
        <f>Month!E1641</f>
        <v>3.79</v>
      </c>
      <c r="F1641">
        <f>Month!F1641</f>
        <v>3.79</v>
      </c>
      <c r="G1641">
        <f>Month!G1641</f>
        <v>0</v>
      </c>
      <c r="H1641">
        <f>Month!H1641</f>
        <v>0</v>
      </c>
      <c r="I1641">
        <f>Month!I1641</f>
        <v>327.39999999999998</v>
      </c>
      <c r="J1641">
        <f>Month!J1641</f>
        <v>5.77</v>
      </c>
      <c r="K1641">
        <f>Month!K1641</f>
        <v>0</v>
      </c>
      <c r="L1641">
        <f>Month!L1641</f>
        <v>0</v>
      </c>
      <c r="M1641">
        <f>Month!M1641</f>
        <v>0</v>
      </c>
      <c r="N1641">
        <f>Month!N1641</f>
        <v>333.17</v>
      </c>
      <c r="O1641">
        <f>Month!O1641</f>
        <v>336.96</v>
      </c>
      <c r="P1641" s="76">
        <v>1</v>
      </c>
      <c r="Q1641" s="76">
        <v>1</v>
      </c>
    </row>
    <row r="1642" spans="1:17" ht="15.5">
      <c r="A1642">
        <f>Month!A1642</f>
        <v>2024</v>
      </c>
      <c r="B1642" t="s">
        <v>63</v>
      </c>
      <c r="C1642" t="str">
        <f>Month!C1642</f>
        <v>Libya</v>
      </c>
      <c r="D1642">
        <f>Month!D1642</f>
        <v>435.49</v>
      </c>
      <c r="E1642">
        <f>Month!E1642</f>
        <v>0</v>
      </c>
      <c r="F1642">
        <f>Month!F1642</f>
        <v>435.49</v>
      </c>
      <c r="G1642">
        <f>Month!G1642</f>
        <v>0</v>
      </c>
      <c r="H1642">
        <f>Month!H1642</f>
        <v>0</v>
      </c>
      <c r="I1642">
        <f>Month!I1642</f>
        <v>0</v>
      </c>
      <c r="J1642">
        <f>Month!J1642</f>
        <v>0</v>
      </c>
      <c r="K1642">
        <f>Month!K1642</f>
        <v>0</v>
      </c>
      <c r="L1642">
        <f>Month!L1642</f>
        <v>0</v>
      </c>
      <c r="M1642">
        <f>Month!M1642</f>
        <v>0</v>
      </c>
      <c r="N1642">
        <f>Month!N1642</f>
        <v>0</v>
      </c>
      <c r="O1642">
        <f>Month!O1642</f>
        <v>435.49</v>
      </c>
      <c r="P1642" s="76">
        <v>1</v>
      </c>
      <c r="Q1642" s="76">
        <v>1</v>
      </c>
    </row>
    <row r="1643" spans="1:17" ht="15.5">
      <c r="A1643">
        <f>Month!A1643</f>
        <v>2024</v>
      </c>
      <c r="B1643" t="s">
        <v>63</v>
      </c>
      <c r="C1643" t="str">
        <f>Month!C1643</f>
        <v>Netherlands</v>
      </c>
      <c r="D1643" s="103">
        <f>Month!D1643</f>
        <v>0</v>
      </c>
      <c r="E1643">
        <f>Month!E1643</f>
        <v>17.82</v>
      </c>
      <c r="F1643">
        <f>Month!F1643</f>
        <v>17.82</v>
      </c>
      <c r="G1643">
        <f>Month!G1643</f>
        <v>16.3</v>
      </c>
      <c r="H1643">
        <f>Month!H1643</f>
        <v>77.23</v>
      </c>
      <c r="I1643">
        <f>Month!I1643</f>
        <v>55.03</v>
      </c>
      <c r="J1643">
        <f>Month!J1643</f>
        <v>26.29</v>
      </c>
      <c r="K1643">
        <f>Month!K1643</f>
        <v>279.68</v>
      </c>
      <c r="L1643">
        <f>Month!L1643</f>
        <v>0</v>
      </c>
      <c r="M1643">
        <f>Month!M1643</f>
        <v>86.7</v>
      </c>
      <c r="N1643">
        <f>Month!N1643</f>
        <v>541.23</v>
      </c>
      <c r="O1643">
        <f>Month!O1643</f>
        <v>559.04999999999995</v>
      </c>
      <c r="P1643" s="76">
        <v>1</v>
      </c>
      <c r="Q1643" s="76">
        <v>1</v>
      </c>
    </row>
    <row r="1644" spans="1:17" ht="15.5">
      <c r="A1644">
        <f>Month!A1644</f>
        <v>2024</v>
      </c>
      <c r="B1644" t="s">
        <v>63</v>
      </c>
      <c r="C1644" t="str">
        <f>Month!C1644</f>
        <v>Nigeria</v>
      </c>
      <c r="D1644">
        <f>Month!D1644</f>
        <v>0</v>
      </c>
      <c r="E1644">
        <f>Month!E1644</f>
        <v>0</v>
      </c>
      <c r="F1644">
        <f>Month!F1644</f>
        <v>0</v>
      </c>
      <c r="G1644">
        <f>Month!G1644</f>
        <v>0</v>
      </c>
      <c r="H1644">
        <f>Month!H1644</f>
        <v>0</v>
      </c>
      <c r="I1644">
        <f>Month!I1644</f>
        <v>0</v>
      </c>
      <c r="J1644">
        <f>Month!J1644</f>
        <v>0</v>
      </c>
      <c r="K1644">
        <f>Month!K1644</f>
        <v>0</v>
      </c>
      <c r="L1644">
        <f>Month!L1644</f>
        <v>0</v>
      </c>
      <c r="M1644">
        <f>Month!M1644</f>
        <v>0</v>
      </c>
      <c r="N1644">
        <f>Month!N1644</f>
        <v>0</v>
      </c>
      <c r="O1644">
        <f>Month!O1644</f>
        <v>0</v>
      </c>
      <c r="P1644" s="76">
        <v>1</v>
      </c>
      <c r="Q1644" s="76">
        <v>1</v>
      </c>
    </row>
    <row r="1645" spans="1:17" ht="15.5">
      <c r="A1645">
        <f>Month!A1645</f>
        <v>2024</v>
      </c>
      <c r="B1645" t="s">
        <v>63</v>
      </c>
      <c r="C1645" t="str">
        <f>Month!C1645</f>
        <v>Norway</v>
      </c>
      <c r="D1645">
        <f>Month!D1645</f>
        <v>1148.24</v>
      </c>
      <c r="E1645">
        <f>Month!E1645</f>
        <v>0</v>
      </c>
      <c r="F1645">
        <f>Month!F1645</f>
        <v>1148.24</v>
      </c>
      <c r="G1645">
        <f>Month!G1645</f>
        <v>36.159999999999997</v>
      </c>
      <c r="H1645">
        <f>Month!H1645</f>
        <v>83.19</v>
      </c>
      <c r="I1645">
        <f>Month!I1645</f>
        <v>0</v>
      </c>
      <c r="J1645">
        <f>Month!J1645</f>
        <v>0</v>
      </c>
      <c r="K1645">
        <f>Month!K1645</f>
        <v>0</v>
      </c>
      <c r="L1645">
        <f>Month!L1645</f>
        <v>0</v>
      </c>
      <c r="M1645">
        <f>Month!M1645</f>
        <v>17.64</v>
      </c>
      <c r="N1645">
        <f>Month!N1645</f>
        <v>136.99</v>
      </c>
      <c r="O1645">
        <f>Month!O1645</f>
        <v>1285.23</v>
      </c>
      <c r="P1645" s="76">
        <v>1</v>
      </c>
      <c r="Q1645" s="76">
        <v>1</v>
      </c>
    </row>
    <row r="1646" spans="1:17" ht="15.5">
      <c r="A1646">
        <f>Month!A1646</f>
        <v>2024</v>
      </c>
      <c r="B1646" t="s">
        <v>63</v>
      </c>
      <c r="C1646" t="str">
        <f>Month!C1646</f>
        <v>Other Non-OECD Americas</v>
      </c>
      <c r="D1646">
        <f>Month!D1646</f>
        <v>156.44</v>
      </c>
      <c r="E1646">
        <f>Month!E1646</f>
        <v>0</v>
      </c>
      <c r="F1646">
        <f>Month!F1646</f>
        <v>156.44</v>
      </c>
      <c r="G1646">
        <f>Month!G1646</f>
        <v>0</v>
      </c>
      <c r="H1646">
        <f>Month!H1646</f>
        <v>0</v>
      </c>
      <c r="I1646">
        <f>Month!I1646</f>
        <v>0</v>
      </c>
      <c r="J1646">
        <f>Month!J1646</f>
        <v>0</v>
      </c>
      <c r="K1646">
        <f>Month!K1646</f>
        <v>0</v>
      </c>
      <c r="L1646">
        <f>Month!L1646</f>
        <v>0</v>
      </c>
      <c r="M1646">
        <f>Month!M1646</f>
        <v>0</v>
      </c>
      <c r="N1646">
        <f>Month!N1646</f>
        <v>0</v>
      </c>
      <c r="O1646">
        <f>Month!O1646</f>
        <v>156.44</v>
      </c>
      <c r="P1646" s="76">
        <v>1</v>
      </c>
      <c r="Q1646" s="76">
        <v>1</v>
      </c>
    </row>
    <row r="1647" spans="1:17" ht="15.5">
      <c r="A1647">
        <f>Month!A1647</f>
        <v>2024</v>
      </c>
      <c r="B1647" t="s">
        <v>63</v>
      </c>
      <c r="C1647" t="str">
        <f>Month!C1647</f>
        <v>Russian Federation</v>
      </c>
      <c r="D1647">
        <f>Month!D1647</f>
        <v>0</v>
      </c>
      <c r="E1647">
        <f>Month!E1647</f>
        <v>0</v>
      </c>
      <c r="F1647">
        <f>Month!F1647</f>
        <v>0</v>
      </c>
      <c r="G1647">
        <f>Month!G1647</f>
        <v>0</v>
      </c>
      <c r="H1647">
        <f>Month!H1647</f>
        <v>0</v>
      </c>
      <c r="I1647">
        <f>Month!I1647</f>
        <v>0</v>
      </c>
      <c r="J1647">
        <f>Month!J1647</f>
        <v>0</v>
      </c>
      <c r="K1647">
        <f>Month!K1647</f>
        <v>0</v>
      </c>
      <c r="L1647">
        <f>Month!L1647</f>
        <v>0</v>
      </c>
      <c r="M1647">
        <f>Month!M1647</f>
        <v>0</v>
      </c>
      <c r="N1647">
        <f>Month!N1647</f>
        <v>0</v>
      </c>
      <c r="O1647">
        <f>Month!O1647</f>
        <v>0</v>
      </c>
      <c r="P1647" s="76">
        <v>1</v>
      </c>
      <c r="Q1647" s="76">
        <v>1</v>
      </c>
    </row>
    <row r="1648" spans="1:17" ht="15.5">
      <c r="A1648">
        <f>Month!A1648</f>
        <v>2024</v>
      </c>
      <c r="B1648" t="s">
        <v>63</v>
      </c>
      <c r="C1648" t="str">
        <f>Month!C1648</f>
        <v>Saudi Arabia</v>
      </c>
      <c r="D1648">
        <f>Month!D1648</f>
        <v>0</v>
      </c>
      <c r="E1648">
        <f>Month!E1648</f>
        <v>30.3</v>
      </c>
      <c r="F1648">
        <f>Month!F1648</f>
        <v>30.3</v>
      </c>
      <c r="G1648">
        <f>Month!G1648</f>
        <v>0</v>
      </c>
      <c r="H1648">
        <f>Month!H1648</f>
        <v>0</v>
      </c>
      <c r="I1648">
        <f>Month!I1648</f>
        <v>139.69</v>
      </c>
      <c r="J1648">
        <f>Month!J1648</f>
        <v>0</v>
      </c>
      <c r="K1648">
        <f>Month!K1648</f>
        <v>84.65</v>
      </c>
      <c r="L1648">
        <f>Month!L1648</f>
        <v>0</v>
      </c>
      <c r="M1648">
        <f>Month!M1648</f>
        <v>0</v>
      </c>
      <c r="N1648">
        <f>Month!N1648</f>
        <v>224.34</v>
      </c>
      <c r="O1648">
        <f>Month!O1648</f>
        <v>254.64</v>
      </c>
      <c r="P1648" s="76">
        <v>1</v>
      </c>
      <c r="Q1648" s="76">
        <v>1</v>
      </c>
    </row>
    <row r="1649" spans="1:17" ht="15.5">
      <c r="A1649">
        <f>Month!A1649</f>
        <v>2024</v>
      </c>
      <c r="B1649" t="s">
        <v>63</v>
      </c>
      <c r="C1649" t="str">
        <f>Month!C1649</f>
        <v>Spain</v>
      </c>
      <c r="D1649">
        <f>Month!D1649</f>
        <v>0</v>
      </c>
      <c r="E1649">
        <f>Month!E1649</f>
        <v>0</v>
      </c>
      <c r="F1649">
        <f>Month!F1649</f>
        <v>0</v>
      </c>
      <c r="G1649">
        <f>Month!G1649</f>
        <v>0</v>
      </c>
      <c r="H1649">
        <f>Month!H1649</f>
        <v>39.659999999999997</v>
      </c>
      <c r="I1649">
        <f>Month!I1649</f>
        <v>0</v>
      </c>
      <c r="J1649">
        <f>Month!J1649</f>
        <v>0</v>
      </c>
      <c r="K1649">
        <f>Month!K1649</f>
        <v>25.62</v>
      </c>
      <c r="L1649">
        <f>Month!L1649</f>
        <v>0</v>
      </c>
      <c r="M1649">
        <f>Month!M1649</f>
        <v>8.17</v>
      </c>
      <c r="N1649">
        <f>Month!N1649</f>
        <v>73.45</v>
      </c>
      <c r="O1649">
        <f>Month!O1649</f>
        <v>73.45</v>
      </c>
      <c r="P1649" s="76">
        <v>1</v>
      </c>
      <c r="Q1649" s="76">
        <v>1</v>
      </c>
    </row>
    <row r="1650" spans="1:17" ht="15.5">
      <c r="A1650">
        <f>Month!A1650</f>
        <v>2024</v>
      </c>
      <c r="B1650" t="s">
        <v>63</v>
      </c>
      <c r="C1650" t="str">
        <f>Month!C1650</f>
        <v>Sweden</v>
      </c>
      <c r="D1650">
        <f>Month!D1650</f>
        <v>0</v>
      </c>
      <c r="E1650">
        <f>Month!E1650</f>
        <v>36.39</v>
      </c>
      <c r="F1650">
        <f>Month!F1650</f>
        <v>36.39</v>
      </c>
      <c r="G1650">
        <f>Month!G1650</f>
        <v>0</v>
      </c>
      <c r="H1650">
        <f>Month!H1650</f>
        <v>0.09</v>
      </c>
      <c r="I1650">
        <f>Month!I1650</f>
        <v>14.97</v>
      </c>
      <c r="J1650">
        <f>Month!J1650</f>
        <v>0</v>
      </c>
      <c r="K1650">
        <f>Month!K1650</f>
        <v>65.58</v>
      </c>
      <c r="L1650">
        <f>Month!L1650</f>
        <v>0</v>
      </c>
      <c r="M1650">
        <f>Month!M1650</f>
        <v>11.4</v>
      </c>
      <c r="N1650">
        <f>Month!N1650</f>
        <v>92.04</v>
      </c>
      <c r="O1650">
        <f>Month!O1650</f>
        <v>128.43</v>
      </c>
      <c r="P1650" s="76">
        <v>1</v>
      </c>
      <c r="Q1650" s="76">
        <v>1</v>
      </c>
    </row>
    <row r="1651" spans="1:17" ht="15.5">
      <c r="A1651">
        <f>Month!A1651</f>
        <v>2024</v>
      </c>
      <c r="B1651" t="s">
        <v>63</v>
      </c>
      <c r="C1651" t="str">
        <f>Month!C1651</f>
        <v>Turkey</v>
      </c>
      <c r="D1651">
        <f>Month!D1651</f>
        <v>147.79</v>
      </c>
      <c r="E1651">
        <f>Month!E1651</f>
        <v>0</v>
      </c>
      <c r="F1651">
        <f>Month!F1651</f>
        <v>147.79</v>
      </c>
      <c r="G1651">
        <f>Month!G1651</f>
        <v>0</v>
      </c>
      <c r="H1651">
        <f>Month!H1651</f>
        <v>0</v>
      </c>
      <c r="I1651">
        <f>Month!I1651</f>
        <v>0</v>
      </c>
      <c r="J1651">
        <f>Month!J1651</f>
        <v>0</v>
      </c>
      <c r="K1651">
        <f>Month!K1651</f>
        <v>0</v>
      </c>
      <c r="L1651">
        <f>Month!L1651</f>
        <v>0</v>
      </c>
      <c r="M1651">
        <f>Month!M1651</f>
        <v>6.01</v>
      </c>
      <c r="N1651">
        <f>Month!N1651</f>
        <v>6.01</v>
      </c>
      <c r="O1651">
        <f>Month!O1651</f>
        <v>153.80000000000001</v>
      </c>
      <c r="P1651" s="76">
        <v>1</v>
      </c>
      <c r="Q1651" s="76">
        <v>1</v>
      </c>
    </row>
    <row r="1652" spans="1:17" ht="15.5">
      <c r="A1652">
        <f>Month!A1652</f>
        <v>2024</v>
      </c>
      <c r="B1652" t="s">
        <v>63</v>
      </c>
      <c r="C1652" t="str">
        <f>Month!C1652</f>
        <v>United Arab Emirates</v>
      </c>
      <c r="D1652">
        <f>Month!D1652</f>
        <v>0</v>
      </c>
      <c r="E1652">
        <f>Month!E1652</f>
        <v>0</v>
      </c>
      <c r="F1652">
        <f>Month!F1652</f>
        <v>0</v>
      </c>
      <c r="G1652">
        <f>Month!G1652</f>
        <v>0</v>
      </c>
      <c r="H1652">
        <f>Month!H1652</f>
        <v>0</v>
      </c>
      <c r="I1652">
        <f>Month!I1652</f>
        <v>25.94</v>
      </c>
      <c r="J1652">
        <f>Month!J1652</f>
        <v>16.010000000000002</v>
      </c>
      <c r="K1652">
        <f>Month!K1652</f>
        <v>10.98</v>
      </c>
      <c r="L1652">
        <f>Month!L1652</f>
        <v>0.12</v>
      </c>
      <c r="M1652">
        <f>Month!M1652</f>
        <v>0.41</v>
      </c>
      <c r="N1652">
        <f>Month!N1652</f>
        <v>53.46</v>
      </c>
      <c r="O1652">
        <f>Month!O1652</f>
        <v>53.46</v>
      </c>
      <c r="P1652" s="76">
        <v>1</v>
      </c>
      <c r="Q1652" s="76">
        <v>1</v>
      </c>
    </row>
    <row r="1653" spans="1:17" ht="15.5">
      <c r="A1653">
        <f>Month!A1653</f>
        <v>2024</v>
      </c>
      <c r="B1653" t="s">
        <v>63</v>
      </c>
      <c r="C1653" t="str">
        <f>Month!C1653</f>
        <v>United States</v>
      </c>
      <c r="D1653">
        <f>Month!D1653</f>
        <v>1427.77</v>
      </c>
      <c r="E1653">
        <f>Month!E1653</f>
        <v>0</v>
      </c>
      <c r="F1653">
        <f>Month!F1653</f>
        <v>1427.77</v>
      </c>
      <c r="G1653">
        <f>Month!G1653</f>
        <v>1.85</v>
      </c>
      <c r="H1653">
        <f>Month!H1653</f>
        <v>0.06</v>
      </c>
      <c r="I1653">
        <f>Month!I1653</f>
        <v>39.82</v>
      </c>
      <c r="J1653">
        <f>Month!J1653</f>
        <v>0</v>
      </c>
      <c r="K1653">
        <f>Month!K1653</f>
        <v>272.26</v>
      </c>
      <c r="L1653">
        <f>Month!L1653</f>
        <v>0</v>
      </c>
      <c r="M1653">
        <f>Month!M1653</f>
        <v>0.36</v>
      </c>
      <c r="N1653">
        <f>Month!N1653</f>
        <v>314.35000000000002</v>
      </c>
      <c r="O1653">
        <f>Month!O1653</f>
        <v>1742.12</v>
      </c>
      <c r="P1653" s="76">
        <v>1</v>
      </c>
      <c r="Q1653" s="76">
        <v>1</v>
      </c>
    </row>
    <row r="1654" spans="1:17" ht="15.5">
      <c r="A1654">
        <f>Month!A1654</f>
        <v>2024</v>
      </c>
      <c r="B1654" t="s">
        <v>63</v>
      </c>
      <c r="C1654" t="str">
        <f>Month!C1654</f>
        <v>Other</v>
      </c>
      <c r="D1654">
        <f>Month!D1654</f>
        <v>202.09</v>
      </c>
      <c r="E1654">
        <f>Month!E1654</f>
        <v>71.11</v>
      </c>
      <c r="F1654">
        <f>Month!F1654</f>
        <v>273.2</v>
      </c>
      <c r="G1654">
        <f>Month!G1654</f>
        <v>7.0000000000000007E-2</v>
      </c>
      <c r="H1654">
        <f>Month!H1654</f>
        <v>97.9</v>
      </c>
      <c r="I1654">
        <f>Month!I1654</f>
        <v>173.07</v>
      </c>
      <c r="J1654">
        <f>Month!J1654</f>
        <v>0</v>
      </c>
      <c r="K1654">
        <f>Month!K1654</f>
        <v>50.47</v>
      </c>
      <c r="L1654">
        <f>Month!L1654</f>
        <v>0</v>
      </c>
      <c r="M1654">
        <f>Month!M1654</f>
        <v>11.99</v>
      </c>
      <c r="N1654">
        <f>Month!N1654</f>
        <v>333.5</v>
      </c>
      <c r="O1654">
        <f>Month!O1654</f>
        <v>606.70000000000005</v>
      </c>
      <c r="P1654" s="76">
        <v>1</v>
      </c>
      <c r="Q1654" s="76">
        <v>1</v>
      </c>
    </row>
    <row r="1655" spans="1:17" s="118" customFormat="1" ht="15.5">
      <c r="A1655" s="118">
        <f>Month!A1655</f>
        <v>2024</v>
      </c>
      <c r="B1655" s="118" t="s">
        <v>63</v>
      </c>
      <c r="C1655" t="str">
        <f>Month!C1655</f>
        <v>Total imports</v>
      </c>
      <c r="D1655" s="118">
        <f>Month!D1655</f>
        <v>3687.3</v>
      </c>
      <c r="E1655" s="118">
        <f>Month!E1655</f>
        <v>409.5</v>
      </c>
      <c r="F1655" s="118">
        <f>Month!F1655</f>
        <v>4096.8</v>
      </c>
      <c r="G1655" s="118">
        <f>Month!G1655</f>
        <v>60.83</v>
      </c>
      <c r="H1655" s="118">
        <f>Month!H1655</f>
        <v>309.81</v>
      </c>
      <c r="I1655" s="118">
        <f>Month!I1655</f>
        <v>866.14</v>
      </c>
      <c r="J1655" s="118">
        <f>Month!J1655</f>
        <v>51.58</v>
      </c>
      <c r="K1655" s="118">
        <f>Month!K1655</f>
        <v>926.86</v>
      </c>
      <c r="L1655" s="118">
        <f>Month!L1655</f>
        <v>14.87</v>
      </c>
      <c r="M1655" s="118">
        <f>Month!M1655</f>
        <v>199.49</v>
      </c>
      <c r="N1655" s="118">
        <f>Month!N1655</f>
        <v>2429.58</v>
      </c>
      <c r="O1655" s="118">
        <f>Month!O1655</f>
        <v>6526.38</v>
      </c>
      <c r="P1655" s="76">
        <v>1</v>
      </c>
      <c r="Q1655" s="76">
        <v>1</v>
      </c>
    </row>
    <row r="1656" spans="1:17" ht="15.5">
      <c r="A1656">
        <f>Month!A1656</f>
        <v>2024</v>
      </c>
      <c r="B1656" t="str">
        <f>Month!B1656</f>
        <v xml:space="preserve">April </v>
      </c>
      <c r="C1656" t="str">
        <f>Month!C1656</f>
        <v>Algeria</v>
      </c>
      <c r="D1656" s="103">
        <f>Month!D1656</f>
        <v>0</v>
      </c>
      <c r="E1656" s="103">
        <f>Month!E1656</f>
        <v>112.13</v>
      </c>
      <c r="F1656" s="103">
        <f>Month!F1656</f>
        <v>112.13</v>
      </c>
      <c r="G1656" s="103">
        <f>Month!G1656</f>
        <v>0</v>
      </c>
      <c r="H1656" s="103">
        <f>Month!H1656</f>
        <v>0</v>
      </c>
      <c r="I1656" s="103">
        <f>Month!I1656</f>
        <v>0</v>
      </c>
      <c r="J1656" s="103">
        <f>Month!J1656</f>
        <v>0</v>
      </c>
      <c r="K1656" s="103">
        <f>Month!K1656</f>
        <v>0</v>
      </c>
      <c r="L1656" s="103">
        <f>Month!L1656</f>
        <v>0</v>
      </c>
      <c r="M1656" s="103">
        <f>Month!M1656</f>
        <v>0</v>
      </c>
      <c r="N1656" s="103">
        <f>Month!N1656</f>
        <v>0</v>
      </c>
      <c r="O1656" s="103">
        <f>Month!O1656</f>
        <v>112.13</v>
      </c>
      <c r="P1656" s="76">
        <v>2</v>
      </c>
      <c r="Q1656" s="76">
        <v>2</v>
      </c>
    </row>
    <row r="1657" spans="1:17" ht="15.5">
      <c r="A1657">
        <f>Month!A1657</f>
        <v>2024</v>
      </c>
      <c r="B1657" t="str">
        <f>Month!B1657</f>
        <v>April</v>
      </c>
      <c r="C1657" t="str">
        <f>Month!C1657</f>
        <v>Belgium</v>
      </c>
      <c r="D1657">
        <f>Month!D1657</f>
        <v>0</v>
      </c>
      <c r="E1657">
        <f>Month!E1657</f>
        <v>56.83</v>
      </c>
      <c r="F1657">
        <f>Month!F1657</f>
        <v>56.83</v>
      </c>
      <c r="G1657">
        <f>Month!G1657</f>
        <v>3.03</v>
      </c>
      <c r="H1657">
        <f>Month!H1657</f>
        <v>109.84</v>
      </c>
      <c r="I1657">
        <f>Month!I1657</f>
        <v>0</v>
      </c>
      <c r="J1657">
        <f>Month!J1657</f>
        <v>0</v>
      </c>
      <c r="K1657">
        <f>Month!K1657</f>
        <v>269.13</v>
      </c>
      <c r="L1657">
        <f>Month!L1657</f>
        <v>6</v>
      </c>
      <c r="M1657">
        <f>Month!M1657</f>
        <v>8.64</v>
      </c>
      <c r="N1657">
        <f>Month!N1657</f>
        <v>396.64</v>
      </c>
      <c r="O1657">
        <f>Month!O1657</f>
        <v>453.47</v>
      </c>
      <c r="P1657" s="76">
        <v>2</v>
      </c>
      <c r="Q1657" s="76">
        <v>2</v>
      </c>
    </row>
    <row r="1658" spans="1:17" ht="15.5">
      <c r="A1658">
        <f>Month!A1658</f>
        <v>2024</v>
      </c>
      <c r="B1658" t="str">
        <f>Month!B1658</f>
        <v>April</v>
      </c>
      <c r="C1658" t="str">
        <f>Month!C1658</f>
        <v>Canada</v>
      </c>
      <c r="D1658">
        <f>Month!D1658</f>
        <v>91.2</v>
      </c>
      <c r="E1658">
        <f>Month!E1658</f>
        <v>0</v>
      </c>
      <c r="F1658">
        <f>Month!F1658</f>
        <v>91.2</v>
      </c>
      <c r="G1658">
        <f>Month!G1658</f>
        <v>0</v>
      </c>
      <c r="H1658">
        <f>Month!H1658</f>
        <v>0</v>
      </c>
      <c r="I1658">
        <f>Month!I1658</f>
        <v>0</v>
      </c>
      <c r="J1658">
        <f>Month!J1658</f>
        <v>0</v>
      </c>
      <c r="K1658">
        <f>Month!K1658</f>
        <v>0</v>
      </c>
      <c r="L1658">
        <f>Month!L1658</f>
        <v>0</v>
      </c>
      <c r="M1658">
        <f>Month!M1658</f>
        <v>0.14000000000000001</v>
      </c>
      <c r="N1658">
        <f>Month!N1658</f>
        <v>0.14000000000000001</v>
      </c>
      <c r="O1658">
        <f>Month!O1658</f>
        <v>91.34</v>
      </c>
      <c r="P1658" s="76">
        <v>2</v>
      </c>
      <c r="Q1658" s="76">
        <v>2</v>
      </c>
    </row>
    <row r="1659" spans="1:17" ht="15.5">
      <c r="A1659">
        <f>Month!A1659</f>
        <v>2024</v>
      </c>
      <c r="B1659" t="str">
        <f>Month!B1659</f>
        <v>April</v>
      </c>
      <c r="C1659" t="str">
        <f>Month!C1659</f>
        <v>France</v>
      </c>
      <c r="D1659">
        <f>Month!D1659</f>
        <v>0</v>
      </c>
      <c r="E1659">
        <f>Month!E1659</f>
        <v>0.14000000000000001</v>
      </c>
      <c r="F1659">
        <f>Month!F1659</f>
        <v>0.14000000000000001</v>
      </c>
      <c r="G1659">
        <f>Month!G1659</f>
        <v>0.06</v>
      </c>
      <c r="H1659">
        <f>Month!H1659</f>
        <v>0</v>
      </c>
      <c r="I1659">
        <f>Month!I1659</f>
        <v>0</v>
      </c>
      <c r="J1659">
        <f>Month!J1659</f>
        <v>0</v>
      </c>
      <c r="K1659">
        <f>Month!K1659</f>
        <v>39.5</v>
      </c>
      <c r="L1659">
        <f>Month!L1659</f>
        <v>0</v>
      </c>
      <c r="M1659">
        <f>Month!M1659</f>
        <v>3.39</v>
      </c>
      <c r="N1659">
        <f>Month!N1659</f>
        <v>42.95</v>
      </c>
      <c r="O1659">
        <f>Month!O1659</f>
        <v>43.09</v>
      </c>
      <c r="P1659" s="76">
        <v>2</v>
      </c>
      <c r="Q1659" s="76">
        <v>2</v>
      </c>
    </row>
    <row r="1660" spans="1:17" ht="15.5">
      <c r="A1660">
        <f>Month!A1660</f>
        <v>2024</v>
      </c>
      <c r="B1660" t="str">
        <f>Month!B1660</f>
        <v>April</v>
      </c>
      <c r="C1660" t="str">
        <f>Month!C1660</f>
        <v>Germany</v>
      </c>
      <c r="D1660">
        <f>Month!D1660</f>
        <v>0</v>
      </c>
      <c r="E1660">
        <f>Month!E1660</f>
        <v>8.35</v>
      </c>
      <c r="F1660">
        <f>Month!F1660</f>
        <v>8.35</v>
      </c>
      <c r="G1660">
        <f>Month!G1660</f>
        <v>0.02</v>
      </c>
      <c r="H1660">
        <f>Month!H1660</f>
        <v>0.01</v>
      </c>
      <c r="I1660">
        <f>Month!I1660</f>
        <v>0</v>
      </c>
      <c r="J1660">
        <f>Month!J1660</f>
        <v>0.01</v>
      </c>
      <c r="K1660">
        <f>Month!K1660</f>
        <v>0</v>
      </c>
      <c r="L1660">
        <f>Month!L1660</f>
        <v>0</v>
      </c>
      <c r="M1660">
        <f>Month!M1660</f>
        <v>12.65</v>
      </c>
      <c r="N1660">
        <f>Month!N1660</f>
        <v>12.69</v>
      </c>
      <c r="O1660">
        <f>Month!O1660</f>
        <v>21.04</v>
      </c>
      <c r="P1660" s="76">
        <v>2</v>
      </c>
      <c r="Q1660" s="76">
        <v>2</v>
      </c>
    </row>
    <row r="1661" spans="1:17" ht="15.5">
      <c r="A1661">
        <f>Month!A1661</f>
        <v>2024</v>
      </c>
      <c r="B1661" t="str">
        <f>Month!B1661</f>
        <v>April</v>
      </c>
      <c r="C1661" t="str">
        <f>Month!C1661</f>
        <v>India</v>
      </c>
      <c r="D1661">
        <f>Month!D1661</f>
        <v>0</v>
      </c>
      <c r="E1661">
        <f>Month!E1661</f>
        <v>0</v>
      </c>
      <c r="F1661">
        <f>Month!F1661</f>
        <v>0</v>
      </c>
      <c r="G1661">
        <f>Month!G1661</f>
        <v>0</v>
      </c>
      <c r="H1661">
        <f>Month!H1661</f>
        <v>0</v>
      </c>
      <c r="I1661">
        <f>Month!I1661</f>
        <v>295.06</v>
      </c>
      <c r="J1661">
        <f>Month!J1661</f>
        <v>0</v>
      </c>
      <c r="K1661">
        <f>Month!K1661</f>
        <v>10.98</v>
      </c>
      <c r="L1661">
        <f>Month!L1661</f>
        <v>0</v>
      </c>
      <c r="M1661">
        <f>Month!M1661</f>
        <v>0.31</v>
      </c>
      <c r="N1661">
        <f>Month!N1661</f>
        <v>306.35000000000002</v>
      </c>
      <c r="O1661">
        <f>Month!O1661</f>
        <v>306.35000000000002</v>
      </c>
      <c r="P1661" s="76">
        <v>2</v>
      </c>
      <c r="Q1661" s="76">
        <v>2</v>
      </c>
    </row>
    <row r="1662" spans="1:17" ht="15.5">
      <c r="A1662">
        <f>Month!A1662</f>
        <v>2024</v>
      </c>
      <c r="B1662" t="str">
        <f>Month!B1662</f>
        <v>April</v>
      </c>
      <c r="C1662" t="str">
        <f>Month!C1662</f>
        <v>Ireland</v>
      </c>
      <c r="D1662">
        <f>Month!D1662</f>
        <v>0</v>
      </c>
      <c r="E1662">
        <f>Month!E1662</f>
        <v>0</v>
      </c>
      <c r="F1662">
        <f>Month!F1662</f>
        <v>0</v>
      </c>
      <c r="G1662">
        <f>Month!G1662</f>
        <v>0.09</v>
      </c>
      <c r="H1662">
        <f>Month!H1662</f>
        <v>11.86</v>
      </c>
      <c r="I1662">
        <f>Month!I1662</f>
        <v>0</v>
      </c>
      <c r="J1662">
        <f>Month!J1662</f>
        <v>12.72</v>
      </c>
      <c r="K1662">
        <f>Month!K1662</f>
        <v>0</v>
      </c>
      <c r="L1662">
        <f>Month!L1662</f>
        <v>0.03</v>
      </c>
      <c r="M1662">
        <f>Month!M1662</f>
        <v>1.53</v>
      </c>
      <c r="N1662">
        <f>Month!N1662</f>
        <v>26.23</v>
      </c>
      <c r="O1662">
        <f>Month!O1662</f>
        <v>26.23</v>
      </c>
      <c r="P1662" s="76">
        <v>2</v>
      </c>
      <c r="Q1662" s="76">
        <v>2</v>
      </c>
    </row>
    <row r="1663" spans="1:17" ht="15.5">
      <c r="A1663">
        <f>Month!A1663</f>
        <v>2024</v>
      </c>
      <c r="B1663" t="str">
        <f>Month!B1663</f>
        <v>April</v>
      </c>
      <c r="C1663" t="str">
        <f>Month!C1663</f>
        <v>Kuwait</v>
      </c>
      <c r="D1663">
        <f>Month!D1663</f>
        <v>0</v>
      </c>
      <c r="E1663">
        <f>Month!E1663</f>
        <v>3.12</v>
      </c>
      <c r="F1663">
        <f>Month!F1663</f>
        <v>3.12</v>
      </c>
      <c r="G1663">
        <f>Month!G1663</f>
        <v>0</v>
      </c>
      <c r="H1663">
        <f>Month!H1663</f>
        <v>0</v>
      </c>
      <c r="I1663">
        <f>Month!I1663</f>
        <v>275.20999999999998</v>
      </c>
      <c r="J1663">
        <f>Month!J1663</f>
        <v>0</v>
      </c>
      <c r="K1663">
        <f>Month!K1663</f>
        <v>66.25</v>
      </c>
      <c r="L1663">
        <f>Month!L1663</f>
        <v>0</v>
      </c>
      <c r="M1663">
        <f>Month!M1663</f>
        <v>0</v>
      </c>
      <c r="N1663">
        <f>Month!N1663</f>
        <v>341.46</v>
      </c>
      <c r="O1663">
        <f>Month!O1663</f>
        <v>344.58</v>
      </c>
      <c r="P1663" s="76">
        <v>2</v>
      </c>
      <c r="Q1663" s="76">
        <v>2</v>
      </c>
    </row>
    <row r="1664" spans="1:17" ht="15.5">
      <c r="A1664">
        <f>Month!A1664</f>
        <v>2024</v>
      </c>
      <c r="B1664" t="str">
        <f>Month!B1664</f>
        <v>April</v>
      </c>
      <c r="C1664" t="str">
        <f>Month!C1664</f>
        <v>Libya</v>
      </c>
      <c r="D1664">
        <f>Month!D1664</f>
        <v>412.03</v>
      </c>
      <c r="E1664">
        <f>Month!E1664</f>
        <v>44.2</v>
      </c>
      <c r="F1664">
        <f>Month!F1664</f>
        <v>456.23</v>
      </c>
      <c r="G1664">
        <f>Month!G1664</f>
        <v>0</v>
      </c>
      <c r="H1664">
        <f>Month!H1664</f>
        <v>0</v>
      </c>
      <c r="I1664">
        <f>Month!I1664</f>
        <v>0</v>
      </c>
      <c r="J1664">
        <f>Month!J1664</f>
        <v>0</v>
      </c>
      <c r="K1664">
        <f>Month!K1664</f>
        <v>0</v>
      </c>
      <c r="L1664">
        <f>Month!L1664</f>
        <v>0</v>
      </c>
      <c r="M1664">
        <f>Month!M1664</f>
        <v>0</v>
      </c>
      <c r="N1664">
        <f>Month!N1664</f>
        <v>0</v>
      </c>
      <c r="O1664">
        <f>Month!O1664</f>
        <v>456.23</v>
      </c>
      <c r="P1664" s="76">
        <v>2</v>
      </c>
      <c r="Q1664" s="76">
        <v>2</v>
      </c>
    </row>
    <row r="1665" spans="1:17" ht="15.5">
      <c r="A1665">
        <f>Month!A1665</f>
        <v>2024</v>
      </c>
      <c r="B1665" t="str">
        <f>Month!B1665</f>
        <v>April</v>
      </c>
      <c r="C1665" t="str">
        <f>Month!C1665</f>
        <v>Netherlands</v>
      </c>
      <c r="D1665">
        <f>Month!D1665</f>
        <v>0.12</v>
      </c>
      <c r="E1665">
        <f>Month!E1665</f>
        <v>81.99</v>
      </c>
      <c r="F1665">
        <f>Month!F1665</f>
        <v>82.11</v>
      </c>
      <c r="G1665">
        <f>Month!G1665</f>
        <v>16.16</v>
      </c>
      <c r="H1665">
        <f>Month!H1665</f>
        <v>84.69</v>
      </c>
      <c r="I1665">
        <f>Month!I1665</f>
        <v>45.55</v>
      </c>
      <c r="J1665">
        <f>Month!J1665</f>
        <v>4.01</v>
      </c>
      <c r="K1665">
        <f>Month!K1665</f>
        <v>177.83</v>
      </c>
      <c r="L1665">
        <f>Month!L1665</f>
        <v>6.22</v>
      </c>
      <c r="M1665">
        <f>Month!M1665</f>
        <v>63.76</v>
      </c>
      <c r="N1665">
        <f>Month!N1665</f>
        <v>398.22</v>
      </c>
      <c r="O1665">
        <f>Month!O1665</f>
        <v>480.33</v>
      </c>
      <c r="P1665" s="76">
        <v>2</v>
      </c>
      <c r="Q1665" s="76">
        <v>2</v>
      </c>
    </row>
    <row r="1666" spans="1:17" ht="15.5">
      <c r="A1666">
        <f>Month!A1666</f>
        <v>2024</v>
      </c>
      <c r="B1666" t="str">
        <f>Month!B1666</f>
        <v>April</v>
      </c>
      <c r="C1666" t="str">
        <f>Month!C1666</f>
        <v>Nigeria</v>
      </c>
      <c r="D1666">
        <f>Month!D1666</f>
        <v>329.32</v>
      </c>
      <c r="E1666">
        <f>Month!E1666</f>
        <v>0</v>
      </c>
      <c r="F1666">
        <f>Month!F1666</f>
        <v>329.32</v>
      </c>
      <c r="G1666">
        <f>Month!G1666</f>
        <v>0</v>
      </c>
      <c r="H1666">
        <f>Month!H1666</f>
        <v>0</v>
      </c>
      <c r="I1666">
        <f>Month!I1666</f>
        <v>0</v>
      </c>
      <c r="J1666">
        <f>Month!J1666</f>
        <v>0</v>
      </c>
      <c r="K1666">
        <f>Month!K1666</f>
        <v>0</v>
      </c>
      <c r="L1666">
        <f>Month!L1666</f>
        <v>0</v>
      </c>
      <c r="M1666">
        <f>Month!M1666</f>
        <v>0</v>
      </c>
      <c r="N1666">
        <f>Month!N1666</f>
        <v>0</v>
      </c>
      <c r="O1666">
        <f>Month!O1666</f>
        <v>329.32</v>
      </c>
      <c r="P1666" s="76">
        <v>2</v>
      </c>
      <c r="Q1666" s="76">
        <v>2</v>
      </c>
    </row>
    <row r="1667" spans="1:17" ht="15.5">
      <c r="A1667">
        <f>Month!A1667</f>
        <v>2024</v>
      </c>
      <c r="B1667" t="str">
        <f>Month!B1667</f>
        <v>April</v>
      </c>
      <c r="C1667" t="str">
        <f>Month!C1667</f>
        <v>Norway</v>
      </c>
      <c r="D1667">
        <f>Month!D1667</f>
        <v>1191.46</v>
      </c>
      <c r="E1667">
        <f>Month!E1667</f>
        <v>0</v>
      </c>
      <c r="F1667">
        <f>Month!F1667</f>
        <v>1191.46</v>
      </c>
      <c r="G1667">
        <f>Month!G1667</f>
        <v>43.88</v>
      </c>
      <c r="H1667">
        <f>Month!H1667</f>
        <v>57.08</v>
      </c>
      <c r="I1667">
        <f>Month!I1667</f>
        <v>0</v>
      </c>
      <c r="J1667">
        <f>Month!J1667</f>
        <v>0</v>
      </c>
      <c r="K1667">
        <f>Month!K1667</f>
        <v>0</v>
      </c>
      <c r="L1667">
        <f>Month!L1667</f>
        <v>0</v>
      </c>
      <c r="M1667">
        <f>Month!M1667</f>
        <v>14.49</v>
      </c>
      <c r="N1667">
        <f>Month!N1667</f>
        <v>115.45</v>
      </c>
      <c r="O1667">
        <f>Month!O1667</f>
        <v>1306.9100000000001</v>
      </c>
      <c r="P1667" s="76">
        <v>2</v>
      </c>
      <c r="Q1667" s="76">
        <v>2</v>
      </c>
    </row>
    <row r="1668" spans="1:17" ht="15.5">
      <c r="A1668">
        <f>Month!A1668</f>
        <v>2024</v>
      </c>
      <c r="B1668" t="str">
        <f>Month!B1668</f>
        <v>April</v>
      </c>
      <c r="C1668" t="str">
        <f>Month!C1668</f>
        <v>Other Non-OECD Americas</v>
      </c>
      <c r="D1668">
        <f>Month!D1668</f>
        <v>123.56</v>
      </c>
      <c r="E1668">
        <f>Month!E1668</f>
        <v>0</v>
      </c>
      <c r="F1668">
        <f>Month!F1668</f>
        <v>123.56</v>
      </c>
      <c r="G1668">
        <f>Month!G1668</f>
        <v>0</v>
      </c>
      <c r="H1668">
        <f>Month!H1668</f>
        <v>0</v>
      </c>
      <c r="I1668">
        <f>Month!I1668</f>
        <v>0</v>
      </c>
      <c r="J1668">
        <f>Month!J1668</f>
        <v>0</v>
      </c>
      <c r="K1668">
        <f>Month!K1668</f>
        <v>0</v>
      </c>
      <c r="L1668">
        <f>Month!L1668</f>
        <v>0</v>
      </c>
      <c r="M1668">
        <f>Month!M1668</f>
        <v>0</v>
      </c>
      <c r="N1668">
        <f>Month!N1668</f>
        <v>0</v>
      </c>
      <c r="O1668">
        <f>Month!O1668</f>
        <v>123.56</v>
      </c>
      <c r="P1668" s="76">
        <v>2</v>
      </c>
      <c r="Q1668" s="76">
        <v>2</v>
      </c>
    </row>
    <row r="1669" spans="1:17" ht="15.5">
      <c r="A1669">
        <f>Month!A1669</f>
        <v>2024</v>
      </c>
      <c r="B1669" t="str">
        <f>Month!B1669</f>
        <v>April</v>
      </c>
      <c r="C1669" t="str">
        <f>Month!C1669</f>
        <v>Russian Federation</v>
      </c>
      <c r="D1669">
        <f>Month!D1669</f>
        <v>0</v>
      </c>
      <c r="E1669">
        <f>Month!E1669</f>
        <v>0</v>
      </c>
      <c r="F1669">
        <f>Month!F1669</f>
        <v>0</v>
      </c>
      <c r="G1669">
        <f>Month!G1669</f>
        <v>0</v>
      </c>
      <c r="H1669">
        <f>Month!H1669</f>
        <v>0</v>
      </c>
      <c r="I1669">
        <f>Month!I1669</f>
        <v>0</v>
      </c>
      <c r="J1669">
        <f>Month!J1669</f>
        <v>0</v>
      </c>
      <c r="K1669">
        <f>Month!K1669</f>
        <v>0</v>
      </c>
      <c r="L1669">
        <f>Month!L1669</f>
        <v>0</v>
      </c>
      <c r="M1669">
        <f>Month!M1669</f>
        <v>0</v>
      </c>
      <c r="N1669">
        <f>Month!N1669</f>
        <v>0</v>
      </c>
      <c r="O1669">
        <f>Month!O1669</f>
        <v>0</v>
      </c>
      <c r="P1669" s="76">
        <v>2</v>
      </c>
      <c r="Q1669" s="76">
        <v>2</v>
      </c>
    </row>
    <row r="1670" spans="1:17" ht="15.5">
      <c r="A1670">
        <f>Month!A1670</f>
        <v>2024</v>
      </c>
      <c r="B1670" t="str">
        <f>Month!B1670</f>
        <v>April</v>
      </c>
      <c r="C1670" t="str">
        <f>Month!C1670</f>
        <v>Saudi Arabia</v>
      </c>
      <c r="D1670">
        <f>Month!D1670</f>
        <v>0</v>
      </c>
      <c r="E1670">
        <f>Month!E1670</f>
        <v>32.6</v>
      </c>
      <c r="F1670">
        <f>Month!F1670</f>
        <v>32.6</v>
      </c>
      <c r="G1670">
        <f>Month!G1670</f>
        <v>0</v>
      </c>
      <c r="H1670">
        <f>Month!H1670</f>
        <v>0</v>
      </c>
      <c r="I1670">
        <f>Month!I1670</f>
        <v>111.92</v>
      </c>
      <c r="J1670">
        <f>Month!J1670</f>
        <v>0</v>
      </c>
      <c r="K1670">
        <f>Month!K1670</f>
        <v>138.38999999999999</v>
      </c>
      <c r="L1670">
        <f>Month!L1670</f>
        <v>0</v>
      </c>
      <c r="M1670">
        <f>Month!M1670</f>
        <v>0</v>
      </c>
      <c r="N1670">
        <f>Month!N1670</f>
        <v>250.31</v>
      </c>
      <c r="O1670">
        <f>Month!O1670</f>
        <v>282.91000000000003</v>
      </c>
      <c r="P1670" s="76">
        <v>2</v>
      </c>
      <c r="Q1670" s="76">
        <v>2</v>
      </c>
    </row>
    <row r="1671" spans="1:17" ht="15.5">
      <c r="A1671">
        <f>Month!A1671</f>
        <v>2024</v>
      </c>
      <c r="B1671" t="str">
        <f>Month!B1671</f>
        <v>April</v>
      </c>
      <c r="C1671" t="str">
        <f>Month!C1671</f>
        <v>Spain</v>
      </c>
      <c r="D1671">
        <f>Month!D1671</f>
        <v>0</v>
      </c>
      <c r="E1671">
        <f>Month!E1671</f>
        <v>0</v>
      </c>
      <c r="F1671">
        <f>Month!F1671</f>
        <v>0</v>
      </c>
      <c r="G1671">
        <f>Month!G1671</f>
        <v>0</v>
      </c>
      <c r="H1671">
        <f>Month!H1671</f>
        <v>38.1</v>
      </c>
      <c r="I1671">
        <f>Month!I1671</f>
        <v>8.49</v>
      </c>
      <c r="J1671">
        <f>Month!J1671</f>
        <v>0</v>
      </c>
      <c r="K1671">
        <f>Month!K1671</f>
        <v>40.54</v>
      </c>
      <c r="L1671">
        <f>Month!L1671</f>
        <v>0</v>
      </c>
      <c r="M1671">
        <f>Month!M1671</f>
        <v>28.74</v>
      </c>
      <c r="N1671">
        <f>Month!N1671</f>
        <v>115.87</v>
      </c>
      <c r="O1671">
        <f>Month!O1671</f>
        <v>115.87</v>
      </c>
      <c r="P1671" s="76">
        <v>2</v>
      </c>
      <c r="Q1671" s="76">
        <v>2</v>
      </c>
    </row>
    <row r="1672" spans="1:17" ht="15.5">
      <c r="A1672">
        <f>Month!A1672</f>
        <v>2024</v>
      </c>
      <c r="B1672" t="str">
        <f>Month!B1672</f>
        <v>April</v>
      </c>
      <c r="C1672" t="str">
        <f>Month!C1672</f>
        <v>Sweden</v>
      </c>
      <c r="D1672">
        <f>Month!D1672</f>
        <v>0.1</v>
      </c>
      <c r="E1672">
        <f>Month!E1672</f>
        <v>23.17</v>
      </c>
      <c r="F1672">
        <f>Month!F1672</f>
        <v>23.27</v>
      </c>
      <c r="G1672">
        <f>Month!G1672</f>
        <v>0</v>
      </c>
      <c r="H1672">
        <f>Month!H1672</f>
        <v>0.15</v>
      </c>
      <c r="I1672">
        <f>Month!I1672</f>
        <v>13.07</v>
      </c>
      <c r="J1672">
        <f>Month!J1672</f>
        <v>0</v>
      </c>
      <c r="K1672">
        <f>Month!K1672</f>
        <v>0</v>
      </c>
      <c r="L1672">
        <f>Month!L1672</f>
        <v>0</v>
      </c>
      <c r="M1672">
        <f>Month!M1672</f>
        <v>7.48</v>
      </c>
      <c r="N1672">
        <f>Month!N1672</f>
        <v>20.7</v>
      </c>
      <c r="O1672">
        <f>Month!O1672</f>
        <v>43.97</v>
      </c>
      <c r="P1672" s="76">
        <v>2</v>
      </c>
      <c r="Q1672" s="76">
        <v>2</v>
      </c>
    </row>
    <row r="1673" spans="1:17" ht="15.5">
      <c r="A1673">
        <f>Month!A1673</f>
        <v>2024</v>
      </c>
      <c r="B1673" t="str">
        <f>Month!B1673</f>
        <v>April</v>
      </c>
      <c r="C1673" t="str">
        <f>Month!C1673</f>
        <v>Turkey</v>
      </c>
      <c r="D1673">
        <f>Month!D1673</f>
        <v>0.2</v>
      </c>
      <c r="E1673">
        <f>Month!E1673</f>
        <v>0</v>
      </c>
      <c r="F1673">
        <f>Month!F1673</f>
        <v>0.2</v>
      </c>
      <c r="G1673">
        <f>Month!G1673</f>
        <v>0</v>
      </c>
      <c r="H1673">
        <f>Month!H1673</f>
        <v>0</v>
      </c>
      <c r="I1673">
        <f>Month!I1673</f>
        <v>0</v>
      </c>
      <c r="J1673">
        <f>Month!J1673</f>
        <v>0</v>
      </c>
      <c r="K1673">
        <f>Month!K1673</f>
        <v>7.45</v>
      </c>
      <c r="L1673">
        <f>Month!L1673</f>
        <v>0</v>
      </c>
      <c r="M1673">
        <f>Month!M1673</f>
        <v>13.78</v>
      </c>
      <c r="N1673">
        <f>Month!N1673</f>
        <v>21.23</v>
      </c>
      <c r="O1673">
        <f>Month!O1673</f>
        <v>21.43</v>
      </c>
      <c r="P1673" s="76">
        <v>2</v>
      </c>
      <c r="Q1673" s="76">
        <v>2</v>
      </c>
    </row>
    <row r="1674" spans="1:17" ht="15.5">
      <c r="A1674">
        <f>Month!A1674</f>
        <v>2024</v>
      </c>
      <c r="B1674" t="str">
        <f>Month!B1674</f>
        <v>April</v>
      </c>
      <c r="C1674" t="str">
        <f>Month!C1674</f>
        <v>United Arab Emirates</v>
      </c>
      <c r="D1674">
        <f>Month!D1674</f>
        <v>129.74</v>
      </c>
      <c r="E1674">
        <f>Month!E1674</f>
        <v>0</v>
      </c>
      <c r="F1674">
        <f>Month!F1674</f>
        <v>129.74</v>
      </c>
      <c r="G1674">
        <f>Month!G1674</f>
        <v>0</v>
      </c>
      <c r="H1674">
        <f>Month!H1674</f>
        <v>0</v>
      </c>
      <c r="I1674">
        <f>Month!I1674</f>
        <v>96.2</v>
      </c>
      <c r="J1674">
        <f>Month!J1674</f>
        <v>0</v>
      </c>
      <c r="K1674">
        <f>Month!K1674</f>
        <v>0</v>
      </c>
      <c r="L1674">
        <f>Month!L1674</f>
        <v>0.05</v>
      </c>
      <c r="M1674">
        <f>Month!M1674</f>
        <v>1.8</v>
      </c>
      <c r="N1674">
        <f>Month!N1674</f>
        <v>98.05</v>
      </c>
      <c r="O1674">
        <f>Month!O1674</f>
        <v>227.79</v>
      </c>
      <c r="P1674" s="76">
        <v>2</v>
      </c>
      <c r="Q1674" s="76">
        <v>2</v>
      </c>
    </row>
    <row r="1675" spans="1:17" ht="15.5">
      <c r="A1675">
        <f>Month!A1675</f>
        <v>2024</v>
      </c>
      <c r="B1675" t="str">
        <f>Month!B1675</f>
        <v>April</v>
      </c>
      <c r="C1675" t="str">
        <f>Month!C1675</f>
        <v>United States</v>
      </c>
      <c r="D1675">
        <f>Month!D1675</f>
        <v>1245.53</v>
      </c>
      <c r="E1675">
        <f>Month!E1675</f>
        <v>1.63</v>
      </c>
      <c r="F1675">
        <f>Month!F1675</f>
        <v>1247.1600000000001</v>
      </c>
      <c r="G1675">
        <f>Month!G1675</f>
        <v>0</v>
      </c>
      <c r="H1675">
        <f>Month!H1675</f>
        <v>0</v>
      </c>
      <c r="I1675">
        <f>Month!I1675</f>
        <v>39.659999999999997</v>
      </c>
      <c r="J1675">
        <f>Month!J1675</f>
        <v>0</v>
      </c>
      <c r="K1675">
        <f>Month!K1675</f>
        <v>505.14</v>
      </c>
      <c r="L1675">
        <f>Month!L1675</f>
        <v>0</v>
      </c>
      <c r="M1675">
        <f>Month!M1675</f>
        <v>42.64</v>
      </c>
      <c r="N1675">
        <f>Month!N1675</f>
        <v>587.44000000000005</v>
      </c>
      <c r="O1675">
        <f>Month!O1675</f>
        <v>1834.6</v>
      </c>
      <c r="P1675" s="76">
        <v>2</v>
      </c>
      <c r="Q1675" s="76">
        <v>2</v>
      </c>
    </row>
    <row r="1676" spans="1:17" ht="15.5">
      <c r="A1676">
        <f>Month!A1676</f>
        <v>2024</v>
      </c>
      <c r="B1676" t="str">
        <f>Month!B1676</f>
        <v>April</v>
      </c>
      <c r="C1676" t="str">
        <f>Month!C1676</f>
        <v>Other</v>
      </c>
      <c r="D1676">
        <f>Month!D1676</f>
        <v>165.12</v>
      </c>
      <c r="E1676">
        <f>Month!E1676</f>
        <v>6.04</v>
      </c>
      <c r="F1676">
        <f>Month!F1676</f>
        <v>171.16</v>
      </c>
      <c r="G1676">
        <f>Month!G1676</f>
        <v>0.17</v>
      </c>
      <c r="H1676">
        <f>Month!H1676</f>
        <v>90.6</v>
      </c>
      <c r="I1676">
        <f>Month!I1676</f>
        <v>0</v>
      </c>
      <c r="J1676">
        <f>Month!J1676</f>
        <v>12.08</v>
      </c>
      <c r="K1676">
        <f>Month!K1676</f>
        <v>40.75</v>
      </c>
      <c r="L1676">
        <f>Month!L1676</f>
        <v>0</v>
      </c>
      <c r="M1676">
        <f>Month!M1676</f>
        <v>8.5299999999999994</v>
      </c>
      <c r="N1676">
        <f>Month!N1676</f>
        <v>152.13</v>
      </c>
      <c r="O1676">
        <f>Month!O1676</f>
        <v>323.29000000000002</v>
      </c>
      <c r="P1676" s="76">
        <v>2</v>
      </c>
      <c r="Q1676" s="76">
        <v>2</v>
      </c>
    </row>
    <row r="1677" spans="1:17" ht="15.5">
      <c r="A1677" s="118">
        <f>Month!A1677</f>
        <v>2024</v>
      </c>
      <c r="B1677" t="str">
        <f>Month!B1677</f>
        <v>April</v>
      </c>
      <c r="C1677" t="str">
        <f>Month!C1677</f>
        <v>Total imports</v>
      </c>
      <c r="D1677">
        <f>Month!D1677</f>
        <v>3688.38</v>
      </c>
      <c r="E1677">
        <f>Month!E1677</f>
        <v>370.2</v>
      </c>
      <c r="F1677">
        <f>Month!F1677</f>
        <v>4058.58</v>
      </c>
      <c r="G1677">
        <f>Month!G1677</f>
        <v>63.41</v>
      </c>
      <c r="H1677">
        <f>Month!H1677</f>
        <v>392.33</v>
      </c>
      <c r="I1677">
        <f>Month!I1677</f>
        <v>885.16</v>
      </c>
      <c r="J1677">
        <f>Month!J1677</f>
        <v>28.82</v>
      </c>
      <c r="K1677">
        <f>Month!K1677</f>
        <v>1295.96</v>
      </c>
      <c r="L1677">
        <f>Month!L1677</f>
        <v>12.3</v>
      </c>
      <c r="M1677">
        <f>Month!M1677</f>
        <v>207.88</v>
      </c>
      <c r="N1677">
        <f>Month!N1677</f>
        <v>2885.86</v>
      </c>
      <c r="O1677">
        <f>Month!O1677</f>
        <v>6944.44</v>
      </c>
      <c r="P1677" s="76">
        <v>2</v>
      </c>
      <c r="Q1677" s="76">
        <v>2</v>
      </c>
    </row>
    <row r="1678" spans="1:17" ht="15.5">
      <c r="A1678">
        <f>Month!A1678</f>
        <v>2024</v>
      </c>
      <c r="B1678" t="str">
        <f>Month!B1678</f>
        <v>May</v>
      </c>
      <c r="C1678" t="str">
        <f>Month!C1678</f>
        <v>Algeria</v>
      </c>
      <c r="D1678">
        <f>Month!D1678</f>
        <v>246.1</v>
      </c>
      <c r="E1678">
        <f>Month!E1678</f>
        <v>30.03</v>
      </c>
      <c r="F1678">
        <f>Month!F1678</f>
        <v>276.13</v>
      </c>
      <c r="G1678">
        <f>Month!G1678</f>
        <v>0</v>
      </c>
      <c r="H1678">
        <f>Month!H1678</f>
        <v>0</v>
      </c>
      <c r="I1678">
        <f>Month!I1678</f>
        <v>0</v>
      </c>
      <c r="J1678">
        <f>Month!J1678</f>
        <v>0</v>
      </c>
      <c r="K1678">
        <f>Month!K1678</f>
        <v>0</v>
      </c>
      <c r="L1678">
        <f>Month!L1678</f>
        <v>0</v>
      </c>
      <c r="M1678">
        <f>Month!M1678</f>
        <v>0</v>
      </c>
      <c r="N1678">
        <f>Month!N1678</f>
        <v>0</v>
      </c>
      <c r="O1678">
        <f>Month!O1678</f>
        <v>276.13</v>
      </c>
      <c r="P1678" s="76">
        <v>2</v>
      </c>
      <c r="Q1678" s="76">
        <v>2</v>
      </c>
    </row>
    <row r="1679" spans="1:17" ht="15.5">
      <c r="A1679">
        <f>Month!A1679</f>
        <v>2024</v>
      </c>
      <c r="B1679" t="str">
        <f>Month!B1679</f>
        <v>May</v>
      </c>
      <c r="C1679" t="str">
        <f>Month!C1679</f>
        <v>Belgium</v>
      </c>
      <c r="D1679">
        <f>Month!D1679</f>
        <v>0</v>
      </c>
      <c r="E1679">
        <f>Month!E1679</f>
        <v>1.52</v>
      </c>
      <c r="F1679">
        <f>Month!F1679</f>
        <v>1.52</v>
      </c>
      <c r="G1679">
        <f>Month!G1679</f>
        <v>3.89</v>
      </c>
      <c r="H1679">
        <f>Month!H1679</f>
        <v>145.56</v>
      </c>
      <c r="I1679">
        <f>Month!I1679</f>
        <v>0</v>
      </c>
      <c r="J1679">
        <f>Month!J1679</f>
        <v>0</v>
      </c>
      <c r="K1679">
        <f>Month!K1679</f>
        <v>174.12</v>
      </c>
      <c r="L1679">
        <f>Month!L1679</f>
        <v>0</v>
      </c>
      <c r="M1679">
        <f>Month!M1679</f>
        <v>11.38</v>
      </c>
      <c r="N1679">
        <f>Month!N1679</f>
        <v>334.95</v>
      </c>
      <c r="O1679">
        <f>Month!O1679</f>
        <v>336.47</v>
      </c>
      <c r="P1679" s="76">
        <v>2</v>
      </c>
      <c r="Q1679" s="76">
        <v>2</v>
      </c>
    </row>
    <row r="1680" spans="1:17" ht="15.5">
      <c r="A1680">
        <f>Month!A1680</f>
        <v>2024</v>
      </c>
      <c r="B1680" t="str">
        <f>Month!B1680</f>
        <v>May</v>
      </c>
      <c r="C1680" t="str">
        <f>Month!C1680</f>
        <v>Canada</v>
      </c>
      <c r="D1680">
        <f>Month!D1680</f>
        <v>143.91999999999999</v>
      </c>
      <c r="E1680">
        <f>Month!E1680</f>
        <v>0</v>
      </c>
      <c r="F1680">
        <f>Month!F1680</f>
        <v>143.91999999999999</v>
      </c>
      <c r="G1680">
        <f>Month!G1680</f>
        <v>0</v>
      </c>
      <c r="H1680">
        <f>Month!H1680</f>
        <v>0</v>
      </c>
      <c r="I1680">
        <f>Month!I1680</f>
        <v>0</v>
      </c>
      <c r="J1680">
        <f>Month!J1680</f>
        <v>0</v>
      </c>
      <c r="K1680">
        <f>Month!K1680</f>
        <v>0</v>
      </c>
      <c r="L1680">
        <f>Month!L1680</f>
        <v>0</v>
      </c>
      <c r="M1680">
        <f>Month!M1680</f>
        <v>0.18</v>
      </c>
      <c r="N1680">
        <f>Month!N1680</f>
        <v>0.18</v>
      </c>
      <c r="O1680">
        <f>Month!O1680</f>
        <v>144.1</v>
      </c>
      <c r="P1680" s="76">
        <v>2</v>
      </c>
      <c r="Q1680" s="76">
        <v>2</v>
      </c>
    </row>
    <row r="1681" spans="1:17" ht="15.5">
      <c r="A1681">
        <f>Month!A1681</f>
        <v>2024</v>
      </c>
      <c r="B1681" t="str">
        <f>Month!B1681</f>
        <v>May</v>
      </c>
      <c r="C1681" t="str">
        <f>Month!C1681</f>
        <v>France</v>
      </c>
      <c r="D1681">
        <f>Month!D1681</f>
        <v>0</v>
      </c>
      <c r="E1681">
        <f>Month!E1681</f>
        <v>20.07</v>
      </c>
      <c r="F1681">
        <f>Month!F1681</f>
        <v>20.07</v>
      </c>
      <c r="G1681">
        <f>Month!G1681</f>
        <v>7.0000000000000007E-2</v>
      </c>
      <c r="H1681">
        <f>Month!H1681</f>
        <v>0</v>
      </c>
      <c r="I1681">
        <f>Month!I1681</f>
        <v>0</v>
      </c>
      <c r="J1681">
        <f>Month!J1681</f>
        <v>0.02</v>
      </c>
      <c r="K1681">
        <f>Month!K1681</f>
        <v>0</v>
      </c>
      <c r="L1681">
        <f>Month!L1681</f>
        <v>0</v>
      </c>
      <c r="M1681">
        <f>Month!M1681</f>
        <v>18.149999999999999</v>
      </c>
      <c r="N1681">
        <f>Month!N1681</f>
        <v>18.239999999999998</v>
      </c>
      <c r="O1681">
        <f>Month!O1681</f>
        <v>38.31</v>
      </c>
      <c r="P1681" s="76">
        <v>2</v>
      </c>
      <c r="Q1681" s="76">
        <v>2</v>
      </c>
    </row>
    <row r="1682" spans="1:17" ht="15.5">
      <c r="A1682">
        <f>Month!A1682</f>
        <v>2024</v>
      </c>
      <c r="B1682" t="str">
        <f>Month!B1682</f>
        <v>May</v>
      </c>
      <c r="C1682" t="str">
        <f>Month!C1682</f>
        <v>Germany</v>
      </c>
      <c r="D1682">
        <f>Month!D1682</f>
        <v>0</v>
      </c>
      <c r="E1682">
        <f>Month!E1682</f>
        <v>20.49</v>
      </c>
      <c r="F1682">
        <f>Month!F1682</f>
        <v>20.49</v>
      </c>
      <c r="G1682">
        <f>Month!G1682</f>
        <v>0</v>
      </c>
      <c r="H1682">
        <f>Month!H1682</f>
        <v>0.05</v>
      </c>
      <c r="I1682">
        <f>Month!I1682</f>
        <v>0</v>
      </c>
      <c r="J1682">
        <f>Month!J1682</f>
        <v>0</v>
      </c>
      <c r="K1682">
        <f>Month!K1682</f>
        <v>12.09</v>
      </c>
      <c r="L1682">
        <f>Month!L1682</f>
        <v>0</v>
      </c>
      <c r="M1682">
        <f>Month!M1682</f>
        <v>7.86</v>
      </c>
      <c r="N1682">
        <f>Month!N1682</f>
        <v>20</v>
      </c>
      <c r="O1682">
        <f>Month!O1682</f>
        <v>40.49</v>
      </c>
      <c r="P1682" s="76">
        <v>2</v>
      </c>
      <c r="Q1682" s="76">
        <v>2</v>
      </c>
    </row>
    <row r="1683" spans="1:17" ht="15.5">
      <c r="A1683">
        <f>Month!A1683</f>
        <v>2024</v>
      </c>
      <c r="B1683" t="str">
        <f>Month!B1683</f>
        <v>May</v>
      </c>
      <c r="C1683" t="str">
        <f>Month!C1683</f>
        <v>India</v>
      </c>
      <c r="D1683">
        <f>Month!D1683</f>
        <v>0</v>
      </c>
      <c r="E1683">
        <f>Month!E1683</f>
        <v>0</v>
      </c>
      <c r="F1683">
        <f>Month!F1683</f>
        <v>0</v>
      </c>
      <c r="G1683">
        <f>Month!G1683</f>
        <v>0</v>
      </c>
      <c r="H1683">
        <f>Month!H1683</f>
        <v>0</v>
      </c>
      <c r="I1683">
        <f>Month!I1683</f>
        <v>64.349999999999994</v>
      </c>
      <c r="J1683">
        <f>Month!J1683</f>
        <v>0</v>
      </c>
      <c r="K1683">
        <f>Month!K1683</f>
        <v>41.18</v>
      </c>
      <c r="L1683">
        <f>Month!L1683</f>
        <v>7.02</v>
      </c>
      <c r="M1683">
        <f>Month!M1683</f>
        <v>7.04</v>
      </c>
      <c r="N1683">
        <f>Month!N1683</f>
        <v>119.59</v>
      </c>
      <c r="O1683">
        <f>Month!O1683</f>
        <v>119.59</v>
      </c>
      <c r="P1683" s="76">
        <v>2</v>
      </c>
      <c r="Q1683" s="76">
        <v>2</v>
      </c>
    </row>
    <row r="1684" spans="1:17" ht="15.5">
      <c r="A1684">
        <f>Month!A1684</f>
        <v>2024</v>
      </c>
      <c r="B1684" t="str">
        <f>Month!B1684</f>
        <v>May</v>
      </c>
      <c r="C1684" t="str">
        <f>Month!C1684</f>
        <v>Ireland</v>
      </c>
      <c r="D1684">
        <f>Month!D1684</f>
        <v>0</v>
      </c>
      <c r="E1684">
        <f>Month!E1684</f>
        <v>40.31</v>
      </c>
      <c r="F1684">
        <f>Month!F1684</f>
        <v>40.31</v>
      </c>
      <c r="G1684">
        <f>Month!G1684</f>
        <v>0.02</v>
      </c>
      <c r="H1684">
        <f>Month!H1684</f>
        <v>11.7</v>
      </c>
      <c r="I1684">
        <f>Month!I1684</f>
        <v>10.99</v>
      </c>
      <c r="J1684">
        <f>Month!J1684</f>
        <v>5.65</v>
      </c>
      <c r="K1684">
        <f>Month!K1684</f>
        <v>0</v>
      </c>
      <c r="L1684">
        <f>Month!L1684</f>
        <v>0.02</v>
      </c>
      <c r="M1684">
        <f>Month!M1684</f>
        <v>2.36</v>
      </c>
      <c r="N1684">
        <f>Month!N1684</f>
        <v>30.74</v>
      </c>
      <c r="O1684">
        <f>Month!O1684</f>
        <v>71.05</v>
      </c>
      <c r="P1684" s="76">
        <v>2</v>
      </c>
      <c r="Q1684" s="76">
        <v>2</v>
      </c>
    </row>
    <row r="1685" spans="1:17" ht="15.5">
      <c r="A1685">
        <f>Month!A1685</f>
        <v>2024</v>
      </c>
      <c r="B1685" t="str">
        <f>Month!B1685</f>
        <v>May</v>
      </c>
      <c r="C1685" t="str">
        <f>Month!C1685</f>
        <v>Kuwait</v>
      </c>
      <c r="D1685">
        <f>Month!D1685</f>
        <v>0</v>
      </c>
      <c r="E1685">
        <f>Month!E1685</f>
        <v>0</v>
      </c>
      <c r="F1685">
        <f>Month!F1685</f>
        <v>0</v>
      </c>
      <c r="G1685">
        <f>Month!G1685</f>
        <v>0</v>
      </c>
      <c r="H1685">
        <f>Month!H1685</f>
        <v>0</v>
      </c>
      <c r="I1685">
        <f>Month!I1685</f>
        <v>352.31</v>
      </c>
      <c r="J1685">
        <f>Month!J1685</f>
        <v>0</v>
      </c>
      <c r="K1685">
        <f>Month!K1685</f>
        <v>128.47999999999999</v>
      </c>
      <c r="L1685">
        <f>Month!L1685</f>
        <v>0</v>
      </c>
      <c r="M1685">
        <f>Month!M1685</f>
        <v>0</v>
      </c>
      <c r="N1685">
        <f>Month!N1685</f>
        <v>480.79</v>
      </c>
      <c r="O1685">
        <f>Month!O1685</f>
        <v>480.79</v>
      </c>
      <c r="P1685" s="76">
        <v>2</v>
      </c>
      <c r="Q1685" s="76">
        <v>2</v>
      </c>
    </row>
    <row r="1686" spans="1:17" ht="15.5">
      <c r="A1686">
        <f>Month!A1686</f>
        <v>2024</v>
      </c>
      <c r="B1686" t="str">
        <f>Month!B1686</f>
        <v>May</v>
      </c>
      <c r="C1686" t="str">
        <f>Month!C1686</f>
        <v>Libya</v>
      </c>
      <c r="D1686">
        <f>Month!D1686</f>
        <v>222.09</v>
      </c>
      <c r="E1686">
        <f>Month!E1686</f>
        <v>0</v>
      </c>
      <c r="F1686">
        <f>Month!F1686</f>
        <v>222.09</v>
      </c>
      <c r="G1686">
        <f>Month!G1686</f>
        <v>0</v>
      </c>
      <c r="H1686">
        <f>Month!H1686</f>
        <v>0</v>
      </c>
      <c r="I1686">
        <f>Month!I1686</f>
        <v>0</v>
      </c>
      <c r="J1686">
        <f>Month!J1686</f>
        <v>0</v>
      </c>
      <c r="K1686">
        <f>Month!K1686</f>
        <v>0</v>
      </c>
      <c r="L1686">
        <f>Month!L1686</f>
        <v>0</v>
      </c>
      <c r="M1686">
        <f>Month!M1686</f>
        <v>0</v>
      </c>
      <c r="N1686">
        <f>Month!N1686</f>
        <v>0</v>
      </c>
      <c r="O1686">
        <f>Month!O1686</f>
        <v>222.09</v>
      </c>
      <c r="P1686" s="76">
        <v>2</v>
      </c>
      <c r="Q1686" s="76">
        <v>2</v>
      </c>
    </row>
    <row r="1687" spans="1:17" ht="15.5">
      <c r="A1687">
        <f>Month!A1687</f>
        <v>2024</v>
      </c>
      <c r="B1687" t="str">
        <f>Month!B1687</f>
        <v>May</v>
      </c>
      <c r="C1687" t="str">
        <f>Month!C1687</f>
        <v>Netherlands</v>
      </c>
      <c r="D1687">
        <f>Month!D1687</f>
        <v>0.15</v>
      </c>
      <c r="E1687">
        <f>Month!E1687</f>
        <v>154.02000000000001</v>
      </c>
      <c r="F1687">
        <f>Month!F1687</f>
        <v>154.16999999999999</v>
      </c>
      <c r="G1687">
        <f>Month!G1687</f>
        <v>6.98</v>
      </c>
      <c r="H1687">
        <f>Month!H1687</f>
        <v>141.76</v>
      </c>
      <c r="I1687">
        <f>Month!I1687</f>
        <v>43.92</v>
      </c>
      <c r="J1687">
        <f>Month!J1687</f>
        <v>0</v>
      </c>
      <c r="K1687">
        <f>Month!K1687</f>
        <v>152.41</v>
      </c>
      <c r="L1687">
        <f>Month!L1687</f>
        <v>0</v>
      </c>
      <c r="M1687">
        <f>Month!M1687</f>
        <v>65.78</v>
      </c>
      <c r="N1687">
        <f>Month!N1687</f>
        <v>410.85</v>
      </c>
      <c r="O1687">
        <f>Month!O1687</f>
        <v>565.02</v>
      </c>
      <c r="P1687" s="76">
        <v>2</v>
      </c>
      <c r="Q1687" s="76">
        <v>2</v>
      </c>
    </row>
    <row r="1688" spans="1:17" ht="15.5">
      <c r="A1688">
        <f>Month!A1688</f>
        <v>2024</v>
      </c>
      <c r="B1688" t="str">
        <f>Month!B1688</f>
        <v>May</v>
      </c>
      <c r="C1688" t="str">
        <f>Month!C1688</f>
        <v>Nigeria</v>
      </c>
      <c r="D1688">
        <f>Month!D1688</f>
        <v>129.36000000000001</v>
      </c>
      <c r="E1688">
        <f>Month!E1688</f>
        <v>0</v>
      </c>
      <c r="F1688">
        <f>Month!F1688</f>
        <v>129.36000000000001</v>
      </c>
      <c r="G1688">
        <f>Month!G1688</f>
        <v>0</v>
      </c>
      <c r="H1688">
        <f>Month!H1688</f>
        <v>0</v>
      </c>
      <c r="I1688">
        <f>Month!I1688</f>
        <v>0</v>
      </c>
      <c r="J1688">
        <f>Month!J1688</f>
        <v>0</v>
      </c>
      <c r="K1688">
        <f>Month!K1688</f>
        <v>0</v>
      </c>
      <c r="L1688">
        <f>Month!L1688</f>
        <v>0</v>
      </c>
      <c r="M1688">
        <f>Month!M1688</f>
        <v>0</v>
      </c>
      <c r="N1688">
        <f>Month!N1688</f>
        <v>0</v>
      </c>
      <c r="O1688">
        <f>Month!O1688</f>
        <v>129.36000000000001</v>
      </c>
      <c r="P1688" s="76">
        <v>2</v>
      </c>
      <c r="Q1688" s="76">
        <v>2</v>
      </c>
    </row>
    <row r="1689" spans="1:17" ht="15.5">
      <c r="A1689">
        <f>Month!A1689</f>
        <v>2024</v>
      </c>
      <c r="B1689" t="str">
        <f>Month!B1689</f>
        <v>May</v>
      </c>
      <c r="C1689" t="str">
        <f>Month!C1689</f>
        <v>Norway</v>
      </c>
      <c r="D1689">
        <f>Month!D1689</f>
        <v>1000.82</v>
      </c>
      <c r="E1689">
        <f>Month!E1689</f>
        <v>0</v>
      </c>
      <c r="F1689">
        <f>Month!F1689</f>
        <v>1000.82</v>
      </c>
      <c r="G1689">
        <f>Month!G1689</f>
        <v>0</v>
      </c>
      <c r="H1689">
        <f>Month!H1689</f>
        <v>40.14</v>
      </c>
      <c r="I1689">
        <f>Month!I1689</f>
        <v>0</v>
      </c>
      <c r="J1689">
        <f>Month!J1689</f>
        <v>0</v>
      </c>
      <c r="K1689">
        <f>Month!K1689</f>
        <v>0</v>
      </c>
      <c r="L1689">
        <f>Month!L1689</f>
        <v>0</v>
      </c>
      <c r="M1689">
        <f>Month!M1689</f>
        <v>0.02</v>
      </c>
      <c r="N1689">
        <f>Month!N1689</f>
        <v>40.159999999999997</v>
      </c>
      <c r="O1689">
        <f>Month!O1689</f>
        <v>1040.98</v>
      </c>
      <c r="P1689" s="76">
        <v>2</v>
      </c>
      <c r="Q1689" s="76">
        <v>2</v>
      </c>
    </row>
    <row r="1690" spans="1:17" ht="15.5">
      <c r="A1690">
        <f>Month!A1690</f>
        <v>2024</v>
      </c>
      <c r="B1690" t="str">
        <f>Month!B1690</f>
        <v>May</v>
      </c>
      <c r="C1690" t="str">
        <f>Month!C1690</f>
        <v>Other Non-OECD Americas</v>
      </c>
      <c r="D1690">
        <f>Month!D1690</f>
        <v>208.12</v>
      </c>
      <c r="E1690">
        <f>Month!E1690</f>
        <v>0</v>
      </c>
      <c r="F1690">
        <f>Month!F1690</f>
        <v>208.12</v>
      </c>
      <c r="G1690">
        <f>Month!G1690</f>
        <v>0</v>
      </c>
      <c r="H1690">
        <f>Month!H1690</f>
        <v>0</v>
      </c>
      <c r="I1690">
        <f>Month!I1690</f>
        <v>0</v>
      </c>
      <c r="J1690">
        <f>Month!J1690</f>
        <v>0</v>
      </c>
      <c r="K1690">
        <f>Month!K1690</f>
        <v>0</v>
      </c>
      <c r="L1690">
        <f>Month!L1690</f>
        <v>0</v>
      </c>
      <c r="M1690">
        <f>Month!M1690</f>
        <v>0</v>
      </c>
      <c r="N1690">
        <f>Month!N1690</f>
        <v>0</v>
      </c>
      <c r="O1690">
        <f>Month!O1690</f>
        <v>208.12</v>
      </c>
      <c r="P1690" s="76">
        <v>2</v>
      </c>
      <c r="Q1690" s="76">
        <v>2</v>
      </c>
    </row>
    <row r="1691" spans="1:17" ht="15.5">
      <c r="A1691">
        <f>Month!A1691</f>
        <v>2024</v>
      </c>
      <c r="B1691" t="str">
        <f>Month!B1691</f>
        <v>May</v>
      </c>
      <c r="C1691" t="str">
        <f>Month!C1691</f>
        <v>Russian Federation</v>
      </c>
      <c r="D1691">
        <f>Month!D1691</f>
        <v>0</v>
      </c>
      <c r="E1691">
        <f>Month!E1691</f>
        <v>0</v>
      </c>
      <c r="F1691">
        <f>Month!F1691</f>
        <v>0</v>
      </c>
      <c r="G1691">
        <f>Month!G1691</f>
        <v>0</v>
      </c>
      <c r="H1691">
        <f>Month!H1691</f>
        <v>0</v>
      </c>
      <c r="I1691">
        <f>Month!I1691</f>
        <v>0</v>
      </c>
      <c r="J1691">
        <f>Month!J1691</f>
        <v>0</v>
      </c>
      <c r="K1691">
        <f>Month!K1691</f>
        <v>0</v>
      </c>
      <c r="L1691">
        <f>Month!L1691</f>
        <v>0</v>
      </c>
      <c r="M1691">
        <f>Month!M1691</f>
        <v>0</v>
      </c>
      <c r="N1691">
        <f>Month!N1691</f>
        <v>0</v>
      </c>
      <c r="O1691">
        <f>Month!O1691</f>
        <v>0</v>
      </c>
      <c r="P1691" s="76">
        <v>2</v>
      </c>
      <c r="Q1691" s="76">
        <v>2</v>
      </c>
    </row>
    <row r="1692" spans="1:17" ht="15.5">
      <c r="A1692">
        <f>Month!A1692</f>
        <v>2024</v>
      </c>
      <c r="B1692" t="str">
        <f>Month!B1692</f>
        <v>May</v>
      </c>
      <c r="C1692" t="str">
        <f>Month!C1692</f>
        <v>Saudi Arabia</v>
      </c>
      <c r="D1692">
        <f>Month!D1692</f>
        <v>0</v>
      </c>
      <c r="E1692">
        <f>Month!E1692</f>
        <v>29.19</v>
      </c>
      <c r="F1692">
        <f>Month!F1692</f>
        <v>29.19</v>
      </c>
      <c r="G1692">
        <f>Month!G1692</f>
        <v>0</v>
      </c>
      <c r="H1692">
        <f>Month!H1692</f>
        <v>0</v>
      </c>
      <c r="I1692">
        <f>Month!I1692</f>
        <v>63.75</v>
      </c>
      <c r="J1692">
        <f>Month!J1692</f>
        <v>0</v>
      </c>
      <c r="K1692">
        <f>Month!K1692</f>
        <v>0</v>
      </c>
      <c r="L1692">
        <f>Month!L1692</f>
        <v>0</v>
      </c>
      <c r="M1692">
        <f>Month!M1692</f>
        <v>0</v>
      </c>
      <c r="N1692">
        <f>Month!N1692</f>
        <v>63.75</v>
      </c>
      <c r="O1692">
        <f>Month!O1692</f>
        <v>92.94</v>
      </c>
      <c r="P1692" s="76">
        <v>2</v>
      </c>
      <c r="Q1692" s="76">
        <v>2</v>
      </c>
    </row>
    <row r="1693" spans="1:17" ht="15.5">
      <c r="A1693">
        <f>Month!A1693</f>
        <v>2024</v>
      </c>
      <c r="B1693" t="str">
        <f>Month!B1693</f>
        <v>May</v>
      </c>
      <c r="C1693" t="str">
        <f>Month!C1693</f>
        <v>Spain</v>
      </c>
      <c r="D1693">
        <f>Month!D1693</f>
        <v>0</v>
      </c>
      <c r="E1693">
        <f>Month!E1693</f>
        <v>0</v>
      </c>
      <c r="F1693">
        <f>Month!F1693</f>
        <v>0</v>
      </c>
      <c r="G1693">
        <f>Month!G1693</f>
        <v>0</v>
      </c>
      <c r="H1693">
        <f>Month!H1693</f>
        <v>75.75</v>
      </c>
      <c r="I1693">
        <f>Month!I1693</f>
        <v>0</v>
      </c>
      <c r="J1693">
        <f>Month!J1693</f>
        <v>0</v>
      </c>
      <c r="K1693">
        <f>Month!K1693</f>
        <v>10.72</v>
      </c>
      <c r="L1693">
        <f>Month!L1693</f>
        <v>3.91</v>
      </c>
      <c r="M1693">
        <f>Month!M1693</f>
        <v>11.35</v>
      </c>
      <c r="N1693">
        <f>Month!N1693</f>
        <v>101.73</v>
      </c>
      <c r="O1693">
        <f>Month!O1693</f>
        <v>101.73</v>
      </c>
      <c r="P1693" s="76">
        <v>2</v>
      </c>
      <c r="Q1693" s="76">
        <v>2</v>
      </c>
    </row>
    <row r="1694" spans="1:17" ht="15.5">
      <c r="A1694">
        <f>Month!A1694</f>
        <v>2024</v>
      </c>
      <c r="B1694" t="str">
        <f>Month!B1694</f>
        <v>May</v>
      </c>
      <c r="C1694" t="str">
        <f>Month!C1694</f>
        <v>Sweden</v>
      </c>
      <c r="D1694">
        <f>Month!D1694</f>
        <v>0.09</v>
      </c>
      <c r="E1694">
        <f>Month!E1694</f>
        <v>0</v>
      </c>
      <c r="F1694">
        <f>Month!F1694</f>
        <v>0.09</v>
      </c>
      <c r="G1694">
        <f>Month!G1694</f>
        <v>1.69</v>
      </c>
      <c r="H1694">
        <f>Month!H1694</f>
        <v>0.1</v>
      </c>
      <c r="I1694">
        <f>Month!I1694</f>
        <v>44.08</v>
      </c>
      <c r="J1694">
        <f>Month!J1694</f>
        <v>0</v>
      </c>
      <c r="K1694">
        <f>Month!K1694</f>
        <v>34.92</v>
      </c>
      <c r="L1694">
        <f>Month!L1694</f>
        <v>0</v>
      </c>
      <c r="M1694">
        <f>Month!M1694</f>
        <v>7.0000000000000007E-2</v>
      </c>
      <c r="N1694">
        <f>Month!N1694</f>
        <v>80.86</v>
      </c>
      <c r="O1694">
        <f>Month!O1694</f>
        <v>80.95</v>
      </c>
      <c r="P1694" s="76">
        <v>2</v>
      </c>
      <c r="Q1694" s="76">
        <v>2</v>
      </c>
    </row>
    <row r="1695" spans="1:17" ht="15.5">
      <c r="A1695">
        <f>Month!A1695</f>
        <v>2024</v>
      </c>
      <c r="B1695" t="str">
        <f>Month!B1695</f>
        <v>May</v>
      </c>
      <c r="C1695" t="str">
        <f>Month!C1695</f>
        <v>Turkey</v>
      </c>
      <c r="D1695">
        <f>Month!D1695</f>
        <v>147.01</v>
      </c>
      <c r="E1695">
        <f>Month!E1695</f>
        <v>0</v>
      </c>
      <c r="F1695">
        <f>Month!F1695</f>
        <v>147.01</v>
      </c>
      <c r="G1695">
        <f>Month!G1695</f>
        <v>0</v>
      </c>
      <c r="H1695">
        <f>Month!H1695</f>
        <v>0</v>
      </c>
      <c r="I1695">
        <f>Month!I1695</f>
        <v>0</v>
      </c>
      <c r="J1695">
        <f>Month!J1695</f>
        <v>0</v>
      </c>
      <c r="K1695">
        <f>Month!K1695</f>
        <v>0</v>
      </c>
      <c r="L1695">
        <f>Month!L1695</f>
        <v>0</v>
      </c>
      <c r="M1695">
        <f>Month!M1695</f>
        <v>9.5</v>
      </c>
      <c r="N1695">
        <f>Month!N1695</f>
        <v>9.5</v>
      </c>
      <c r="O1695">
        <f>Month!O1695</f>
        <v>156.51</v>
      </c>
      <c r="P1695" s="76">
        <v>2</v>
      </c>
      <c r="Q1695" s="76">
        <v>2</v>
      </c>
    </row>
    <row r="1696" spans="1:17" ht="15.5">
      <c r="A1696">
        <f>Month!A1696</f>
        <v>2024</v>
      </c>
      <c r="B1696" t="str">
        <f>Month!B1696</f>
        <v>May</v>
      </c>
      <c r="C1696" t="str">
        <f>Month!C1696</f>
        <v>United Arab Emirates</v>
      </c>
      <c r="D1696">
        <f>Month!D1696</f>
        <v>0</v>
      </c>
      <c r="E1696">
        <f>Month!E1696</f>
        <v>0</v>
      </c>
      <c r="F1696">
        <f>Month!F1696</f>
        <v>0</v>
      </c>
      <c r="G1696">
        <f>Month!G1696</f>
        <v>0</v>
      </c>
      <c r="H1696">
        <f>Month!H1696</f>
        <v>0</v>
      </c>
      <c r="I1696">
        <f>Month!I1696</f>
        <v>46.37</v>
      </c>
      <c r="J1696">
        <f>Month!J1696</f>
        <v>0</v>
      </c>
      <c r="K1696">
        <f>Month!K1696</f>
        <v>0</v>
      </c>
      <c r="L1696">
        <f>Month!L1696</f>
        <v>7.0000000000000007E-2</v>
      </c>
      <c r="M1696">
        <f>Month!M1696</f>
        <v>0.76</v>
      </c>
      <c r="N1696">
        <f>Month!N1696</f>
        <v>47.2</v>
      </c>
      <c r="O1696">
        <f>Month!O1696</f>
        <v>47.2</v>
      </c>
      <c r="P1696" s="76">
        <v>2</v>
      </c>
      <c r="Q1696" s="76">
        <v>2</v>
      </c>
    </row>
    <row r="1697" spans="1:17" ht="15.5">
      <c r="A1697">
        <f>Month!A1697</f>
        <v>2024</v>
      </c>
      <c r="B1697" t="str">
        <f>Month!B1697</f>
        <v>May</v>
      </c>
      <c r="C1697" t="str">
        <f>Month!C1697</f>
        <v>United States</v>
      </c>
      <c r="D1697">
        <f>Month!D1697</f>
        <v>1832.75</v>
      </c>
      <c r="E1697">
        <f>Month!E1697</f>
        <v>0</v>
      </c>
      <c r="F1697">
        <f>Month!F1697</f>
        <v>1832.75</v>
      </c>
      <c r="G1697">
        <f>Month!G1697</f>
        <v>0</v>
      </c>
      <c r="H1697">
        <f>Month!H1697</f>
        <v>3.57</v>
      </c>
      <c r="I1697">
        <f>Month!I1697</f>
        <v>42.37</v>
      </c>
      <c r="J1697">
        <f>Month!J1697</f>
        <v>0</v>
      </c>
      <c r="K1697">
        <f>Month!K1697</f>
        <v>400.88</v>
      </c>
      <c r="L1697">
        <f>Month!L1697</f>
        <v>0</v>
      </c>
      <c r="M1697">
        <f>Month!M1697</f>
        <v>14.28</v>
      </c>
      <c r="N1697">
        <f>Month!N1697</f>
        <v>461.1</v>
      </c>
      <c r="O1697">
        <f>Month!O1697</f>
        <v>2293.85</v>
      </c>
      <c r="P1697" s="76">
        <v>2</v>
      </c>
      <c r="Q1697" s="76">
        <v>2</v>
      </c>
    </row>
    <row r="1698" spans="1:17" ht="15.5">
      <c r="A1698">
        <f>Month!A1698</f>
        <v>2024</v>
      </c>
      <c r="B1698" t="str">
        <f>Month!B1698</f>
        <v>May</v>
      </c>
      <c r="C1698" t="str">
        <f>Month!C1698</f>
        <v>Other</v>
      </c>
      <c r="D1698">
        <f>Month!D1698</f>
        <v>280.26</v>
      </c>
      <c r="E1698">
        <f>Month!E1698</f>
        <v>36.479999999999997</v>
      </c>
      <c r="F1698">
        <f>Month!F1698</f>
        <v>316.74</v>
      </c>
      <c r="G1698">
        <f>Month!G1698</f>
        <v>0.12</v>
      </c>
      <c r="H1698">
        <f>Month!H1698</f>
        <v>82.88</v>
      </c>
      <c r="I1698">
        <f>Month!I1698</f>
        <v>196.68</v>
      </c>
      <c r="J1698">
        <f>Month!J1698</f>
        <v>60</v>
      </c>
      <c r="K1698">
        <f>Month!K1698</f>
        <v>121.09</v>
      </c>
      <c r="L1698">
        <f>Month!L1698</f>
        <v>0</v>
      </c>
      <c r="M1698">
        <f>Month!M1698</f>
        <v>13.09</v>
      </c>
      <c r="N1698">
        <f>Month!N1698</f>
        <v>473.86</v>
      </c>
      <c r="O1698">
        <f>Month!O1698</f>
        <v>790.6</v>
      </c>
      <c r="P1698" s="76">
        <v>2</v>
      </c>
      <c r="Q1698" s="76">
        <v>2</v>
      </c>
    </row>
    <row r="1699" spans="1:17" ht="15.5">
      <c r="A1699" s="118">
        <f>Month!A1699</f>
        <v>2024</v>
      </c>
      <c r="B1699" t="str">
        <f>Month!B1699</f>
        <v>May</v>
      </c>
      <c r="C1699" t="str">
        <f>Month!C1699</f>
        <v>Total imports</v>
      </c>
      <c r="D1699">
        <f>Month!D1699</f>
        <v>4210.67</v>
      </c>
      <c r="E1699">
        <f>Month!E1699</f>
        <v>332.11</v>
      </c>
      <c r="F1699">
        <f>Month!F1699</f>
        <v>4542.78</v>
      </c>
      <c r="G1699">
        <f>Month!G1699</f>
        <v>12.77</v>
      </c>
      <c r="H1699">
        <f>Month!H1699</f>
        <v>501.51</v>
      </c>
      <c r="I1699">
        <f>Month!I1699</f>
        <v>864.82</v>
      </c>
      <c r="J1699">
        <f>Month!J1699</f>
        <v>65.67</v>
      </c>
      <c r="K1699">
        <f>Month!K1699</f>
        <v>1075.8900000000001</v>
      </c>
      <c r="L1699">
        <f>Month!L1699</f>
        <v>11.02</v>
      </c>
      <c r="M1699">
        <f>Month!M1699</f>
        <v>161.82</v>
      </c>
      <c r="N1699">
        <f>Month!N1699</f>
        <v>2693.5</v>
      </c>
      <c r="O1699">
        <f>Month!O1699</f>
        <v>7236.28</v>
      </c>
      <c r="P1699" s="76">
        <v>2</v>
      </c>
      <c r="Q1699" s="76">
        <v>2</v>
      </c>
    </row>
    <row r="1700" spans="1:17" ht="15.5">
      <c r="A1700">
        <f>Month!A1700</f>
        <v>2024</v>
      </c>
      <c r="B1700" t="str">
        <f>Month!B1700</f>
        <v>June</v>
      </c>
      <c r="C1700" t="str">
        <f>Month!C1700</f>
        <v>Algeria</v>
      </c>
      <c r="D1700">
        <f>Month!D1700</f>
        <v>253.75</v>
      </c>
      <c r="E1700">
        <f>Month!E1700</f>
        <v>0</v>
      </c>
      <c r="F1700">
        <f>Month!F1700</f>
        <v>253.75</v>
      </c>
      <c r="G1700">
        <f>Month!G1700</f>
        <v>0</v>
      </c>
      <c r="H1700">
        <f>Month!H1700</f>
        <v>0</v>
      </c>
      <c r="I1700">
        <f>Month!I1700</f>
        <v>0</v>
      </c>
      <c r="J1700">
        <f>Month!J1700</f>
        <v>0</v>
      </c>
      <c r="K1700">
        <f>Month!K1700</f>
        <v>0</v>
      </c>
      <c r="L1700">
        <f>Month!L1700</f>
        <v>0</v>
      </c>
      <c r="M1700">
        <f>Month!M1700</f>
        <v>0</v>
      </c>
      <c r="N1700">
        <f>Month!N1700</f>
        <v>0</v>
      </c>
      <c r="O1700">
        <f>Month!O1700</f>
        <v>253.75</v>
      </c>
      <c r="P1700" s="76">
        <v>2</v>
      </c>
      <c r="Q1700" s="76">
        <v>2</v>
      </c>
    </row>
    <row r="1701" spans="1:17" ht="15.5">
      <c r="A1701">
        <f>Month!A1701</f>
        <v>2024</v>
      </c>
      <c r="B1701" t="str">
        <f>Month!B1701</f>
        <v>June</v>
      </c>
      <c r="C1701" t="str">
        <f>Month!C1701</f>
        <v>Belgium</v>
      </c>
      <c r="D1701">
        <f>Month!D1701</f>
        <v>0</v>
      </c>
      <c r="E1701">
        <f>Month!E1701</f>
        <v>1.37</v>
      </c>
      <c r="F1701">
        <f>Month!F1701</f>
        <v>1.37</v>
      </c>
      <c r="G1701">
        <f>Month!G1701</f>
        <v>5.78</v>
      </c>
      <c r="H1701">
        <f>Month!H1701</f>
        <v>104.24</v>
      </c>
      <c r="I1701">
        <f>Month!I1701</f>
        <v>0</v>
      </c>
      <c r="J1701">
        <f>Month!J1701</f>
        <v>0</v>
      </c>
      <c r="K1701">
        <f>Month!K1701</f>
        <v>248.9</v>
      </c>
      <c r="L1701">
        <f>Month!L1701</f>
        <v>0</v>
      </c>
      <c r="M1701">
        <f>Month!M1701</f>
        <v>28.05</v>
      </c>
      <c r="N1701">
        <f>Month!N1701</f>
        <v>386.97</v>
      </c>
      <c r="O1701">
        <f>Month!O1701</f>
        <v>388.34</v>
      </c>
      <c r="P1701" s="76">
        <v>2</v>
      </c>
      <c r="Q1701" s="76">
        <v>2</v>
      </c>
    </row>
    <row r="1702" spans="1:17" ht="15.5">
      <c r="A1702">
        <f>Month!A1702</f>
        <v>2024</v>
      </c>
      <c r="B1702" t="str">
        <f>Month!B1702</f>
        <v>June</v>
      </c>
      <c r="C1702" t="str">
        <f>Month!C1702</f>
        <v>Canada</v>
      </c>
      <c r="D1702">
        <f>Month!D1702</f>
        <v>0</v>
      </c>
      <c r="E1702">
        <f>Month!E1702</f>
        <v>0</v>
      </c>
      <c r="F1702">
        <f>Month!F1702</f>
        <v>0</v>
      </c>
      <c r="G1702">
        <f>Month!G1702</f>
        <v>0</v>
      </c>
      <c r="H1702">
        <f>Month!H1702</f>
        <v>0</v>
      </c>
      <c r="I1702">
        <f>Month!I1702</f>
        <v>0</v>
      </c>
      <c r="J1702">
        <f>Month!J1702</f>
        <v>0</v>
      </c>
      <c r="K1702">
        <f>Month!K1702</f>
        <v>0</v>
      </c>
      <c r="L1702">
        <f>Month!L1702</f>
        <v>0</v>
      </c>
      <c r="M1702">
        <f>Month!M1702</f>
        <v>0.23</v>
      </c>
      <c r="N1702">
        <f>Month!N1702</f>
        <v>0.23</v>
      </c>
      <c r="O1702">
        <f>Month!O1702</f>
        <v>0.23</v>
      </c>
      <c r="P1702" s="76">
        <v>2</v>
      </c>
      <c r="Q1702" s="76">
        <v>2</v>
      </c>
    </row>
    <row r="1703" spans="1:17" ht="15.5">
      <c r="A1703">
        <f>Month!A1703</f>
        <v>2024</v>
      </c>
      <c r="B1703" t="str">
        <f>Month!B1703</f>
        <v>June</v>
      </c>
      <c r="C1703" t="str">
        <f>Month!C1703</f>
        <v>France</v>
      </c>
      <c r="D1703">
        <f>Month!D1703</f>
        <v>0</v>
      </c>
      <c r="E1703">
        <f>Month!E1703</f>
        <v>0.1</v>
      </c>
      <c r="F1703">
        <f>Month!F1703</f>
        <v>0.1</v>
      </c>
      <c r="G1703">
        <f>Month!G1703</f>
        <v>0.03</v>
      </c>
      <c r="H1703">
        <f>Month!H1703</f>
        <v>0</v>
      </c>
      <c r="I1703">
        <f>Month!I1703</f>
        <v>15.92</v>
      </c>
      <c r="J1703">
        <f>Month!J1703</f>
        <v>0</v>
      </c>
      <c r="K1703">
        <f>Month!K1703</f>
        <v>0</v>
      </c>
      <c r="L1703">
        <f>Month!L1703</f>
        <v>0</v>
      </c>
      <c r="M1703">
        <f>Month!M1703</f>
        <v>8.1999999999999993</v>
      </c>
      <c r="N1703">
        <f>Month!N1703</f>
        <v>24.15</v>
      </c>
      <c r="O1703">
        <f>Month!O1703</f>
        <v>24.25</v>
      </c>
      <c r="P1703" s="76">
        <v>2</v>
      </c>
      <c r="Q1703" s="76">
        <v>2</v>
      </c>
    </row>
    <row r="1704" spans="1:17" ht="15.5">
      <c r="A1704">
        <f>Month!A1704</f>
        <v>2024</v>
      </c>
      <c r="B1704" t="str">
        <f>Month!B1704</f>
        <v>June</v>
      </c>
      <c r="C1704" t="str">
        <f>Month!C1704</f>
        <v>Germany</v>
      </c>
      <c r="D1704">
        <f>Month!D1704</f>
        <v>0</v>
      </c>
      <c r="E1704">
        <f>Month!E1704</f>
        <v>8.34</v>
      </c>
      <c r="F1704">
        <f>Month!F1704</f>
        <v>8.34</v>
      </c>
      <c r="G1704">
        <f>Month!G1704</f>
        <v>0.05</v>
      </c>
      <c r="H1704">
        <f>Month!H1704</f>
        <v>0.03</v>
      </c>
      <c r="I1704">
        <f>Month!I1704</f>
        <v>0</v>
      </c>
      <c r="J1704">
        <f>Month!J1704</f>
        <v>0</v>
      </c>
      <c r="K1704">
        <f>Month!K1704</f>
        <v>1.18</v>
      </c>
      <c r="L1704">
        <f>Month!L1704</f>
        <v>0</v>
      </c>
      <c r="M1704">
        <f>Month!M1704</f>
        <v>9.49</v>
      </c>
      <c r="N1704">
        <f>Month!N1704</f>
        <v>10.75</v>
      </c>
      <c r="O1704">
        <f>Month!O1704</f>
        <v>19.09</v>
      </c>
      <c r="P1704" s="76">
        <v>2</v>
      </c>
      <c r="Q1704" s="76">
        <v>2</v>
      </c>
    </row>
    <row r="1705" spans="1:17" ht="15.5">
      <c r="A1705">
        <f>Month!A1705</f>
        <v>2024</v>
      </c>
      <c r="B1705" t="str">
        <f>Month!B1705</f>
        <v>June</v>
      </c>
      <c r="C1705" t="str">
        <f>Month!C1705</f>
        <v>India</v>
      </c>
      <c r="D1705">
        <f>Month!D1705</f>
        <v>0</v>
      </c>
      <c r="E1705">
        <f>Month!E1705</f>
        <v>0</v>
      </c>
      <c r="F1705">
        <f>Month!F1705</f>
        <v>0</v>
      </c>
      <c r="G1705">
        <f>Month!G1705</f>
        <v>0</v>
      </c>
      <c r="H1705">
        <f>Month!H1705</f>
        <v>4.95</v>
      </c>
      <c r="I1705">
        <f>Month!I1705</f>
        <v>322.72000000000003</v>
      </c>
      <c r="J1705">
        <f>Month!J1705</f>
        <v>0</v>
      </c>
      <c r="K1705">
        <f>Month!K1705</f>
        <v>35.880000000000003</v>
      </c>
      <c r="L1705">
        <f>Month!L1705</f>
        <v>10.43</v>
      </c>
      <c r="M1705">
        <f>Month!M1705</f>
        <v>0.16</v>
      </c>
      <c r="N1705">
        <f>Month!N1705</f>
        <v>374.14</v>
      </c>
      <c r="O1705">
        <f>Month!O1705</f>
        <v>374.14</v>
      </c>
      <c r="P1705" s="76">
        <v>2</v>
      </c>
      <c r="Q1705" s="76">
        <v>2</v>
      </c>
    </row>
    <row r="1706" spans="1:17" ht="15.5">
      <c r="A1706">
        <f>Month!A1706</f>
        <v>2024</v>
      </c>
      <c r="B1706" t="str">
        <f>Month!B1706</f>
        <v>June</v>
      </c>
      <c r="C1706" t="str">
        <f>Month!C1706</f>
        <v>Ireland</v>
      </c>
      <c r="D1706">
        <f>Month!D1706</f>
        <v>0</v>
      </c>
      <c r="E1706">
        <f>Month!E1706</f>
        <v>0</v>
      </c>
      <c r="F1706">
        <f>Month!F1706</f>
        <v>0</v>
      </c>
      <c r="G1706">
        <f>Month!G1706</f>
        <v>0</v>
      </c>
      <c r="H1706">
        <f>Month!H1706</f>
        <v>0</v>
      </c>
      <c r="I1706">
        <f>Month!I1706</f>
        <v>0</v>
      </c>
      <c r="J1706">
        <f>Month!J1706</f>
        <v>3.39</v>
      </c>
      <c r="K1706">
        <f>Month!K1706</f>
        <v>0</v>
      </c>
      <c r="L1706">
        <f>Month!L1706</f>
        <v>0.02</v>
      </c>
      <c r="M1706">
        <f>Month!M1706</f>
        <v>4.91</v>
      </c>
      <c r="N1706">
        <f>Month!N1706</f>
        <v>8.32</v>
      </c>
      <c r="O1706">
        <f>Month!O1706</f>
        <v>8.32</v>
      </c>
      <c r="P1706" s="76">
        <v>2</v>
      </c>
      <c r="Q1706" s="76">
        <v>2</v>
      </c>
    </row>
    <row r="1707" spans="1:17" ht="15.5">
      <c r="A1707">
        <f>Month!A1707</f>
        <v>2024</v>
      </c>
      <c r="B1707" t="str">
        <f>Month!B1707</f>
        <v>June</v>
      </c>
      <c r="C1707" t="str">
        <f>Month!C1707</f>
        <v>Kuwait</v>
      </c>
      <c r="D1707">
        <f>Month!D1707</f>
        <v>0</v>
      </c>
      <c r="E1707">
        <f>Month!E1707</f>
        <v>0</v>
      </c>
      <c r="F1707">
        <f>Month!F1707</f>
        <v>0</v>
      </c>
      <c r="G1707">
        <f>Month!G1707</f>
        <v>0</v>
      </c>
      <c r="H1707">
        <f>Month!H1707</f>
        <v>0</v>
      </c>
      <c r="I1707">
        <f>Month!I1707</f>
        <v>298.32</v>
      </c>
      <c r="J1707">
        <f>Month!J1707</f>
        <v>0</v>
      </c>
      <c r="K1707">
        <f>Month!K1707</f>
        <v>0</v>
      </c>
      <c r="L1707">
        <f>Month!L1707</f>
        <v>0</v>
      </c>
      <c r="M1707">
        <f>Month!M1707</f>
        <v>0</v>
      </c>
      <c r="N1707">
        <f>Month!N1707</f>
        <v>298.32</v>
      </c>
      <c r="O1707">
        <f>Month!O1707</f>
        <v>298.32</v>
      </c>
      <c r="P1707" s="76">
        <v>2</v>
      </c>
      <c r="Q1707" s="76">
        <v>2</v>
      </c>
    </row>
    <row r="1708" spans="1:17" ht="15.5">
      <c r="A1708">
        <f>Month!A1708</f>
        <v>2024</v>
      </c>
      <c r="B1708" t="str">
        <f>Month!B1708</f>
        <v>June</v>
      </c>
      <c r="C1708" t="str">
        <f>Month!C1708</f>
        <v>Libya</v>
      </c>
      <c r="D1708">
        <f>Month!D1708</f>
        <v>441.81</v>
      </c>
      <c r="E1708">
        <f>Month!E1708</f>
        <v>0</v>
      </c>
      <c r="F1708">
        <f>Month!F1708</f>
        <v>441.81</v>
      </c>
      <c r="G1708">
        <f>Month!G1708</f>
        <v>0</v>
      </c>
      <c r="H1708">
        <f>Month!H1708</f>
        <v>0</v>
      </c>
      <c r="I1708">
        <f>Month!I1708</f>
        <v>25.72</v>
      </c>
      <c r="J1708">
        <f>Month!J1708</f>
        <v>0</v>
      </c>
      <c r="K1708">
        <f>Month!K1708</f>
        <v>0</v>
      </c>
      <c r="L1708">
        <f>Month!L1708</f>
        <v>0</v>
      </c>
      <c r="M1708">
        <f>Month!M1708</f>
        <v>0</v>
      </c>
      <c r="N1708">
        <f>Month!N1708</f>
        <v>25.72</v>
      </c>
      <c r="O1708">
        <f>Month!O1708</f>
        <v>467.53</v>
      </c>
      <c r="P1708" s="76">
        <v>2</v>
      </c>
      <c r="Q1708" s="76">
        <v>2</v>
      </c>
    </row>
    <row r="1709" spans="1:17" ht="15.5">
      <c r="A1709">
        <f>Month!A1709</f>
        <v>2024</v>
      </c>
      <c r="B1709" t="str">
        <f>Month!B1709</f>
        <v>June</v>
      </c>
      <c r="C1709" t="str">
        <f>Month!C1709</f>
        <v>Netherlands</v>
      </c>
      <c r="D1709">
        <f>Month!D1709</f>
        <v>0</v>
      </c>
      <c r="E1709">
        <f>Month!E1709</f>
        <v>80.75</v>
      </c>
      <c r="F1709">
        <f>Month!F1709</f>
        <v>80.75</v>
      </c>
      <c r="G1709">
        <f>Month!G1709</f>
        <v>5.88</v>
      </c>
      <c r="H1709">
        <f>Month!H1709</f>
        <v>80.430000000000007</v>
      </c>
      <c r="I1709">
        <f>Month!I1709</f>
        <v>62.55</v>
      </c>
      <c r="J1709">
        <f>Month!J1709</f>
        <v>30.31</v>
      </c>
      <c r="K1709">
        <f>Month!K1709</f>
        <v>275.02999999999997</v>
      </c>
      <c r="L1709">
        <f>Month!L1709</f>
        <v>2.42</v>
      </c>
      <c r="M1709">
        <f>Month!M1709</f>
        <v>70.56</v>
      </c>
      <c r="N1709">
        <f>Month!N1709</f>
        <v>527.17999999999995</v>
      </c>
      <c r="O1709">
        <f>Month!O1709</f>
        <v>607.92999999999995</v>
      </c>
      <c r="P1709" s="76">
        <v>2</v>
      </c>
      <c r="Q1709" s="76">
        <v>2</v>
      </c>
    </row>
    <row r="1710" spans="1:17" ht="15.5">
      <c r="A1710">
        <f>Month!A1710</f>
        <v>2024</v>
      </c>
      <c r="B1710" t="str">
        <f>Month!B1710</f>
        <v>June</v>
      </c>
      <c r="C1710" t="str">
        <f>Month!C1710</f>
        <v>Nigeria</v>
      </c>
      <c r="D1710">
        <f>Month!D1710</f>
        <v>237.57</v>
      </c>
      <c r="E1710">
        <f>Month!E1710</f>
        <v>0</v>
      </c>
      <c r="F1710">
        <f>Month!F1710</f>
        <v>237.57</v>
      </c>
      <c r="G1710">
        <f>Month!G1710</f>
        <v>0</v>
      </c>
      <c r="H1710">
        <f>Month!H1710</f>
        <v>0</v>
      </c>
      <c r="I1710">
        <f>Month!I1710</f>
        <v>42</v>
      </c>
      <c r="J1710">
        <f>Month!J1710</f>
        <v>0</v>
      </c>
      <c r="K1710">
        <f>Month!K1710</f>
        <v>0</v>
      </c>
      <c r="L1710">
        <f>Month!L1710</f>
        <v>0</v>
      </c>
      <c r="M1710">
        <f>Month!M1710</f>
        <v>0</v>
      </c>
      <c r="N1710">
        <f>Month!N1710</f>
        <v>42</v>
      </c>
      <c r="O1710">
        <f>Month!O1710</f>
        <v>279.57</v>
      </c>
      <c r="P1710" s="76">
        <v>2</v>
      </c>
      <c r="Q1710" s="76">
        <v>2</v>
      </c>
    </row>
    <row r="1711" spans="1:17" ht="15.5">
      <c r="A1711">
        <f>Month!A1711</f>
        <v>2024</v>
      </c>
      <c r="B1711" t="str">
        <f>Month!B1711</f>
        <v>June</v>
      </c>
      <c r="C1711" t="str">
        <f>Month!C1711</f>
        <v>Norway</v>
      </c>
      <c r="D1711">
        <f>Month!D1711</f>
        <v>1104.6199999999999</v>
      </c>
      <c r="E1711">
        <f>Month!E1711</f>
        <v>0</v>
      </c>
      <c r="F1711">
        <f>Month!F1711</f>
        <v>1104.6199999999999</v>
      </c>
      <c r="G1711">
        <f>Month!G1711</f>
        <v>34.43</v>
      </c>
      <c r="H1711">
        <f>Month!H1711</f>
        <v>57.41</v>
      </c>
      <c r="I1711">
        <f>Month!I1711</f>
        <v>0</v>
      </c>
      <c r="J1711">
        <f>Month!J1711</f>
        <v>0</v>
      </c>
      <c r="K1711">
        <f>Month!K1711</f>
        <v>0</v>
      </c>
      <c r="L1711">
        <f>Month!L1711</f>
        <v>0</v>
      </c>
      <c r="M1711">
        <f>Month!M1711</f>
        <v>22.64</v>
      </c>
      <c r="N1711">
        <f>Month!N1711</f>
        <v>114.48</v>
      </c>
      <c r="O1711">
        <f>Month!O1711</f>
        <v>1219.0999999999999</v>
      </c>
      <c r="P1711" s="76">
        <v>2</v>
      </c>
      <c r="Q1711" s="76">
        <v>2</v>
      </c>
    </row>
    <row r="1712" spans="1:17" ht="15.5">
      <c r="A1712">
        <f>Month!A1712</f>
        <v>2024</v>
      </c>
      <c r="B1712" t="str">
        <f>Month!B1712</f>
        <v>June</v>
      </c>
      <c r="C1712" t="str">
        <f>Month!C1712</f>
        <v>Other Non-OECD Americas</v>
      </c>
      <c r="D1712">
        <f>Month!D1712</f>
        <v>54.64</v>
      </c>
      <c r="E1712">
        <f>Month!E1712</f>
        <v>0</v>
      </c>
      <c r="F1712">
        <f>Month!F1712</f>
        <v>54.64</v>
      </c>
      <c r="G1712">
        <f>Month!G1712</f>
        <v>0</v>
      </c>
      <c r="H1712">
        <f>Month!H1712</f>
        <v>0</v>
      </c>
      <c r="I1712">
        <f>Month!I1712</f>
        <v>0</v>
      </c>
      <c r="J1712">
        <f>Month!J1712</f>
        <v>0</v>
      </c>
      <c r="K1712">
        <f>Month!K1712</f>
        <v>0</v>
      </c>
      <c r="L1712">
        <f>Month!L1712</f>
        <v>0</v>
      </c>
      <c r="M1712">
        <f>Month!M1712</f>
        <v>0</v>
      </c>
      <c r="N1712">
        <f>Month!N1712</f>
        <v>0</v>
      </c>
      <c r="O1712">
        <f>Month!O1712</f>
        <v>54.64</v>
      </c>
      <c r="P1712" s="76">
        <v>2</v>
      </c>
      <c r="Q1712" s="76">
        <v>2</v>
      </c>
    </row>
    <row r="1713" spans="1:17" ht="15.5">
      <c r="A1713">
        <f>Month!A1713</f>
        <v>2024</v>
      </c>
      <c r="B1713" t="str">
        <f>Month!B1713</f>
        <v>June</v>
      </c>
      <c r="C1713" t="str">
        <f>Month!C1713</f>
        <v>Russian Federation</v>
      </c>
      <c r="D1713">
        <f>Month!D1713</f>
        <v>0</v>
      </c>
      <c r="E1713">
        <f>Month!E1713</f>
        <v>0</v>
      </c>
      <c r="F1713">
        <f>Month!F1713</f>
        <v>0</v>
      </c>
      <c r="G1713">
        <f>Month!G1713</f>
        <v>0</v>
      </c>
      <c r="H1713">
        <f>Month!H1713</f>
        <v>0</v>
      </c>
      <c r="I1713">
        <f>Month!I1713</f>
        <v>0</v>
      </c>
      <c r="J1713">
        <f>Month!J1713</f>
        <v>0</v>
      </c>
      <c r="K1713">
        <f>Month!K1713</f>
        <v>0</v>
      </c>
      <c r="L1713">
        <f>Month!L1713</f>
        <v>0</v>
      </c>
      <c r="M1713">
        <f>Month!M1713</f>
        <v>0</v>
      </c>
      <c r="N1713">
        <f>Month!N1713</f>
        <v>0</v>
      </c>
      <c r="O1713">
        <f>Month!O1713</f>
        <v>0</v>
      </c>
      <c r="P1713" s="76">
        <v>2</v>
      </c>
      <c r="Q1713" s="76">
        <v>2</v>
      </c>
    </row>
    <row r="1714" spans="1:17" ht="15.5">
      <c r="A1714">
        <f>Month!A1714</f>
        <v>2024</v>
      </c>
      <c r="B1714" t="str">
        <f>Month!B1714</f>
        <v>June</v>
      </c>
      <c r="C1714" t="str">
        <f>Month!C1714</f>
        <v>Saudi Arabia</v>
      </c>
      <c r="D1714">
        <f>Month!D1714</f>
        <v>0</v>
      </c>
      <c r="E1714">
        <f>Month!E1714</f>
        <v>34.28</v>
      </c>
      <c r="F1714">
        <f>Month!F1714</f>
        <v>34.28</v>
      </c>
      <c r="G1714">
        <f>Month!G1714</f>
        <v>0</v>
      </c>
      <c r="H1714">
        <f>Month!H1714</f>
        <v>0</v>
      </c>
      <c r="I1714">
        <f>Month!I1714</f>
        <v>0</v>
      </c>
      <c r="J1714">
        <f>Month!J1714</f>
        <v>0</v>
      </c>
      <c r="K1714">
        <f>Month!K1714</f>
        <v>118.72</v>
      </c>
      <c r="L1714">
        <f>Month!L1714</f>
        <v>0</v>
      </c>
      <c r="M1714">
        <f>Month!M1714</f>
        <v>0</v>
      </c>
      <c r="N1714">
        <f>Month!N1714</f>
        <v>118.72</v>
      </c>
      <c r="O1714">
        <f>Month!O1714</f>
        <v>153</v>
      </c>
      <c r="P1714" s="76">
        <v>2</v>
      </c>
      <c r="Q1714" s="76">
        <v>2</v>
      </c>
    </row>
    <row r="1715" spans="1:17" ht="15.5">
      <c r="A1715">
        <f>Month!A1715</f>
        <v>2024</v>
      </c>
      <c r="B1715" t="str">
        <f>Month!B1715</f>
        <v>June</v>
      </c>
      <c r="C1715" t="str">
        <f>Month!C1715</f>
        <v>Spain</v>
      </c>
      <c r="D1715">
        <f>Month!D1715</f>
        <v>0</v>
      </c>
      <c r="E1715">
        <f>Month!E1715</f>
        <v>0</v>
      </c>
      <c r="F1715">
        <f>Month!F1715</f>
        <v>0</v>
      </c>
      <c r="G1715">
        <f>Month!G1715</f>
        <v>0</v>
      </c>
      <c r="H1715">
        <f>Month!H1715</f>
        <v>36.909999999999997</v>
      </c>
      <c r="I1715">
        <f>Month!I1715</f>
        <v>0</v>
      </c>
      <c r="J1715">
        <f>Month!J1715</f>
        <v>0</v>
      </c>
      <c r="K1715">
        <f>Month!K1715</f>
        <v>0</v>
      </c>
      <c r="L1715">
        <f>Month!L1715</f>
        <v>0</v>
      </c>
      <c r="M1715">
        <f>Month!M1715</f>
        <v>26.35</v>
      </c>
      <c r="N1715">
        <f>Month!N1715</f>
        <v>63.26</v>
      </c>
      <c r="O1715">
        <f>Month!O1715</f>
        <v>63.26</v>
      </c>
      <c r="P1715" s="76">
        <v>2</v>
      </c>
      <c r="Q1715" s="76">
        <v>2</v>
      </c>
    </row>
    <row r="1716" spans="1:17" ht="15.5">
      <c r="A1716">
        <f>Month!A1716</f>
        <v>2024</v>
      </c>
      <c r="B1716" t="str">
        <f>Month!B1716</f>
        <v>June</v>
      </c>
      <c r="C1716" t="str">
        <f>Month!C1716</f>
        <v>Sweden</v>
      </c>
      <c r="D1716">
        <f>Month!D1716</f>
        <v>0</v>
      </c>
      <c r="E1716">
        <f>Month!E1716</f>
        <v>74.73</v>
      </c>
      <c r="F1716">
        <f>Month!F1716</f>
        <v>74.73</v>
      </c>
      <c r="G1716">
        <f>Month!G1716</f>
        <v>0</v>
      </c>
      <c r="H1716">
        <f>Month!H1716</f>
        <v>2.27</v>
      </c>
      <c r="I1716">
        <f>Month!I1716</f>
        <v>20.32</v>
      </c>
      <c r="J1716">
        <f>Month!J1716</f>
        <v>0</v>
      </c>
      <c r="K1716">
        <f>Month!K1716</f>
        <v>35.67</v>
      </c>
      <c r="L1716">
        <f>Month!L1716</f>
        <v>0</v>
      </c>
      <c r="M1716">
        <f>Month!M1716</f>
        <v>3.72</v>
      </c>
      <c r="N1716">
        <f>Month!N1716</f>
        <v>61.98</v>
      </c>
      <c r="O1716">
        <f>Month!O1716</f>
        <v>136.71</v>
      </c>
      <c r="P1716" s="76">
        <v>2</v>
      </c>
      <c r="Q1716" s="76">
        <v>2</v>
      </c>
    </row>
    <row r="1717" spans="1:17" ht="15.5">
      <c r="A1717">
        <f>Month!A1717</f>
        <v>2024</v>
      </c>
      <c r="B1717" t="str">
        <f>Month!B1717</f>
        <v>June</v>
      </c>
      <c r="C1717" t="str">
        <f>Month!C1717</f>
        <v>Turkey</v>
      </c>
      <c r="D1717">
        <f>Month!D1717</f>
        <v>140.99</v>
      </c>
      <c r="E1717">
        <f>Month!E1717</f>
        <v>0</v>
      </c>
      <c r="F1717">
        <f>Month!F1717</f>
        <v>140.99</v>
      </c>
      <c r="G1717">
        <f>Month!G1717</f>
        <v>0</v>
      </c>
      <c r="H1717">
        <f>Month!H1717</f>
        <v>0</v>
      </c>
      <c r="I1717">
        <f>Month!I1717</f>
        <v>0</v>
      </c>
      <c r="J1717">
        <f>Month!J1717</f>
        <v>0</v>
      </c>
      <c r="K1717">
        <f>Month!K1717</f>
        <v>0</v>
      </c>
      <c r="L1717">
        <f>Month!L1717</f>
        <v>0</v>
      </c>
      <c r="M1717">
        <f>Month!M1717</f>
        <v>21.09</v>
      </c>
      <c r="N1717">
        <f>Month!N1717</f>
        <v>21.09</v>
      </c>
      <c r="O1717">
        <f>Month!O1717</f>
        <v>162.08000000000001</v>
      </c>
      <c r="P1717" s="76">
        <v>2</v>
      </c>
      <c r="Q1717" s="76">
        <v>2</v>
      </c>
    </row>
    <row r="1718" spans="1:17" ht="15.5">
      <c r="A1718">
        <f>Month!A1718</f>
        <v>2024</v>
      </c>
      <c r="B1718" t="str">
        <f>Month!B1718</f>
        <v>June</v>
      </c>
      <c r="C1718" t="str">
        <f>Month!C1718</f>
        <v>United Arab Emirates</v>
      </c>
      <c r="D1718">
        <f>Month!D1718</f>
        <v>0</v>
      </c>
      <c r="E1718">
        <f>Month!E1718</f>
        <v>0</v>
      </c>
      <c r="F1718">
        <f>Month!F1718</f>
        <v>0</v>
      </c>
      <c r="G1718">
        <f>Month!G1718</f>
        <v>0</v>
      </c>
      <c r="H1718">
        <f>Month!H1718</f>
        <v>0</v>
      </c>
      <c r="I1718">
        <f>Month!I1718</f>
        <v>96.2</v>
      </c>
      <c r="J1718">
        <f>Month!J1718</f>
        <v>0</v>
      </c>
      <c r="K1718">
        <f>Month!K1718</f>
        <v>0</v>
      </c>
      <c r="L1718">
        <f>Month!L1718</f>
        <v>0.14000000000000001</v>
      </c>
      <c r="M1718">
        <f>Month!M1718</f>
        <v>1.43</v>
      </c>
      <c r="N1718">
        <f>Month!N1718</f>
        <v>97.77</v>
      </c>
      <c r="O1718">
        <f>Month!O1718</f>
        <v>97.77</v>
      </c>
      <c r="P1718" s="76">
        <v>2</v>
      </c>
      <c r="Q1718" s="76">
        <v>2</v>
      </c>
    </row>
    <row r="1719" spans="1:17" ht="15.5">
      <c r="A1719">
        <f>Month!A1719</f>
        <v>2024</v>
      </c>
      <c r="B1719" t="str">
        <f>Month!B1719</f>
        <v>June</v>
      </c>
      <c r="C1719" t="str">
        <f>Month!C1719</f>
        <v>United States</v>
      </c>
      <c r="D1719">
        <f>Month!D1719</f>
        <v>1222.43</v>
      </c>
      <c r="E1719">
        <f>Month!E1719</f>
        <v>0</v>
      </c>
      <c r="F1719">
        <f>Month!F1719</f>
        <v>1222.43</v>
      </c>
      <c r="G1719">
        <f>Month!G1719</f>
        <v>0</v>
      </c>
      <c r="H1719">
        <f>Month!H1719</f>
        <v>0.04</v>
      </c>
      <c r="I1719">
        <f>Month!I1719</f>
        <v>0</v>
      </c>
      <c r="J1719">
        <f>Month!J1719</f>
        <v>0</v>
      </c>
      <c r="K1719">
        <f>Month!K1719</f>
        <v>369.08</v>
      </c>
      <c r="L1719">
        <f>Month!L1719</f>
        <v>0</v>
      </c>
      <c r="M1719">
        <f>Month!M1719</f>
        <v>69.58</v>
      </c>
      <c r="N1719">
        <f>Month!N1719</f>
        <v>438.7</v>
      </c>
      <c r="O1719">
        <f>Month!O1719</f>
        <v>1661.13</v>
      </c>
      <c r="P1719" s="76">
        <v>2</v>
      </c>
      <c r="Q1719" s="76">
        <v>2</v>
      </c>
    </row>
    <row r="1720" spans="1:17" ht="15.5">
      <c r="A1720">
        <f>Month!A1720</f>
        <v>2024</v>
      </c>
      <c r="B1720" t="str">
        <f>Month!B1720</f>
        <v>June</v>
      </c>
      <c r="C1720" t="str">
        <f>Month!C1720</f>
        <v>Other</v>
      </c>
      <c r="D1720">
        <f>Month!D1720</f>
        <v>163.82</v>
      </c>
      <c r="E1720">
        <f>Month!E1720</f>
        <v>45.47</v>
      </c>
      <c r="F1720">
        <f>Month!F1720</f>
        <v>209.29</v>
      </c>
      <c r="G1720">
        <f>Month!G1720</f>
        <v>0.12</v>
      </c>
      <c r="H1720">
        <f>Month!H1720</f>
        <v>32.57</v>
      </c>
      <c r="I1720">
        <f>Month!I1720</f>
        <v>15.77</v>
      </c>
      <c r="J1720">
        <f>Month!J1720</f>
        <v>3.47</v>
      </c>
      <c r="K1720">
        <f>Month!K1720</f>
        <v>34.409999999999997</v>
      </c>
      <c r="L1720">
        <f>Month!L1720</f>
        <v>0</v>
      </c>
      <c r="M1720">
        <f>Month!M1720</f>
        <v>24.58</v>
      </c>
      <c r="N1720">
        <f>Month!N1720</f>
        <v>110.92</v>
      </c>
      <c r="O1720">
        <f>Month!O1720</f>
        <v>320.20999999999998</v>
      </c>
      <c r="P1720" s="76">
        <v>2</v>
      </c>
      <c r="Q1720" s="76">
        <v>2</v>
      </c>
    </row>
    <row r="1721" spans="1:17" ht="15.5">
      <c r="A1721" s="118">
        <f>Month!A1721</f>
        <v>2024</v>
      </c>
      <c r="B1721" t="str">
        <f>Month!B1721</f>
        <v>June</v>
      </c>
      <c r="C1721" t="str">
        <f>Month!C1721</f>
        <v>Total imports</v>
      </c>
      <c r="D1721">
        <f>Month!D1721</f>
        <v>3619.63</v>
      </c>
      <c r="E1721">
        <f>Month!E1721</f>
        <v>245.04</v>
      </c>
      <c r="F1721">
        <f>Month!F1721</f>
        <v>3864.67</v>
      </c>
      <c r="G1721">
        <f>Month!G1721</f>
        <v>46.29</v>
      </c>
      <c r="H1721">
        <f>Month!H1721</f>
        <v>318.85000000000002</v>
      </c>
      <c r="I1721">
        <f>Month!I1721</f>
        <v>899.52</v>
      </c>
      <c r="J1721">
        <f>Month!J1721</f>
        <v>37.17</v>
      </c>
      <c r="K1721">
        <f>Month!K1721</f>
        <v>1118.8699999999999</v>
      </c>
      <c r="L1721">
        <f>Month!L1721</f>
        <v>13.01</v>
      </c>
      <c r="M1721">
        <f>Month!M1721</f>
        <v>290.99</v>
      </c>
      <c r="N1721">
        <f>Month!N1721</f>
        <v>2724.7</v>
      </c>
      <c r="O1721">
        <f>Month!O1721</f>
        <v>6589.37</v>
      </c>
      <c r="P1721" s="76">
        <v>2</v>
      </c>
      <c r="Q1721" s="76">
        <v>2</v>
      </c>
    </row>
    <row r="1722" spans="1:17" ht="15.5">
      <c r="A1722">
        <f>Month!A1722</f>
        <v>2024</v>
      </c>
      <c r="B1722" t="str">
        <f>Month!B1722</f>
        <v>July</v>
      </c>
      <c r="C1722" t="str">
        <f>Month!C1722</f>
        <v>Algeria</v>
      </c>
      <c r="D1722">
        <f>Month!D1722</f>
        <v>234.99</v>
      </c>
      <c r="E1722">
        <f>Month!E1722</f>
        <v>0</v>
      </c>
      <c r="F1722">
        <f>Month!F1722</f>
        <v>234.99</v>
      </c>
      <c r="G1722">
        <f>Month!G1722</f>
        <v>0</v>
      </c>
      <c r="H1722">
        <f>Month!H1722</f>
        <v>0</v>
      </c>
      <c r="I1722">
        <f>Month!I1722</f>
        <v>0</v>
      </c>
      <c r="J1722">
        <f>Month!J1722</f>
        <v>0</v>
      </c>
      <c r="K1722">
        <f>Month!K1722</f>
        <v>0</v>
      </c>
      <c r="L1722">
        <f>Month!L1722</f>
        <v>0</v>
      </c>
      <c r="M1722">
        <f>Month!M1722</f>
        <v>0</v>
      </c>
      <c r="N1722">
        <f>Month!N1722</f>
        <v>0</v>
      </c>
      <c r="O1722">
        <f>Month!O1722</f>
        <v>234.99</v>
      </c>
      <c r="P1722" s="76">
        <v>3</v>
      </c>
      <c r="Q1722" s="76">
        <v>3</v>
      </c>
    </row>
    <row r="1723" spans="1:17" ht="15.5">
      <c r="A1723">
        <f>Month!A1723</f>
        <v>2024</v>
      </c>
      <c r="B1723" t="str">
        <f>Month!B1723</f>
        <v>July</v>
      </c>
      <c r="C1723" t="str">
        <f>Month!C1723</f>
        <v>Belgium</v>
      </c>
      <c r="D1723">
        <f>Month!D1723</f>
        <v>0</v>
      </c>
      <c r="E1723">
        <f>Month!E1723</f>
        <v>25.47</v>
      </c>
      <c r="F1723">
        <f>Month!F1723</f>
        <v>25.47</v>
      </c>
      <c r="G1723">
        <f>Month!G1723</f>
        <v>8.6999999999999993</v>
      </c>
      <c r="H1723">
        <f>Month!H1723</f>
        <v>30.26</v>
      </c>
      <c r="I1723">
        <f>Month!I1723</f>
        <v>36.1</v>
      </c>
      <c r="J1723">
        <f>Month!J1723</f>
        <v>0.03</v>
      </c>
      <c r="K1723">
        <f>Month!K1723</f>
        <v>147.84</v>
      </c>
      <c r="L1723">
        <f>Month!L1723</f>
        <v>10.5</v>
      </c>
      <c r="M1723">
        <f>Month!M1723</f>
        <v>21.36</v>
      </c>
      <c r="N1723">
        <f>Month!N1723</f>
        <v>254.79</v>
      </c>
      <c r="O1723">
        <f>Month!O1723</f>
        <v>280.26</v>
      </c>
      <c r="P1723" s="76">
        <v>3</v>
      </c>
      <c r="Q1723" s="76">
        <v>3</v>
      </c>
    </row>
    <row r="1724" spans="1:17" ht="15.5">
      <c r="A1724">
        <f>Month!A1724</f>
        <v>2024</v>
      </c>
      <c r="B1724" t="str">
        <f>Month!B1724</f>
        <v>July</v>
      </c>
      <c r="C1724" t="str">
        <f>Month!C1724</f>
        <v>Canada</v>
      </c>
      <c r="D1724">
        <f>Month!D1724</f>
        <v>0</v>
      </c>
      <c r="E1724">
        <f>Month!E1724</f>
        <v>0</v>
      </c>
      <c r="F1724">
        <f>Month!F1724</f>
        <v>0</v>
      </c>
      <c r="G1724">
        <f>Month!G1724</f>
        <v>0</v>
      </c>
      <c r="H1724">
        <f>Month!H1724</f>
        <v>0</v>
      </c>
      <c r="I1724">
        <f>Month!I1724</f>
        <v>0</v>
      </c>
      <c r="J1724">
        <f>Month!J1724</f>
        <v>0</v>
      </c>
      <c r="K1724">
        <f>Month!K1724</f>
        <v>0</v>
      </c>
      <c r="L1724">
        <f>Month!L1724</f>
        <v>0</v>
      </c>
      <c r="M1724">
        <f>Month!M1724</f>
        <v>7.0000000000000007E-2</v>
      </c>
      <c r="N1724">
        <f>Month!N1724</f>
        <v>7.0000000000000007E-2</v>
      </c>
      <c r="O1724">
        <f>Month!O1724</f>
        <v>7.0000000000000007E-2</v>
      </c>
      <c r="P1724" s="76">
        <v>3</v>
      </c>
      <c r="Q1724" s="76">
        <v>3</v>
      </c>
    </row>
    <row r="1725" spans="1:17" ht="15.5">
      <c r="A1725">
        <f>Month!A1725</f>
        <v>2024</v>
      </c>
      <c r="B1725" t="str">
        <f>Month!B1725</f>
        <v>July</v>
      </c>
      <c r="C1725" t="str">
        <f>Month!C1725</f>
        <v>France</v>
      </c>
      <c r="D1725">
        <f>Month!D1725</f>
        <v>0</v>
      </c>
      <c r="E1725">
        <f>Month!E1725</f>
        <v>22.28</v>
      </c>
      <c r="F1725">
        <f>Month!F1725</f>
        <v>22.28</v>
      </c>
      <c r="G1725">
        <f>Month!G1725</f>
        <v>0.08</v>
      </c>
      <c r="H1725">
        <f>Month!H1725</f>
        <v>0</v>
      </c>
      <c r="I1725">
        <f>Month!I1725</f>
        <v>0</v>
      </c>
      <c r="J1725">
        <f>Month!J1725</f>
        <v>0</v>
      </c>
      <c r="K1725">
        <f>Month!K1725</f>
        <v>0</v>
      </c>
      <c r="L1725">
        <f>Month!L1725</f>
        <v>0</v>
      </c>
      <c r="M1725">
        <f>Month!M1725</f>
        <v>22.44</v>
      </c>
      <c r="N1725">
        <f>Month!N1725</f>
        <v>22.52</v>
      </c>
      <c r="O1725">
        <f>Month!O1725</f>
        <v>44.8</v>
      </c>
      <c r="P1725" s="76">
        <v>3</v>
      </c>
      <c r="Q1725" s="76">
        <v>3</v>
      </c>
    </row>
    <row r="1726" spans="1:17" ht="15.5">
      <c r="A1726">
        <f>Month!A1726</f>
        <v>2024</v>
      </c>
      <c r="B1726" t="str">
        <f>Month!B1726</f>
        <v>July</v>
      </c>
      <c r="C1726" t="str">
        <f>Month!C1726</f>
        <v>Germany</v>
      </c>
      <c r="D1726">
        <f>Month!D1726</f>
        <v>0</v>
      </c>
      <c r="E1726">
        <f>Month!E1726</f>
        <v>11.93</v>
      </c>
      <c r="F1726">
        <f>Month!F1726</f>
        <v>11.93</v>
      </c>
      <c r="G1726">
        <f>Month!G1726</f>
        <v>0</v>
      </c>
      <c r="H1726">
        <f>Month!H1726</f>
        <v>0.04</v>
      </c>
      <c r="I1726">
        <f>Month!I1726</f>
        <v>0</v>
      </c>
      <c r="J1726">
        <f>Month!J1726</f>
        <v>0</v>
      </c>
      <c r="K1726">
        <f>Month!K1726</f>
        <v>0</v>
      </c>
      <c r="L1726">
        <f>Month!L1726</f>
        <v>0</v>
      </c>
      <c r="M1726">
        <f>Month!M1726</f>
        <v>10.63</v>
      </c>
      <c r="N1726">
        <f>Month!N1726</f>
        <v>10.67</v>
      </c>
      <c r="O1726">
        <f>Month!O1726</f>
        <v>22.6</v>
      </c>
      <c r="P1726" s="76">
        <v>3</v>
      </c>
      <c r="Q1726" s="76">
        <v>3</v>
      </c>
    </row>
    <row r="1727" spans="1:17" ht="15.5">
      <c r="A1727">
        <f>Month!A1727</f>
        <v>2024</v>
      </c>
      <c r="B1727" t="str">
        <f>Month!B1727</f>
        <v>July</v>
      </c>
      <c r="C1727" t="str">
        <f>Month!C1727</f>
        <v>India</v>
      </c>
      <c r="D1727">
        <f>Month!D1727</f>
        <v>0.31</v>
      </c>
      <c r="E1727">
        <f>Month!E1727</f>
        <v>0</v>
      </c>
      <c r="F1727">
        <f>Month!F1727</f>
        <v>0.31</v>
      </c>
      <c r="G1727">
        <f>Month!G1727</f>
        <v>0</v>
      </c>
      <c r="H1727">
        <f>Month!H1727</f>
        <v>0</v>
      </c>
      <c r="I1727">
        <f>Month!I1727</f>
        <v>92.93</v>
      </c>
      <c r="J1727">
        <f>Month!J1727</f>
        <v>0</v>
      </c>
      <c r="K1727">
        <f>Month!K1727</f>
        <v>0</v>
      </c>
      <c r="L1727">
        <f>Month!L1727</f>
        <v>0</v>
      </c>
      <c r="M1727">
        <f>Month!M1727</f>
        <v>0.34</v>
      </c>
      <c r="N1727">
        <f>Month!N1727</f>
        <v>93.27</v>
      </c>
      <c r="O1727">
        <f>Month!O1727</f>
        <v>93.58</v>
      </c>
      <c r="P1727" s="76">
        <v>3</v>
      </c>
      <c r="Q1727" s="76">
        <v>3</v>
      </c>
    </row>
    <row r="1728" spans="1:17" ht="15.5">
      <c r="A1728">
        <f>Month!A1728</f>
        <v>2024</v>
      </c>
      <c r="B1728" t="str">
        <f>Month!B1728</f>
        <v>July</v>
      </c>
      <c r="C1728" t="str">
        <f>Month!C1728</f>
        <v>Ireland</v>
      </c>
      <c r="D1728">
        <f>Month!D1728</f>
        <v>0</v>
      </c>
      <c r="E1728">
        <f>Month!E1728</f>
        <v>0</v>
      </c>
      <c r="F1728">
        <f>Month!F1728</f>
        <v>0</v>
      </c>
      <c r="G1728">
        <f>Month!G1728</f>
        <v>0.04</v>
      </c>
      <c r="H1728">
        <f>Month!H1728</f>
        <v>0</v>
      </c>
      <c r="I1728">
        <f>Month!I1728</f>
        <v>0</v>
      </c>
      <c r="J1728">
        <f>Month!J1728</f>
        <v>0</v>
      </c>
      <c r="K1728">
        <f>Month!K1728</f>
        <v>0</v>
      </c>
      <c r="L1728">
        <f>Month!L1728</f>
        <v>0.01</v>
      </c>
      <c r="M1728">
        <f>Month!M1728</f>
        <v>26.83</v>
      </c>
      <c r="N1728">
        <f>Month!N1728</f>
        <v>26.88</v>
      </c>
      <c r="O1728">
        <f>Month!O1728</f>
        <v>26.88</v>
      </c>
      <c r="P1728" s="76">
        <v>3</v>
      </c>
      <c r="Q1728" s="76">
        <v>3</v>
      </c>
    </row>
    <row r="1729" spans="1:17" ht="15.5">
      <c r="A1729">
        <f>Month!A1729</f>
        <v>2024</v>
      </c>
      <c r="B1729" t="str">
        <f>Month!B1729</f>
        <v>July</v>
      </c>
      <c r="C1729" t="str">
        <f>Month!C1729</f>
        <v>Kuwait</v>
      </c>
      <c r="D1729">
        <f>Month!D1729</f>
        <v>0</v>
      </c>
      <c r="E1729">
        <f>Month!E1729</f>
        <v>0</v>
      </c>
      <c r="F1729">
        <f>Month!F1729</f>
        <v>0</v>
      </c>
      <c r="G1729">
        <f>Month!G1729</f>
        <v>0</v>
      </c>
      <c r="H1729">
        <f>Month!H1729</f>
        <v>0</v>
      </c>
      <c r="I1729">
        <f>Month!I1729</f>
        <v>345.42</v>
      </c>
      <c r="J1729">
        <f>Month!J1729</f>
        <v>4.2300000000000004</v>
      </c>
      <c r="K1729">
        <f>Month!K1729</f>
        <v>0</v>
      </c>
      <c r="L1729">
        <f>Month!L1729</f>
        <v>0</v>
      </c>
      <c r="M1729">
        <f>Month!M1729</f>
        <v>0</v>
      </c>
      <c r="N1729">
        <f>Month!N1729</f>
        <v>349.65</v>
      </c>
      <c r="O1729">
        <f>Month!O1729</f>
        <v>349.65</v>
      </c>
      <c r="P1729" s="76">
        <v>3</v>
      </c>
      <c r="Q1729" s="76">
        <v>3</v>
      </c>
    </row>
    <row r="1730" spans="1:17" ht="15.5">
      <c r="A1730">
        <f>Month!A1730</f>
        <v>2024</v>
      </c>
      <c r="B1730" t="str">
        <f>Month!B1730</f>
        <v>July</v>
      </c>
      <c r="C1730" t="str">
        <f>Month!C1730</f>
        <v>Libya</v>
      </c>
      <c r="D1730">
        <f>Month!D1730</f>
        <v>310.99</v>
      </c>
      <c r="E1730">
        <f>Month!E1730</f>
        <v>0</v>
      </c>
      <c r="F1730">
        <f>Month!F1730</f>
        <v>310.99</v>
      </c>
      <c r="G1730">
        <f>Month!G1730</f>
        <v>0</v>
      </c>
      <c r="H1730">
        <f>Month!H1730</f>
        <v>0</v>
      </c>
      <c r="I1730">
        <f>Month!I1730</f>
        <v>0</v>
      </c>
      <c r="J1730">
        <f>Month!J1730</f>
        <v>0</v>
      </c>
      <c r="K1730">
        <f>Month!K1730</f>
        <v>0</v>
      </c>
      <c r="L1730">
        <f>Month!L1730</f>
        <v>0</v>
      </c>
      <c r="M1730">
        <f>Month!M1730</f>
        <v>0</v>
      </c>
      <c r="N1730">
        <f>Month!N1730</f>
        <v>0</v>
      </c>
      <c r="O1730">
        <f>Month!O1730</f>
        <v>310.99</v>
      </c>
      <c r="P1730" s="76">
        <v>3</v>
      </c>
      <c r="Q1730" s="76">
        <v>3</v>
      </c>
    </row>
    <row r="1731" spans="1:17" ht="15.5">
      <c r="A1731">
        <f>Month!A1731</f>
        <v>2024</v>
      </c>
      <c r="B1731" t="str">
        <f>Month!B1731</f>
        <v>July</v>
      </c>
      <c r="C1731" t="str">
        <f>Month!C1731</f>
        <v>Netherlands</v>
      </c>
      <c r="D1731">
        <f>Month!D1731</f>
        <v>0</v>
      </c>
      <c r="E1731">
        <f>Month!E1731</f>
        <v>115.01</v>
      </c>
      <c r="F1731">
        <f>Month!F1731</f>
        <v>115.01</v>
      </c>
      <c r="G1731">
        <f>Month!G1731</f>
        <v>17.32</v>
      </c>
      <c r="H1731">
        <f>Month!H1731</f>
        <v>180.45</v>
      </c>
      <c r="I1731">
        <f>Month!I1731</f>
        <v>72.59</v>
      </c>
      <c r="J1731">
        <f>Month!J1731</f>
        <v>0.03</v>
      </c>
      <c r="K1731">
        <f>Month!K1731</f>
        <v>292.13</v>
      </c>
      <c r="L1731">
        <f>Month!L1731</f>
        <v>20.45</v>
      </c>
      <c r="M1731">
        <f>Month!M1731</f>
        <v>145.36000000000001</v>
      </c>
      <c r="N1731">
        <f>Month!N1731</f>
        <v>728.33</v>
      </c>
      <c r="O1731">
        <f>Month!O1731</f>
        <v>843.34</v>
      </c>
      <c r="P1731" s="76">
        <v>3</v>
      </c>
      <c r="Q1731" s="76">
        <v>3</v>
      </c>
    </row>
    <row r="1732" spans="1:17" ht="15.5">
      <c r="A1732">
        <f>Month!A1732</f>
        <v>2024</v>
      </c>
      <c r="B1732" t="str">
        <f>Month!B1732</f>
        <v>July</v>
      </c>
      <c r="C1732" t="str">
        <f>Month!C1732</f>
        <v>Nigeria</v>
      </c>
      <c r="D1732">
        <f>Month!D1732</f>
        <v>126.84</v>
      </c>
      <c r="E1732">
        <f>Month!E1732</f>
        <v>0</v>
      </c>
      <c r="F1732">
        <f>Month!F1732</f>
        <v>126.84</v>
      </c>
      <c r="G1732">
        <f>Month!G1732</f>
        <v>0</v>
      </c>
      <c r="H1732">
        <f>Month!H1732</f>
        <v>0</v>
      </c>
      <c r="I1732">
        <f>Month!I1732</f>
        <v>0</v>
      </c>
      <c r="J1732">
        <f>Month!J1732</f>
        <v>0</v>
      </c>
      <c r="K1732">
        <f>Month!K1732</f>
        <v>0</v>
      </c>
      <c r="L1732">
        <f>Month!L1732</f>
        <v>0</v>
      </c>
      <c r="M1732">
        <f>Month!M1732</f>
        <v>0</v>
      </c>
      <c r="N1732">
        <f>Month!N1732</f>
        <v>0</v>
      </c>
      <c r="O1732">
        <f>Month!O1732</f>
        <v>126.84</v>
      </c>
      <c r="P1732" s="76">
        <v>3</v>
      </c>
      <c r="Q1732" s="76">
        <v>3</v>
      </c>
    </row>
    <row r="1733" spans="1:17" ht="15.5">
      <c r="A1733">
        <f>Month!A1733</f>
        <v>2024</v>
      </c>
      <c r="B1733" t="str">
        <f>Month!B1733</f>
        <v>July</v>
      </c>
      <c r="C1733" t="str">
        <f>Month!C1733</f>
        <v>Norway</v>
      </c>
      <c r="D1733">
        <f>Month!D1733</f>
        <v>1213.6600000000001</v>
      </c>
      <c r="E1733">
        <f>Month!E1733</f>
        <v>0</v>
      </c>
      <c r="F1733">
        <f>Month!F1733</f>
        <v>1213.6600000000001</v>
      </c>
      <c r="G1733">
        <f>Month!G1733</f>
        <v>28.69</v>
      </c>
      <c r="H1733">
        <f>Month!H1733</f>
        <v>60.01</v>
      </c>
      <c r="I1733">
        <f>Month!I1733</f>
        <v>0</v>
      </c>
      <c r="J1733">
        <f>Month!J1733</f>
        <v>0</v>
      </c>
      <c r="K1733">
        <f>Month!K1733</f>
        <v>0</v>
      </c>
      <c r="L1733">
        <f>Month!L1733</f>
        <v>0</v>
      </c>
      <c r="M1733">
        <f>Month!M1733</f>
        <v>16.100000000000001</v>
      </c>
      <c r="N1733">
        <f>Month!N1733</f>
        <v>104.8</v>
      </c>
      <c r="O1733">
        <f>Month!O1733</f>
        <v>1318.46</v>
      </c>
      <c r="P1733" s="76">
        <v>3</v>
      </c>
      <c r="Q1733" s="76">
        <v>3</v>
      </c>
    </row>
    <row r="1734" spans="1:17" ht="15.5">
      <c r="A1734">
        <f>Month!A1734</f>
        <v>2024</v>
      </c>
      <c r="B1734" t="str">
        <f>Month!B1734</f>
        <v>July</v>
      </c>
      <c r="C1734" t="str">
        <f>Month!C1734</f>
        <v>Other Non-OECD Americas</v>
      </c>
      <c r="D1734">
        <f>Month!D1734</f>
        <v>0</v>
      </c>
      <c r="E1734">
        <f>Month!E1734</f>
        <v>0</v>
      </c>
      <c r="F1734">
        <f>Month!F1734</f>
        <v>0</v>
      </c>
      <c r="G1734">
        <f>Month!G1734</f>
        <v>0</v>
      </c>
      <c r="H1734">
        <f>Month!H1734</f>
        <v>0</v>
      </c>
      <c r="I1734">
        <f>Month!I1734</f>
        <v>0</v>
      </c>
      <c r="J1734">
        <f>Month!J1734</f>
        <v>0</v>
      </c>
      <c r="K1734">
        <f>Month!K1734</f>
        <v>0</v>
      </c>
      <c r="L1734">
        <f>Month!L1734</f>
        <v>0</v>
      </c>
      <c r="M1734">
        <f>Month!M1734</f>
        <v>0</v>
      </c>
      <c r="N1734">
        <f>Month!N1734</f>
        <v>0</v>
      </c>
      <c r="O1734">
        <f>Month!O1734</f>
        <v>0</v>
      </c>
      <c r="P1734" s="76">
        <v>3</v>
      </c>
      <c r="Q1734" s="76">
        <v>3</v>
      </c>
    </row>
    <row r="1735" spans="1:17" ht="15.5">
      <c r="A1735">
        <f>Month!A1735</f>
        <v>2024</v>
      </c>
      <c r="B1735" t="str">
        <f>Month!B1735</f>
        <v>July</v>
      </c>
      <c r="C1735" t="str">
        <f>Month!C1735</f>
        <v>Russian Federation</v>
      </c>
      <c r="D1735">
        <f>Month!D1735</f>
        <v>0</v>
      </c>
      <c r="E1735">
        <f>Month!E1735</f>
        <v>0</v>
      </c>
      <c r="F1735">
        <f>Month!F1735</f>
        <v>0</v>
      </c>
      <c r="G1735">
        <f>Month!G1735</f>
        <v>0</v>
      </c>
      <c r="H1735">
        <f>Month!H1735</f>
        <v>0</v>
      </c>
      <c r="I1735">
        <f>Month!I1735</f>
        <v>0</v>
      </c>
      <c r="J1735">
        <f>Month!J1735</f>
        <v>0</v>
      </c>
      <c r="K1735">
        <f>Month!K1735</f>
        <v>0</v>
      </c>
      <c r="L1735">
        <f>Month!L1735</f>
        <v>0</v>
      </c>
      <c r="M1735">
        <f>Month!M1735</f>
        <v>0</v>
      </c>
      <c r="N1735">
        <f>Month!N1735</f>
        <v>0</v>
      </c>
      <c r="O1735">
        <f>Month!O1735</f>
        <v>0</v>
      </c>
      <c r="P1735" s="76">
        <v>3</v>
      </c>
      <c r="Q1735" s="76">
        <v>3</v>
      </c>
    </row>
    <row r="1736" spans="1:17" ht="15.5">
      <c r="A1736">
        <f>Month!A1736</f>
        <v>2024</v>
      </c>
      <c r="B1736" t="str">
        <f>Month!B1736</f>
        <v>July</v>
      </c>
      <c r="C1736" t="str">
        <f>Month!C1736</f>
        <v>Saudi Arabia</v>
      </c>
      <c r="D1736">
        <f>Month!D1736</f>
        <v>0</v>
      </c>
      <c r="E1736">
        <f>Month!E1736</f>
        <v>57.06</v>
      </c>
      <c r="F1736">
        <f>Month!F1736</f>
        <v>57.06</v>
      </c>
      <c r="G1736">
        <f>Month!G1736</f>
        <v>0</v>
      </c>
      <c r="H1736">
        <f>Month!H1736</f>
        <v>0</v>
      </c>
      <c r="I1736">
        <f>Month!I1736</f>
        <v>59.9</v>
      </c>
      <c r="J1736">
        <f>Month!J1736</f>
        <v>0</v>
      </c>
      <c r="K1736">
        <f>Month!K1736</f>
        <v>35.799999999999997</v>
      </c>
      <c r="L1736">
        <f>Month!L1736</f>
        <v>0</v>
      </c>
      <c r="M1736">
        <f>Month!M1736</f>
        <v>0.28000000000000003</v>
      </c>
      <c r="N1736">
        <f>Month!N1736</f>
        <v>95.98</v>
      </c>
      <c r="O1736">
        <f>Month!O1736</f>
        <v>153.04</v>
      </c>
      <c r="P1736" s="76">
        <v>3</v>
      </c>
      <c r="Q1736" s="76">
        <v>3</v>
      </c>
    </row>
    <row r="1737" spans="1:17" ht="15.5">
      <c r="A1737">
        <f>Month!A1737</f>
        <v>2024</v>
      </c>
      <c r="B1737" t="str">
        <f>Month!B1737</f>
        <v>July</v>
      </c>
      <c r="C1737" t="str">
        <f>Month!C1737</f>
        <v>Spain</v>
      </c>
      <c r="D1737">
        <f>Month!D1737</f>
        <v>0</v>
      </c>
      <c r="E1737">
        <f>Month!E1737</f>
        <v>0</v>
      </c>
      <c r="F1737">
        <f>Month!F1737</f>
        <v>0</v>
      </c>
      <c r="G1737">
        <f>Month!G1737</f>
        <v>0</v>
      </c>
      <c r="H1737">
        <f>Month!H1737</f>
        <v>0</v>
      </c>
      <c r="I1737">
        <f>Month!I1737</f>
        <v>0</v>
      </c>
      <c r="J1737">
        <f>Month!J1737</f>
        <v>0</v>
      </c>
      <c r="K1737">
        <f>Month!K1737</f>
        <v>0</v>
      </c>
      <c r="L1737">
        <f>Month!L1737</f>
        <v>0</v>
      </c>
      <c r="M1737">
        <f>Month!M1737</f>
        <v>7</v>
      </c>
      <c r="N1737">
        <f>Month!N1737</f>
        <v>7</v>
      </c>
      <c r="O1737">
        <f>Month!O1737</f>
        <v>7</v>
      </c>
      <c r="P1737" s="76">
        <v>3</v>
      </c>
      <c r="Q1737" s="76">
        <v>3</v>
      </c>
    </row>
    <row r="1738" spans="1:17" ht="15.5">
      <c r="A1738">
        <f>Month!A1738</f>
        <v>2024</v>
      </c>
      <c r="B1738" t="str">
        <f>Month!B1738</f>
        <v>July</v>
      </c>
      <c r="C1738" t="str">
        <f>Month!C1738</f>
        <v>Sweden</v>
      </c>
      <c r="D1738">
        <f>Month!D1738</f>
        <v>0</v>
      </c>
      <c r="E1738">
        <f>Month!E1738</f>
        <v>47.55</v>
      </c>
      <c r="F1738">
        <f>Month!F1738</f>
        <v>47.55</v>
      </c>
      <c r="G1738">
        <f>Month!G1738</f>
        <v>0</v>
      </c>
      <c r="H1738">
        <f>Month!H1738</f>
        <v>36.54</v>
      </c>
      <c r="I1738">
        <f>Month!I1738</f>
        <v>29.38</v>
      </c>
      <c r="J1738">
        <f>Month!J1738</f>
        <v>0</v>
      </c>
      <c r="K1738">
        <f>Month!K1738</f>
        <v>31.65</v>
      </c>
      <c r="L1738">
        <f>Month!L1738</f>
        <v>0</v>
      </c>
      <c r="M1738">
        <f>Month!M1738</f>
        <v>4.95</v>
      </c>
      <c r="N1738">
        <f>Month!N1738</f>
        <v>102.52</v>
      </c>
      <c r="O1738">
        <f>Month!O1738</f>
        <v>150.07</v>
      </c>
      <c r="P1738" s="76">
        <v>3</v>
      </c>
      <c r="Q1738" s="76">
        <v>3</v>
      </c>
    </row>
    <row r="1739" spans="1:17" ht="15.5">
      <c r="A1739">
        <f>Month!A1739</f>
        <v>2024</v>
      </c>
      <c r="B1739" t="str">
        <f>Month!B1739</f>
        <v>July</v>
      </c>
      <c r="C1739" t="str">
        <f>Month!C1739</f>
        <v>Turkey</v>
      </c>
      <c r="D1739">
        <f>Month!D1739</f>
        <v>216.2</v>
      </c>
      <c r="E1739">
        <f>Month!E1739</f>
        <v>0</v>
      </c>
      <c r="F1739">
        <f>Month!F1739</f>
        <v>216.2</v>
      </c>
      <c r="G1739">
        <f>Month!G1739</f>
        <v>0</v>
      </c>
      <c r="H1739">
        <f>Month!H1739</f>
        <v>0</v>
      </c>
      <c r="I1739">
        <f>Month!I1739</f>
        <v>0</v>
      </c>
      <c r="J1739">
        <f>Month!J1739</f>
        <v>0</v>
      </c>
      <c r="K1739">
        <f>Month!K1739</f>
        <v>0</v>
      </c>
      <c r="L1739">
        <f>Month!L1739</f>
        <v>0</v>
      </c>
      <c r="M1739">
        <f>Month!M1739</f>
        <v>12.16</v>
      </c>
      <c r="N1739">
        <f>Month!N1739</f>
        <v>12.16</v>
      </c>
      <c r="O1739">
        <f>Month!O1739</f>
        <v>228.36</v>
      </c>
      <c r="P1739" s="76">
        <v>3</v>
      </c>
      <c r="Q1739" s="76">
        <v>3</v>
      </c>
    </row>
    <row r="1740" spans="1:17" ht="15.5">
      <c r="A1740">
        <f>Month!A1740</f>
        <v>2024</v>
      </c>
      <c r="B1740" t="str">
        <f>Month!B1740</f>
        <v>July</v>
      </c>
      <c r="C1740" t="str">
        <f>Month!C1740</f>
        <v>United Arab Emirates</v>
      </c>
      <c r="D1740">
        <f>Month!D1740</f>
        <v>0</v>
      </c>
      <c r="E1740">
        <f>Month!E1740</f>
        <v>0</v>
      </c>
      <c r="F1740">
        <f>Month!F1740</f>
        <v>0</v>
      </c>
      <c r="G1740">
        <f>Month!G1740</f>
        <v>0</v>
      </c>
      <c r="H1740">
        <f>Month!H1740</f>
        <v>0</v>
      </c>
      <c r="I1740">
        <f>Month!I1740</f>
        <v>219.01</v>
      </c>
      <c r="J1740">
        <f>Month!J1740</f>
        <v>0</v>
      </c>
      <c r="K1740">
        <f>Month!K1740</f>
        <v>106.11</v>
      </c>
      <c r="L1740">
        <f>Month!L1740</f>
        <v>7.37</v>
      </c>
      <c r="M1740">
        <f>Month!M1740</f>
        <v>0.79</v>
      </c>
      <c r="N1740">
        <f>Month!N1740</f>
        <v>333.28</v>
      </c>
      <c r="O1740">
        <f>Month!O1740</f>
        <v>333.28</v>
      </c>
      <c r="P1740" s="76">
        <v>3</v>
      </c>
      <c r="Q1740" s="76">
        <v>3</v>
      </c>
    </row>
    <row r="1741" spans="1:17" ht="15.5">
      <c r="A1741">
        <f>Month!A1741</f>
        <v>2024</v>
      </c>
      <c r="B1741" t="str">
        <f>Month!B1741</f>
        <v>July</v>
      </c>
      <c r="C1741" t="str">
        <f>Month!C1741</f>
        <v>United States</v>
      </c>
      <c r="D1741">
        <f>Month!D1741</f>
        <v>1350.07</v>
      </c>
      <c r="E1741">
        <f>Month!E1741</f>
        <v>0</v>
      </c>
      <c r="F1741">
        <f>Month!F1741</f>
        <v>1350.07</v>
      </c>
      <c r="G1741">
        <f>Month!G1741</f>
        <v>0</v>
      </c>
      <c r="H1741">
        <f>Month!H1741</f>
        <v>0</v>
      </c>
      <c r="I1741">
        <f>Month!I1741</f>
        <v>0</v>
      </c>
      <c r="J1741">
        <f>Month!J1741</f>
        <v>0</v>
      </c>
      <c r="K1741">
        <f>Month!K1741</f>
        <v>417.53</v>
      </c>
      <c r="L1741">
        <f>Month!L1741</f>
        <v>0</v>
      </c>
      <c r="M1741">
        <f>Month!M1741</f>
        <v>47.62</v>
      </c>
      <c r="N1741">
        <f>Month!N1741</f>
        <v>465.15</v>
      </c>
      <c r="O1741">
        <f>Month!O1741</f>
        <v>1815.22</v>
      </c>
      <c r="P1741" s="76">
        <v>3</v>
      </c>
      <c r="Q1741" s="76">
        <v>3</v>
      </c>
    </row>
    <row r="1742" spans="1:17" ht="15.5">
      <c r="A1742">
        <f>Month!A1742</f>
        <v>2024</v>
      </c>
      <c r="B1742" t="str">
        <f>Month!B1742</f>
        <v>July</v>
      </c>
      <c r="C1742" t="str">
        <f>Month!C1742</f>
        <v>Other</v>
      </c>
      <c r="D1742">
        <f>Month!D1742</f>
        <v>561.72</v>
      </c>
      <c r="E1742">
        <f>Month!E1742</f>
        <v>3.73</v>
      </c>
      <c r="F1742">
        <f>Month!F1742</f>
        <v>565.45000000000005</v>
      </c>
      <c r="G1742">
        <f>Month!G1742</f>
        <v>5.6</v>
      </c>
      <c r="H1742">
        <f>Month!H1742</f>
        <v>114.22</v>
      </c>
      <c r="I1742">
        <f>Month!I1742</f>
        <v>35.799999999999997</v>
      </c>
      <c r="J1742">
        <f>Month!J1742</f>
        <v>0.05</v>
      </c>
      <c r="K1742">
        <f>Month!K1742</f>
        <v>45.13</v>
      </c>
      <c r="L1742">
        <f>Month!L1742</f>
        <v>0</v>
      </c>
      <c r="M1742">
        <f>Month!M1742</f>
        <v>39.200000000000003</v>
      </c>
      <c r="N1742">
        <f>Month!N1742</f>
        <v>240</v>
      </c>
      <c r="O1742">
        <f>Month!O1742</f>
        <v>805.45</v>
      </c>
      <c r="P1742" s="76">
        <v>3</v>
      </c>
      <c r="Q1742" s="76">
        <v>3</v>
      </c>
    </row>
    <row r="1743" spans="1:17" ht="15.5">
      <c r="A1743" s="118">
        <f>Month!A1743</f>
        <v>2024</v>
      </c>
      <c r="B1743" t="str">
        <f>Month!B1743</f>
        <v>July</v>
      </c>
      <c r="C1743" t="str">
        <f>Month!C1743</f>
        <v>Total imports</v>
      </c>
      <c r="D1743">
        <f>Month!D1743</f>
        <v>4014.78</v>
      </c>
      <c r="E1743">
        <f>Month!E1743</f>
        <v>283.02999999999997</v>
      </c>
      <c r="F1743">
        <f>Month!F1743</f>
        <v>4297.8100000000004</v>
      </c>
      <c r="G1743">
        <f>Month!G1743</f>
        <v>60.43</v>
      </c>
      <c r="H1743">
        <f>Month!H1743</f>
        <v>421.52</v>
      </c>
      <c r="I1743">
        <f>Month!I1743</f>
        <v>891.13</v>
      </c>
      <c r="J1743">
        <f>Month!J1743</f>
        <v>4.34</v>
      </c>
      <c r="K1743">
        <f>Month!K1743</f>
        <v>1076.19</v>
      </c>
      <c r="L1743">
        <f>Month!L1743</f>
        <v>38.33</v>
      </c>
      <c r="M1743">
        <f>Month!M1743</f>
        <v>355.13</v>
      </c>
      <c r="N1743">
        <f>Month!N1743</f>
        <v>2847.07</v>
      </c>
      <c r="O1743">
        <f>Month!O1743</f>
        <v>7144.88</v>
      </c>
      <c r="P1743" s="76">
        <v>3</v>
      </c>
      <c r="Q1743" s="76">
        <v>3</v>
      </c>
    </row>
    <row r="1744" spans="1:17" ht="15.5">
      <c r="A1744">
        <f>Month!A1744</f>
        <v>2024</v>
      </c>
      <c r="B1744" t="str">
        <f>Month!B1744</f>
        <v>August</v>
      </c>
      <c r="C1744" t="str">
        <f>Month!C1744</f>
        <v>Algeria</v>
      </c>
      <c r="D1744">
        <f>Month!D1744</f>
        <v>91.99</v>
      </c>
      <c r="E1744">
        <f>Month!E1744</f>
        <v>65.040000000000006</v>
      </c>
      <c r="F1744">
        <f>Month!F1744</f>
        <v>157.03</v>
      </c>
      <c r="G1744">
        <f>Month!G1744</f>
        <v>0</v>
      </c>
      <c r="H1744">
        <f>Month!H1744</f>
        <v>0</v>
      </c>
      <c r="I1744">
        <f>Month!I1744</f>
        <v>0</v>
      </c>
      <c r="J1744">
        <f>Month!J1744</f>
        <v>0</v>
      </c>
      <c r="K1744">
        <f>Month!K1744</f>
        <v>0</v>
      </c>
      <c r="L1744">
        <f>Month!L1744</f>
        <v>0</v>
      </c>
      <c r="M1744">
        <f>Month!M1744</f>
        <v>0</v>
      </c>
      <c r="N1744">
        <f>Month!N1744</f>
        <v>0</v>
      </c>
      <c r="O1744">
        <f>Month!O1744</f>
        <v>157.03</v>
      </c>
      <c r="P1744" s="76">
        <v>3</v>
      </c>
      <c r="Q1744" s="76">
        <v>3</v>
      </c>
    </row>
    <row r="1745" spans="1:17" ht="15.5">
      <c r="A1745">
        <f>Month!A1745</f>
        <v>2024</v>
      </c>
      <c r="B1745" t="str">
        <f>Month!B1745</f>
        <v>August</v>
      </c>
      <c r="C1745" t="str">
        <f>Month!C1745</f>
        <v>Belgium</v>
      </c>
      <c r="D1745">
        <f>Month!D1745</f>
        <v>0</v>
      </c>
      <c r="E1745">
        <f>Month!E1745</f>
        <v>6.99</v>
      </c>
      <c r="F1745">
        <f>Month!F1745</f>
        <v>6.99</v>
      </c>
      <c r="G1745">
        <f>Month!G1745</f>
        <v>26.4</v>
      </c>
      <c r="H1745">
        <f>Month!H1745</f>
        <v>5.66</v>
      </c>
      <c r="I1745">
        <f>Month!I1745</f>
        <v>0</v>
      </c>
      <c r="J1745">
        <f>Month!J1745</f>
        <v>0</v>
      </c>
      <c r="K1745">
        <f>Month!K1745</f>
        <v>84.61</v>
      </c>
      <c r="L1745">
        <f>Month!L1745</f>
        <v>5.04</v>
      </c>
      <c r="M1745">
        <f>Month!M1745</f>
        <v>21.83</v>
      </c>
      <c r="N1745">
        <f>Month!N1745</f>
        <v>143.54</v>
      </c>
      <c r="O1745">
        <f>Month!O1745</f>
        <v>150.53</v>
      </c>
      <c r="P1745" s="76">
        <v>3</v>
      </c>
      <c r="Q1745" s="76">
        <v>3</v>
      </c>
    </row>
    <row r="1746" spans="1:17" ht="15.5">
      <c r="A1746">
        <f>Month!A1746</f>
        <v>2024</v>
      </c>
      <c r="B1746" t="str">
        <f>Month!B1746</f>
        <v>August</v>
      </c>
      <c r="C1746" t="str">
        <f>Month!C1746</f>
        <v>Canada</v>
      </c>
      <c r="D1746">
        <f>Month!D1746</f>
        <v>93.38</v>
      </c>
      <c r="E1746">
        <f>Month!E1746</f>
        <v>0</v>
      </c>
      <c r="F1746">
        <f>Month!F1746</f>
        <v>93.38</v>
      </c>
      <c r="G1746">
        <f>Month!G1746</f>
        <v>0</v>
      </c>
      <c r="H1746">
        <f>Month!H1746</f>
        <v>0</v>
      </c>
      <c r="I1746">
        <f>Month!I1746</f>
        <v>0</v>
      </c>
      <c r="J1746">
        <f>Month!J1746</f>
        <v>0</v>
      </c>
      <c r="K1746">
        <f>Month!K1746</f>
        <v>0</v>
      </c>
      <c r="L1746">
        <f>Month!L1746</f>
        <v>0</v>
      </c>
      <c r="M1746">
        <f>Month!M1746</f>
        <v>0</v>
      </c>
      <c r="N1746">
        <f>Month!N1746</f>
        <v>0</v>
      </c>
      <c r="O1746">
        <f>Month!O1746</f>
        <v>93.38</v>
      </c>
      <c r="P1746" s="76">
        <v>3</v>
      </c>
      <c r="Q1746" s="76">
        <v>3</v>
      </c>
    </row>
    <row r="1747" spans="1:17" ht="15.5">
      <c r="A1747">
        <f>Month!A1747</f>
        <v>2024</v>
      </c>
      <c r="B1747" t="str">
        <f>Month!B1747</f>
        <v>August</v>
      </c>
      <c r="C1747" t="str">
        <f>Month!C1747</f>
        <v>France</v>
      </c>
      <c r="D1747">
        <f>Month!D1747</f>
        <v>0</v>
      </c>
      <c r="E1747">
        <f>Month!E1747</f>
        <v>0.13</v>
      </c>
      <c r="F1747">
        <f>Month!F1747</f>
        <v>0.13</v>
      </c>
      <c r="G1747">
        <f>Month!G1747</f>
        <v>0</v>
      </c>
      <c r="H1747">
        <f>Month!H1747</f>
        <v>0.4</v>
      </c>
      <c r="I1747">
        <f>Month!I1747</f>
        <v>0</v>
      </c>
      <c r="J1747">
        <f>Month!J1747</f>
        <v>0</v>
      </c>
      <c r="K1747">
        <f>Month!K1747</f>
        <v>23.52</v>
      </c>
      <c r="L1747">
        <f>Month!L1747</f>
        <v>3.78</v>
      </c>
      <c r="M1747">
        <f>Month!M1747</f>
        <v>23.99</v>
      </c>
      <c r="N1747">
        <f>Month!N1747</f>
        <v>51.69</v>
      </c>
      <c r="O1747">
        <f>Month!O1747</f>
        <v>51.82</v>
      </c>
      <c r="P1747" s="76">
        <v>3</v>
      </c>
      <c r="Q1747" s="76">
        <v>3</v>
      </c>
    </row>
    <row r="1748" spans="1:17" ht="15.5">
      <c r="A1748">
        <f>Month!A1748</f>
        <v>2024</v>
      </c>
      <c r="B1748" t="str">
        <f>Month!B1748</f>
        <v>August</v>
      </c>
      <c r="C1748" t="str">
        <f>Month!C1748</f>
        <v>Germany</v>
      </c>
      <c r="D1748">
        <f>Month!D1748</f>
        <v>0</v>
      </c>
      <c r="E1748">
        <f>Month!E1748</f>
        <v>0.13</v>
      </c>
      <c r="F1748">
        <f>Month!F1748</f>
        <v>0.13</v>
      </c>
      <c r="G1748">
        <f>Month!G1748</f>
        <v>0</v>
      </c>
      <c r="H1748">
        <f>Month!H1748</f>
        <v>0</v>
      </c>
      <c r="I1748">
        <f>Month!I1748</f>
        <v>0</v>
      </c>
      <c r="J1748">
        <f>Month!J1748</f>
        <v>0</v>
      </c>
      <c r="K1748">
        <f>Month!K1748</f>
        <v>0</v>
      </c>
      <c r="L1748">
        <f>Month!L1748</f>
        <v>0</v>
      </c>
      <c r="M1748">
        <f>Month!M1748</f>
        <v>16.45</v>
      </c>
      <c r="N1748">
        <f>Month!N1748</f>
        <v>16.45</v>
      </c>
      <c r="O1748">
        <f>Month!O1748</f>
        <v>16.579999999999998</v>
      </c>
      <c r="P1748" s="76">
        <v>3</v>
      </c>
      <c r="Q1748" s="76">
        <v>3</v>
      </c>
    </row>
    <row r="1749" spans="1:17" ht="15.5">
      <c r="A1749">
        <f>Month!A1749</f>
        <v>2024</v>
      </c>
      <c r="B1749" t="str">
        <f>Month!B1749</f>
        <v>August</v>
      </c>
      <c r="C1749" t="str">
        <f>Month!C1749</f>
        <v>India</v>
      </c>
      <c r="D1749">
        <f>Month!D1749</f>
        <v>0</v>
      </c>
      <c r="E1749" s="103">
        <f>Month!E1749</f>
        <v>0</v>
      </c>
      <c r="F1749">
        <f>Month!F1749</f>
        <v>0</v>
      </c>
      <c r="G1749">
        <f>Month!G1749</f>
        <v>0</v>
      </c>
      <c r="H1749">
        <f>Month!H1749</f>
        <v>0</v>
      </c>
      <c r="I1749">
        <f>Month!I1749</f>
        <v>287.52999999999997</v>
      </c>
      <c r="J1749">
        <f>Month!J1749</f>
        <v>0</v>
      </c>
      <c r="K1749">
        <f>Month!K1749</f>
        <v>8.57</v>
      </c>
      <c r="L1749">
        <f>Month!L1749</f>
        <v>0</v>
      </c>
      <c r="M1749">
        <f>Month!M1749</f>
        <v>0</v>
      </c>
      <c r="N1749">
        <f>Month!N1749</f>
        <v>296.10000000000002</v>
      </c>
      <c r="O1749">
        <f>Month!O1749</f>
        <v>296.10000000000002</v>
      </c>
      <c r="P1749" s="76">
        <v>3</v>
      </c>
      <c r="Q1749" s="76">
        <v>3</v>
      </c>
    </row>
    <row r="1750" spans="1:17" ht="15.5">
      <c r="A1750">
        <f>Month!A1750</f>
        <v>2024</v>
      </c>
      <c r="B1750" t="str">
        <f>Month!B1750</f>
        <v>August</v>
      </c>
      <c r="C1750" t="str">
        <f>Month!C1750</f>
        <v>Ireland</v>
      </c>
      <c r="D1750">
        <f>Month!D1750</f>
        <v>0</v>
      </c>
      <c r="E1750">
        <f>Month!E1750</f>
        <v>40.15</v>
      </c>
      <c r="F1750">
        <f>Month!F1750</f>
        <v>40.15</v>
      </c>
      <c r="G1750">
        <f>Month!G1750</f>
        <v>0</v>
      </c>
      <c r="H1750">
        <f>Month!H1750</f>
        <v>0</v>
      </c>
      <c r="I1750">
        <f>Month!I1750</f>
        <v>0</v>
      </c>
      <c r="J1750">
        <f>Month!J1750</f>
        <v>0</v>
      </c>
      <c r="K1750">
        <f>Month!K1750</f>
        <v>0</v>
      </c>
      <c r="L1750">
        <f>Month!L1750</f>
        <v>0</v>
      </c>
      <c r="M1750">
        <f>Month!M1750</f>
        <v>0</v>
      </c>
      <c r="N1750">
        <f>Month!N1750</f>
        <v>0</v>
      </c>
      <c r="O1750">
        <f>Month!O1750</f>
        <v>40.15</v>
      </c>
      <c r="P1750" s="76">
        <v>3</v>
      </c>
      <c r="Q1750" s="76">
        <v>3</v>
      </c>
    </row>
    <row r="1751" spans="1:17" ht="15.5">
      <c r="A1751">
        <f>Month!A1751</f>
        <v>2024</v>
      </c>
      <c r="B1751" t="str">
        <f>Month!B1751</f>
        <v>August</v>
      </c>
      <c r="C1751" t="str">
        <f>Month!C1751</f>
        <v>Kuwait</v>
      </c>
      <c r="D1751">
        <f>Month!D1751</f>
        <v>0</v>
      </c>
      <c r="E1751">
        <f>Month!E1751</f>
        <v>0</v>
      </c>
      <c r="F1751">
        <f>Month!F1751</f>
        <v>0</v>
      </c>
      <c r="G1751">
        <f>Month!G1751</f>
        <v>0</v>
      </c>
      <c r="H1751">
        <f>Month!H1751</f>
        <v>0</v>
      </c>
      <c r="I1751">
        <f>Month!I1751</f>
        <v>260.64</v>
      </c>
      <c r="J1751">
        <f>Month!J1751</f>
        <v>4.3600000000000003</v>
      </c>
      <c r="K1751">
        <f>Month!K1751</f>
        <v>102.76</v>
      </c>
      <c r="L1751">
        <f>Month!L1751</f>
        <v>0</v>
      </c>
      <c r="M1751">
        <f>Month!M1751</f>
        <v>0</v>
      </c>
      <c r="N1751">
        <f>Month!N1751</f>
        <v>367.76</v>
      </c>
      <c r="O1751">
        <f>Month!O1751</f>
        <v>367.76</v>
      </c>
      <c r="P1751" s="76">
        <v>3</v>
      </c>
      <c r="Q1751" s="76">
        <v>3</v>
      </c>
    </row>
    <row r="1752" spans="1:17" ht="15.5">
      <c r="A1752">
        <f>Month!A1752</f>
        <v>2024</v>
      </c>
      <c r="B1752" t="str">
        <f>Month!B1752</f>
        <v>August</v>
      </c>
      <c r="C1752" t="str">
        <f>Month!C1752</f>
        <v>Libya</v>
      </c>
      <c r="D1752">
        <f>Month!D1752</f>
        <v>446.12</v>
      </c>
      <c r="E1752">
        <f>Month!E1752</f>
        <v>0</v>
      </c>
      <c r="F1752">
        <f>Month!F1752</f>
        <v>446.12</v>
      </c>
      <c r="G1752">
        <f>Month!G1752</f>
        <v>0</v>
      </c>
      <c r="H1752">
        <f>Month!H1752</f>
        <v>0</v>
      </c>
      <c r="I1752">
        <f>Month!I1752</f>
        <v>0</v>
      </c>
      <c r="J1752">
        <f>Month!J1752</f>
        <v>0</v>
      </c>
      <c r="K1752">
        <f>Month!K1752</f>
        <v>0</v>
      </c>
      <c r="L1752">
        <f>Month!L1752</f>
        <v>0</v>
      </c>
      <c r="M1752">
        <f>Month!M1752</f>
        <v>0</v>
      </c>
      <c r="N1752">
        <f>Month!N1752</f>
        <v>0</v>
      </c>
      <c r="O1752">
        <f>Month!O1752</f>
        <v>446.12</v>
      </c>
      <c r="P1752" s="76">
        <v>3</v>
      </c>
      <c r="Q1752" s="76">
        <v>3</v>
      </c>
    </row>
    <row r="1753" spans="1:17" ht="15.5">
      <c r="A1753">
        <f>Month!A1753</f>
        <v>2024</v>
      </c>
      <c r="B1753" t="str">
        <f>Month!B1753</f>
        <v>August</v>
      </c>
      <c r="C1753" t="str">
        <f>Month!C1753</f>
        <v>Netherlands</v>
      </c>
      <c r="D1753">
        <f>Month!D1753</f>
        <v>0.1</v>
      </c>
      <c r="E1753">
        <f>Month!E1753</f>
        <v>24.3</v>
      </c>
      <c r="F1753">
        <f>Month!F1753</f>
        <v>24.4</v>
      </c>
      <c r="G1753">
        <f>Month!G1753</f>
        <v>36.78</v>
      </c>
      <c r="H1753">
        <f>Month!H1753</f>
        <v>142.97999999999999</v>
      </c>
      <c r="I1753">
        <f>Month!I1753</f>
        <v>79.150000000000006</v>
      </c>
      <c r="J1753">
        <f>Month!J1753</f>
        <v>0</v>
      </c>
      <c r="K1753">
        <f>Month!K1753</f>
        <v>247.25</v>
      </c>
      <c r="L1753">
        <f>Month!L1753</f>
        <v>2.62</v>
      </c>
      <c r="M1753">
        <f>Month!M1753</f>
        <v>151.1</v>
      </c>
      <c r="N1753">
        <f>Month!N1753</f>
        <v>659.88</v>
      </c>
      <c r="O1753">
        <f>Month!O1753</f>
        <v>684.28</v>
      </c>
      <c r="P1753" s="76">
        <v>3</v>
      </c>
      <c r="Q1753" s="76">
        <v>3</v>
      </c>
    </row>
    <row r="1754" spans="1:17" ht="15.5">
      <c r="A1754">
        <f>Month!A1754</f>
        <v>2024</v>
      </c>
      <c r="B1754" t="str">
        <f>Month!B1754</f>
        <v>August</v>
      </c>
      <c r="C1754" t="str">
        <f>Month!C1754</f>
        <v>Nigeria</v>
      </c>
      <c r="D1754">
        <f>Month!D1754</f>
        <v>381.22</v>
      </c>
      <c r="E1754">
        <f>Month!E1754</f>
        <v>0</v>
      </c>
      <c r="F1754">
        <f>Month!F1754</f>
        <v>381.22</v>
      </c>
      <c r="G1754">
        <f>Month!G1754</f>
        <v>0</v>
      </c>
      <c r="H1754">
        <f>Month!H1754</f>
        <v>0</v>
      </c>
      <c r="I1754">
        <f>Month!I1754</f>
        <v>0</v>
      </c>
      <c r="J1754">
        <f>Month!J1754</f>
        <v>0</v>
      </c>
      <c r="K1754">
        <f>Month!K1754</f>
        <v>0</v>
      </c>
      <c r="L1754">
        <f>Month!L1754</f>
        <v>0</v>
      </c>
      <c r="M1754">
        <f>Month!M1754</f>
        <v>0</v>
      </c>
      <c r="N1754">
        <f>Month!N1754</f>
        <v>0</v>
      </c>
      <c r="O1754">
        <f>Month!O1754</f>
        <v>381.22</v>
      </c>
      <c r="P1754" s="76">
        <v>3</v>
      </c>
      <c r="Q1754" s="76">
        <v>3</v>
      </c>
    </row>
    <row r="1755" spans="1:17" ht="15.5">
      <c r="A1755">
        <f>Month!A1755</f>
        <v>2024</v>
      </c>
      <c r="B1755" t="str">
        <f>Month!B1755</f>
        <v>August</v>
      </c>
      <c r="C1755" t="str">
        <f>Month!C1755</f>
        <v>Norway</v>
      </c>
      <c r="D1755">
        <f>Month!D1755</f>
        <v>1156</v>
      </c>
      <c r="E1755">
        <f>Month!E1755</f>
        <v>0</v>
      </c>
      <c r="F1755">
        <f>Month!F1755</f>
        <v>1156</v>
      </c>
      <c r="G1755">
        <f>Month!G1755</f>
        <v>0</v>
      </c>
      <c r="H1755">
        <f>Month!H1755</f>
        <v>65.930000000000007</v>
      </c>
      <c r="I1755">
        <f>Month!I1755</f>
        <v>0</v>
      </c>
      <c r="J1755">
        <f>Month!J1755</f>
        <v>0</v>
      </c>
      <c r="K1755">
        <f>Month!K1755</f>
        <v>0</v>
      </c>
      <c r="L1755">
        <f>Month!L1755</f>
        <v>0</v>
      </c>
      <c r="M1755">
        <f>Month!M1755</f>
        <v>20.05</v>
      </c>
      <c r="N1755">
        <f>Month!N1755</f>
        <v>85.98</v>
      </c>
      <c r="O1755">
        <f>Month!O1755</f>
        <v>1241.98</v>
      </c>
      <c r="P1755" s="76">
        <v>3</v>
      </c>
      <c r="Q1755" s="76">
        <v>3</v>
      </c>
    </row>
    <row r="1756" spans="1:17" ht="15.5">
      <c r="A1756">
        <f>Month!A1756</f>
        <v>2024</v>
      </c>
      <c r="B1756" t="str">
        <f>Month!B1756</f>
        <v>August</v>
      </c>
      <c r="C1756" t="str">
        <f>Month!C1756</f>
        <v>Other Non-OECD Americas</v>
      </c>
      <c r="D1756">
        <f>Month!D1756</f>
        <v>0</v>
      </c>
      <c r="E1756">
        <f>Month!E1756</f>
        <v>0</v>
      </c>
      <c r="F1756">
        <f>Month!F1756</f>
        <v>0</v>
      </c>
      <c r="G1756">
        <f>Month!G1756</f>
        <v>0</v>
      </c>
      <c r="H1756">
        <f>Month!H1756</f>
        <v>0</v>
      </c>
      <c r="I1756">
        <f>Month!I1756</f>
        <v>0</v>
      </c>
      <c r="J1756">
        <f>Month!J1756</f>
        <v>0</v>
      </c>
      <c r="K1756">
        <f>Month!K1756</f>
        <v>0</v>
      </c>
      <c r="L1756">
        <f>Month!L1756</f>
        <v>0</v>
      </c>
      <c r="M1756">
        <f>Month!M1756</f>
        <v>0</v>
      </c>
      <c r="N1756">
        <f>Month!N1756</f>
        <v>0</v>
      </c>
      <c r="O1756">
        <f>Month!O1756</f>
        <v>0</v>
      </c>
      <c r="P1756" s="76">
        <v>3</v>
      </c>
      <c r="Q1756" s="76">
        <v>3</v>
      </c>
    </row>
    <row r="1757" spans="1:17" ht="15.5">
      <c r="A1757">
        <f>Month!A1757</f>
        <v>2024</v>
      </c>
      <c r="B1757" t="str">
        <f>Month!B1757</f>
        <v>August</v>
      </c>
      <c r="C1757" t="str">
        <f>Month!C1757</f>
        <v>Russian Federation</v>
      </c>
      <c r="D1757">
        <f>Month!D1757</f>
        <v>0</v>
      </c>
      <c r="E1757">
        <f>Month!E1757</f>
        <v>0</v>
      </c>
      <c r="F1757">
        <f>Month!F1757</f>
        <v>0</v>
      </c>
      <c r="G1757">
        <f>Month!G1757</f>
        <v>0</v>
      </c>
      <c r="H1757">
        <f>Month!H1757</f>
        <v>0</v>
      </c>
      <c r="I1757">
        <f>Month!I1757</f>
        <v>0</v>
      </c>
      <c r="J1757">
        <f>Month!J1757</f>
        <v>0</v>
      </c>
      <c r="K1757">
        <f>Month!K1757</f>
        <v>0</v>
      </c>
      <c r="L1757">
        <f>Month!L1757</f>
        <v>0</v>
      </c>
      <c r="M1757">
        <f>Month!M1757</f>
        <v>0</v>
      </c>
      <c r="N1757">
        <f>Month!N1757</f>
        <v>0</v>
      </c>
      <c r="O1757">
        <f>Month!O1757</f>
        <v>0</v>
      </c>
      <c r="P1757" s="76">
        <v>3</v>
      </c>
      <c r="Q1757" s="76">
        <v>3</v>
      </c>
    </row>
    <row r="1758" spans="1:17" ht="15.5">
      <c r="A1758">
        <f>Month!A1758</f>
        <v>2024</v>
      </c>
      <c r="B1758" t="str">
        <f>Month!B1758</f>
        <v>August</v>
      </c>
      <c r="C1758" t="str">
        <f>Month!C1758</f>
        <v>Saudi Arabia</v>
      </c>
      <c r="D1758">
        <f>Month!D1758</f>
        <v>0</v>
      </c>
      <c r="E1758">
        <f>Month!E1758</f>
        <v>56</v>
      </c>
      <c r="F1758">
        <f>Month!F1758</f>
        <v>56</v>
      </c>
      <c r="G1758">
        <f>Month!G1758</f>
        <v>0</v>
      </c>
      <c r="H1758">
        <f>Month!H1758</f>
        <v>0</v>
      </c>
      <c r="I1758">
        <f>Month!I1758</f>
        <v>0</v>
      </c>
      <c r="J1758">
        <f>Month!J1758</f>
        <v>0</v>
      </c>
      <c r="K1758">
        <f>Month!K1758</f>
        <v>0</v>
      </c>
      <c r="L1758">
        <f>Month!L1758</f>
        <v>0</v>
      </c>
      <c r="M1758">
        <f>Month!M1758</f>
        <v>0</v>
      </c>
      <c r="N1758">
        <f>Month!N1758</f>
        <v>0</v>
      </c>
      <c r="O1758">
        <f>Month!O1758</f>
        <v>56</v>
      </c>
      <c r="P1758" s="76">
        <v>3</v>
      </c>
      <c r="Q1758" s="76">
        <v>3</v>
      </c>
    </row>
    <row r="1759" spans="1:17" ht="15.5">
      <c r="A1759">
        <f>Month!A1759</f>
        <v>2024</v>
      </c>
      <c r="B1759" t="str">
        <f>Month!B1759</f>
        <v>August</v>
      </c>
      <c r="C1759" t="str">
        <f>Month!C1759</f>
        <v>Spain</v>
      </c>
      <c r="D1759">
        <f>Month!D1759</f>
        <v>0</v>
      </c>
      <c r="E1759">
        <f>Month!E1759</f>
        <v>0</v>
      </c>
      <c r="F1759">
        <f>Month!F1759</f>
        <v>0</v>
      </c>
      <c r="G1759">
        <f>Month!G1759</f>
        <v>0</v>
      </c>
      <c r="H1759">
        <f>Month!H1759</f>
        <v>38.61</v>
      </c>
      <c r="I1759">
        <f>Month!I1759</f>
        <v>0</v>
      </c>
      <c r="J1759">
        <f>Month!J1759</f>
        <v>0</v>
      </c>
      <c r="K1759">
        <f>Month!K1759</f>
        <v>0</v>
      </c>
      <c r="L1759">
        <f>Month!L1759</f>
        <v>0</v>
      </c>
      <c r="M1759">
        <f>Month!M1759</f>
        <v>16.46</v>
      </c>
      <c r="N1759">
        <f>Month!N1759</f>
        <v>55.07</v>
      </c>
      <c r="O1759">
        <f>Month!O1759</f>
        <v>55.07</v>
      </c>
      <c r="P1759" s="76">
        <v>3</v>
      </c>
      <c r="Q1759" s="76">
        <v>3</v>
      </c>
    </row>
    <row r="1760" spans="1:17" ht="15.5">
      <c r="A1760">
        <f>Month!A1760</f>
        <v>2024</v>
      </c>
      <c r="B1760" t="str">
        <f>Month!B1760</f>
        <v>August</v>
      </c>
      <c r="C1760" t="str">
        <f>Month!C1760</f>
        <v>Sweden</v>
      </c>
      <c r="D1760">
        <f>Month!D1760</f>
        <v>0.04</v>
      </c>
      <c r="E1760">
        <f>Month!E1760</f>
        <v>76.430000000000007</v>
      </c>
      <c r="F1760">
        <f>Month!F1760</f>
        <v>76.47</v>
      </c>
      <c r="G1760">
        <f>Month!G1760</f>
        <v>0</v>
      </c>
      <c r="H1760">
        <f>Month!H1760</f>
        <v>39.53</v>
      </c>
      <c r="I1760">
        <f>Month!I1760</f>
        <v>28.31</v>
      </c>
      <c r="J1760">
        <f>Month!J1760</f>
        <v>0</v>
      </c>
      <c r="K1760">
        <f>Month!K1760</f>
        <v>0</v>
      </c>
      <c r="L1760">
        <f>Month!L1760</f>
        <v>0</v>
      </c>
      <c r="M1760">
        <f>Month!M1760</f>
        <v>9.3800000000000008</v>
      </c>
      <c r="N1760">
        <f>Month!N1760</f>
        <v>77.22</v>
      </c>
      <c r="O1760">
        <f>Month!O1760</f>
        <v>153.69</v>
      </c>
      <c r="P1760" s="76">
        <v>3</v>
      </c>
      <c r="Q1760" s="76">
        <v>3</v>
      </c>
    </row>
    <row r="1761" spans="1:17" ht="15.5">
      <c r="A1761">
        <f>Month!A1761</f>
        <v>2024</v>
      </c>
      <c r="B1761" t="str">
        <f>Month!B1761</f>
        <v>August</v>
      </c>
      <c r="C1761" t="str">
        <f>Month!C1761</f>
        <v>Turkey</v>
      </c>
      <c r="D1761">
        <f>Month!D1761</f>
        <v>139.80000000000001</v>
      </c>
      <c r="E1761">
        <f>Month!E1761</f>
        <v>0</v>
      </c>
      <c r="F1761">
        <f>Month!F1761</f>
        <v>139.80000000000001</v>
      </c>
      <c r="G1761">
        <f>Month!G1761</f>
        <v>0</v>
      </c>
      <c r="H1761">
        <f>Month!H1761</f>
        <v>0</v>
      </c>
      <c r="I1761">
        <f>Month!I1761</f>
        <v>0</v>
      </c>
      <c r="J1761">
        <f>Month!J1761</f>
        <v>0</v>
      </c>
      <c r="K1761">
        <f>Month!K1761</f>
        <v>0</v>
      </c>
      <c r="L1761">
        <f>Month!L1761</f>
        <v>0</v>
      </c>
      <c r="M1761">
        <f>Month!M1761</f>
        <v>8.3699999999999992</v>
      </c>
      <c r="N1761">
        <f>Month!N1761</f>
        <v>8.3699999999999992</v>
      </c>
      <c r="O1761">
        <f>Month!O1761</f>
        <v>148.16999999999999</v>
      </c>
      <c r="P1761" s="76">
        <v>3</v>
      </c>
      <c r="Q1761" s="76">
        <v>3</v>
      </c>
    </row>
    <row r="1762" spans="1:17" ht="15.5">
      <c r="A1762">
        <f>Month!A1762</f>
        <v>2024</v>
      </c>
      <c r="B1762" t="str">
        <f>Month!B1762</f>
        <v>August</v>
      </c>
      <c r="C1762" t="str">
        <f>Month!C1762</f>
        <v>United Arab Emirates</v>
      </c>
      <c r="D1762">
        <f>Month!D1762</f>
        <v>0</v>
      </c>
      <c r="E1762">
        <f>Month!E1762</f>
        <v>0</v>
      </c>
      <c r="F1762">
        <f>Month!F1762</f>
        <v>0</v>
      </c>
      <c r="G1762">
        <f>Month!G1762</f>
        <v>0</v>
      </c>
      <c r="H1762">
        <f>Month!H1762</f>
        <v>0</v>
      </c>
      <c r="I1762">
        <f>Month!I1762</f>
        <v>155.65</v>
      </c>
      <c r="J1762">
        <f>Month!J1762</f>
        <v>0</v>
      </c>
      <c r="K1762">
        <f>Month!K1762</f>
        <v>42.52</v>
      </c>
      <c r="L1762">
        <f>Month!L1762</f>
        <v>8.1</v>
      </c>
      <c r="M1762">
        <f>Month!M1762</f>
        <v>0</v>
      </c>
      <c r="N1762">
        <f>Month!N1762</f>
        <v>206.27</v>
      </c>
      <c r="O1762">
        <f>Month!O1762</f>
        <v>206.27</v>
      </c>
      <c r="P1762" s="76">
        <v>3</v>
      </c>
      <c r="Q1762" s="76">
        <v>3</v>
      </c>
    </row>
    <row r="1763" spans="1:17" ht="15.5">
      <c r="A1763">
        <f>Month!A1763</f>
        <v>2024</v>
      </c>
      <c r="B1763" t="str">
        <f>Month!B1763</f>
        <v>August</v>
      </c>
      <c r="C1763" t="str">
        <f>Month!C1763</f>
        <v>United States</v>
      </c>
      <c r="D1763">
        <f>Month!D1763</f>
        <v>1215.8699999999999</v>
      </c>
      <c r="E1763">
        <f>Month!E1763</f>
        <v>0</v>
      </c>
      <c r="F1763">
        <f>Month!F1763</f>
        <v>1215.8699999999999</v>
      </c>
      <c r="G1763">
        <f>Month!G1763</f>
        <v>0</v>
      </c>
      <c r="H1763">
        <f>Month!H1763</f>
        <v>0</v>
      </c>
      <c r="I1763">
        <f>Month!I1763</f>
        <v>0</v>
      </c>
      <c r="J1763">
        <f>Month!J1763</f>
        <v>0</v>
      </c>
      <c r="K1763">
        <f>Month!K1763</f>
        <v>516.74</v>
      </c>
      <c r="L1763">
        <f>Month!L1763</f>
        <v>0</v>
      </c>
      <c r="M1763">
        <f>Month!M1763</f>
        <v>0</v>
      </c>
      <c r="N1763">
        <f>Month!N1763</f>
        <v>516.74</v>
      </c>
      <c r="O1763">
        <f>Month!O1763</f>
        <v>1732.61</v>
      </c>
      <c r="P1763" s="76">
        <v>3</v>
      </c>
      <c r="Q1763" s="76">
        <v>3</v>
      </c>
    </row>
    <row r="1764" spans="1:17" ht="15.5">
      <c r="A1764">
        <f>Month!A1764</f>
        <v>2024</v>
      </c>
      <c r="B1764" t="str">
        <f>Month!B1764</f>
        <v>August</v>
      </c>
      <c r="C1764" t="str">
        <f>Month!C1764</f>
        <v>Other</v>
      </c>
      <c r="D1764">
        <f>Month!D1764</f>
        <v>287.39</v>
      </c>
      <c r="E1764">
        <f>Month!E1764</f>
        <v>7</v>
      </c>
      <c r="F1764">
        <f>Month!F1764</f>
        <v>294.39</v>
      </c>
      <c r="G1764">
        <f>Month!G1764</f>
        <v>0</v>
      </c>
      <c r="H1764">
        <f>Month!H1764</f>
        <v>5.83</v>
      </c>
      <c r="I1764">
        <f>Month!I1764</f>
        <v>149.61000000000001</v>
      </c>
      <c r="J1764">
        <f>Month!J1764</f>
        <v>3.41</v>
      </c>
      <c r="K1764">
        <f>Month!K1764</f>
        <v>16.28</v>
      </c>
      <c r="L1764">
        <f>Month!L1764</f>
        <v>0</v>
      </c>
      <c r="M1764">
        <f>Month!M1764</f>
        <v>21</v>
      </c>
      <c r="N1764">
        <f>Month!N1764</f>
        <v>196.13</v>
      </c>
      <c r="O1764">
        <f>Month!O1764</f>
        <v>490.52</v>
      </c>
      <c r="P1764" s="76">
        <v>3</v>
      </c>
      <c r="Q1764" s="76">
        <v>3</v>
      </c>
    </row>
    <row r="1765" spans="1:17" ht="15.5">
      <c r="A1765" s="118">
        <f>Month!A1765</f>
        <v>2024</v>
      </c>
      <c r="B1765" t="str">
        <f>Month!B1765</f>
        <v>August</v>
      </c>
      <c r="C1765" t="str">
        <f>Month!C1765</f>
        <v>Total imports</v>
      </c>
      <c r="D1765">
        <f>Month!D1765</f>
        <v>3811.91</v>
      </c>
      <c r="E1765">
        <f>Month!E1765</f>
        <v>276.17</v>
      </c>
      <c r="F1765">
        <f>Month!F1765</f>
        <v>4088.08</v>
      </c>
      <c r="G1765">
        <f>Month!G1765</f>
        <v>63.18</v>
      </c>
      <c r="H1765">
        <f>Month!H1765</f>
        <v>298.94</v>
      </c>
      <c r="I1765">
        <f>Month!I1765</f>
        <v>960.89</v>
      </c>
      <c r="J1765">
        <f>Month!J1765</f>
        <v>7.77</v>
      </c>
      <c r="K1765">
        <f>Month!K1765</f>
        <v>1042.25</v>
      </c>
      <c r="L1765">
        <f>Month!L1765</f>
        <v>19.54</v>
      </c>
      <c r="M1765">
        <f>Month!M1765</f>
        <v>288.63</v>
      </c>
      <c r="N1765">
        <f>Month!N1765</f>
        <v>2681.2</v>
      </c>
      <c r="O1765">
        <f>Month!O1765</f>
        <v>6769.28</v>
      </c>
      <c r="P1765" s="76">
        <v>3</v>
      </c>
      <c r="Q1765" s="76">
        <v>3</v>
      </c>
    </row>
    <row r="1766" spans="1:17" ht="15.5">
      <c r="A1766">
        <f>Month!A1766</f>
        <v>2024</v>
      </c>
      <c r="B1766" t="str">
        <f>Month!B1766</f>
        <v>September</v>
      </c>
      <c r="C1766" t="str">
        <f>Month!C1766</f>
        <v>Algeria</v>
      </c>
      <c r="D1766">
        <f>Month!D1766</f>
        <v>252.8</v>
      </c>
      <c r="E1766">
        <f>Month!E1766</f>
        <v>77.14</v>
      </c>
      <c r="F1766">
        <f>Month!F1766</f>
        <v>329.94</v>
      </c>
      <c r="G1766">
        <f>Month!G1766</f>
        <v>0</v>
      </c>
      <c r="H1766">
        <f>Month!H1766</f>
        <v>0</v>
      </c>
      <c r="I1766">
        <f>Month!I1766</f>
        <v>0</v>
      </c>
      <c r="J1766">
        <f>Month!J1766</f>
        <v>0</v>
      </c>
      <c r="K1766">
        <f>Month!K1766</f>
        <v>0</v>
      </c>
      <c r="L1766">
        <f>Month!L1766</f>
        <v>0</v>
      </c>
      <c r="M1766">
        <f>Month!M1766</f>
        <v>0</v>
      </c>
      <c r="N1766">
        <f>Month!N1766</f>
        <v>0</v>
      </c>
      <c r="O1766">
        <f>Month!O1766</f>
        <v>329.94</v>
      </c>
      <c r="P1766" s="76">
        <v>3</v>
      </c>
      <c r="Q1766" s="76">
        <v>3</v>
      </c>
    </row>
    <row r="1767" spans="1:17" ht="15.5">
      <c r="A1767">
        <f>Month!A1767</f>
        <v>2024</v>
      </c>
      <c r="B1767" t="str">
        <f>Month!B1767</f>
        <v>September</v>
      </c>
      <c r="C1767" t="str">
        <f>Month!C1767</f>
        <v>Belgium</v>
      </c>
      <c r="D1767">
        <f>Month!D1767</f>
        <v>0</v>
      </c>
      <c r="E1767">
        <f>Month!E1767</f>
        <v>23.98</v>
      </c>
      <c r="F1767">
        <f>Month!F1767</f>
        <v>23.98</v>
      </c>
      <c r="G1767">
        <f>Month!G1767</f>
        <v>17.77</v>
      </c>
      <c r="H1767">
        <f>Month!H1767</f>
        <v>18.75</v>
      </c>
      <c r="I1767">
        <f>Month!I1767</f>
        <v>47.09</v>
      </c>
      <c r="J1767">
        <f>Month!J1767</f>
        <v>12.82</v>
      </c>
      <c r="K1767">
        <f>Month!K1767</f>
        <v>221.15</v>
      </c>
      <c r="L1767">
        <f>Month!L1767</f>
        <v>12.35</v>
      </c>
      <c r="M1767">
        <f>Month!M1767</f>
        <v>18.68</v>
      </c>
      <c r="N1767">
        <f>Month!N1767</f>
        <v>348.61</v>
      </c>
      <c r="O1767">
        <f>Month!O1767</f>
        <v>372.59</v>
      </c>
      <c r="P1767" s="76">
        <v>3</v>
      </c>
      <c r="Q1767" s="76">
        <v>3</v>
      </c>
    </row>
    <row r="1768" spans="1:17" ht="15.5">
      <c r="A1768">
        <f>Month!A1768</f>
        <v>2024</v>
      </c>
      <c r="B1768" t="str">
        <f>Month!B1768</f>
        <v>September</v>
      </c>
      <c r="C1768" t="str">
        <f>Month!C1768</f>
        <v>Canada</v>
      </c>
      <c r="D1768">
        <f>Month!D1768</f>
        <v>0</v>
      </c>
      <c r="E1768">
        <f>Month!E1768</f>
        <v>0</v>
      </c>
      <c r="F1768">
        <f>Month!F1768</f>
        <v>0</v>
      </c>
      <c r="G1768">
        <f>Month!G1768</f>
        <v>0</v>
      </c>
      <c r="H1768">
        <f>Month!H1768</f>
        <v>0</v>
      </c>
      <c r="I1768">
        <f>Month!I1768</f>
        <v>0</v>
      </c>
      <c r="J1768">
        <f>Month!J1768</f>
        <v>0</v>
      </c>
      <c r="K1768">
        <f>Month!K1768</f>
        <v>36.82</v>
      </c>
      <c r="L1768">
        <f>Month!L1768</f>
        <v>0</v>
      </c>
      <c r="M1768">
        <f>Month!M1768</f>
        <v>0.04</v>
      </c>
      <c r="N1768">
        <f>Month!N1768</f>
        <v>36.86</v>
      </c>
      <c r="O1768">
        <f>Month!O1768</f>
        <v>36.86</v>
      </c>
      <c r="P1768" s="76">
        <v>3</v>
      </c>
      <c r="Q1768" s="76">
        <v>3</v>
      </c>
    </row>
    <row r="1769" spans="1:17" ht="15.5">
      <c r="A1769">
        <f>Month!A1769</f>
        <v>2024</v>
      </c>
      <c r="B1769" t="str">
        <f>Month!B1769</f>
        <v>September</v>
      </c>
      <c r="C1769" t="str">
        <f>Month!C1769</f>
        <v>France</v>
      </c>
      <c r="D1769">
        <f>Month!D1769</f>
        <v>0</v>
      </c>
      <c r="E1769">
        <f>Month!E1769</f>
        <v>8.9700000000000006</v>
      </c>
      <c r="F1769">
        <f>Month!F1769</f>
        <v>8.9700000000000006</v>
      </c>
      <c r="G1769">
        <f>Month!G1769</f>
        <v>2.64</v>
      </c>
      <c r="H1769">
        <f>Month!H1769</f>
        <v>0</v>
      </c>
      <c r="I1769">
        <f>Month!I1769</f>
        <v>10.029999999999999</v>
      </c>
      <c r="J1769">
        <f>Month!J1769</f>
        <v>0</v>
      </c>
      <c r="K1769">
        <f>Month!K1769</f>
        <v>33.79</v>
      </c>
      <c r="L1769">
        <f>Month!L1769</f>
        <v>0</v>
      </c>
      <c r="M1769">
        <f>Month!M1769</f>
        <v>19.420000000000002</v>
      </c>
      <c r="N1769">
        <f>Month!N1769</f>
        <v>65.88</v>
      </c>
      <c r="O1769">
        <f>Month!O1769</f>
        <v>74.849999999999994</v>
      </c>
      <c r="P1769" s="76">
        <v>3</v>
      </c>
      <c r="Q1769" s="76">
        <v>3</v>
      </c>
    </row>
    <row r="1770" spans="1:17" ht="15.5">
      <c r="A1770">
        <f>Month!A1770</f>
        <v>2024</v>
      </c>
      <c r="B1770" t="str">
        <f>Month!B1770</f>
        <v>September</v>
      </c>
      <c r="C1770" t="str">
        <f>Month!C1770</f>
        <v>Germany</v>
      </c>
      <c r="D1770">
        <f>Month!D1770</f>
        <v>0</v>
      </c>
      <c r="E1770">
        <f>Month!E1770</f>
        <v>21.17</v>
      </c>
      <c r="F1770">
        <f>Month!F1770</f>
        <v>21.17</v>
      </c>
      <c r="G1770">
        <f>Month!G1770</f>
        <v>0</v>
      </c>
      <c r="H1770">
        <f>Month!H1770</f>
        <v>0.03</v>
      </c>
      <c r="I1770">
        <f>Month!I1770</f>
        <v>0</v>
      </c>
      <c r="J1770">
        <f>Month!J1770</f>
        <v>0</v>
      </c>
      <c r="K1770">
        <f>Month!K1770</f>
        <v>0</v>
      </c>
      <c r="L1770">
        <f>Month!L1770</f>
        <v>0</v>
      </c>
      <c r="M1770">
        <f>Month!M1770</f>
        <v>8.06</v>
      </c>
      <c r="N1770">
        <f>Month!N1770</f>
        <v>8.09</v>
      </c>
      <c r="O1770">
        <f>Month!O1770</f>
        <v>29.26</v>
      </c>
      <c r="P1770" s="76">
        <v>3</v>
      </c>
      <c r="Q1770" s="76">
        <v>3</v>
      </c>
    </row>
    <row r="1771" spans="1:17" ht="15.5">
      <c r="A1771">
        <f>Month!A1771</f>
        <v>2024</v>
      </c>
      <c r="B1771" t="str">
        <f>Month!B1771</f>
        <v>September</v>
      </c>
      <c r="C1771" t="str">
        <f>Month!C1771</f>
        <v>India</v>
      </c>
      <c r="D1771">
        <f>Month!D1771</f>
        <v>0</v>
      </c>
      <c r="E1771">
        <f>Month!E1771</f>
        <v>0</v>
      </c>
      <c r="F1771">
        <f>Month!F1771</f>
        <v>0</v>
      </c>
      <c r="G1771">
        <f>Month!G1771</f>
        <v>0</v>
      </c>
      <c r="H1771">
        <f>Month!H1771</f>
        <v>0</v>
      </c>
      <c r="I1771">
        <f>Month!I1771</f>
        <v>143.72</v>
      </c>
      <c r="J1771">
        <f>Month!J1771</f>
        <v>0</v>
      </c>
      <c r="K1771">
        <f>Month!K1771</f>
        <v>43.69</v>
      </c>
      <c r="L1771">
        <f>Month!L1771</f>
        <v>9.19</v>
      </c>
      <c r="M1771">
        <f>Month!M1771</f>
        <v>0.36</v>
      </c>
      <c r="N1771">
        <f>Month!N1771</f>
        <v>196.96</v>
      </c>
      <c r="O1771">
        <f>Month!O1771</f>
        <v>196.96</v>
      </c>
      <c r="P1771" s="76">
        <v>3</v>
      </c>
      <c r="Q1771" s="76">
        <v>3</v>
      </c>
    </row>
    <row r="1772" spans="1:17" ht="15.5">
      <c r="A1772">
        <f>Month!A1772</f>
        <v>2024</v>
      </c>
      <c r="B1772" t="str">
        <f>Month!B1772</f>
        <v>September</v>
      </c>
      <c r="C1772" t="str">
        <f>Month!C1772</f>
        <v>Ireland</v>
      </c>
      <c r="D1772">
        <f>Month!D1772</f>
        <v>0</v>
      </c>
      <c r="E1772">
        <f>Month!E1772</f>
        <v>44.42</v>
      </c>
      <c r="F1772">
        <f>Month!F1772</f>
        <v>44.42</v>
      </c>
      <c r="G1772">
        <f>Month!G1772</f>
        <v>7.0000000000000007E-2</v>
      </c>
      <c r="H1772">
        <f>Month!H1772</f>
        <v>0</v>
      </c>
      <c r="I1772">
        <f>Month!I1772</f>
        <v>0</v>
      </c>
      <c r="J1772">
        <f>Month!J1772</f>
        <v>13.14</v>
      </c>
      <c r="K1772">
        <f>Month!K1772</f>
        <v>6.5</v>
      </c>
      <c r="L1772">
        <f>Month!L1772</f>
        <v>0.01</v>
      </c>
      <c r="M1772">
        <f>Month!M1772</f>
        <v>2.4500000000000002</v>
      </c>
      <c r="N1772">
        <f>Month!N1772</f>
        <v>22.17</v>
      </c>
      <c r="O1772">
        <f>Month!O1772</f>
        <v>66.59</v>
      </c>
      <c r="P1772" s="76">
        <v>3</v>
      </c>
      <c r="Q1772" s="76">
        <v>3</v>
      </c>
    </row>
    <row r="1773" spans="1:17" ht="15.5">
      <c r="A1773">
        <f>Month!A1773</f>
        <v>2024</v>
      </c>
      <c r="B1773" t="str">
        <f>Month!B1773</f>
        <v>September</v>
      </c>
      <c r="C1773" t="str">
        <f>Month!C1773</f>
        <v>Kuwait</v>
      </c>
      <c r="D1773">
        <f>Month!D1773</f>
        <v>0</v>
      </c>
      <c r="E1773">
        <f>Month!E1773</f>
        <v>0</v>
      </c>
      <c r="F1773">
        <f>Month!F1773</f>
        <v>0</v>
      </c>
      <c r="G1773">
        <f>Month!G1773</f>
        <v>0</v>
      </c>
      <c r="H1773">
        <f>Month!H1773</f>
        <v>0</v>
      </c>
      <c r="I1773">
        <f>Month!I1773</f>
        <v>586.22</v>
      </c>
      <c r="J1773">
        <f>Month!J1773</f>
        <v>0</v>
      </c>
      <c r="K1773">
        <f>Month!K1773</f>
        <v>0</v>
      </c>
      <c r="L1773">
        <f>Month!L1773</f>
        <v>0</v>
      </c>
      <c r="M1773">
        <f>Month!M1773</f>
        <v>0</v>
      </c>
      <c r="N1773">
        <f>Month!N1773</f>
        <v>586.22</v>
      </c>
      <c r="O1773">
        <f>Month!O1773</f>
        <v>586.22</v>
      </c>
      <c r="P1773" s="76">
        <v>3</v>
      </c>
      <c r="Q1773" s="76">
        <v>3</v>
      </c>
    </row>
    <row r="1774" spans="1:17" ht="15.5">
      <c r="A1774">
        <f>Month!A1774</f>
        <v>2024</v>
      </c>
      <c r="B1774" t="str">
        <f>Month!B1774</f>
        <v>September</v>
      </c>
      <c r="C1774" t="str">
        <f>Month!C1774</f>
        <v>Libya</v>
      </c>
      <c r="D1774">
        <f>Month!D1774</f>
        <v>239.87</v>
      </c>
      <c r="E1774">
        <f>Month!E1774</f>
        <v>0</v>
      </c>
      <c r="F1774">
        <f>Month!F1774</f>
        <v>239.87</v>
      </c>
      <c r="G1774">
        <f>Month!G1774</f>
        <v>0</v>
      </c>
      <c r="H1774">
        <f>Month!H1774</f>
        <v>0</v>
      </c>
      <c r="I1774">
        <f>Month!I1774</f>
        <v>0</v>
      </c>
      <c r="J1774">
        <f>Month!J1774</f>
        <v>0</v>
      </c>
      <c r="K1774">
        <f>Month!K1774</f>
        <v>0</v>
      </c>
      <c r="L1774">
        <f>Month!L1774</f>
        <v>0</v>
      </c>
      <c r="M1774">
        <f>Month!M1774</f>
        <v>0</v>
      </c>
      <c r="N1774">
        <f>Month!N1774</f>
        <v>0</v>
      </c>
      <c r="O1774">
        <f>Month!O1774</f>
        <v>239.87</v>
      </c>
      <c r="P1774" s="76">
        <v>3</v>
      </c>
      <c r="Q1774" s="76">
        <v>3</v>
      </c>
    </row>
    <row r="1775" spans="1:17" ht="15.5">
      <c r="A1775">
        <f>Month!A1775</f>
        <v>2024</v>
      </c>
      <c r="B1775" t="str">
        <f>Month!B1775</f>
        <v>September</v>
      </c>
      <c r="C1775" t="str">
        <f>Month!C1775</f>
        <v>Netherlands</v>
      </c>
      <c r="D1775">
        <f>Month!D1775</f>
        <v>0.13</v>
      </c>
      <c r="E1775">
        <f>Month!E1775</f>
        <v>61.5</v>
      </c>
      <c r="F1775">
        <f>Month!F1775</f>
        <v>61.63</v>
      </c>
      <c r="G1775">
        <f>Month!G1775</f>
        <v>36.549999999999997</v>
      </c>
      <c r="H1775">
        <f>Month!H1775</f>
        <v>267.73</v>
      </c>
      <c r="I1775">
        <f>Month!I1775</f>
        <v>14.56</v>
      </c>
      <c r="J1775">
        <f>Month!J1775</f>
        <v>29.58</v>
      </c>
      <c r="K1775">
        <f>Month!K1775</f>
        <v>225.83</v>
      </c>
      <c r="L1775">
        <f>Month!L1775</f>
        <v>0</v>
      </c>
      <c r="M1775">
        <f>Month!M1775</f>
        <v>93.92</v>
      </c>
      <c r="N1775">
        <f>Month!N1775</f>
        <v>668.17</v>
      </c>
      <c r="O1775">
        <f>Month!O1775</f>
        <v>729.8</v>
      </c>
      <c r="P1775" s="76">
        <v>3</v>
      </c>
      <c r="Q1775" s="76">
        <v>3</v>
      </c>
    </row>
    <row r="1776" spans="1:17" ht="15.5">
      <c r="A1776">
        <f>Month!A1776</f>
        <v>2024</v>
      </c>
      <c r="B1776" t="str">
        <f>Month!B1776</f>
        <v>September</v>
      </c>
      <c r="C1776" t="str">
        <f>Month!C1776</f>
        <v>Nigeria</v>
      </c>
      <c r="D1776">
        <f>Month!D1776</f>
        <v>304.99</v>
      </c>
      <c r="E1776">
        <f>Month!E1776</f>
        <v>0</v>
      </c>
      <c r="F1776">
        <f>Month!F1776</f>
        <v>304.99</v>
      </c>
      <c r="G1776">
        <f>Month!G1776</f>
        <v>0</v>
      </c>
      <c r="H1776">
        <f>Month!H1776</f>
        <v>0</v>
      </c>
      <c r="I1776">
        <f>Month!I1776</f>
        <v>0</v>
      </c>
      <c r="J1776">
        <f>Month!J1776</f>
        <v>0</v>
      </c>
      <c r="K1776">
        <f>Month!K1776</f>
        <v>0</v>
      </c>
      <c r="L1776">
        <f>Month!L1776</f>
        <v>0</v>
      </c>
      <c r="M1776">
        <f>Month!M1776</f>
        <v>0</v>
      </c>
      <c r="N1776">
        <f>Month!N1776</f>
        <v>0</v>
      </c>
      <c r="O1776">
        <f>Month!O1776</f>
        <v>304.99</v>
      </c>
      <c r="P1776" s="76">
        <v>3</v>
      </c>
      <c r="Q1776" s="76">
        <v>3</v>
      </c>
    </row>
    <row r="1777" spans="1:17" ht="15.5">
      <c r="A1777">
        <f>Month!A1777</f>
        <v>2024</v>
      </c>
      <c r="B1777" t="str">
        <f>Month!B1777</f>
        <v>September</v>
      </c>
      <c r="C1777" t="str">
        <f>Month!C1777</f>
        <v>Norway</v>
      </c>
      <c r="D1777">
        <f>Month!D1777</f>
        <v>873.32</v>
      </c>
      <c r="E1777">
        <f>Month!E1777</f>
        <v>0</v>
      </c>
      <c r="F1777">
        <f>Month!F1777</f>
        <v>873.32</v>
      </c>
      <c r="G1777">
        <f>Month!G1777</f>
        <v>14.06</v>
      </c>
      <c r="H1777">
        <f>Month!H1777</f>
        <v>45.75</v>
      </c>
      <c r="I1777">
        <f>Month!I1777</f>
        <v>0</v>
      </c>
      <c r="J1777">
        <f>Month!J1777</f>
        <v>0</v>
      </c>
      <c r="K1777">
        <f>Month!K1777</f>
        <v>0</v>
      </c>
      <c r="L1777">
        <f>Month!L1777</f>
        <v>0</v>
      </c>
      <c r="M1777">
        <f>Month!M1777</f>
        <v>2.12</v>
      </c>
      <c r="N1777">
        <f>Month!N1777</f>
        <v>61.93</v>
      </c>
      <c r="O1777">
        <f>Month!O1777</f>
        <v>935.25</v>
      </c>
      <c r="P1777" s="76">
        <v>3</v>
      </c>
      <c r="Q1777" s="76">
        <v>3</v>
      </c>
    </row>
    <row r="1778" spans="1:17" ht="15.5">
      <c r="A1778">
        <f>Month!A1778</f>
        <v>2024</v>
      </c>
      <c r="B1778" t="str">
        <f>Month!B1778</f>
        <v>September</v>
      </c>
      <c r="C1778" t="str">
        <f>Month!C1778</f>
        <v>Other Non-OECD Americas</v>
      </c>
      <c r="D1778">
        <f>Month!D1778</f>
        <v>187.57</v>
      </c>
      <c r="E1778">
        <f>Month!E1778</f>
        <v>0</v>
      </c>
      <c r="F1778">
        <f>Month!F1778</f>
        <v>187.57</v>
      </c>
      <c r="G1778">
        <f>Month!G1778</f>
        <v>0</v>
      </c>
      <c r="H1778">
        <f>Month!H1778</f>
        <v>0</v>
      </c>
      <c r="I1778">
        <f>Month!I1778</f>
        <v>0</v>
      </c>
      <c r="J1778">
        <f>Month!J1778</f>
        <v>0</v>
      </c>
      <c r="K1778">
        <f>Month!K1778</f>
        <v>0</v>
      </c>
      <c r="L1778">
        <f>Month!L1778</f>
        <v>0</v>
      </c>
      <c r="M1778">
        <f>Month!M1778</f>
        <v>0</v>
      </c>
      <c r="N1778">
        <f>Month!N1778</f>
        <v>0</v>
      </c>
      <c r="O1778">
        <f>Month!O1778</f>
        <v>187.57</v>
      </c>
      <c r="P1778" s="76">
        <v>3</v>
      </c>
      <c r="Q1778" s="76">
        <v>3</v>
      </c>
    </row>
    <row r="1779" spans="1:17" ht="15.5">
      <c r="A1779">
        <f>Month!A1779</f>
        <v>2024</v>
      </c>
      <c r="B1779" t="str">
        <f>Month!B1779</f>
        <v>September</v>
      </c>
      <c r="C1779" t="str">
        <f>Month!C1779</f>
        <v>Russian Federation</v>
      </c>
      <c r="D1779">
        <f>Month!D1779</f>
        <v>0</v>
      </c>
      <c r="E1779">
        <f>Month!E1779</f>
        <v>0</v>
      </c>
      <c r="F1779">
        <f>Month!F1779</f>
        <v>0</v>
      </c>
      <c r="G1779">
        <f>Month!G1779</f>
        <v>0</v>
      </c>
      <c r="H1779">
        <f>Month!H1779</f>
        <v>0</v>
      </c>
      <c r="I1779">
        <f>Month!I1779</f>
        <v>0</v>
      </c>
      <c r="J1779">
        <f>Month!J1779</f>
        <v>0</v>
      </c>
      <c r="K1779">
        <f>Month!K1779</f>
        <v>0</v>
      </c>
      <c r="L1779">
        <f>Month!L1779</f>
        <v>0</v>
      </c>
      <c r="M1779">
        <f>Month!M1779</f>
        <v>0</v>
      </c>
      <c r="N1779">
        <f>Month!N1779</f>
        <v>0</v>
      </c>
      <c r="O1779">
        <f>Month!O1779</f>
        <v>0</v>
      </c>
      <c r="P1779" s="76">
        <v>3</v>
      </c>
      <c r="Q1779" s="76">
        <v>3</v>
      </c>
    </row>
    <row r="1780" spans="1:17" ht="15.5">
      <c r="A1780">
        <f>Month!A1780</f>
        <v>2024</v>
      </c>
      <c r="B1780" t="str">
        <f>Month!B1780</f>
        <v>September</v>
      </c>
      <c r="C1780" t="str">
        <f>Month!C1780</f>
        <v>Saudi Arabia</v>
      </c>
      <c r="D1780">
        <f>Month!D1780</f>
        <v>0</v>
      </c>
      <c r="E1780">
        <f>Month!E1780</f>
        <v>20.91</v>
      </c>
      <c r="F1780">
        <f>Month!F1780</f>
        <v>20.91</v>
      </c>
      <c r="G1780">
        <f>Month!G1780</f>
        <v>0</v>
      </c>
      <c r="H1780">
        <f>Month!H1780</f>
        <v>0</v>
      </c>
      <c r="I1780">
        <f>Month!I1780</f>
        <v>125.15</v>
      </c>
      <c r="J1780">
        <f>Month!J1780</f>
        <v>0</v>
      </c>
      <c r="K1780">
        <f>Month!K1780</f>
        <v>0</v>
      </c>
      <c r="L1780">
        <f>Month!L1780</f>
        <v>0</v>
      </c>
      <c r="M1780">
        <f>Month!M1780</f>
        <v>0</v>
      </c>
      <c r="N1780">
        <f>Month!N1780</f>
        <v>125.15</v>
      </c>
      <c r="O1780">
        <f>Month!O1780</f>
        <v>146.06</v>
      </c>
      <c r="P1780" s="76">
        <v>3</v>
      </c>
      <c r="Q1780" s="76">
        <v>3</v>
      </c>
    </row>
    <row r="1781" spans="1:17" ht="15.5">
      <c r="A1781">
        <f>Month!A1781</f>
        <v>2024</v>
      </c>
      <c r="B1781" t="str">
        <f>Month!B1781</f>
        <v>September</v>
      </c>
      <c r="C1781" t="str">
        <f>Month!C1781</f>
        <v>Spain</v>
      </c>
      <c r="D1781">
        <f>Month!D1781</f>
        <v>0</v>
      </c>
      <c r="E1781">
        <f>Month!E1781</f>
        <v>0</v>
      </c>
      <c r="F1781">
        <f>Month!F1781</f>
        <v>0</v>
      </c>
      <c r="G1781">
        <f>Month!G1781</f>
        <v>1.73</v>
      </c>
      <c r="H1781">
        <f>Month!H1781</f>
        <v>41</v>
      </c>
      <c r="I1781">
        <f>Month!I1781</f>
        <v>0</v>
      </c>
      <c r="J1781">
        <f>Month!J1781</f>
        <v>0</v>
      </c>
      <c r="K1781">
        <f>Month!K1781</f>
        <v>0</v>
      </c>
      <c r="L1781">
        <f>Month!L1781</f>
        <v>0</v>
      </c>
      <c r="M1781">
        <f>Month!M1781</f>
        <v>10.55</v>
      </c>
      <c r="N1781">
        <f>Month!N1781</f>
        <v>53.28</v>
      </c>
      <c r="O1781">
        <f>Month!O1781</f>
        <v>53.28</v>
      </c>
      <c r="P1781" s="76">
        <v>3</v>
      </c>
      <c r="Q1781" s="76">
        <v>3</v>
      </c>
    </row>
    <row r="1782" spans="1:17" ht="15.5">
      <c r="A1782">
        <f>Month!A1782</f>
        <v>2024</v>
      </c>
      <c r="B1782" t="str">
        <f>Month!B1782</f>
        <v>September</v>
      </c>
      <c r="C1782" t="str">
        <f>Month!C1782</f>
        <v>Sweden</v>
      </c>
      <c r="D1782">
        <f>Month!D1782</f>
        <v>0.04</v>
      </c>
      <c r="E1782">
        <f>Month!E1782</f>
        <v>2.79</v>
      </c>
      <c r="F1782">
        <f>Month!F1782</f>
        <v>2.83</v>
      </c>
      <c r="G1782">
        <f>Month!G1782</f>
        <v>0</v>
      </c>
      <c r="H1782">
        <f>Month!H1782</f>
        <v>0.08</v>
      </c>
      <c r="I1782">
        <f>Month!I1782</f>
        <v>14.07</v>
      </c>
      <c r="J1782">
        <f>Month!J1782</f>
        <v>0</v>
      </c>
      <c r="K1782">
        <f>Month!K1782</f>
        <v>0</v>
      </c>
      <c r="L1782">
        <f>Month!L1782</f>
        <v>0</v>
      </c>
      <c r="M1782">
        <f>Month!M1782</f>
        <v>6.8</v>
      </c>
      <c r="N1782">
        <f>Month!N1782</f>
        <v>20.95</v>
      </c>
      <c r="O1782">
        <f>Month!O1782</f>
        <v>23.78</v>
      </c>
      <c r="P1782" s="76">
        <v>3</v>
      </c>
      <c r="Q1782" s="76">
        <v>3</v>
      </c>
    </row>
    <row r="1783" spans="1:17" ht="15.5">
      <c r="A1783">
        <f>Month!A1783</f>
        <v>2024</v>
      </c>
      <c r="B1783" t="str">
        <f>Month!B1783</f>
        <v>September</v>
      </c>
      <c r="C1783" t="str">
        <f>Month!C1783</f>
        <v>Turkey</v>
      </c>
      <c r="D1783">
        <f>Month!D1783</f>
        <v>0.09</v>
      </c>
      <c r="E1783">
        <f>Month!E1783</f>
        <v>0</v>
      </c>
      <c r="F1783">
        <f>Month!F1783</f>
        <v>0.09</v>
      </c>
      <c r="G1783">
        <f>Month!G1783</f>
        <v>0</v>
      </c>
      <c r="H1783">
        <f>Month!H1783</f>
        <v>0</v>
      </c>
      <c r="I1783">
        <f>Month!I1783</f>
        <v>0</v>
      </c>
      <c r="J1783">
        <f>Month!J1783</f>
        <v>0</v>
      </c>
      <c r="K1783">
        <f>Month!K1783</f>
        <v>0</v>
      </c>
      <c r="L1783">
        <f>Month!L1783</f>
        <v>0</v>
      </c>
      <c r="M1783">
        <f>Month!M1783</f>
        <v>17.12</v>
      </c>
      <c r="N1783">
        <f>Month!N1783</f>
        <v>17.12</v>
      </c>
      <c r="O1783">
        <f>Month!O1783</f>
        <v>17.21</v>
      </c>
      <c r="P1783" s="76">
        <v>3</v>
      </c>
      <c r="Q1783" s="76">
        <v>3</v>
      </c>
    </row>
    <row r="1784" spans="1:17" ht="15.5">
      <c r="A1784">
        <f>Month!A1784</f>
        <v>2024</v>
      </c>
      <c r="B1784" t="str">
        <f>Month!B1784</f>
        <v>September</v>
      </c>
      <c r="C1784" t="str">
        <f>Month!C1784</f>
        <v>United Arab Emirates</v>
      </c>
      <c r="D1784">
        <f>Month!D1784</f>
        <v>0</v>
      </c>
      <c r="E1784">
        <f>Month!E1784</f>
        <v>0</v>
      </c>
      <c r="F1784">
        <f>Month!F1784</f>
        <v>0</v>
      </c>
      <c r="G1784">
        <f>Month!G1784</f>
        <v>0</v>
      </c>
      <c r="H1784">
        <f>Month!H1784</f>
        <v>0</v>
      </c>
      <c r="I1784">
        <f>Month!I1784</f>
        <v>0</v>
      </c>
      <c r="J1784">
        <f>Month!J1784</f>
        <v>0</v>
      </c>
      <c r="K1784">
        <f>Month!K1784</f>
        <v>39.72</v>
      </c>
      <c r="L1784">
        <f>Month!L1784</f>
        <v>0</v>
      </c>
      <c r="M1784">
        <f>Month!M1784</f>
        <v>0.04</v>
      </c>
      <c r="N1784">
        <f>Month!N1784</f>
        <v>39.76</v>
      </c>
      <c r="O1784">
        <f>Month!O1784</f>
        <v>39.76</v>
      </c>
      <c r="P1784" s="76">
        <v>3</v>
      </c>
      <c r="Q1784" s="76">
        <v>3</v>
      </c>
    </row>
    <row r="1785" spans="1:17" ht="15.5">
      <c r="A1785">
        <f>Month!A1785</f>
        <v>2024</v>
      </c>
      <c r="B1785" t="str">
        <f>Month!B1785</f>
        <v>September</v>
      </c>
      <c r="C1785" t="str">
        <f>Month!C1785</f>
        <v>United States</v>
      </c>
      <c r="D1785">
        <f>Month!D1785</f>
        <v>995.78</v>
      </c>
      <c r="E1785">
        <f>Month!E1785</f>
        <v>0</v>
      </c>
      <c r="F1785">
        <f>Month!F1785</f>
        <v>995.78</v>
      </c>
      <c r="G1785">
        <f>Month!G1785</f>
        <v>0</v>
      </c>
      <c r="H1785">
        <f>Month!H1785</f>
        <v>9.42</v>
      </c>
      <c r="I1785">
        <f>Month!I1785</f>
        <v>79.22</v>
      </c>
      <c r="J1785">
        <f>Month!J1785</f>
        <v>0</v>
      </c>
      <c r="K1785">
        <f>Month!K1785</f>
        <v>377.04</v>
      </c>
      <c r="L1785">
        <f>Month!L1785</f>
        <v>0</v>
      </c>
      <c r="M1785">
        <f>Month!M1785</f>
        <v>7.63</v>
      </c>
      <c r="N1785">
        <f>Month!N1785</f>
        <v>473.31</v>
      </c>
      <c r="O1785">
        <f>Month!O1785</f>
        <v>1469.09</v>
      </c>
      <c r="P1785" s="76">
        <v>3</v>
      </c>
      <c r="Q1785" s="76">
        <v>3</v>
      </c>
    </row>
    <row r="1786" spans="1:17" ht="15.5">
      <c r="A1786">
        <f>Month!A1786</f>
        <v>2024</v>
      </c>
      <c r="B1786" t="str">
        <f>Month!B1786</f>
        <v>September</v>
      </c>
      <c r="C1786" t="str">
        <f>Month!C1786</f>
        <v>Other</v>
      </c>
      <c r="D1786">
        <f>Month!D1786</f>
        <v>81.540000000000006</v>
      </c>
      <c r="E1786">
        <f>Month!E1786</f>
        <v>13.79</v>
      </c>
      <c r="F1786">
        <f>Month!F1786</f>
        <v>95.33</v>
      </c>
      <c r="G1786">
        <f>Month!G1786</f>
        <v>0.12</v>
      </c>
      <c r="H1786">
        <f>Month!H1786</f>
        <v>74.69</v>
      </c>
      <c r="I1786">
        <f>Month!I1786</f>
        <v>76.680000000000007</v>
      </c>
      <c r="J1786">
        <f>Month!J1786</f>
        <v>0</v>
      </c>
      <c r="K1786">
        <f>Month!K1786</f>
        <v>143.46</v>
      </c>
      <c r="L1786">
        <f>Month!L1786</f>
        <v>0</v>
      </c>
      <c r="M1786">
        <f>Month!M1786</f>
        <v>12.74</v>
      </c>
      <c r="N1786">
        <f>Month!N1786</f>
        <v>307.69</v>
      </c>
      <c r="O1786">
        <f>Month!O1786</f>
        <v>403.02</v>
      </c>
      <c r="P1786" s="76">
        <v>3</v>
      </c>
      <c r="Q1786" s="76">
        <v>3</v>
      </c>
    </row>
    <row r="1787" spans="1:17" ht="15.5">
      <c r="A1787">
        <f>Month!A1787</f>
        <v>2024</v>
      </c>
      <c r="B1787" t="str">
        <f>Month!B1787</f>
        <v>September</v>
      </c>
      <c r="C1787" t="str">
        <f>Month!C1787</f>
        <v>Total imports</v>
      </c>
      <c r="D1787">
        <f>Month!D1787</f>
        <v>2936.13</v>
      </c>
      <c r="E1787">
        <f>Month!E1787</f>
        <v>274.67</v>
      </c>
      <c r="F1787">
        <f>Month!F1787</f>
        <v>3210.8</v>
      </c>
      <c r="G1787">
        <f>Month!G1787</f>
        <v>72.94</v>
      </c>
      <c r="H1787">
        <f>Month!H1787</f>
        <v>457.45</v>
      </c>
      <c r="I1787">
        <f>Month!I1787</f>
        <v>1096.74</v>
      </c>
      <c r="J1787">
        <f>Month!J1787</f>
        <v>55.54</v>
      </c>
      <c r="K1787">
        <f>Month!K1787</f>
        <v>1128</v>
      </c>
      <c r="L1787">
        <f>Month!L1787</f>
        <v>21.55</v>
      </c>
      <c r="M1787">
        <f>Month!M1787</f>
        <v>199.93</v>
      </c>
      <c r="N1787">
        <f>Month!N1787</f>
        <v>3032.15</v>
      </c>
      <c r="O1787">
        <f>Month!O1787</f>
        <v>6242.95</v>
      </c>
      <c r="P1787" s="76">
        <v>3</v>
      </c>
      <c r="Q1787" s="76">
        <v>3</v>
      </c>
    </row>
    <row r="1788" spans="1:17" ht="15.5">
      <c r="A1788">
        <f>Month!A1788</f>
        <v>2024</v>
      </c>
      <c r="B1788" t="str">
        <f>Month!B1788</f>
        <v>October</v>
      </c>
      <c r="C1788" t="str">
        <f>Month!C1788</f>
        <v>Algeria</v>
      </c>
      <c r="D1788">
        <f>Month!D1788</f>
        <v>140.08000000000001</v>
      </c>
      <c r="E1788">
        <f>Month!E1788</f>
        <v>117.66</v>
      </c>
      <c r="F1788">
        <f>Month!F1788</f>
        <v>257.74</v>
      </c>
      <c r="G1788">
        <f>Month!G1788</f>
        <v>0</v>
      </c>
      <c r="H1788">
        <f>Month!H1788</f>
        <v>0</v>
      </c>
      <c r="I1788">
        <f>Month!I1788</f>
        <v>0</v>
      </c>
      <c r="J1788">
        <f>Month!J1788</f>
        <v>0</v>
      </c>
      <c r="K1788">
        <f>Month!K1788</f>
        <v>0</v>
      </c>
      <c r="L1788">
        <f>Month!L1788</f>
        <v>0</v>
      </c>
      <c r="M1788">
        <f>Month!M1788</f>
        <v>0</v>
      </c>
      <c r="N1788">
        <f>Month!N1788</f>
        <v>0</v>
      </c>
      <c r="O1788">
        <f>Month!O1788</f>
        <v>257.74</v>
      </c>
      <c r="P1788" s="76">
        <v>4</v>
      </c>
      <c r="Q1788" s="76">
        <v>4</v>
      </c>
    </row>
    <row r="1789" spans="1:17" ht="15.5">
      <c r="A1789">
        <f>Month!A1789</f>
        <v>2024</v>
      </c>
      <c r="B1789" t="str">
        <f>Month!B1789</f>
        <v>October</v>
      </c>
      <c r="C1789" t="str">
        <f>Month!C1789</f>
        <v>Belgium</v>
      </c>
      <c r="D1789">
        <f>Month!D1789</f>
        <v>0</v>
      </c>
      <c r="E1789">
        <f>Month!E1789</f>
        <v>21.72</v>
      </c>
      <c r="F1789">
        <f>Month!F1789</f>
        <v>21.72</v>
      </c>
      <c r="G1789">
        <f>Month!G1789</f>
        <v>13.57</v>
      </c>
      <c r="H1789">
        <f>Month!H1789</f>
        <v>20.55</v>
      </c>
      <c r="I1789">
        <f>Month!I1789</f>
        <v>16.18</v>
      </c>
      <c r="J1789">
        <f>Month!J1789</f>
        <v>25.2</v>
      </c>
      <c r="K1789">
        <f>Month!K1789</f>
        <v>324.37</v>
      </c>
      <c r="L1789">
        <f>Month!L1789</f>
        <v>4.97</v>
      </c>
      <c r="M1789">
        <f>Month!M1789</f>
        <v>21.32</v>
      </c>
      <c r="N1789">
        <f>Month!N1789</f>
        <v>426.16</v>
      </c>
      <c r="O1789">
        <f>Month!O1789</f>
        <v>447.88</v>
      </c>
      <c r="P1789" s="76">
        <v>4</v>
      </c>
      <c r="Q1789" s="76">
        <v>4</v>
      </c>
    </row>
    <row r="1790" spans="1:17" ht="15.5">
      <c r="A1790">
        <f>Month!A1790</f>
        <v>2024</v>
      </c>
      <c r="B1790" t="str">
        <f>Month!B1790</f>
        <v>October</v>
      </c>
      <c r="C1790" t="str">
        <f>Month!C1790</f>
        <v>Canada</v>
      </c>
      <c r="D1790">
        <f>Month!D1790</f>
        <v>87.56</v>
      </c>
      <c r="E1790">
        <f>Month!E1790</f>
        <v>0</v>
      </c>
      <c r="F1790">
        <f>Month!F1790</f>
        <v>87.56</v>
      </c>
      <c r="G1790">
        <f>Month!G1790</f>
        <v>0</v>
      </c>
      <c r="H1790">
        <f>Month!H1790</f>
        <v>0</v>
      </c>
      <c r="I1790">
        <f>Month!I1790</f>
        <v>0</v>
      </c>
      <c r="J1790">
        <f>Month!J1790</f>
        <v>0</v>
      </c>
      <c r="K1790">
        <f>Month!K1790</f>
        <v>0</v>
      </c>
      <c r="L1790">
        <f>Month!L1790</f>
        <v>0</v>
      </c>
      <c r="M1790">
        <f>Month!M1790</f>
        <v>0.14000000000000001</v>
      </c>
      <c r="N1790">
        <f>Month!N1790</f>
        <v>0.14000000000000001</v>
      </c>
      <c r="O1790">
        <f>Month!O1790</f>
        <v>87.7</v>
      </c>
      <c r="P1790" s="76">
        <v>4</v>
      </c>
      <c r="Q1790" s="76">
        <v>4</v>
      </c>
    </row>
    <row r="1791" spans="1:17" ht="15.5">
      <c r="A1791">
        <f>Month!A1791</f>
        <v>2024</v>
      </c>
      <c r="B1791" t="str">
        <f>Month!B1791</f>
        <v>October</v>
      </c>
      <c r="C1791" t="str">
        <f>Month!C1791</f>
        <v>France</v>
      </c>
      <c r="D1791">
        <f>Month!D1791</f>
        <v>0</v>
      </c>
      <c r="E1791">
        <f>Month!E1791</f>
        <v>8.92</v>
      </c>
      <c r="F1791">
        <f>Month!F1791</f>
        <v>8.92</v>
      </c>
      <c r="G1791">
        <f>Month!G1791</f>
        <v>0.02</v>
      </c>
      <c r="H1791">
        <f>Month!H1791</f>
        <v>4.6399999999999997</v>
      </c>
      <c r="I1791">
        <f>Month!I1791</f>
        <v>0</v>
      </c>
      <c r="J1791">
        <f>Month!J1791</f>
        <v>0</v>
      </c>
      <c r="K1791">
        <f>Month!K1791</f>
        <v>0</v>
      </c>
      <c r="L1791">
        <f>Month!L1791</f>
        <v>0</v>
      </c>
      <c r="M1791">
        <f>Month!M1791</f>
        <v>9.15</v>
      </c>
      <c r="N1791">
        <f>Month!N1791</f>
        <v>13.81</v>
      </c>
      <c r="O1791">
        <f>Month!O1791</f>
        <v>22.73</v>
      </c>
      <c r="P1791" s="76">
        <v>4</v>
      </c>
      <c r="Q1791" s="76">
        <v>4</v>
      </c>
    </row>
    <row r="1792" spans="1:17" ht="15.5">
      <c r="A1792">
        <f>Month!A1792</f>
        <v>2024</v>
      </c>
      <c r="B1792" t="str">
        <f>Month!B1792</f>
        <v>October</v>
      </c>
      <c r="C1792" t="str">
        <f>Month!C1792</f>
        <v>Germany</v>
      </c>
      <c r="D1792">
        <f>Month!D1792</f>
        <v>0</v>
      </c>
      <c r="E1792">
        <f>Month!E1792</f>
        <v>0.08</v>
      </c>
      <c r="F1792">
        <f>Month!F1792</f>
        <v>0.08</v>
      </c>
      <c r="G1792">
        <f>Month!G1792</f>
        <v>0</v>
      </c>
      <c r="H1792">
        <f>Month!H1792</f>
        <v>0.04</v>
      </c>
      <c r="I1792">
        <f>Month!I1792</f>
        <v>0</v>
      </c>
      <c r="J1792">
        <f>Month!J1792</f>
        <v>0.28999999999999998</v>
      </c>
      <c r="K1792">
        <f>Month!K1792</f>
        <v>25.47</v>
      </c>
      <c r="L1792">
        <f>Month!L1792</f>
        <v>1.69</v>
      </c>
      <c r="M1792">
        <f>Month!M1792</f>
        <v>33.700000000000003</v>
      </c>
      <c r="N1792">
        <f>Month!N1792</f>
        <v>61.19</v>
      </c>
      <c r="O1792">
        <f>Month!O1792</f>
        <v>61.27</v>
      </c>
      <c r="P1792" s="76">
        <v>4</v>
      </c>
      <c r="Q1792" s="76">
        <v>4</v>
      </c>
    </row>
    <row r="1793" spans="1:17" ht="15.5">
      <c r="A1793">
        <f>Month!A1793</f>
        <v>2024</v>
      </c>
      <c r="B1793" t="str">
        <f>Month!B1793</f>
        <v>October</v>
      </c>
      <c r="C1793" t="str">
        <f>Month!C1793</f>
        <v>India</v>
      </c>
      <c r="D1793">
        <f>Month!D1793</f>
        <v>0</v>
      </c>
      <c r="E1793">
        <f>Month!E1793</f>
        <v>0</v>
      </c>
      <c r="F1793">
        <f>Month!F1793</f>
        <v>0</v>
      </c>
      <c r="G1793">
        <f>Month!G1793</f>
        <v>0</v>
      </c>
      <c r="H1793">
        <f>Month!H1793</f>
        <v>0</v>
      </c>
      <c r="I1793">
        <f>Month!I1793</f>
        <v>71.069999999999993</v>
      </c>
      <c r="J1793">
        <f>Month!J1793</f>
        <v>0</v>
      </c>
      <c r="K1793">
        <f>Month!K1793</f>
        <v>161.94</v>
      </c>
      <c r="L1793">
        <f>Month!L1793</f>
        <v>9.6300000000000008</v>
      </c>
      <c r="M1793">
        <f>Month!M1793</f>
        <v>0.16</v>
      </c>
      <c r="N1793">
        <f>Month!N1793</f>
        <v>242.8</v>
      </c>
      <c r="O1793">
        <f>Month!O1793</f>
        <v>242.8</v>
      </c>
      <c r="P1793" s="76">
        <v>4</v>
      </c>
      <c r="Q1793" s="76">
        <v>4</v>
      </c>
    </row>
    <row r="1794" spans="1:17" ht="15.5">
      <c r="A1794">
        <f>Month!A1794</f>
        <v>2024</v>
      </c>
      <c r="B1794" t="str">
        <f>Month!B1794</f>
        <v>October</v>
      </c>
      <c r="C1794" t="str">
        <f>Month!C1794</f>
        <v>Ireland</v>
      </c>
      <c r="D1794">
        <f>Month!D1794</f>
        <v>0</v>
      </c>
      <c r="E1794">
        <f>Month!E1794</f>
        <v>15.46</v>
      </c>
      <c r="F1794">
        <f>Month!F1794</f>
        <v>15.46</v>
      </c>
      <c r="G1794">
        <f>Month!G1794</f>
        <v>0.02</v>
      </c>
      <c r="H1794">
        <f>Month!H1794</f>
        <v>0</v>
      </c>
      <c r="I1794">
        <f>Month!I1794</f>
        <v>0</v>
      </c>
      <c r="J1794">
        <f>Month!J1794</f>
        <v>10.93</v>
      </c>
      <c r="K1794">
        <f>Month!K1794</f>
        <v>0</v>
      </c>
      <c r="L1794">
        <f>Month!L1794</f>
        <v>0.01</v>
      </c>
      <c r="M1794">
        <f>Month!M1794</f>
        <v>2.54</v>
      </c>
      <c r="N1794">
        <f>Month!N1794</f>
        <v>13.5</v>
      </c>
      <c r="O1794">
        <f>Month!O1794</f>
        <v>28.96</v>
      </c>
      <c r="P1794" s="76">
        <v>4</v>
      </c>
      <c r="Q1794" s="76">
        <v>4</v>
      </c>
    </row>
    <row r="1795" spans="1:17" ht="15.5">
      <c r="A1795">
        <f>Month!A1795</f>
        <v>2024</v>
      </c>
      <c r="B1795" t="str">
        <f>Month!B1795</f>
        <v>October</v>
      </c>
      <c r="C1795" t="str">
        <f>Month!C1795</f>
        <v>Kuwait</v>
      </c>
      <c r="D1795">
        <f>Month!D1795</f>
        <v>0</v>
      </c>
      <c r="E1795">
        <f>Month!E1795</f>
        <v>0</v>
      </c>
      <c r="F1795">
        <f>Month!F1795</f>
        <v>0</v>
      </c>
      <c r="G1795">
        <f>Month!G1795</f>
        <v>0</v>
      </c>
      <c r="H1795">
        <f>Month!H1795</f>
        <v>0</v>
      </c>
      <c r="I1795">
        <f>Month!I1795</f>
        <v>370.24</v>
      </c>
      <c r="J1795">
        <f>Month!J1795</f>
        <v>0</v>
      </c>
      <c r="K1795">
        <f>Month!K1795</f>
        <v>0</v>
      </c>
      <c r="L1795">
        <f>Month!L1795</f>
        <v>0</v>
      </c>
      <c r="M1795">
        <f>Month!M1795</f>
        <v>0</v>
      </c>
      <c r="N1795">
        <f>Month!N1795</f>
        <v>370.24</v>
      </c>
      <c r="O1795">
        <f>Month!O1795</f>
        <v>370.24</v>
      </c>
      <c r="P1795" s="76">
        <v>4</v>
      </c>
      <c r="Q1795" s="76">
        <v>4</v>
      </c>
    </row>
    <row r="1796" spans="1:17" ht="15.5">
      <c r="A1796">
        <f>Month!A1796</f>
        <v>2024</v>
      </c>
      <c r="B1796" t="str">
        <f>Month!B1796</f>
        <v>October</v>
      </c>
      <c r="C1796" t="str">
        <f>Month!C1796</f>
        <v>Libya</v>
      </c>
      <c r="D1796">
        <f>Month!D1796</f>
        <v>0</v>
      </c>
      <c r="E1796">
        <f>Month!E1796</f>
        <v>0</v>
      </c>
      <c r="F1796">
        <f>Month!F1796</f>
        <v>0</v>
      </c>
      <c r="G1796">
        <f>Month!G1796</f>
        <v>0</v>
      </c>
      <c r="H1796">
        <f>Month!H1796</f>
        <v>0</v>
      </c>
      <c r="I1796">
        <f>Month!I1796</f>
        <v>0</v>
      </c>
      <c r="J1796">
        <f>Month!J1796</f>
        <v>0</v>
      </c>
      <c r="K1796">
        <f>Month!K1796</f>
        <v>0</v>
      </c>
      <c r="L1796">
        <f>Month!L1796</f>
        <v>0</v>
      </c>
      <c r="M1796">
        <f>Month!M1796</f>
        <v>0</v>
      </c>
      <c r="N1796">
        <f>Month!N1796</f>
        <v>0</v>
      </c>
      <c r="O1796">
        <f>Month!O1796</f>
        <v>0</v>
      </c>
      <c r="P1796" s="76">
        <v>4</v>
      </c>
      <c r="Q1796" s="76">
        <v>4</v>
      </c>
    </row>
    <row r="1797" spans="1:17" ht="15.5">
      <c r="A1797">
        <f>Month!A1797</f>
        <v>2024</v>
      </c>
      <c r="B1797" t="str">
        <f>Month!B1797</f>
        <v>October</v>
      </c>
      <c r="C1797" t="str">
        <f>Month!C1797</f>
        <v>Netherlands</v>
      </c>
      <c r="D1797">
        <f>Month!D1797</f>
        <v>0.23</v>
      </c>
      <c r="E1797">
        <f>Month!E1797</f>
        <v>87.92</v>
      </c>
      <c r="F1797">
        <f>Month!F1797</f>
        <v>88.15</v>
      </c>
      <c r="G1797">
        <f>Month!G1797</f>
        <v>24.21</v>
      </c>
      <c r="H1797">
        <f>Month!H1797</f>
        <v>168.69</v>
      </c>
      <c r="I1797">
        <f>Month!I1797</f>
        <v>84.25</v>
      </c>
      <c r="J1797">
        <f>Month!J1797</f>
        <v>3.38</v>
      </c>
      <c r="K1797">
        <f>Month!K1797</f>
        <v>202.58</v>
      </c>
      <c r="L1797">
        <f>Month!L1797</f>
        <v>0</v>
      </c>
      <c r="M1797">
        <f>Month!M1797</f>
        <v>108.91</v>
      </c>
      <c r="N1797">
        <f>Month!N1797</f>
        <v>592.02</v>
      </c>
      <c r="O1797">
        <f>Month!O1797</f>
        <v>680.17</v>
      </c>
      <c r="P1797" s="76">
        <v>4</v>
      </c>
      <c r="Q1797" s="76">
        <v>4</v>
      </c>
    </row>
    <row r="1798" spans="1:17" ht="15.5">
      <c r="A1798">
        <f>Month!A1798</f>
        <v>2024</v>
      </c>
      <c r="B1798" t="str">
        <f>Month!B1798</f>
        <v>October</v>
      </c>
      <c r="C1798" t="str">
        <f>Month!C1798</f>
        <v>Nigeria</v>
      </c>
      <c r="D1798">
        <f>Month!D1798</f>
        <v>296.58</v>
      </c>
      <c r="E1798">
        <f>Month!E1798</f>
        <v>0</v>
      </c>
      <c r="F1798">
        <f>Month!F1798</f>
        <v>296.58</v>
      </c>
      <c r="G1798">
        <f>Month!G1798</f>
        <v>0</v>
      </c>
      <c r="H1798">
        <f>Month!H1798</f>
        <v>0</v>
      </c>
      <c r="I1798">
        <f>Month!I1798</f>
        <v>0</v>
      </c>
      <c r="J1798">
        <f>Month!J1798</f>
        <v>0</v>
      </c>
      <c r="K1798">
        <f>Month!K1798</f>
        <v>24.91</v>
      </c>
      <c r="L1798">
        <f>Month!L1798</f>
        <v>0</v>
      </c>
      <c r="M1798">
        <f>Month!M1798</f>
        <v>0</v>
      </c>
      <c r="N1798">
        <f>Month!N1798</f>
        <v>24.91</v>
      </c>
      <c r="O1798">
        <f>Month!O1798</f>
        <v>321.49</v>
      </c>
      <c r="P1798" s="76">
        <v>4</v>
      </c>
      <c r="Q1798" s="76">
        <v>4</v>
      </c>
    </row>
    <row r="1799" spans="1:17" ht="15.5">
      <c r="A1799">
        <f>Month!A1799</f>
        <v>2024</v>
      </c>
      <c r="B1799" t="str">
        <f>Month!B1799</f>
        <v>October</v>
      </c>
      <c r="C1799" t="str">
        <f>Month!C1799</f>
        <v>Norway</v>
      </c>
      <c r="D1799">
        <f>Month!D1799</f>
        <v>1423.66</v>
      </c>
      <c r="E1799">
        <f>Month!E1799</f>
        <v>0</v>
      </c>
      <c r="F1799">
        <f>Month!F1799</f>
        <v>1423.66</v>
      </c>
      <c r="G1799">
        <f>Month!G1799</f>
        <v>36.01</v>
      </c>
      <c r="H1799">
        <f>Month!H1799</f>
        <v>58.35</v>
      </c>
      <c r="I1799">
        <f>Month!I1799</f>
        <v>0</v>
      </c>
      <c r="J1799">
        <f>Month!J1799</f>
        <v>0</v>
      </c>
      <c r="K1799">
        <f>Month!K1799</f>
        <v>0</v>
      </c>
      <c r="L1799">
        <f>Month!L1799</f>
        <v>0</v>
      </c>
      <c r="M1799">
        <f>Month!M1799</f>
        <v>34.18</v>
      </c>
      <c r="N1799">
        <f>Month!N1799</f>
        <v>128.54</v>
      </c>
      <c r="O1799">
        <f>Month!O1799</f>
        <v>1552.2</v>
      </c>
      <c r="P1799" s="76">
        <v>4</v>
      </c>
      <c r="Q1799" s="76">
        <v>4</v>
      </c>
    </row>
    <row r="1800" spans="1:17" ht="15.5">
      <c r="A1800">
        <f>Month!A1800</f>
        <v>2024</v>
      </c>
      <c r="B1800" t="str">
        <f>Month!B1800</f>
        <v>October</v>
      </c>
      <c r="C1800" t="str">
        <f>Month!C1800</f>
        <v>Other Non-OECD Americas</v>
      </c>
      <c r="D1800">
        <f>Month!D1800</f>
        <v>239.75</v>
      </c>
      <c r="E1800">
        <f>Month!E1800</f>
        <v>0</v>
      </c>
      <c r="F1800">
        <f>Month!F1800</f>
        <v>239.75</v>
      </c>
      <c r="G1800">
        <f>Month!G1800</f>
        <v>0</v>
      </c>
      <c r="H1800">
        <f>Month!H1800</f>
        <v>0</v>
      </c>
      <c r="I1800">
        <f>Month!I1800</f>
        <v>0</v>
      </c>
      <c r="J1800">
        <f>Month!J1800</f>
        <v>0</v>
      </c>
      <c r="K1800">
        <f>Month!K1800</f>
        <v>0</v>
      </c>
      <c r="L1800">
        <f>Month!L1800</f>
        <v>0</v>
      </c>
      <c r="M1800">
        <f>Month!M1800</f>
        <v>0</v>
      </c>
      <c r="N1800">
        <f>Month!N1800</f>
        <v>0</v>
      </c>
      <c r="O1800">
        <f>Month!O1800</f>
        <v>239.75</v>
      </c>
      <c r="P1800" s="76">
        <v>4</v>
      </c>
      <c r="Q1800" s="76">
        <v>4</v>
      </c>
    </row>
    <row r="1801" spans="1:17" ht="15.5">
      <c r="A1801">
        <f>Month!A1801</f>
        <v>2024</v>
      </c>
      <c r="B1801" t="str">
        <f>Month!B1801</f>
        <v>October</v>
      </c>
      <c r="C1801" t="str">
        <f>Month!C1801</f>
        <v>Russian Federation</v>
      </c>
      <c r="D1801">
        <f>Month!D1801</f>
        <v>0</v>
      </c>
      <c r="E1801">
        <f>Month!E1801</f>
        <v>0</v>
      </c>
      <c r="F1801">
        <f>Month!F1801</f>
        <v>0</v>
      </c>
      <c r="G1801">
        <f>Month!G1801</f>
        <v>0</v>
      </c>
      <c r="H1801">
        <f>Month!H1801</f>
        <v>0</v>
      </c>
      <c r="I1801">
        <f>Month!I1801</f>
        <v>0</v>
      </c>
      <c r="J1801">
        <f>Month!J1801</f>
        <v>0</v>
      </c>
      <c r="K1801">
        <f>Month!K1801</f>
        <v>0</v>
      </c>
      <c r="L1801">
        <f>Month!L1801</f>
        <v>0</v>
      </c>
      <c r="M1801">
        <f>Month!M1801</f>
        <v>0</v>
      </c>
      <c r="N1801">
        <f>Month!N1801</f>
        <v>0</v>
      </c>
      <c r="O1801">
        <f>Month!O1801</f>
        <v>0</v>
      </c>
      <c r="P1801" s="76">
        <v>4</v>
      </c>
      <c r="Q1801" s="76">
        <v>4</v>
      </c>
    </row>
    <row r="1802" spans="1:17" ht="15.5">
      <c r="A1802">
        <f>Month!A1802</f>
        <v>2024</v>
      </c>
      <c r="B1802" t="str">
        <f>Month!B1802</f>
        <v>October</v>
      </c>
      <c r="C1802" t="str">
        <f>Month!C1802</f>
        <v>Saudi Arabia</v>
      </c>
      <c r="D1802">
        <f>Month!D1802</f>
        <v>0</v>
      </c>
      <c r="E1802">
        <f>Month!E1802</f>
        <v>30.29</v>
      </c>
      <c r="F1802">
        <f>Month!F1802</f>
        <v>30.29</v>
      </c>
      <c r="G1802">
        <f>Month!G1802</f>
        <v>0</v>
      </c>
      <c r="H1802">
        <f>Month!H1802</f>
        <v>0</v>
      </c>
      <c r="I1802">
        <f>Month!I1802</f>
        <v>279.63</v>
      </c>
      <c r="J1802">
        <f>Month!J1802</f>
        <v>0</v>
      </c>
      <c r="K1802">
        <f>Month!K1802</f>
        <v>33.950000000000003</v>
      </c>
      <c r="L1802">
        <f>Month!L1802</f>
        <v>0</v>
      </c>
      <c r="M1802">
        <f>Month!M1802</f>
        <v>8.5399999999999991</v>
      </c>
      <c r="N1802">
        <f>Month!N1802</f>
        <v>322.12</v>
      </c>
      <c r="O1802">
        <f>Month!O1802</f>
        <v>352.41</v>
      </c>
      <c r="P1802" s="76">
        <v>4</v>
      </c>
      <c r="Q1802" s="76">
        <v>4</v>
      </c>
    </row>
    <row r="1803" spans="1:17" ht="15.5">
      <c r="A1803">
        <f>Month!A1803</f>
        <v>2024</v>
      </c>
      <c r="B1803" t="str">
        <f>Month!B1803</f>
        <v>October</v>
      </c>
      <c r="C1803" t="str">
        <f>Month!C1803</f>
        <v>Spain</v>
      </c>
      <c r="D1803">
        <f>Month!D1803</f>
        <v>0</v>
      </c>
      <c r="E1803">
        <f>Month!E1803</f>
        <v>0</v>
      </c>
      <c r="F1803">
        <f>Month!F1803</f>
        <v>0</v>
      </c>
      <c r="G1803">
        <f>Month!G1803</f>
        <v>0</v>
      </c>
      <c r="H1803">
        <f>Month!H1803</f>
        <v>30.79</v>
      </c>
      <c r="I1803">
        <f>Month!I1803</f>
        <v>0</v>
      </c>
      <c r="J1803">
        <f>Month!J1803</f>
        <v>0</v>
      </c>
      <c r="K1803">
        <f>Month!K1803</f>
        <v>0</v>
      </c>
      <c r="L1803">
        <f>Month!L1803</f>
        <v>0</v>
      </c>
      <c r="M1803">
        <f>Month!M1803</f>
        <v>39.619999999999997</v>
      </c>
      <c r="N1803">
        <f>Month!N1803</f>
        <v>70.41</v>
      </c>
      <c r="O1803">
        <f>Month!O1803</f>
        <v>70.41</v>
      </c>
      <c r="P1803" s="76">
        <v>4</v>
      </c>
      <c r="Q1803" s="76">
        <v>4</v>
      </c>
    </row>
    <row r="1804" spans="1:17" ht="15.5">
      <c r="A1804">
        <f>Month!A1804</f>
        <v>2024</v>
      </c>
      <c r="B1804" t="str">
        <f>Month!B1804</f>
        <v>October</v>
      </c>
      <c r="C1804" t="str">
        <f>Month!C1804</f>
        <v>Sweden</v>
      </c>
      <c r="D1804">
        <f>Month!D1804</f>
        <v>0.02</v>
      </c>
      <c r="E1804">
        <f>Month!E1804</f>
        <v>13.43</v>
      </c>
      <c r="F1804">
        <f>Month!F1804</f>
        <v>13.45</v>
      </c>
      <c r="G1804">
        <f>Month!G1804</f>
        <v>0</v>
      </c>
      <c r="H1804">
        <f>Month!H1804</f>
        <v>1.75</v>
      </c>
      <c r="I1804">
        <f>Month!I1804</f>
        <v>0</v>
      </c>
      <c r="J1804">
        <f>Month!J1804</f>
        <v>0</v>
      </c>
      <c r="K1804">
        <f>Month!K1804</f>
        <v>0</v>
      </c>
      <c r="L1804">
        <f>Month!L1804</f>
        <v>0</v>
      </c>
      <c r="M1804">
        <f>Month!M1804</f>
        <v>9.94</v>
      </c>
      <c r="N1804">
        <f>Month!N1804</f>
        <v>11.69</v>
      </c>
      <c r="O1804">
        <f>Month!O1804</f>
        <v>25.14</v>
      </c>
      <c r="P1804" s="76">
        <v>4</v>
      </c>
      <c r="Q1804" s="76">
        <v>4</v>
      </c>
    </row>
    <row r="1805" spans="1:17" ht="15.5">
      <c r="A1805">
        <f>Month!A1805</f>
        <v>2024</v>
      </c>
      <c r="B1805" t="str">
        <f>Month!B1805</f>
        <v>October</v>
      </c>
      <c r="C1805" t="str">
        <f>Month!C1805</f>
        <v>Turkey</v>
      </c>
      <c r="D1805">
        <f>Month!D1805</f>
        <v>0.13</v>
      </c>
      <c r="E1805">
        <f>Month!E1805</f>
        <v>0</v>
      </c>
      <c r="F1805">
        <f>Month!F1805</f>
        <v>0.13</v>
      </c>
      <c r="G1805">
        <f>Month!G1805</f>
        <v>0</v>
      </c>
      <c r="H1805">
        <f>Month!H1805</f>
        <v>0</v>
      </c>
      <c r="I1805">
        <f>Month!I1805</f>
        <v>0</v>
      </c>
      <c r="J1805">
        <f>Month!J1805</f>
        <v>0</v>
      </c>
      <c r="K1805">
        <f>Month!K1805</f>
        <v>11.73</v>
      </c>
      <c r="L1805">
        <f>Month!L1805</f>
        <v>0</v>
      </c>
      <c r="M1805">
        <f>Month!M1805</f>
        <v>0.16</v>
      </c>
      <c r="N1805">
        <f>Month!N1805</f>
        <v>11.89</v>
      </c>
      <c r="O1805">
        <f>Month!O1805</f>
        <v>12.02</v>
      </c>
      <c r="P1805" s="76">
        <v>4</v>
      </c>
      <c r="Q1805" s="76">
        <v>4</v>
      </c>
    </row>
    <row r="1806" spans="1:17" ht="15.5">
      <c r="A1806">
        <f>Month!A1806</f>
        <v>2024</v>
      </c>
      <c r="B1806" t="str">
        <f>Month!B1806</f>
        <v>October</v>
      </c>
      <c r="C1806" t="str">
        <f>Month!C1806</f>
        <v>United Arab Emirates</v>
      </c>
      <c r="D1806">
        <f>Month!D1806</f>
        <v>258.17</v>
      </c>
      <c r="E1806">
        <f>Month!E1806</f>
        <v>0</v>
      </c>
      <c r="F1806">
        <f>Month!F1806</f>
        <v>258.17</v>
      </c>
      <c r="G1806">
        <f>Month!G1806</f>
        <v>0</v>
      </c>
      <c r="H1806">
        <f>Month!H1806</f>
        <v>0</v>
      </c>
      <c r="I1806">
        <f>Month!I1806</f>
        <v>147</v>
      </c>
      <c r="J1806">
        <f>Month!J1806</f>
        <v>0</v>
      </c>
      <c r="K1806">
        <f>Month!K1806</f>
        <v>4.2699999999999996</v>
      </c>
      <c r="L1806">
        <f>Month!L1806</f>
        <v>0.13</v>
      </c>
      <c r="M1806">
        <f>Month!M1806</f>
        <v>0.96</v>
      </c>
      <c r="N1806">
        <f>Month!N1806</f>
        <v>152.36000000000001</v>
      </c>
      <c r="O1806">
        <f>Month!O1806</f>
        <v>410.53</v>
      </c>
      <c r="P1806" s="76">
        <v>4</v>
      </c>
      <c r="Q1806" s="76">
        <v>4</v>
      </c>
    </row>
    <row r="1807" spans="1:17" ht="15.5">
      <c r="A1807">
        <f>Month!A1807</f>
        <v>2024</v>
      </c>
      <c r="B1807" t="str">
        <f>Month!B1807</f>
        <v>October</v>
      </c>
      <c r="C1807" t="str">
        <f>Month!C1807</f>
        <v>United States</v>
      </c>
      <c r="D1807">
        <f>Month!D1807</f>
        <v>1323.38</v>
      </c>
      <c r="E1807">
        <f>Month!E1807</f>
        <v>0</v>
      </c>
      <c r="F1807">
        <f>Month!F1807</f>
        <v>1323.38</v>
      </c>
      <c r="G1807">
        <f>Month!G1807</f>
        <v>0</v>
      </c>
      <c r="H1807">
        <f>Month!H1807</f>
        <v>9.42</v>
      </c>
      <c r="I1807">
        <f>Month!I1807</f>
        <v>0</v>
      </c>
      <c r="J1807">
        <f>Month!J1807</f>
        <v>22.93</v>
      </c>
      <c r="K1807">
        <f>Month!K1807</f>
        <v>430.01</v>
      </c>
      <c r="L1807">
        <f>Month!L1807</f>
        <v>0</v>
      </c>
      <c r="M1807">
        <f>Month!M1807</f>
        <v>27.48</v>
      </c>
      <c r="N1807">
        <f>Month!N1807</f>
        <v>489.84</v>
      </c>
      <c r="O1807">
        <f>Month!O1807</f>
        <v>1813.22</v>
      </c>
      <c r="P1807" s="76">
        <v>4</v>
      </c>
      <c r="Q1807" s="76">
        <v>4</v>
      </c>
    </row>
    <row r="1808" spans="1:17" ht="15.5">
      <c r="A1808">
        <f>Month!A1808</f>
        <v>2024</v>
      </c>
      <c r="B1808" t="str">
        <f>Month!B1808</f>
        <v>October</v>
      </c>
      <c r="C1808" t="str">
        <f>Month!C1808</f>
        <v>Other</v>
      </c>
      <c r="D1808">
        <f>Month!D1808</f>
        <v>96.57</v>
      </c>
      <c r="E1808">
        <f>Month!E1808</f>
        <v>7.84</v>
      </c>
      <c r="F1808">
        <f>Month!F1808</f>
        <v>104.41</v>
      </c>
      <c r="G1808">
        <f>Month!G1808</f>
        <v>0.2</v>
      </c>
      <c r="H1808">
        <f>Month!H1808</f>
        <v>96.18</v>
      </c>
      <c r="I1808">
        <f>Month!I1808</f>
        <v>179.04</v>
      </c>
      <c r="J1808">
        <f>Month!J1808</f>
        <v>6.69</v>
      </c>
      <c r="K1808">
        <f>Month!K1808</f>
        <v>57.8</v>
      </c>
      <c r="L1808">
        <f>Month!L1808</f>
        <v>0</v>
      </c>
      <c r="M1808">
        <f>Month!M1808</f>
        <v>17.77</v>
      </c>
      <c r="N1808">
        <f>Month!N1808</f>
        <v>357.68</v>
      </c>
      <c r="O1808">
        <f>Month!O1808</f>
        <v>462.09</v>
      </c>
      <c r="P1808" s="76">
        <v>4</v>
      </c>
      <c r="Q1808" s="76">
        <v>4</v>
      </c>
    </row>
    <row r="1809" spans="1:17" ht="15.5">
      <c r="A1809">
        <f>Month!A1809</f>
        <v>2024</v>
      </c>
      <c r="B1809" t="str">
        <f>Month!B1809</f>
        <v>October</v>
      </c>
      <c r="C1809" t="str">
        <f>Month!C1809</f>
        <v>Total imports</v>
      </c>
      <c r="D1809">
        <f>Month!D1809</f>
        <v>3866.13</v>
      </c>
      <c r="E1809">
        <f>Month!E1809</f>
        <v>303.32</v>
      </c>
      <c r="F1809">
        <f>Month!F1809</f>
        <v>4169.45</v>
      </c>
      <c r="G1809">
        <f>Month!G1809</f>
        <v>74.03</v>
      </c>
      <c r="H1809">
        <f>Month!H1809</f>
        <v>390.41</v>
      </c>
      <c r="I1809">
        <f>Month!I1809</f>
        <v>1147.4100000000001</v>
      </c>
      <c r="J1809">
        <f>Month!J1809</f>
        <v>69.42</v>
      </c>
      <c r="K1809">
        <f>Month!K1809</f>
        <v>1277.03</v>
      </c>
      <c r="L1809">
        <f>Month!L1809</f>
        <v>16.43</v>
      </c>
      <c r="M1809">
        <f>Month!M1809</f>
        <v>314.57</v>
      </c>
      <c r="N1809">
        <f>Month!N1809</f>
        <v>3289.3</v>
      </c>
      <c r="O1809">
        <f>Month!O1809</f>
        <v>7458.75</v>
      </c>
      <c r="P1809" s="76">
        <v>4</v>
      </c>
      <c r="Q1809" s="76">
        <v>4</v>
      </c>
    </row>
    <row r="1810" spans="1:17" ht="15.5">
      <c r="A1810">
        <f>Month!A1810</f>
        <v>2024</v>
      </c>
      <c r="B1810" t="str">
        <f>Month!B1810</f>
        <v>November</v>
      </c>
      <c r="C1810" t="str">
        <f>Month!C1810</f>
        <v>Algeria</v>
      </c>
      <c r="D1810">
        <f>Month!D1810</f>
        <v>0</v>
      </c>
      <c r="E1810">
        <f>Month!E1810</f>
        <v>33.229999999999997</v>
      </c>
      <c r="F1810">
        <f>Month!F1810</f>
        <v>33.229999999999997</v>
      </c>
      <c r="G1810">
        <f>Month!G1810</f>
        <v>0</v>
      </c>
      <c r="H1810">
        <f>Month!H1810</f>
        <v>0</v>
      </c>
      <c r="I1810">
        <f>Month!I1810</f>
        <v>0</v>
      </c>
      <c r="J1810">
        <f>Month!J1810</f>
        <v>0</v>
      </c>
      <c r="K1810">
        <f>Month!K1810</f>
        <v>0</v>
      </c>
      <c r="L1810">
        <f>Month!L1810</f>
        <v>0</v>
      </c>
      <c r="M1810">
        <f>Month!M1810</f>
        <v>0</v>
      </c>
      <c r="N1810">
        <f>Month!N1810</f>
        <v>0</v>
      </c>
      <c r="O1810">
        <f>Month!O1810</f>
        <v>33.229999999999997</v>
      </c>
      <c r="P1810" s="76">
        <v>4</v>
      </c>
      <c r="Q1810" s="76">
        <v>4</v>
      </c>
    </row>
    <row r="1811" spans="1:17" ht="15.5">
      <c r="A1811">
        <f>Month!A1811</f>
        <v>2024</v>
      </c>
      <c r="B1811" t="str">
        <f>Month!B1811</f>
        <v>November</v>
      </c>
      <c r="C1811" t="str">
        <f>Month!C1811</f>
        <v>Belgium</v>
      </c>
      <c r="D1811">
        <f>Month!D1811</f>
        <v>0</v>
      </c>
      <c r="E1811">
        <f>Month!E1811</f>
        <v>61.68</v>
      </c>
      <c r="F1811">
        <f>Month!F1811</f>
        <v>61.68</v>
      </c>
      <c r="G1811">
        <f>Month!G1811</f>
        <v>12.97</v>
      </c>
      <c r="H1811">
        <f>Month!H1811</f>
        <v>43.45</v>
      </c>
      <c r="I1811">
        <f>Month!I1811</f>
        <v>0</v>
      </c>
      <c r="J1811">
        <f>Month!J1811</f>
        <v>0</v>
      </c>
      <c r="K1811">
        <f>Month!K1811</f>
        <v>93.54</v>
      </c>
      <c r="L1811">
        <f>Month!L1811</f>
        <v>4.5</v>
      </c>
      <c r="M1811">
        <f>Month!M1811</f>
        <v>7.95</v>
      </c>
      <c r="N1811">
        <f>Month!N1811</f>
        <v>162.41</v>
      </c>
      <c r="O1811">
        <f>Month!O1811</f>
        <v>224.09</v>
      </c>
      <c r="P1811" s="76">
        <v>4</v>
      </c>
      <c r="Q1811" s="76">
        <v>4</v>
      </c>
    </row>
    <row r="1812" spans="1:17" ht="15.5">
      <c r="A1812">
        <f>Month!A1812</f>
        <v>2024</v>
      </c>
      <c r="B1812" t="str">
        <f>Month!B1812</f>
        <v>November</v>
      </c>
      <c r="C1812" t="str">
        <f>Month!C1812</f>
        <v>Canada</v>
      </c>
      <c r="D1812">
        <f>Month!D1812</f>
        <v>228.19</v>
      </c>
      <c r="E1812">
        <f>Month!E1812</f>
        <v>0</v>
      </c>
      <c r="F1812">
        <f>Month!F1812</f>
        <v>228.19</v>
      </c>
      <c r="G1812">
        <f>Month!G1812</f>
        <v>0</v>
      </c>
      <c r="H1812">
        <f>Month!H1812</f>
        <v>0</v>
      </c>
      <c r="I1812">
        <f>Month!I1812</f>
        <v>0</v>
      </c>
      <c r="J1812">
        <f>Month!J1812</f>
        <v>0</v>
      </c>
      <c r="K1812">
        <f>Month!K1812</f>
        <v>0</v>
      </c>
      <c r="L1812">
        <f>Month!L1812</f>
        <v>0</v>
      </c>
      <c r="M1812">
        <f>Month!M1812</f>
        <v>0.1</v>
      </c>
      <c r="N1812">
        <f>Month!N1812</f>
        <v>0.1</v>
      </c>
      <c r="O1812">
        <f>Month!O1812</f>
        <v>228.29</v>
      </c>
      <c r="P1812" s="76">
        <v>4</v>
      </c>
      <c r="Q1812" s="76">
        <v>4</v>
      </c>
    </row>
    <row r="1813" spans="1:17" ht="15.5">
      <c r="A1813">
        <f>Month!A1813</f>
        <v>2024</v>
      </c>
      <c r="B1813" t="str">
        <f>Month!B1813</f>
        <v>November</v>
      </c>
      <c r="C1813" t="str">
        <f>Month!C1813</f>
        <v>France</v>
      </c>
      <c r="D1813">
        <f>Month!D1813</f>
        <v>0</v>
      </c>
      <c r="E1813">
        <f>Month!E1813</f>
        <v>0.02</v>
      </c>
      <c r="F1813">
        <f>Month!F1813</f>
        <v>0.02</v>
      </c>
      <c r="G1813">
        <f>Month!G1813</f>
        <v>0.02</v>
      </c>
      <c r="H1813">
        <f>Month!H1813</f>
        <v>5.44</v>
      </c>
      <c r="I1813">
        <f>Month!I1813</f>
        <v>0</v>
      </c>
      <c r="J1813">
        <f>Month!J1813</f>
        <v>0</v>
      </c>
      <c r="K1813">
        <f>Month!K1813</f>
        <v>0</v>
      </c>
      <c r="L1813">
        <f>Month!L1813</f>
        <v>0</v>
      </c>
      <c r="M1813">
        <f>Month!M1813</f>
        <v>19.329999999999998</v>
      </c>
      <c r="N1813">
        <f>Month!N1813</f>
        <v>24.79</v>
      </c>
      <c r="O1813">
        <f>Month!O1813</f>
        <v>24.81</v>
      </c>
      <c r="P1813" s="76">
        <v>4</v>
      </c>
      <c r="Q1813" s="76">
        <v>4</v>
      </c>
    </row>
    <row r="1814" spans="1:17" ht="15.5">
      <c r="A1814">
        <f>Month!A1814</f>
        <v>2024</v>
      </c>
      <c r="B1814" t="str">
        <f>Month!B1814</f>
        <v>November</v>
      </c>
      <c r="C1814" t="str">
        <f>Month!C1814</f>
        <v>Germany</v>
      </c>
      <c r="D1814">
        <f>Month!D1814</f>
        <v>0</v>
      </c>
      <c r="E1814">
        <f>Month!E1814</f>
        <v>7.35</v>
      </c>
      <c r="F1814">
        <f>Month!F1814</f>
        <v>7.35</v>
      </c>
      <c r="G1814">
        <f>Month!G1814</f>
        <v>0.01</v>
      </c>
      <c r="H1814">
        <f>Month!H1814</f>
        <v>0.02</v>
      </c>
      <c r="I1814">
        <f>Month!I1814</f>
        <v>0</v>
      </c>
      <c r="J1814">
        <f>Month!J1814</f>
        <v>0.32</v>
      </c>
      <c r="K1814">
        <f>Month!K1814</f>
        <v>0</v>
      </c>
      <c r="L1814">
        <f>Month!L1814</f>
        <v>0</v>
      </c>
      <c r="M1814">
        <f>Month!M1814</f>
        <v>10.99</v>
      </c>
      <c r="N1814">
        <f>Month!N1814</f>
        <v>11.34</v>
      </c>
      <c r="O1814">
        <f>Month!O1814</f>
        <v>18.690000000000001</v>
      </c>
      <c r="P1814" s="76">
        <v>4</v>
      </c>
      <c r="Q1814" s="76">
        <v>4</v>
      </c>
    </row>
    <row r="1815" spans="1:17" ht="15.5">
      <c r="A1815">
        <f>Month!A1815</f>
        <v>2024</v>
      </c>
      <c r="B1815" t="str">
        <f>Month!B1815</f>
        <v>November</v>
      </c>
      <c r="C1815" t="str">
        <f>Month!C1815</f>
        <v>India</v>
      </c>
      <c r="D1815">
        <f>Month!D1815</f>
        <v>0</v>
      </c>
      <c r="E1815">
        <f>Month!E1815</f>
        <v>0</v>
      </c>
      <c r="F1815">
        <f>Month!F1815</f>
        <v>0</v>
      </c>
      <c r="G1815">
        <f>Month!G1815</f>
        <v>0.01</v>
      </c>
      <c r="H1815">
        <f>Month!H1815</f>
        <v>0</v>
      </c>
      <c r="I1815">
        <f>Month!I1815</f>
        <v>70.33</v>
      </c>
      <c r="J1815">
        <f>Month!J1815</f>
        <v>0</v>
      </c>
      <c r="K1815">
        <f>Month!K1815</f>
        <v>158.66999999999999</v>
      </c>
      <c r="L1815">
        <f>Month!L1815</f>
        <v>12.05</v>
      </c>
      <c r="M1815">
        <f>Month!M1815</f>
        <v>0.33</v>
      </c>
      <c r="N1815">
        <f>Month!N1815</f>
        <v>241.39</v>
      </c>
      <c r="O1815">
        <f>Month!O1815</f>
        <v>241.39</v>
      </c>
      <c r="P1815" s="76">
        <v>4</v>
      </c>
      <c r="Q1815" s="76">
        <v>4</v>
      </c>
    </row>
    <row r="1816" spans="1:17" ht="15.5">
      <c r="A1816">
        <f>Month!A1816</f>
        <v>2024</v>
      </c>
      <c r="B1816" t="str">
        <f>Month!B1816</f>
        <v>November</v>
      </c>
      <c r="C1816" t="str">
        <f>Month!C1816</f>
        <v>Ireland</v>
      </c>
      <c r="D1816">
        <f>Month!D1816</f>
        <v>0</v>
      </c>
      <c r="E1816">
        <f>Month!E1816</f>
        <v>0</v>
      </c>
      <c r="F1816">
        <f>Month!F1816</f>
        <v>0</v>
      </c>
      <c r="G1816">
        <f>Month!G1816</f>
        <v>0.02</v>
      </c>
      <c r="H1816">
        <f>Month!H1816</f>
        <v>10.53</v>
      </c>
      <c r="I1816">
        <f>Month!I1816</f>
        <v>0</v>
      </c>
      <c r="J1816">
        <f>Month!J1816</f>
        <v>0</v>
      </c>
      <c r="K1816">
        <f>Month!K1816</f>
        <v>1.48</v>
      </c>
      <c r="L1816">
        <f>Month!L1816</f>
        <v>0.01</v>
      </c>
      <c r="M1816">
        <f>Month!M1816</f>
        <v>2.46</v>
      </c>
      <c r="N1816">
        <f>Month!N1816</f>
        <v>14.5</v>
      </c>
      <c r="O1816">
        <f>Month!O1816</f>
        <v>14.5</v>
      </c>
      <c r="P1816" s="76">
        <v>4</v>
      </c>
      <c r="Q1816" s="76">
        <v>4</v>
      </c>
    </row>
    <row r="1817" spans="1:17" ht="15.5">
      <c r="A1817">
        <f>Month!A1817</f>
        <v>2024</v>
      </c>
      <c r="B1817" t="str">
        <f>Month!B1817</f>
        <v>November</v>
      </c>
      <c r="C1817" t="str">
        <f>Month!C1817</f>
        <v>Kuwait</v>
      </c>
      <c r="D1817">
        <f>Month!D1817</f>
        <v>0</v>
      </c>
      <c r="E1817">
        <f>Month!E1817</f>
        <v>0</v>
      </c>
      <c r="F1817">
        <f>Month!F1817</f>
        <v>0</v>
      </c>
      <c r="G1817">
        <f>Month!G1817</f>
        <v>0</v>
      </c>
      <c r="H1817">
        <f>Month!H1817</f>
        <v>0</v>
      </c>
      <c r="I1817">
        <f>Month!I1817</f>
        <v>310.43</v>
      </c>
      <c r="J1817">
        <f>Month!J1817</f>
        <v>0</v>
      </c>
      <c r="K1817">
        <f>Month!K1817</f>
        <v>0</v>
      </c>
      <c r="L1817">
        <f>Month!L1817</f>
        <v>0</v>
      </c>
      <c r="M1817">
        <f>Month!M1817</f>
        <v>0</v>
      </c>
      <c r="N1817">
        <f>Month!N1817</f>
        <v>310.43</v>
      </c>
      <c r="O1817">
        <f>Month!O1817</f>
        <v>310.43</v>
      </c>
      <c r="P1817" s="76">
        <v>4</v>
      </c>
      <c r="Q1817" s="76">
        <v>4</v>
      </c>
    </row>
    <row r="1818" spans="1:17" ht="15.5">
      <c r="A1818">
        <f>Month!A1818</f>
        <v>2024</v>
      </c>
      <c r="B1818" t="str">
        <f>Month!B1818</f>
        <v>November</v>
      </c>
      <c r="C1818" t="str">
        <f>Month!C1818</f>
        <v>Libya</v>
      </c>
      <c r="D1818">
        <f>Month!D1818</f>
        <v>443.55</v>
      </c>
      <c r="E1818">
        <f>Month!E1818</f>
        <v>0</v>
      </c>
      <c r="F1818">
        <f>Month!F1818</f>
        <v>443.55</v>
      </c>
      <c r="G1818">
        <f>Month!G1818</f>
        <v>0</v>
      </c>
      <c r="H1818">
        <f>Month!H1818</f>
        <v>0</v>
      </c>
      <c r="I1818">
        <f>Month!I1818</f>
        <v>0</v>
      </c>
      <c r="J1818">
        <f>Month!J1818</f>
        <v>0</v>
      </c>
      <c r="K1818">
        <f>Month!K1818</f>
        <v>0</v>
      </c>
      <c r="L1818">
        <f>Month!L1818</f>
        <v>0</v>
      </c>
      <c r="M1818">
        <f>Month!M1818</f>
        <v>0</v>
      </c>
      <c r="N1818">
        <f>Month!N1818</f>
        <v>0</v>
      </c>
      <c r="O1818">
        <f>Month!O1818</f>
        <v>443.55</v>
      </c>
      <c r="P1818" s="76">
        <v>4</v>
      </c>
      <c r="Q1818" s="76">
        <v>4</v>
      </c>
    </row>
    <row r="1819" spans="1:17" ht="15.5">
      <c r="A1819">
        <f>Month!A1819</f>
        <v>2024</v>
      </c>
      <c r="B1819" t="str">
        <f>Month!B1819</f>
        <v>November</v>
      </c>
      <c r="C1819" t="str">
        <f>Month!C1819</f>
        <v>Netherlands</v>
      </c>
      <c r="D1819">
        <f>Month!D1819</f>
        <v>0.14000000000000001</v>
      </c>
      <c r="E1819">
        <f>Month!E1819</f>
        <v>116.56</v>
      </c>
      <c r="F1819">
        <f>Month!F1819</f>
        <v>116.7</v>
      </c>
      <c r="G1819">
        <f>Month!G1819</f>
        <v>9.68</v>
      </c>
      <c r="H1819">
        <f>Month!H1819</f>
        <v>52.09</v>
      </c>
      <c r="I1819">
        <f>Month!I1819</f>
        <v>0</v>
      </c>
      <c r="J1819">
        <f>Month!J1819</f>
        <v>0.02</v>
      </c>
      <c r="K1819">
        <f>Month!K1819</f>
        <v>135.31</v>
      </c>
      <c r="L1819">
        <f>Month!L1819</f>
        <v>12.95</v>
      </c>
      <c r="M1819">
        <f>Month!M1819</f>
        <v>183.77</v>
      </c>
      <c r="N1819">
        <f>Month!N1819</f>
        <v>393.82</v>
      </c>
      <c r="O1819">
        <f>Month!O1819</f>
        <v>510.52</v>
      </c>
      <c r="P1819" s="76">
        <v>4</v>
      </c>
      <c r="Q1819" s="76">
        <v>4</v>
      </c>
    </row>
    <row r="1820" spans="1:17" ht="15.5">
      <c r="A1820">
        <f>Month!A1820</f>
        <v>2024</v>
      </c>
      <c r="B1820" t="str">
        <f>Month!B1820</f>
        <v>November</v>
      </c>
      <c r="C1820" t="str">
        <f>Month!C1820</f>
        <v>Nigeria</v>
      </c>
      <c r="D1820">
        <f>Month!D1820</f>
        <v>340.13</v>
      </c>
      <c r="E1820">
        <f>Month!E1820</f>
        <v>0</v>
      </c>
      <c r="F1820">
        <f>Month!F1820</f>
        <v>340.13</v>
      </c>
      <c r="G1820">
        <f>Month!G1820</f>
        <v>0</v>
      </c>
      <c r="H1820">
        <f>Month!H1820</f>
        <v>0</v>
      </c>
      <c r="I1820">
        <f>Month!I1820</f>
        <v>0</v>
      </c>
      <c r="J1820">
        <f>Month!J1820</f>
        <v>0</v>
      </c>
      <c r="K1820">
        <f>Month!K1820</f>
        <v>0</v>
      </c>
      <c r="L1820">
        <f>Month!L1820</f>
        <v>0</v>
      </c>
      <c r="M1820">
        <f>Month!M1820</f>
        <v>0</v>
      </c>
      <c r="N1820">
        <f>Month!N1820</f>
        <v>0</v>
      </c>
      <c r="O1820">
        <f>Month!O1820</f>
        <v>340.13</v>
      </c>
      <c r="P1820" s="76">
        <v>4</v>
      </c>
      <c r="Q1820" s="76">
        <v>4</v>
      </c>
    </row>
    <row r="1821" spans="1:17" ht="15.5">
      <c r="A1821">
        <f>Month!A1821</f>
        <v>2024</v>
      </c>
      <c r="B1821" t="str">
        <f>Month!B1821</f>
        <v>November</v>
      </c>
      <c r="C1821" t="str">
        <f>Month!C1821</f>
        <v>Norway</v>
      </c>
      <c r="D1821">
        <f>Month!D1821</f>
        <v>1312.1</v>
      </c>
      <c r="E1821">
        <f>Month!E1821</f>
        <v>0</v>
      </c>
      <c r="F1821">
        <f>Month!F1821</f>
        <v>1312.1</v>
      </c>
      <c r="G1821">
        <f>Month!G1821</f>
        <v>22.98</v>
      </c>
      <c r="H1821">
        <f>Month!H1821</f>
        <v>44.92</v>
      </c>
      <c r="I1821">
        <f>Month!I1821</f>
        <v>0</v>
      </c>
      <c r="J1821">
        <f>Month!J1821</f>
        <v>0</v>
      </c>
      <c r="K1821">
        <f>Month!K1821</f>
        <v>0</v>
      </c>
      <c r="L1821">
        <f>Month!L1821</f>
        <v>0</v>
      </c>
      <c r="M1821">
        <f>Month!M1821</f>
        <v>0.02</v>
      </c>
      <c r="N1821">
        <f>Month!N1821</f>
        <v>67.92</v>
      </c>
      <c r="O1821">
        <f>Month!O1821</f>
        <v>1380.02</v>
      </c>
      <c r="P1821" s="76">
        <v>4</v>
      </c>
      <c r="Q1821" s="76">
        <v>4</v>
      </c>
    </row>
    <row r="1822" spans="1:17" ht="15.5">
      <c r="A1822">
        <f>Month!A1822</f>
        <v>2024</v>
      </c>
      <c r="B1822" t="str">
        <f>Month!B1822</f>
        <v>November</v>
      </c>
      <c r="C1822" t="str">
        <f>Month!C1822</f>
        <v>Other Non-OECD Americas</v>
      </c>
      <c r="D1822">
        <f>Month!D1822</f>
        <v>293.97000000000003</v>
      </c>
      <c r="E1822">
        <f>Month!E1822</f>
        <v>0</v>
      </c>
      <c r="F1822">
        <f>Month!F1822</f>
        <v>293.97000000000003</v>
      </c>
      <c r="G1822">
        <f>Month!G1822</f>
        <v>0</v>
      </c>
      <c r="H1822">
        <f>Month!H1822</f>
        <v>0</v>
      </c>
      <c r="I1822">
        <f>Month!I1822</f>
        <v>0</v>
      </c>
      <c r="J1822">
        <f>Month!J1822</f>
        <v>0</v>
      </c>
      <c r="K1822">
        <f>Month!K1822</f>
        <v>0</v>
      </c>
      <c r="L1822">
        <f>Month!L1822</f>
        <v>0</v>
      </c>
      <c r="M1822">
        <f>Month!M1822</f>
        <v>0</v>
      </c>
      <c r="N1822">
        <f>Month!N1822</f>
        <v>0</v>
      </c>
      <c r="O1822">
        <f>Month!O1822</f>
        <v>293.97000000000003</v>
      </c>
      <c r="P1822" s="76">
        <v>4</v>
      </c>
      <c r="Q1822" s="76">
        <v>4</v>
      </c>
    </row>
    <row r="1823" spans="1:17" ht="15.5">
      <c r="A1823">
        <f>Month!A1823</f>
        <v>2024</v>
      </c>
      <c r="B1823" t="str">
        <f>Month!B1823</f>
        <v>November</v>
      </c>
      <c r="C1823" t="str">
        <f>Month!C1823</f>
        <v>Russian Federation</v>
      </c>
      <c r="D1823">
        <f>Month!D1823</f>
        <v>0</v>
      </c>
      <c r="E1823">
        <f>Month!E1823</f>
        <v>0</v>
      </c>
      <c r="F1823">
        <f>Month!F1823</f>
        <v>0</v>
      </c>
      <c r="G1823">
        <f>Month!G1823</f>
        <v>0</v>
      </c>
      <c r="H1823">
        <f>Month!H1823</f>
        <v>0</v>
      </c>
      <c r="I1823">
        <f>Month!I1823</f>
        <v>0</v>
      </c>
      <c r="J1823">
        <f>Month!J1823</f>
        <v>0</v>
      </c>
      <c r="K1823">
        <f>Month!K1823</f>
        <v>0</v>
      </c>
      <c r="L1823">
        <f>Month!L1823</f>
        <v>0</v>
      </c>
      <c r="M1823">
        <f>Month!M1823</f>
        <v>0</v>
      </c>
      <c r="N1823">
        <f>Month!N1823</f>
        <v>0</v>
      </c>
      <c r="O1823">
        <f>Month!O1823</f>
        <v>0</v>
      </c>
      <c r="P1823" s="76">
        <v>4</v>
      </c>
      <c r="Q1823" s="76">
        <v>4</v>
      </c>
    </row>
    <row r="1824" spans="1:17" ht="15.5">
      <c r="A1824">
        <f>Month!A1824</f>
        <v>2024</v>
      </c>
      <c r="B1824" t="str">
        <f>Month!B1824</f>
        <v>November</v>
      </c>
      <c r="C1824" t="str">
        <f>Month!C1824</f>
        <v>Saudi Arabia</v>
      </c>
      <c r="D1824">
        <f>Month!D1824</f>
        <v>0</v>
      </c>
      <c r="E1824">
        <f>Month!E1824</f>
        <v>0</v>
      </c>
      <c r="F1824">
        <f>Month!F1824</f>
        <v>0</v>
      </c>
      <c r="G1824">
        <f>Month!G1824</f>
        <v>0</v>
      </c>
      <c r="H1824">
        <f>Month!H1824</f>
        <v>0</v>
      </c>
      <c r="I1824">
        <f>Month!I1824</f>
        <v>64.239999999999995</v>
      </c>
      <c r="J1824">
        <f>Month!J1824</f>
        <v>0</v>
      </c>
      <c r="K1824">
        <f>Month!K1824</f>
        <v>14.3</v>
      </c>
      <c r="L1824">
        <f>Month!L1824</f>
        <v>0</v>
      </c>
      <c r="M1824">
        <f>Month!M1824</f>
        <v>0</v>
      </c>
      <c r="N1824">
        <f>Month!N1824</f>
        <v>78.540000000000006</v>
      </c>
      <c r="O1824">
        <f>Month!O1824</f>
        <v>78.540000000000006</v>
      </c>
      <c r="P1824" s="76">
        <v>4</v>
      </c>
      <c r="Q1824" s="76">
        <v>4</v>
      </c>
    </row>
    <row r="1825" spans="1:17" ht="15.5">
      <c r="A1825">
        <f>Month!A1825</f>
        <v>2024</v>
      </c>
      <c r="B1825" t="str">
        <f>Month!B1825</f>
        <v>November</v>
      </c>
      <c r="C1825" t="str">
        <f>Month!C1825</f>
        <v>Spain</v>
      </c>
      <c r="D1825">
        <f>Month!D1825</f>
        <v>0</v>
      </c>
      <c r="E1825">
        <f>Month!E1825</f>
        <v>0</v>
      </c>
      <c r="F1825">
        <f>Month!F1825</f>
        <v>0</v>
      </c>
      <c r="G1825">
        <f>Month!G1825</f>
        <v>1.75</v>
      </c>
      <c r="H1825">
        <f>Month!H1825</f>
        <v>37.32</v>
      </c>
      <c r="I1825">
        <f>Month!I1825</f>
        <v>4.08</v>
      </c>
      <c r="J1825">
        <f>Month!J1825</f>
        <v>0</v>
      </c>
      <c r="K1825">
        <f>Month!K1825</f>
        <v>0</v>
      </c>
      <c r="L1825">
        <f>Month!L1825</f>
        <v>0</v>
      </c>
      <c r="M1825">
        <f>Month!M1825</f>
        <v>13.18</v>
      </c>
      <c r="N1825">
        <f>Month!N1825</f>
        <v>56.33</v>
      </c>
      <c r="O1825">
        <f>Month!O1825</f>
        <v>56.33</v>
      </c>
      <c r="P1825" s="76">
        <v>4</v>
      </c>
      <c r="Q1825" s="76">
        <v>4</v>
      </c>
    </row>
    <row r="1826" spans="1:17" ht="15.5">
      <c r="A1826">
        <f>Month!A1826</f>
        <v>2024</v>
      </c>
      <c r="B1826" t="str">
        <f>Month!B1826</f>
        <v>November</v>
      </c>
      <c r="C1826" t="str">
        <f>Month!C1826</f>
        <v>Sweden</v>
      </c>
      <c r="D1826">
        <f>Month!D1826</f>
        <v>0.08</v>
      </c>
      <c r="E1826">
        <f>Month!E1826</f>
        <v>0</v>
      </c>
      <c r="F1826">
        <f>Month!F1826</f>
        <v>0.08</v>
      </c>
      <c r="G1826">
        <f>Month!G1826</f>
        <v>0</v>
      </c>
      <c r="H1826">
        <f>Month!H1826</f>
        <v>39.29</v>
      </c>
      <c r="I1826">
        <f>Month!I1826</f>
        <v>0</v>
      </c>
      <c r="J1826">
        <f>Month!J1826</f>
        <v>0</v>
      </c>
      <c r="K1826">
        <f>Month!K1826</f>
        <v>66.78</v>
      </c>
      <c r="L1826">
        <f>Month!L1826</f>
        <v>0</v>
      </c>
      <c r="M1826">
        <f>Month!M1826</f>
        <v>12.83</v>
      </c>
      <c r="N1826">
        <f>Month!N1826</f>
        <v>118.9</v>
      </c>
      <c r="O1826">
        <f>Month!O1826</f>
        <v>118.98</v>
      </c>
      <c r="P1826" s="76">
        <v>4</v>
      </c>
      <c r="Q1826" s="76">
        <v>4</v>
      </c>
    </row>
    <row r="1827" spans="1:17" ht="15.5">
      <c r="A1827">
        <f>Month!A1827</f>
        <v>2024</v>
      </c>
      <c r="B1827" t="str">
        <f>Month!B1827</f>
        <v>November</v>
      </c>
      <c r="C1827" t="str">
        <f>Month!C1827</f>
        <v>Turkey</v>
      </c>
      <c r="D1827">
        <f>Month!D1827</f>
        <v>144.33000000000001</v>
      </c>
      <c r="E1827">
        <f>Month!E1827</f>
        <v>0</v>
      </c>
      <c r="F1827">
        <f>Month!F1827</f>
        <v>144.33000000000001</v>
      </c>
      <c r="G1827">
        <f>Month!G1827</f>
        <v>0</v>
      </c>
      <c r="H1827">
        <f>Month!H1827</f>
        <v>0</v>
      </c>
      <c r="I1827">
        <f>Month!I1827</f>
        <v>0</v>
      </c>
      <c r="J1827">
        <f>Month!J1827</f>
        <v>0</v>
      </c>
      <c r="K1827">
        <f>Month!K1827</f>
        <v>0</v>
      </c>
      <c r="L1827">
        <f>Month!L1827</f>
        <v>0</v>
      </c>
      <c r="M1827">
        <f>Month!M1827</f>
        <v>5.14</v>
      </c>
      <c r="N1827">
        <f>Month!N1827</f>
        <v>5.14</v>
      </c>
      <c r="O1827">
        <f>Month!O1827</f>
        <v>149.47</v>
      </c>
      <c r="P1827" s="76">
        <v>4</v>
      </c>
      <c r="Q1827" s="76">
        <v>4</v>
      </c>
    </row>
    <row r="1828" spans="1:17" ht="15.5">
      <c r="A1828">
        <f>Month!A1828</f>
        <v>2024</v>
      </c>
      <c r="B1828" t="str">
        <f>Month!B1828</f>
        <v>November</v>
      </c>
      <c r="C1828" t="str">
        <f>Month!C1828</f>
        <v>United Arab Emirates</v>
      </c>
      <c r="D1828">
        <f>Month!D1828</f>
        <v>0</v>
      </c>
      <c r="E1828">
        <f>Month!E1828</f>
        <v>0</v>
      </c>
      <c r="F1828">
        <f>Month!F1828</f>
        <v>0</v>
      </c>
      <c r="G1828">
        <f>Month!G1828</f>
        <v>0</v>
      </c>
      <c r="H1828">
        <f>Month!H1828</f>
        <v>0</v>
      </c>
      <c r="I1828">
        <f>Month!I1828</f>
        <v>197.29</v>
      </c>
      <c r="J1828">
        <f>Month!J1828</f>
        <v>0</v>
      </c>
      <c r="K1828">
        <f>Month!K1828</f>
        <v>24.61</v>
      </c>
      <c r="L1828">
        <f>Month!L1828</f>
        <v>0.05</v>
      </c>
      <c r="M1828">
        <f>Month!M1828</f>
        <v>2.5499999999999998</v>
      </c>
      <c r="N1828">
        <f>Month!N1828</f>
        <v>224.5</v>
      </c>
      <c r="O1828">
        <f>Month!O1828</f>
        <v>224.5</v>
      </c>
      <c r="P1828" s="76">
        <v>4</v>
      </c>
      <c r="Q1828" s="76">
        <v>4</v>
      </c>
    </row>
    <row r="1829" spans="1:17" ht="15.5">
      <c r="A1829">
        <f>Month!A1829</f>
        <v>2024</v>
      </c>
      <c r="B1829" t="str">
        <f>Month!B1829</f>
        <v>November</v>
      </c>
      <c r="C1829" t="str">
        <f>Month!C1829</f>
        <v>United States</v>
      </c>
      <c r="D1829">
        <f>Month!D1829</f>
        <v>1258.24</v>
      </c>
      <c r="E1829">
        <f>Month!E1829</f>
        <v>0</v>
      </c>
      <c r="F1829">
        <f>Month!F1829</f>
        <v>1258.24</v>
      </c>
      <c r="G1829">
        <f>Month!G1829</f>
        <v>14.64</v>
      </c>
      <c r="H1829">
        <f>Month!H1829</f>
        <v>0</v>
      </c>
      <c r="I1829">
        <f>Month!I1829</f>
        <v>41.11</v>
      </c>
      <c r="J1829">
        <f>Month!J1829</f>
        <v>0</v>
      </c>
      <c r="K1829">
        <f>Month!K1829</f>
        <v>112.97</v>
      </c>
      <c r="L1829">
        <f>Month!L1829</f>
        <v>0</v>
      </c>
      <c r="M1829">
        <f>Month!M1829</f>
        <v>5.54</v>
      </c>
      <c r="N1829">
        <f>Month!N1829</f>
        <v>174.26</v>
      </c>
      <c r="O1829">
        <f>Month!O1829</f>
        <v>1432.5</v>
      </c>
      <c r="P1829" s="76">
        <v>4</v>
      </c>
      <c r="Q1829" s="76">
        <v>4</v>
      </c>
    </row>
    <row r="1830" spans="1:17" ht="15.5">
      <c r="A1830">
        <f>Month!A1830</f>
        <v>2024</v>
      </c>
      <c r="B1830" t="str">
        <f>Month!B1830</f>
        <v>November</v>
      </c>
      <c r="C1830" t="str">
        <f>Month!C1830</f>
        <v>Other</v>
      </c>
      <c r="D1830">
        <f>Month!D1830</f>
        <v>198.77</v>
      </c>
      <c r="E1830">
        <f>Month!E1830</f>
        <v>4.38</v>
      </c>
      <c r="F1830">
        <f>Month!F1830</f>
        <v>203.15</v>
      </c>
      <c r="G1830">
        <f>Month!G1830</f>
        <v>0.08</v>
      </c>
      <c r="H1830">
        <f>Month!H1830</f>
        <v>5.27</v>
      </c>
      <c r="I1830">
        <f>Month!I1830</f>
        <v>108.46</v>
      </c>
      <c r="J1830">
        <f>Month!J1830</f>
        <v>22.24</v>
      </c>
      <c r="K1830">
        <f>Month!K1830</f>
        <v>38.729999999999997</v>
      </c>
      <c r="L1830">
        <f>Month!L1830</f>
        <v>0</v>
      </c>
      <c r="M1830">
        <f>Month!M1830</f>
        <v>5.73</v>
      </c>
      <c r="N1830">
        <f>Month!N1830</f>
        <v>180.51</v>
      </c>
      <c r="O1830">
        <f>Month!O1830</f>
        <v>383.66</v>
      </c>
      <c r="P1830" s="76">
        <v>4</v>
      </c>
      <c r="Q1830" s="76">
        <v>4</v>
      </c>
    </row>
    <row r="1831" spans="1:17" ht="15.5">
      <c r="A1831">
        <f>Month!A1831</f>
        <v>2024</v>
      </c>
      <c r="B1831" t="str">
        <f>Month!B1831</f>
        <v>November</v>
      </c>
      <c r="C1831" t="str">
        <f>Month!C1831</f>
        <v>Total imports</v>
      </c>
      <c r="D1831">
        <f>Month!D1831</f>
        <v>4219.5</v>
      </c>
      <c r="E1831">
        <f>Month!E1831</f>
        <v>223.22</v>
      </c>
      <c r="F1831">
        <f>Month!F1831</f>
        <v>4442.72</v>
      </c>
      <c r="G1831">
        <f>Month!G1831</f>
        <v>62.16</v>
      </c>
      <c r="H1831">
        <f>Month!H1831</f>
        <v>238.33</v>
      </c>
      <c r="I1831">
        <f>Month!I1831</f>
        <v>795.94</v>
      </c>
      <c r="J1831">
        <f>Month!J1831</f>
        <v>22.58</v>
      </c>
      <c r="K1831">
        <f>Month!K1831</f>
        <v>646.39</v>
      </c>
      <c r="L1831">
        <f>Month!L1831</f>
        <v>29.56</v>
      </c>
      <c r="M1831">
        <f>Month!M1831</f>
        <v>269.92</v>
      </c>
      <c r="N1831">
        <f>Month!N1831</f>
        <v>2064.88</v>
      </c>
      <c r="O1831">
        <f>Month!O1831</f>
        <v>6507.6</v>
      </c>
      <c r="P1831" s="76">
        <v>4</v>
      </c>
      <c r="Q1831" s="76">
        <v>4</v>
      </c>
    </row>
    <row r="1832" spans="1:17" ht="15.5">
      <c r="A1832">
        <f>Month!A1832</f>
        <v>2024</v>
      </c>
      <c r="B1832" t="str">
        <f>Month!B1832</f>
        <v>December</v>
      </c>
      <c r="C1832" t="str">
        <f>Month!C1832</f>
        <v>Algeria</v>
      </c>
      <c r="D1832">
        <f>Month!D1832</f>
        <v>0</v>
      </c>
      <c r="E1832">
        <f>Month!E1832</f>
        <v>0</v>
      </c>
      <c r="F1832">
        <f>Month!F1832</f>
        <v>0</v>
      </c>
      <c r="G1832">
        <f>Month!G1832</f>
        <v>0</v>
      </c>
      <c r="H1832">
        <f>Month!H1832</f>
        <v>0</v>
      </c>
      <c r="I1832">
        <f>Month!I1832</f>
        <v>0</v>
      </c>
      <c r="J1832">
        <f>Month!J1832</f>
        <v>0</v>
      </c>
      <c r="K1832">
        <f>Month!K1832</f>
        <v>0</v>
      </c>
      <c r="L1832">
        <f>Month!L1832</f>
        <v>0</v>
      </c>
      <c r="M1832">
        <f>Month!M1832</f>
        <v>0</v>
      </c>
      <c r="N1832">
        <f>Month!N1832</f>
        <v>0</v>
      </c>
      <c r="O1832">
        <f>Month!O1832</f>
        <v>0</v>
      </c>
      <c r="P1832" s="76">
        <v>4</v>
      </c>
      <c r="Q1832" s="76">
        <v>4</v>
      </c>
    </row>
    <row r="1833" spans="1:17" ht="15.5">
      <c r="A1833">
        <f>Month!A1833</f>
        <v>2024</v>
      </c>
      <c r="B1833" t="str">
        <f>Month!B1833</f>
        <v>December</v>
      </c>
      <c r="C1833" t="str">
        <f>Month!C1833</f>
        <v>Belgium</v>
      </c>
      <c r="D1833">
        <f>Month!D1833</f>
        <v>0</v>
      </c>
      <c r="E1833">
        <f>Month!E1833</f>
        <v>6.35</v>
      </c>
      <c r="F1833">
        <f>Month!F1833</f>
        <v>6.35</v>
      </c>
      <c r="G1833">
        <f>Month!G1833</f>
        <v>5.33</v>
      </c>
      <c r="H1833">
        <f>Month!H1833</f>
        <v>4.55</v>
      </c>
      <c r="I1833">
        <f>Month!I1833</f>
        <v>17.63</v>
      </c>
      <c r="J1833">
        <f>Month!J1833</f>
        <v>0</v>
      </c>
      <c r="K1833">
        <f>Month!K1833</f>
        <v>147.86000000000001</v>
      </c>
      <c r="L1833">
        <f>Month!L1833</f>
        <v>0</v>
      </c>
      <c r="M1833">
        <f>Month!M1833</f>
        <v>13.66</v>
      </c>
      <c r="N1833">
        <f>Month!N1833</f>
        <v>189.03</v>
      </c>
      <c r="O1833">
        <f>Month!O1833</f>
        <v>195.38</v>
      </c>
      <c r="P1833" s="76">
        <v>4</v>
      </c>
      <c r="Q1833" s="76">
        <v>4</v>
      </c>
    </row>
    <row r="1834" spans="1:17" ht="15.5">
      <c r="A1834">
        <f>Month!A1834</f>
        <v>2024</v>
      </c>
      <c r="B1834" t="str">
        <f>Month!B1834</f>
        <v>December</v>
      </c>
      <c r="C1834" t="str">
        <f>Month!C1834</f>
        <v>Canada</v>
      </c>
      <c r="D1834">
        <f>Month!D1834</f>
        <v>188.16</v>
      </c>
      <c r="E1834">
        <f>Month!E1834</f>
        <v>0</v>
      </c>
      <c r="F1834">
        <f>Month!F1834</f>
        <v>188.16</v>
      </c>
      <c r="G1834">
        <f>Month!G1834</f>
        <v>0</v>
      </c>
      <c r="H1834">
        <f>Month!H1834</f>
        <v>0</v>
      </c>
      <c r="I1834">
        <f>Month!I1834</f>
        <v>0</v>
      </c>
      <c r="J1834">
        <f>Month!J1834</f>
        <v>0</v>
      </c>
      <c r="K1834">
        <f>Month!K1834</f>
        <v>0</v>
      </c>
      <c r="L1834">
        <f>Month!L1834</f>
        <v>0</v>
      </c>
      <c r="M1834">
        <f>Month!M1834</f>
        <v>0.14000000000000001</v>
      </c>
      <c r="N1834">
        <f>Month!N1834</f>
        <v>0.14000000000000001</v>
      </c>
      <c r="O1834">
        <f>Month!O1834</f>
        <v>188.3</v>
      </c>
      <c r="P1834" s="76">
        <v>4</v>
      </c>
      <c r="Q1834" s="76">
        <v>4</v>
      </c>
    </row>
    <row r="1835" spans="1:17" ht="15.5">
      <c r="A1835">
        <f>Month!A1835</f>
        <v>2024</v>
      </c>
      <c r="B1835" t="str">
        <f>Month!B1835</f>
        <v>December</v>
      </c>
      <c r="C1835" t="str">
        <f>Month!C1835</f>
        <v>France</v>
      </c>
      <c r="D1835">
        <f>Month!D1835</f>
        <v>0</v>
      </c>
      <c r="E1835">
        <f>Month!E1835</f>
        <v>11.36</v>
      </c>
      <c r="F1835">
        <f>Month!F1835</f>
        <v>11.36</v>
      </c>
      <c r="G1835">
        <f>Month!G1835</f>
        <v>0.01</v>
      </c>
      <c r="H1835">
        <f>Month!H1835</f>
        <v>7.4</v>
      </c>
      <c r="I1835">
        <f>Month!I1835</f>
        <v>0</v>
      </c>
      <c r="J1835">
        <f>Month!J1835</f>
        <v>0</v>
      </c>
      <c r="K1835">
        <f>Month!K1835</f>
        <v>0</v>
      </c>
      <c r="L1835">
        <f>Month!L1835</f>
        <v>0</v>
      </c>
      <c r="M1835">
        <f>Month!M1835</f>
        <v>16.8</v>
      </c>
      <c r="N1835">
        <f>Month!N1835</f>
        <v>24.21</v>
      </c>
      <c r="O1835">
        <f>Month!O1835</f>
        <v>35.57</v>
      </c>
      <c r="P1835" s="76">
        <v>4</v>
      </c>
      <c r="Q1835" s="76">
        <v>4</v>
      </c>
    </row>
    <row r="1836" spans="1:17" ht="15.5">
      <c r="A1836">
        <f>Month!A1836</f>
        <v>2024</v>
      </c>
      <c r="B1836" t="str">
        <f>Month!B1836</f>
        <v>December</v>
      </c>
      <c r="C1836" t="str">
        <f>Month!C1836</f>
        <v>Germany</v>
      </c>
      <c r="D1836">
        <f>Month!D1836</f>
        <v>0</v>
      </c>
      <c r="E1836">
        <f>Month!E1836</f>
        <v>21</v>
      </c>
      <c r="F1836">
        <f>Month!F1836</f>
        <v>21</v>
      </c>
      <c r="G1836">
        <f>Month!G1836</f>
        <v>0</v>
      </c>
      <c r="H1836">
        <f>Month!H1836</f>
        <v>3.34</v>
      </c>
      <c r="I1836">
        <f>Month!I1836</f>
        <v>0</v>
      </c>
      <c r="J1836">
        <f>Month!J1836</f>
        <v>0.37</v>
      </c>
      <c r="K1836">
        <f>Month!K1836</f>
        <v>0</v>
      </c>
      <c r="L1836">
        <f>Month!L1836</f>
        <v>0</v>
      </c>
      <c r="M1836">
        <f>Month!M1836</f>
        <v>9.68</v>
      </c>
      <c r="N1836">
        <f>Month!N1836</f>
        <v>13.39</v>
      </c>
      <c r="O1836">
        <f>Month!O1836</f>
        <v>34.39</v>
      </c>
      <c r="P1836" s="76">
        <v>4</v>
      </c>
      <c r="Q1836" s="76">
        <v>4</v>
      </c>
    </row>
    <row r="1837" spans="1:17" ht="15.5">
      <c r="A1837">
        <f>Month!A1837</f>
        <v>2024</v>
      </c>
      <c r="B1837" t="str">
        <f>Month!B1837</f>
        <v>December</v>
      </c>
      <c r="C1837" t="str">
        <f>Month!C1837</f>
        <v>India</v>
      </c>
      <c r="D1837">
        <f>Month!D1837</f>
        <v>0</v>
      </c>
      <c r="E1837">
        <f>Month!E1837</f>
        <v>0</v>
      </c>
      <c r="F1837">
        <f>Month!F1837</f>
        <v>0</v>
      </c>
      <c r="G1837">
        <f>Month!G1837</f>
        <v>0</v>
      </c>
      <c r="H1837">
        <f>Month!H1837</f>
        <v>0</v>
      </c>
      <c r="I1837">
        <f>Month!I1837</f>
        <v>0</v>
      </c>
      <c r="J1837">
        <f>Month!J1837</f>
        <v>0</v>
      </c>
      <c r="K1837">
        <f>Month!K1837</f>
        <v>25.5</v>
      </c>
      <c r="L1837">
        <f>Month!L1837</f>
        <v>3.95</v>
      </c>
      <c r="M1837">
        <f>Month!M1837</f>
        <v>0.21</v>
      </c>
      <c r="N1837">
        <f>Month!N1837</f>
        <v>29.66</v>
      </c>
      <c r="O1837">
        <f>Month!O1837</f>
        <v>29.66</v>
      </c>
      <c r="P1837" s="76">
        <v>4</v>
      </c>
      <c r="Q1837" s="76">
        <v>4</v>
      </c>
    </row>
    <row r="1838" spans="1:17" ht="15.5">
      <c r="A1838">
        <f>Month!A1838</f>
        <v>2024</v>
      </c>
      <c r="B1838" t="str">
        <f>Month!B1838</f>
        <v>December</v>
      </c>
      <c r="C1838" t="str">
        <f>Month!C1838</f>
        <v>Ireland</v>
      </c>
      <c r="D1838">
        <f>Month!D1838</f>
        <v>0</v>
      </c>
      <c r="E1838">
        <f>Month!E1838</f>
        <v>64.84</v>
      </c>
      <c r="F1838">
        <f>Month!F1838</f>
        <v>64.84</v>
      </c>
      <c r="G1838">
        <f>Month!G1838</f>
        <v>0.02</v>
      </c>
      <c r="H1838">
        <f>Month!H1838</f>
        <v>14.81</v>
      </c>
      <c r="I1838">
        <f>Month!I1838</f>
        <v>0</v>
      </c>
      <c r="J1838">
        <f>Month!J1838</f>
        <v>0</v>
      </c>
      <c r="K1838">
        <f>Month!K1838</f>
        <v>0</v>
      </c>
      <c r="L1838">
        <f>Month!L1838</f>
        <v>0.01</v>
      </c>
      <c r="M1838">
        <f>Month!M1838</f>
        <v>1.21</v>
      </c>
      <c r="N1838">
        <f>Month!N1838</f>
        <v>16.05</v>
      </c>
      <c r="O1838">
        <f>Month!O1838</f>
        <v>80.89</v>
      </c>
      <c r="P1838" s="76">
        <v>4</v>
      </c>
      <c r="Q1838" s="76">
        <v>4</v>
      </c>
    </row>
    <row r="1839" spans="1:17" ht="15.5">
      <c r="A1839">
        <f>Month!A1839</f>
        <v>2024</v>
      </c>
      <c r="B1839" t="str">
        <f>Month!B1839</f>
        <v>December</v>
      </c>
      <c r="C1839" t="str">
        <f>Month!C1839</f>
        <v>Kuwait</v>
      </c>
      <c r="D1839">
        <f>Month!D1839</f>
        <v>0</v>
      </c>
      <c r="E1839">
        <f>Month!E1839</f>
        <v>0</v>
      </c>
      <c r="F1839">
        <f>Month!F1839</f>
        <v>0</v>
      </c>
      <c r="G1839">
        <f>Month!G1839</f>
        <v>0</v>
      </c>
      <c r="H1839">
        <f>Month!H1839</f>
        <v>0</v>
      </c>
      <c r="I1839">
        <f>Month!I1839</f>
        <v>289.64999999999998</v>
      </c>
      <c r="J1839">
        <f>Month!J1839</f>
        <v>0</v>
      </c>
      <c r="K1839">
        <f>Month!K1839</f>
        <v>0</v>
      </c>
      <c r="L1839">
        <f>Month!L1839</f>
        <v>0</v>
      </c>
      <c r="M1839">
        <f>Month!M1839</f>
        <v>0</v>
      </c>
      <c r="N1839">
        <f>Month!N1839</f>
        <v>289.64999999999998</v>
      </c>
      <c r="O1839">
        <f>Month!O1839</f>
        <v>289.64999999999998</v>
      </c>
      <c r="P1839" s="76">
        <v>4</v>
      </c>
      <c r="Q1839" s="76">
        <v>4</v>
      </c>
    </row>
    <row r="1840" spans="1:17" ht="15.5">
      <c r="A1840">
        <f>Month!A1840</f>
        <v>2024</v>
      </c>
      <c r="B1840" t="str">
        <f>Month!B1840</f>
        <v>December</v>
      </c>
      <c r="C1840" t="str">
        <f>Month!C1840</f>
        <v>Libya</v>
      </c>
      <c r="D1840">
        <f>Month!D1840</f>
        <v>650.98</v>
      </c>
      <c r="E1840">
        <f>Month!E1840</f>
        <v>0</v>
      </c>
      <c r="F1840">
        <f>Month!F1840</f>
        <v>650.98</v>
      </c>
      <c r="G1840">
        <f>Month!G1840</f>
        <v>0</v>
      </c>
      <c r="H1840">
        <f>Month!H1840</f>
        <v>0</v>
      </c>
      <c r="I1840">
        <f>Month!I1840</f>
        <v>0</v>
      </c>
      <c r="J1840">
        <f>Month!J1840</f>
        <v>0</v>
      </c>
      <c r="K1840">
        <f>Month!K1840</f>
        <v>0</v>
      </c>
      <c r="L1840">
        <f>Month!L1840</f>
        <v>0</v>
      </c>
      <c r="M1840">
        <f>Month!M1840</f>
        <v>0</v>
      </c>
      <c r="N1840">
        <f>Month!N1840</f>
        <v>0</v>
      </c>
      <c r="O1840">
        <f>Month!O1840</f>
        <v>650.98</v>
      </c>
      <c r="P1840" s="76">
        <v>4</v>
      </c>
      <c r="Q1840" s="76">
        <v>4</v>
      </c>
    </row>
    <row r="1841" spans="1:17" ht="15.5">
      <c r="A1841">
        <f>Month!A1841</f>
        <v>2024</v>
      </c>
      <c r="B1841" t="str">
        <f>Month!B1841</f>
        <v>December</v>
      </c>
      <c r="C1841" t="str">
        <f>Month!C1841</f>
        <v>Netherlands</v>
      </c>
      <c r="D1841">
        <f>Month!D1841</f>
        <v>0.32</v>
      </c>
      <c r="E1841">
        <f>Month!E1841</f>
        <v>21.61</v>
      </c>
      <c r="F1841">
        <f>Month!F1841</f>
        <v>21.93</v>
      </c>
      <c r="G1841">
        <f>Month!G1841</f>
        <v>30.72</v>
      </c>
      <c r="H1841">
        <f>Month!H1841</f>
        <v>40.5</v>
      </c>
      <c r="I1841">
        <f>Month!I1841</f>
        <v>0</v>
      </c>
      <c r="J1841">
        <f>Month!J1841</f>
        <v>58.93</v>
      </c>
      <c r="K1841">
        <f>Month!K1841</f>
        <v>128.44999999999999</v>
      </c>
      <c r="L1841">
        <f>Month!L1841</f>
        <v>14.69</v>
      </c>
      <c r="M1841">
        <f>Month!M1841</f>
        <v>78.63</v>
      </c>
      <c r="N1841">
        <f>Month!N1841</f>
        <v>351.92</v>
      </c>
      <c r="O1841">
        <f>Month!O1841</f>
        <v>373.85</v>
      </c>
      <c r="P1841" s="76">
        <v>4</v>
      </c>
      <c r="Q1841" s="76">
        <v>4</v>
      </c>
    </row>
    <row r="1842" spans="1:17" ht="15.5">
      <c r="A1842">
        <f>Month!A1842</f>
        <v>2024</v>
      </c>
      <c r="B1842" t="str">
        <f>Month!B1842</f>
        <v>December</v>
      </c>
      <c r="C1842" t="str">
        <f>Month!C1842</f>
        <v>Nigeria</v>
      </c>
      <c r="D1842">
        <f>Month!D1842</f>
        <v>126.32</v>
      </c>
      <c r="E1842">
        <f>Month!E1842</f>
        <v>0</v>
      </c>
      <c r="F1842">
        <f>Month!F1842</f>
        <v>126.32</v>
      </c>
      <c r="G1842">
        <f>Month!G1842</f>
        <v>0</v>
      </c>
      <c r="H1842">
        <f>Month!H1842</f>
        <v>0</v>
      </c>
      <c r="I1842">
        <f>Month!I1842</f>
        <v>0</v>
      </c>
      <c r="J1842">
        <f>Month!J1842</f>
        <v>0</v>
      </c>
      <c r="K1842">
        <f>Month!K1842</f>
        <v>41.34</v>
      </c>
      <c r="L1842">
        <f>Month!L1842</f>
        <v>0</v>
      </c>
      <c r="M1842">
        <f>Month!M1842</f>
        <v>0</v>
      </c>
      <c r="N1842">
        <f>Month!N1842</f>
        <v>41.34</v>
      </c>
      <c r="O1842">
        <f>Month!O1842</f>
        <v>167.66</v>
      </c>
      <c r="P1842" s="76">
        <v>4</v>
      </c>
      <c r="Q1842" s="76">
        <v>4</v>
      </c>
    </row>
    <row r="1843" spans="1:17" ht="15.5">
      <c r="A1843">
        <f>Month!A1843</f>
        <v>2024</v>
      </c>
      <c r="B1843" t="str">
        <f>Month!B1843</f>
        <v>December</v>
      </c>
      <c r="C1843" t="str">
        <f>Month!C1843</f>
        <v>Norway</v>
      </c>
      <c r="D1843">
        <f>Month!D1843</f>
        <v>1261.3699999999999</v>
      </c>
      <c r="E1843">
        <f>Month!E1843</f>
        <v>0</v>
      </c>
      <c r="F1843">
        <f>Month!F1843</f>
        <v>1261.3699999999999</v>
      </c>
      <c r="G1843">
        <f>Month!G1843</f>
        <v>55.41</v>
      </c>
      <c r="H1843">
        <f>Month!H1843</f>
        <v>56.65</v>
      </c>
      <c r="I1843">
        <f>Month!I1843</f>
        <v>0</v>
      </c>
      <c r="J1843">
        <f>Month!J1843</f>
        <v>0</v>
      </c>
      <c r="K1843">
        <f>Month!K1843</f>
        <v>0</v>
      </c>
      <c r="L1843">
        <f>Month!L1843</f>
        <v>0</v>
      </c>
      <c r="M1843">
        <f>Month!M1843</f>
        <v>30.75</v>
      </c>
      <c r="N1843">
        <f>Month!N1843</f>
        <v>142.81</v>
      </c>
      <c r="O1843">
        <f>Month!O1843</f>
        <v>1404.18</v>
      </c>
      <c r="P1843" s="76">
        <v>4</v>
      </c>
      <c r="Q1843" s="76">
        <v>4</v>
      </c>
    </row>
    <row r="1844" spans="1:17" ht="15.5">
      <c r="A1844">
        <f>Month!A1844</f>
        <v>2024</v>
      </c>
      <c r="B1844" t="str">
        <f>Month!B1844</f>
        <v>December</v>
      </c>
      <c r="C1844" t="str">
        <f>Month!C1844</f>
        <v>Other Non-OECD Americas</v>
      </c>
      <c r="D1844">
        <f>Month!D1844</f>
        <v>0</v>
      </c>
      <c r="E1844">
        <f>Month!E1844</f>
        <v>0</v>
      </c>
      <c r="F1844">
        <f>Month!F1844</f>
        <v>0</v>
      </c>
      <c r="G1844">
        <f>Month!G1844</f>
        <v>0</v>
      </c>
      <c r="H1844">
        <f>Month!H1844</f>
        <v>0</v>
      </c>
      <c r="I1844">
        <f>Month!I1844</f>
        <v>0</v>
      </c>
      <c r="J1844">
        <f>Month!J1844</f>
        <v>0</v>
      </c>
      <c r="K1844">
        <f>Month!K1844</f>
        <v>0</v>
      </c>
      <c r="L1844">
        <f>Month!L1844</f>
        <v>0</v>
      </c>
      <c r="M1844">
        <f>Month!M1844</f>
        <v>0</v>
      </c>
      <c r="N1844">
        <f>Month!N1844</f>
        <v>0</v>
      </c>
      <c r="O1844">
        <f>Month!O1844</f>
        <v>0</v>
      </c>
      <c r="P1844" s="76">
        <v>4</v>
      </c>
      <c r="Q1844" s="76">
        <v>4</v>
      </c>
    </row>
    <row r="1845" spans="1:17" ht="15.5">
      <c r="A1845">
        <f>Month!A1845</f>
        <v>2024</v>
      </c>
      <c r="B1845" t="str">
        <f>Month!B1845</f>
        <v>December</v>
      </c>
      <c r="C1845" t="str">
        <f>Month!C1845</f>
        <v>Russian Federation</v>
      </c>
      <c r="D1845">
        <f>Month!D1845</f>
        <v>0</v>
      </c>
      <c r="E1845">
        <f>Month!E1845</f>
        <v>0</v>
      </c>
      <c r="F1845">
        <f>Month!F1845</f>
        <v>0</v>
      </c>
      <c r="G1845">
        <f>Month!G1845</f>
        <v>0</v>
      </c>
      <c r="H1845">
        <f>Month!H1845</f>
        <v>0</v>
      </c>
      <c r="I1845">
        <f>Month!I1845</f>
        <v>0</v>
      </c>
      <c r="J1845">
        <f>Month!J1845</f>
        <v>0</v>
      </c>
      <c r="K1845">
        <f>Month!K1845</f>
        <v>0</v>
      </c>
      <c r="L1845">
        <f>Month!L1845</f>
        <v>0</v>
      </c>
      <c r="M1845">
        <f>Month!M1845</f>
        <v>0</v>
      </c>
      <c r="N1845">
        <f>Month!N1845</f>
        <v>0</v>
      </c>
      <c r="O1845">
        <f>Month!O1845</f>
        <v>0</v>
      </c>
      <c r="P1845" s="76">
        <v>4</v>
      </c>
      <c r="Q1845" s="76">
        <v>4</v>
      </c>
    </row>
    <row r="1846" spans="1:17" ht="15.5">
      <c r="A1846">
        <f>Month!A1846</f>
        <v>2024</v>
      </c>
      <c r="B1846" t="str">
        <f>Month!B1846</f>
        <v>December</v>
      </c>
      <c r="C1846" t="str">
        <f>Month!C1846</f>
        <v>Saudi Arabia</v>
      </c>
      <c r="D1846">
        <f>Month!D1846</f>
        <v>0</v>
      </c>
      <c r="E1846">
        <f>Month!E1846</f>
        <v>0</v>
      </c>
      <c r="F1846">
        <f>Month!F1846</f>
        <v>0</v>
      </c>
      <c r="G1846">
        <f>Month!G1846</f>
        <v>0</v>
      </c>
      <c r="H1846">
        <f>Month!H1846</f>
        <v>0</v>
      </c>
      <c r="I1846">
        <f>Month!I1846</f>
        <v>237.12</v>
      </c>
      <c r="J1846">
        <f>Month!J1846</f>
        <v>0</v>
      </c>
      <c r="K1846">
        <f>Month!K1846</f>
        <v>0</v>
      </c>
      <c r="L1846">
        <f>Month!L1846</f>
        <v>0</v>
      </c>
      <c r="M1846">
        <f>Month!M1846</f>
        <v>0</v>
      </c>
      <c r="N1846">
        <f>Month!N1846</f>
        <v>237.12</v>
      </c>
      <c r="O1846">
        <f>Month!O1846</f>
        <v>237.12</v>
      </c>
      <c r="P1846" s="76">
        <v>4</v>
      </c>
      <c r="Q1846" s="76">
        <v>4</v>
      </c>
    </row>
    <row r="1847" spans="1:17" ht="15.5">
      <c r="A1847">
        <f>Month!A1847</f>
        <v>2024</v>
      </c>
      <c r="B1847" t="str">
        <f>Month!B1847</f>
        <v>December</v>
      </c>
      <c r="C1847" t="str">
        <f>Month!C1847</f>
        <v>Spain</v>
      </c>
      <c r="D1847">
        <f>Month!D1847</f>
        <v>0</v>
      </c>
      <c r="E1847">
        <f>Month!E1847</f>
        <v>6.72</v>
      </c>
      <c r="F1847">
        <f>Month!F1847</f>
        <v>6.72</v>
      </c>
      <c r="G1847">
        <f>Month!G1847</f>
        <v>0</v>
      </c>
      <c r="H1847">
        <f>Month!H1847</f>
        <v>81.93</v>
      </c>
      <c r="I1847">
        <f>Month!I1847</f>
        <v>0</v>
      </c>
      <c r="J1847">
        <f>Month!J1847</f>
        <v>0</v>
      </c>
      <c r="K1847">
        <f>Month!K1847</f>
        <v>0</v>
      </c>
      <c r="L1847">
        <f>Month!L1847</f>
        <v>0</v>
      </c>
      <c r="M1847">
        <f>Month!M1847</f>
        <v>5.42</v>
      </c>
      <c r="N1847">
        <f>Month!N1847</f>
        <v>87.35</v>
      </c>
      <c r="O1847">
        <f>Month!O1847</f>
        <v>94.07</v>
      </c>
      <c r="P1847" s="76">
        <v>4</v>
      </c>
      <c r="Q1847" s="76">
        <v>4</v>
      </c>
    </row>
    <row r="1848" spans="1:17" ht="15.5">
      <c r="A1848">
        <f>Month!A1848</f>
        <v>2024</v>
      </c>
      <c r="B1848" t="str">
        <f>Month!B1848</f>
        <v>December</v>
      </c>
      <c r="C1848" t="str">
        <f>Month!C1848</f>
        <v>Sweden</v>
      </c>
      <c r="D1848">
        <f>Month!D1848</f>
        <v>0.04</v>
      </c>
      <c r="E1848">
        <f>Month!E1848</f>
        <v>0</v>
      </c>
      <c r="F1848">
        <f>Month!F1848</f>
        <v>0.04</v>
      </c>
      <c r="G1848">
        <f>Month!G1848</f>
        <v>0</v>
      </c>
      <c r="H1848">
        <f>Month!H1848</f>
        <v>0.02</v>
      </c>
      <c r="I1848">
        <f>Month!I1848</f>
        <v>0</v>
      </c>
      <c r="J1848">
        <f>Month!J1848</f>
        <v>0</v>
      </c>
      <c r="K1848">
        <f>Month!K1848</f>
        <v>83.34</v>
      </c>
      <c r="L1848">
        <f>Month!L1848</f>
        <v>0</v>
      </c>
      <c r="M1848">
        <f>Month!M1848</f>
        <v>18.920000000000002</v>
      </c>
      <c r="N1848">
        <f>Month!N1848</f>
        <v>102.28</v>
      </c>
      <c r="O1848">
        <f>Month!O1848</f>
        <v>102.32</v>
      </c>
      <c r="P1848" s="76">
        <v>4</v>
      </c>
      <c r="Q1848" s="76">
        <v>4</v>
      </c>
    </row>
    <row r="1849" spans="1:17" ht="15.5">
      <c r="A1849">
        <f>Month!A1849</f>
        <v>2024</v>
      </c>
      <c r="B1849" t="str">
        <f>Month!B1849</f>
        <v>December</v>
      </c>
      <c r="C1849" t="str">
        <f>Month!C1849</f>
        <v>Turkey</v>
      </c>
      <c r="D1849">
        <f>Month!D1849</f>
        <v>0.45</v>
      </c>
      <c r="E1849">
        <f>Month!E1849</f>
        <v>0</v>
      </c>
      <c r="F1849">
        <f>Month!F1849</f>
        <v>0.45</v>
      </c>
      <c r="G1849">
        <f>Month!G1849</f>
        <v>0</v>
      </c>
      <c r="H1849">
        <f>Month!H1849</f>
        <v>0</v>
      </c>
      <c r="I1849">
        <f>Month!I1849</f>
        <v>0</v>
      </c>
      <c r="J1849">
        <f>Month!J1849</f>
        <v>0</v>
      </c>
      <c r="K1849">
        <f>Month!K1849</f>
        <v>0</v>
      </c>
      <c r="L1849">
        <f>Month!L1849</f>
        <v>0</v>
      </c>
      <c r="M1849">
        <f>Month!M1849</f>
        <v>0.1</v>
      </c>
      <c r="N1849">
        <f>Month!N1849</f>
        <v>0.1</v>
      </c>
      <c r="O1849">
        <f>Month!O1849</f>
        <v>0.55000000000000004</v>
      </c>
      <c r="P1849" s="76">
        <v>4</v>
      </c>
      <c r="Q1849" s="76">
        <v>4</v>
      </c>
    </row>
    <row r="1850" spans="1:17" ht="15.5">
      <c r="A1850">
        <f>Month!A1850</f>
        <v>2024</v>
      </c>
      <c r="B1850" t="str">
        <f>Month!B1850</f>
        <v>December</v>
      </c>
      <c r="C1850" t="str">
        <f>Month!C1850</f>
        <v>United Arab Emirates</v>
      </c>
      <c r="D1850">
        <f>Month!D1850</f>
        <v>0</v>
      </c>
      <c r="E1850">
        <f>Month!E1850</f>
        <v>0</v>
      </c>
      <c r="F1850">
        <f>Month!F1850</f>
        <v>0</v>
      </c>
      <c r="G1850">
        <f>Month!G1850</f>
        <v>0</v>
      </c>
      <c r="H1850">
        <f>Month!H1850</f>
        <v>0</v>
      </c>
      <c r="I1850">
        <f>Month!I1850</f>
        <v>40.11</v>
      </c>
      <c r="J1850">
        <f>Month!J1850</f>
        <v>0</v>
      </c>
      <c r="K1850">
        <f>Month!K1850</f>
        <v>0</v>
      </c>
      <c r="L1850">
        <f>Month!L1850</f>
        <v>7.0000000000000007E-2</v>
      </c>
      <c r="M1850">
        <f>Month!M1850</f>
        <v>0.04</v>
      </c>
      <c r="N1850">
        <f>Month!N1850</f>
        <v>40.22</v>
      </c>
      <c r="O1850">
        <f>Month!O1850</f>
        <v>40.22</v>
      </c>
      <c r="P1850" s="76">
        <v>4</v>
      </c>
      <c r="Q1850" s="76">
        <v>4</v>
      </c>
    </row>
    <row r="1851" spans="1:17" ht="15.5">
      <c r="A1851">
        <f>Month!A1851</f>
        <v>2024</v>
      </c>
      <c r="B1851" t="str">
        <f>Month!B1851</f>
        <v>December</v>
      </c>
      <c r="C1851" t="str">
        <f>Month!C1851</f>
        <v>United States</v>
      </c>
      <c r="D1851">
        <f>Month!D1851</f>
        <v>1545.23</v>
      </c>
      <c r="E1851">
        <f>Month!E1851</f>
        <v>0</v>
      </c>
      <c r="F1851">
        <f>Month!F1851</f>
        <v>1545.23</v>
      </c>
      <c r="G1851">
        <f>Month!G1851</f>
        <v>0</v>
      </c>
      <c r="H1851">
        <f>Month!H1851</f>
        <v>8.24</v>
      </c>
      <c r="I1851">
        <f>Month!I1851</f>
        <v>51.27</v>
      </c>
      <c r="J1851">
        <f>Month!J1851</f>
        <v>0</v>
      </c>
      <c r="K1851">
        <f>Month!K1851</f>
        <v>389.92</v>
      </c>
      <c r="L1851">
        <f>Month!L1851</f>
        <v>0</v>
      </c>
      <c r="M1851">
        <f>Month!M1851</f>
        <v>11.09</v>
      </c>
      <c r="N1851">
        <f>Month!N1851</f>
        <v>460.52</v>
      </c>
      <c r="O1851">
        <f>Month!O1851</f>
        <v>2005.75</v>
      </c>
      <c r="P1851" s="76">
        <v>4</v>
      </c>
      <c r="Q1851" s="76">
        <v>4</v>
      </c>
    </row>
    <row r="1852" spans="1:17" ht="15.5">
      <c r="A1852">
        <f>Month!A1852</f>
        <v>2024</v>
      </c>
      <c r="B1852" t="str">
        <f>Month!B1852</f>
        <v>December</v>
      </c>
      <c r="C1852" t="str">
        <f>Month!C1852</f>
        <v>Other</v>
      </c>
      <c r="D1852">
        <f>Month!D1852</f>
        <v>366.38</v>
      </c>
      <c r="E1852">
        <f>Month!E1852</f>
        <v>0</v>
      </c>
      <c r="F1852">
        <f>Month!F1852</f>
        <v>366.38</v>
      </c>
      <c r="G1852">
        <f>Month!G1852</f>
        <v>0.13</v>
      </c>
      <c r="H1852">
        <f>Month!H1852</f>
        <v>0</v>
      </c>
      <c r="I1852">
        <f>Month!I1852</f>
        <v>81.19</v>
      </c>
      <c r="J1852">
        <f>Month!J1852</f>
        <v>11.39</v>
      </c>
      <c r="K1852">
        <f>Month!K1852</f>
        <v>61.44</v>
      </c>
      <c r="L1852">
        <f>Month!L1852</f>
        <v>0</v>
      </c>
      <c r="M1852">
        <f>Month!M1852</f>
        <v>17.72</v>
      </c>
      <c r="N1852">
        <f>Month!N1852</f>
        <v>171.87</v>
      </c>
      <c r="O1852">
        <f>Month!O1852</f>
        <v>538.25</v>
      </c>
      <c r="P1852" s="76">
        <v>4</v>
      </c>
      <c r="Q1852" s="76">
        <v>4</v>
      </c>
    </row>
    <row r="1853" spans="1:17" ht="15.5">
      <c r="A1853">
        <f>Month!A1853</f>
        <v>2024</v>
      </c>
      <c r="B1853" t="str">
        <f>Month!B1853</f>
        <v>December</v>
      </c>
      <c r="C1853" t="str">
        <f>Month!C1853</f>
        <v>Total imports</v>
      </c>
      <c r="D1853">
        <f>Month!D1853</f>
        <v>4139.25</v>
      </c>
      <c r="E1853">
        <f>Month!E1853</f>
        <v>131.88</v>
      </c>
      <c r="F1853">
        <f>Month!F1853</f>
        <v>4271.13</v>
      </c>
      <c r="G1853">
        <f>Month!G1853</f>
        <v>91.62</v>
      </c>
      <c r="H1853">
        <f>Month!H1853</f>
        <v>217.44</v>
      </c>
      <c r="I1853">
        <f>Month!I1853</f>
        <v>716.97</v>
      </c>
      <c r="J1853">
        <f>Month!J1853</f>
        <v>70.69</v>
      </c>
      <c r="K1853">
        <f>Month!K1853</f>
        <v>877.85</v>
      </c>
      <c r="L1853">
        <f>Month!L1853</f>
        <v>18.72</v>
      </c>
      <c r="M1853">
        <f>Month!M1853</f>
        <v>204.37</v>
      </c>
      <c r="N1853">
        <f>Month!N1853</f>
        <v>2197.66</v>
      </c>
      <c r="O1853">
        <f>Month!O1853</f>
        <v>6468.79</v>
      </c>
      <c r="P1853" s="76">
        <v>4</v>
      </c>
      <c r="Q1853" s="76">
        <v>4</v>
      </c>
    </row>
    <row r="1854" spans="1:17" ht="15.5">
      <c r="A1854">
        <f>Month!A1854</f>
        <v>2025</v>
      </c>
      <c r="B1854" t="s">
        <v>53</v>
      </c>
      <c r="C1854" t="str">
        <f>Month!C1854</f>
        <v>Algeria</v>
      </c>
      <c r="D1854">
        <f>Month!D1854</f>
        <v>363.39</v>
      </c>
      <c r="E1854">
        <f>Month!E1854</f>
        <v>0</v>
      </c>
      <c r="F1854">
        <f>Month!F1854</f>
        <v>363.39</v>
      </c>
      <c r="G1854">
        <f>Month!G1854</f>
        <v>0</v>
      </c>
      <c r="H1854">
        <f>Month!H1854</f>
        <v>0</v>
      </c>
      <c r="I1854">
        <f>Month!I1854</f>
        <v>0</v>
      </c>
      <c r="J1854">
        <f>Month!J1854</f>
        <v>0</v>
      </c>
      <c r="K1854">
        <f>Month!K1854</f>
        <v>0</v>
      </c>
      <c r="L1854">
        <f>Month!L1854</f>
        <v>0</v>
      </c>
      <c r="M1854">
        <f>Month!M1854</f>
        <v>0</v>
      </c>
      <c r="N1854">
        <f>Month!N1854</f>
        <v>0</v>
      </c>
      <c r="O1854">
        <f>Month!O1854</f>
        <v>363.39</v>
      </c>
      <c r="P1854" s="76">
        <v>1</v>
      </c>
      <c r="Q1854" s="76">
        <v>1</v>
      </c>
    </row>
    <row r="1855" spans="1:17" ht="15.5">
      <c r="A1855">
        <f>Month!A1855</f>
        <v>2025</v>
      </c>
      <c r="B1855" t="s">
        <v>53</v>
      </c>
      <c r="C1855" t="str">
        <f>Month!C1855</f>
        <v>Belgium</v>
      </c>
      <c r="D1855">
        <f>Month!D1855</f>
        <v>0</v>
      </c>
      <c r="E1855">
        <f>Month!E1855</f>
        <v>34.71</v>
      </c>
      <c r="F1855">
        <f>Month!F1855</f>
        <v>34.71</v>
      </c>
      <c r="G1855">
        <f>Month!G1855</f>
        <v>23.62</v>
      </c>
      <c r="H1855">
        <f>Month!H1855</f>
        <v>0</v>
      </c>
      <c r="I1855">
        <f>Month!I1855</f>
        <v>7.98</v>
      </c>
      <c r="J1855">
        <f>Month!J1855</f>
        <v>5.63</v>
      </c>
      <c r="K1855">
        <f>Month!K1855</f>
        <v>46.72</v>
      </c>
      <c r="L1855">
        <f>Month!L1855</f>
        <v>0</v>
      </c>
      <c r="M1855">
        <f>Month!M1855</f>
        <v>11.63</v>
      </c>
      <c r="N1855">
        <f>Month!N1855</f>
        <v>95.58</v>
      </c>
      <c r="O1855">
        <f>Month!O1855</f>
        <v>130.29</v>
      </c>
      <c r="P1855" s="76">
        <v>1</v>
      </c>
      <c r="Q1855" s="76">
        <v>1</v>
      </c>
    </row>
    <row r="1856" spans="1:17" ht="15.5">
      <c r="A1856">
        <f>Month!A1856</f>
        <v>2025</v>
      </c>
      <c r="B1856" t="s">
        <v>53</v>
      </c>
      <c r="C1856" t="str">
        <f>Month!C1856</f>
        <v>Canada</v>
      </c>
      <c r="D1856">
        <f>Month!D1856</f>
        <v>0</v>
      </c>
      <c r="E1856">
        <f>Month!E1856</f>
        <v>0</v>
      </c>
      <c r="F1856">
        <f>Month!F1856</f>
        <v>0</v>
      </c>
      <c r="G1856">
        <f>Month!G1856</f>
        <v>0</v>
      </c>
      <c r="H1856">
        <f>Month!H1856</f>
        <v>0</v>
      </c>
      <c r="I1856">
        <f>Month!I1856</f>
        <v>0</v>
      </c>
      <c r="J1856">
        <f>Month!J1856</f>
        <v>0</v>
      </c>
      <c r="K1856">
        <f>Month!K1856</f>
        <v>0</v>
      </c>
      <c r="L1856">
        <f>Month!L1856</f>
        <v>0</v>
      </c>
      <c r="M1856">
        <f>Month!M1856</f>
        <v>0</v>
      </c>
      <c r="N1856">
        <f>Month!N1856</f>
        <v>0</v>
      </c>
      <c r="O1856">
        <f>Month!O1856</f>
        <v>0</v>
      </c>
      <c r="P1856" s="76">
        <v>1</v>
      </c>
      <c r="Q1856" s="76">
        <v>1</v>
      </c>
    </row>
    <row r="1857" spans="1:17" ht="15.5">
      <c r="A1857">
        <f>Month!A1857</f>
        <v>2025</v>
      </c>
      <c r="B1857" t="s">
        <v>53</v>
      </c>
      <c r="C1857" t="str">
        <f>Month!C1857</f>
        <v>France</v>
      </c>
      <c r="D1857">
        <f>Month!D1857</f>
        <v>0</v>
      </c>
      <c r="E1857">
        <f>Month!E1857</f>
        <v>7.17</v>
      </c>
      <c r="F1857">
        <f>Month!F1857</f>
        <v>7.17</v>
      </c>
      <c r="G1857">
        <f>Month!G1857</f>
        <v>0.03</v>
      </c>
      <c r="H1857">
        <f>Month!H1857</f>
        <v>5.56</v>
      </c>
      <c r="I1857">
        <f>Month!I1857</f>
        <v>0.32</v>
      </c>
      <c r="J1857">
        <f>Month!J1857</f>
        <v>30.11</v>
      </c>
      <c r="K1857">
        <f>Month!K1857</f>
        <v>0</v>
      </c>
      <c r="L1857">
        <f>Month!L1857</f>
        <v>0</v>
      </c>
      <c r="M1857">
        <f>Month!M1857</f>
        <v>15.76</v>
      </c>
      <c r="N1857">
        <f>Month!N1857</f>
        <v>51.78</v>
      </c>
      <c r="O1857">
        <f>Month!O1857</f>
        <v>58.95</v>
      </c>
      <c r="P1857" s="76">
        <v>1</v>
      </c>
      <c r="Q1857" s="76">
        <v>1</v>
      </c>
    </row>
    <row r="1858" spans="1:17" ht="15.5">
      <c r="A1858">
        <f>Month!A1858</f>
        <v>2025</v>
      </c>
      <c r="B1858" t="s">
        <v>53</v>
      </c>
      <c r="C1858" t="str">
        <f>Month!C1858</f>
        <v>Germany</v>
      </c>
      <c r="D1858">
        <f>Month!D1858</f>
        <v>0</v>
      </c>
      <c r="E1858">
        <f>Month!E1858</f>
        <v>11.33</v>
      </c>
      <c r="F1858">
        <f>Month!F1858</f>
        <v>11.33</v>
      </c>
      <c r="G1858">
        <f>Month!G1858</f>
        <v>0</v>
      </c>
      <c r="H1858">
        <f>Month!H1858</f>
        <v>0</v>
      </c>
      <c r="I1858">
        <f>Month!I1858</f>
        <v>0</v>
      </c>
      <c r="J1858">
        <f>Month!J1858</f>
        <v>0</v>
      </c>
      <c r="K1858">
        <f>Month!K1858</f>
        <v>46.29</v>
      </c>
      <c r="L1858">
        <f>Month!L1858</f>
        <v>0</v>
      </c>
      <c r="M1858">
        <f>Month!M1858</f>
        <v>6.49</v>
      </c>
      <c r="N1858">
        <f>Month!N1858</f>
        <v>52.78</v>
      </c>
      <c r="O1858">
        <f>Month!O1858</f>
        <v>64.11</v>
      </c>
      <c r="P1858" s="76">
        <v>1</v>
      </c>
      <c r="Q1858" s="76">
        <v>1</v>
      </c>
    </row>
    <row r="1859" spans="1:17" ht="15.5">
      <c r="A1859">
        <f>Month!A1859</f>
        <v>2025</v>
      </c>
      <c r="B1859" t="s">
        <v>53</v>
      </c>
      <c r="C1859" t="str">
        <f>Month!C1859</f>
        <v>India</v>
      </c>
      <c r="D1859">
        <f>Month!D1859</f>
        <v>0</v>
      </c>
      <c r="E1859">
        <f>Month!E1859</f>
        <v>2.56</v>
      </c>
      <c r="F1859">
        <f>Month!F1859</f>
        <v>2.56</v>
      </c>
      <c r="G1859">
        <f>Month!G1859</f>
        <v>0</v>
      </c>
      <c r="H1859">
        <f>Month!H1859</f>
        <v>0</v>
      </c>
      <c r="I1859">
        <f>Month!I1859</f>
        <v>0</v>
      </c>
      <c r="J1859">
        <f>Month!J1859</f>
        <v>0</v>
      </c>
      <c r="K1859">
        <f>Month!K1859</f>
        <v>0</v>
      </c>
      <c r="L1859">
        <f>Month!L1859</f>
        <v>0</v>
      </c>
      <c r="M1859">
        <f>Month!M1859</f>
        <v>0</v>
      </c>
      <c r="N1859">
        <f>Month!N1859</f>
        <v>0</v>
      </c>
      <c r="O1859">
        <f>Month!O1859</f>
        <v>2.56</v>
      </c>
      <c r="P1859" s="76">
        <v>1</v>
      </c>
      <c r="Q1859" s="76">
        <v>1</v>
      </c>
    </row>
    <row r="1860" spans="1:17" ht="15.5">
      <c r="A1860">
        <f>Month!A1860</f>
        <v>2025</v>
      </c>
      <c r="B1860" t="s">
        <v>53</v>
      </c>
      <c r="C1860" t="str">
        <f>Month!C1860</f>
        <v>Ireland</v>
      </c>
      <c r="D1860">
        <f>Month!D1860</f>
        <v>0</v>
      </c>
      <c r="E1860">
        <f>Month!E1860</f>
        <v>44.98</v>
      </c>
      <c r="F1860">
        <f>Month!F1860</f>
        <v>44.98</v>
      </c>
      <c r="G1860">
        <f>Month!G1860</f>
        <v>0.04</v>
      </c>
      <c r="H1860">
        <f>Month!H1860</f>
        <v>11.87</v>
      </c>
      <c r="I1860">
        <f>Month!I1860</f>
        <v>0</v>
      </c>
      <c r="J1860">
        <f>Month!J1860</f>
        <v>0</v>
      </c>
      <c r="K1860">
        <f>Month!K1860</f>
        <v>16.440000000000001</v>
      </c>
      <c r="L1860">
        <f>Month!L1860</f>
        <v>0</v>
      </c>
      <c r="M1860">
        <f>Month!M1860</f>
        <v>0</v>
      </c>
      <c r="N1860">
        <f>Month!N1860</f>
        <v>28.35</v>
      </c>
      <c r="O1860">
        <f>Month!O1860</f>
        <v>73.33</v>
      </c>
      <c r="P1860" s="76">
        <v>1</v>
      </c>
      <c r="Q1860" s="76">
        <v>1</v>
      </c>
    </row>
    <row r="1861" spans="1:17" ht="15.5">
      <c r="A1861">
        <f>Month!A1861</f>
        <v>2025</v>
      </c>
      <c r="B1861" t="s">
        <v>53</v>
      </c>
      <c r="C1861" t="str">
        <f>Month!C1861</f>
        <v>Kuwait</v>
      </c>
      <c r="D1861">
        <f>Month!D1861</f>
        <v>0</v>
      </c>
      <c r="E1861">
        <f>Month!E1861</f>
        <v>0</v>
      </c>
      <c r="F1861">
        <f>Month!F1861</f>
        <v>0</v>
      </c>
      <c r="G1861">
        <f>Month!G1861</f>
        <v>0</v>
      </c>
      <c r="H1861">
        <f>Month!H1861</f>
        <v>0</v>
      </c>
      <c r="I1861">
        <f>Month!I1861</f>
        <v>390.72</v>
      </c>
      <c r="J1861">
        <f>Month!J1861</f>
        <v>0</v>
      </c>
      <c r="K1861">
        <f>Month!K1861</f>
        <v>66</v>
      </c>
      <c r="L1861">
        <f>Month!L1861</f>
        <v>0</v>
      </c>
      <c r="M1861">
        <f>Month!M1861</f>
        <v>0</v>
      </c>
      <c r="N1861">
        <f>Month!N1861</f>
        <v>456.72</v>
      </c>
      <c r="O1861">
        <f>Month!O1861</f>
        <v>456.72</v>
      </c>
      <c r="P1861" s="76">
        <v>1</v>
      </c>
      <c r="Q1861" s="76">
        <v>1</v>
      </c>
    </row>
    <row r="1862" spans="1:17" ht="15.5">
      <c r="A1862">
        <f>Month!A1862</f>
        <v>2025</v>
      </c>
      <c r="B1862" t="s">
        <v>53</v>
      </c>
      <c r="C1862" t="str">
        <f>Month!C1862</f>
        <v>Libya</v>
      </c>
      <c r="D1862">
        <f>Month!D1862</f>
        <v>618.91999999999996</v>
      </c>
      <c r="E1862">
        <f>Month!E1862</f>
        <v>0</v>
      </c>
      <c r="F1862">
        <f>Month!F1862</f>
        <v>618.91999999999996</v>
      </c>
      <c r="G1862">
        <f>Month!G1862</f>
        <v>0</v>
      </c>
      <c r="H1862">
        <f>Month!H1862</f>
        <v>0</v>
      </c>
      <c r="I1862">
        <f>Month!I1862</f>
        <v>0</v>
      </c>
      <c r="J1862">
        <f>Month!J1862</f>
        <v>0</v>
      </c>
      <c r="K1862">
        <f>Month!K1862</f>
        <v>0</v>
      </c>
      <c r="L1862">
        <f>Month!L1862</f>
        <v>0</v>
      </c>
      <c r="M1862">
        <f>Month!M1862</f>
        <v>0</v>
      </c>
      <c r="N1862">
        <f>Month!N1862</f>
        <v>0</v>
      </c>
      <c r="O1862">
        <f>Month!O1862</f>
        <v>618.91999999999996</v>
      </c>
      <c r="P1862" s="76">
        <v>1</v>
      </c>
      <c r="Q1862" s="76">
        <v>1</v>
      </c>
    </row>
    <row r="1863" spans="1:17" ht="15.5">
      <c r="A1863">
        <f>Month!A1863</f>
        <v>2025</v>
      </c>
      <c r="B1863" t="s">
        <v>53</v>
      </c>
      <c r="C1863" t="str">
        <f>Month!C1863</f>
        <v>Netherlands</v>
      </c>
      <c r="D1863">
        <f>Month!D1863</f>
        <v>0.35</v>
      </c>
      <c r="E1863">
        <f>Month!E1863</f>
        <v>45.21</v>
      </c>
      <c r="F1863">
        <f>Month!F1863</f>
        <v>45.56</v>
      </c>
      <c r="G1863">
        <f>Month!G1863</f>
        <v>18.559999999999999</v>
      </c>
      <c r="H1863">
        <f>Month!H1863</f>
        <v>78.7</v>
      </c>
      <c r="I1863">
        <f>Month!I1863</f>
        <v>7.24</v>
      </c>
      <c r="J1863">
        <f>Month!J1863</f>
        <v>7.2</v>
      </c>
      <c r="K1863">
        <f>Month!K1863</f>
        <v>112.15</v>
      </c>
      <c r="L1863">
        <f>Month!L1863</f>
        <v>0</v>
      </c>
      <c r="M1863">
        <f>Month!M1863</f>
        <v>116.26</v>
      </c>
      <c r="N1863">
        <f>Month!N1863</f>
        <v>340.11</v>
      </c>
      <c r="O1863">
        <f>Month!O1863</f>
        <v>385.67</v>
      </c>
      <c r="P1863" s="76">
        <v>1</v>
      </c>
      <c r="Q1863" s="76">
        <v>1</v>
      </c>
    </row>
    <row r="1864" spans="1:17" ht="15.5">
      <c r="A1864">
        <f>Month!A1864</f>
        <v>2025</v>
      </c>
      <c r="B1864" t="s">
        <v>53</v>
      </c>
      <c r="C1864" t="str">
        <f>Month!C1864</f>
        <v>Nigeria</v>
      </c>
      <c r="D1864">
        <f>Month!D1864</f>
        <v>358.76</v>
      </c>
      <c r="E1864">
        <f>Month!E1864</f>
        <v>0</v>
      </c>
      <c r="F1864">
        <f>Month!F1864</f>
        <v>358.76</v>
      </c>
      <c r="G1864">
        <f>Month!G1864</f>
        <v>0</v>
      </c>
      <c r="H1864">
        <f>Month!H1864</f>
        <v>0</v>
      </c>
      <c r="I1864">
        <f>Month!I1864</f>
        <v>0</v>
      </c>
      <c r="J1864">
        <f>Month!J1864</f>
        <v>0</v>
      </c>
      <c r="K1864">
        <f>Month!K1864</f>
        <v>41.85</v>
      </c>
      <c r="L1864">
        <f>Month!L1864</f>
        <v>0</v>
      </c>
      <c r="M1864">
        <f>Month!M1864</f>
        <v>0</v>
      </c>
      <c r="N1864">
        <f>Month!N1864</f>
        <v>41.85</v>
      </c>
      <c r="O1864">
        <f>Month!O1864</f>
        <v>400.61</v>
      </c>
      <c r="P1864" s="76">
        <v>1</v>
      </c>
      <c r="Q1864" s="76">
        <v>1</v>
      </c>
    </row>
    <row r="1865" spans="1:17" ht="15.5">
      <c r="A1865">
        <f>Month!A1865</f>
        <v>2025</v>
      </c>
      <c r="B1865" t="s">
        <v>53</v>
      </c>
      <c r="C1865" t="str">
        <f>Month!C1865</f>
        <v>Norway</v>
      </c>
      <c r="D1865">
        <f>Month!D1865</f>
        <v>1109.5999999999999</v>
      </c>
      <c r="E1865">
        <f>Month!E1865</f>
        <v>0</v>
      </c>
      <c r="F1865">
        <f>Month!F1865</f>
        <v>1109.5999999999999</v>
      </c>
      <c r="G1865">
        <f>Month!G1865</f>
        <v>31.16</v>
      </c>
      <c r="H1865">
        <f>Month!H1865</f>
        <v>61.06</v>
      </c>
      <c r="I1865">
        <f>Month!I1865</f>
        <v>0</v>
      </c>
      <c r="J1865">
        <f>Month!J1865</f>
        <v>0</v>
      </c>
      <c r="K1865">
        <f>Month!K1865</f>
        <v>13.68</v>
      </c>
      <c r="L1865">
        <f>Month!L1865</f>
        <v>0</v>
      </c>
      <c r="M1865">
        <f>Month!M1865</f>
        <v>3.44</v>
      </c>
      <c r="N1865">
        <f>Month!N1865</f>
        <v>109.34</v>
      </c>
      <c r="O1865">
        <f>Month!O1865</f>
        <v>1218.94</v>
      </c>
      <c r="P1865" s="76">
        <v>1</v>
      </c>
      <c r="Q1865" s="76">
        <v>1</v>
      </c>
    </row>
    <row r="1866" spans="1:17" ht="15.5">
      <c r="A1866">
        <f>Month!A1866</f>
        <v>2025</v>
      </c>
      <c r="B1866" t="s">
        <v>53</v>
      </c>
      <c r="C1866" t="str">
        <f>Month!C1866</f>
        <v>Other Non-OECD Americas</v>
      </c>
      <c r="D1866">
        <f>Month!D1866</f>
        <v>120.08</v>
      </c>
      <c r="E1866">
        <f>Month!E1866</f>
        <v>0</v>
      </c>
      <c r="F1866">
        <f>Month!F1866</f>
        <v>120.08</v>
      </c>
      <c r="G1866">
        <f>Month!G1866</f>
        <v>0</v>
      </c>
      <c r="H1866">
        <f>Month!H1866</f>
        <v>0</v>
      </c>
      <c r="I1866">
        <f>Month!I1866</f>
        <v>0</v>
      </c>
      <c r="J1866">
        <f>Month!J1866</f>
        <v>0</v>
      </c>
      <c r="K1866">
        <f>Month!K1866</f>
        <v>0</v>
      </c>
      <c r="L1866">
        <f>Month!L1866</f>
        <v>0</v>
      </c>
      <c r="M1866">
        <f>Month!M1866</f>
        <v>0</v>
      </c>
      <c r="N1866">
        <f>Month!N1866</f>
        <v>0</v>
      </c>
      <c r="O1866">
        <f>Month!O1866</f>
        <v>120.08</v>
      </c>
      <c r="P1866" s="76">
        <v>1</v>
      </c>
      <c r="Q1866" s="76">
        <v>1</v>
      </c>
    </row>
    <row r="1867" spans="1:17" ht="15.5">
      <c r="A1867">
        <f>Month!A1867</f>
        <v>2025</v>
      </c>
      <c r="B1867" t="s">
        <v>53</v>
      </c>
      <c r="C1867" t="str">
        <f>Month!C1867</f>
        <v>Russian Federation</v>
      </c>
      <c r="D1867">
        <f>Month!D1867</f>
        <v>0</v>
      </c>
      <c r="E1867">
        <f>Month!E1867</f>
        <v>0</v>
      </c>
      <c r="F1867">
        <f>Month!F1867</f>
        <v>0</v>
      </c>
      <c r="G1867">
        <f>Month!G1867</f>
        <v>0</v>
      </c>
      <c r="H1867">
        <f>Month!H1867</f>
        <v>0</v>
      </c>
      <c r="I1867">
        <f>Month!I1867</f>
        <v>0</v>
      </c>
      <c r="J1867">
        <f>Month!J1867</f>
        <v>0</v>
      </c>
      <c r="K1867">
        <f>Month!K1867</f>
        <v>0</v>
      </c>
      <c r="L1867">
        <f>Month!L1867</f>
        <v>0</v>
      </c>
      <c r="M1867">
        <f>Month!M1867</f>
        <v>0</v>
      </c>
      <c r="N1867">
        <f>Month!N1867</f>
        <v>0</v>
      </c>
      <c r="O1867">
        <f>Month!O1867</f>
        <v>0</v>
      </c>
      <c r="P1867" s="76">
        <v>1</v>
      </c>
      <c r="Q1867" s="76">
        <v>1</v>
      </c>
    </row>
    <row r="1868" spans="1:17" ht="15.5">
      <c r="A1868">
        <f>Month!A1868</f>
        <v>2025</v>
      </c>
      <c r="B1868" t="s">
        <v>53</v>
      </c>
      <c r="C1868" t="str">
        <f>Month!C1868</f>
        <v>Saudi Arabia</v>
      </c>
      <c r="D1868">
        <f>Month!D1868</f>
        <v>0</v>
      </c>
      <c r="E1868">
        <f>Month!E1868</f>
        <v>0</v>
      </c>
      <c r="F1868">
        <f>Month!F1868</f>
        <v>0</v>
      </c>
      <c r="G1868">
        <f>Month!G1868</f>
        <v>0</v>
      </c>
      <c r="H1868">
        <f>Month!H1868</f>
        <v>0</v>
      </c>
      <c r="I1868">
        <f>Month!I1868</f>
        <v>152.46</v>
      </c>
      <c r="J1868">
        <f>Month!J1868</f>
        <v>0</v>
      </c>
      <c r="K1868">
        <f>Month!K1868</f>
        <v>4.67</v>
      </c>
      <c r="L1868">
        <f>Month!L1868</f>
        <v>0</v>
      </c>
      <c r="M1868">
        <f>Month!M1868</f>
        <v>0</v>
      </c>
      <c r="N1868">
        <f>Month!N1868</f>
        <v>157.13</v>
      </c>
      <c r="O1868">
        <f>Month!O1868</f>
        <v>157.13</v>
      </c>
      <c r="P1868" s="76">
        <v>1</v>
      </c>
      <c r="Q1868" s="76">
        <v>1</v>
      </c>
    </row>
    <row r="1869" spans="1:17" ht="15.5">
      <c r="A1869">
        <f>Month!A1869</f>
        <v>2025</v>
      </c>
      <c r="B1869" t="s">
        <v>53</v>
      </c>
      <c r="C1869" t="str">
        <f>Month!C1869</f>
        <v>Spain</v>
      </c>
      <c r="D1869">
        <f>Month!D1869</f>
        <v>0</v>
      </c>
      <c r="E1869">
        <f>Month!E1869</f>
        <v>0</v>
      </c>
      <c r="F1869">
        <f>Month!F1869</f>
        <v>0</v>
      </c>
      <c r="G1869">
        <f>Month!G1869</f>
        <v>0</v>
      </c>
      <c r="H1869">
        <f>Month!H1869</f>
        <v>13.53</v>
      </c>
      <c r="I1869">
        <f>Month!I1869</f>
        <v>0</v>
      </c>
      <c r="J1869">
        <f>Month!J1869</f>
        <v>0</v>
      </c>
      <c r="K1869">
        <f>Month!K1869</f>
        <v>0</v>
      </c>
      <c r="L1869">
        <f>Month!L1869</f>
        <v>0</v>
      </c>
      <c r="M1869">
        <f>Month!M1869</f>
        <v>0.24</v>
      </c>
      <c r="N1869">
        <f>Month!N1869</f>
        <v>13.77</v>
      </c>
      <c r="O1869">
        <f>Month!O1869</f>
        <v>13.77</v>
      </c>
      <c r="P1869" s="76">
        <v>1</v>
      </c>
      <c r="Q1869" s="76">
        <v>1</v>
      </c>
    </row>
    <row r="1870" spans="1:17" ht="15.5">
      <c r="A1870">
        <f>Month!A1870</f>
        <v>2025</v>
      </c>
      <c r="B1870" t="s">
        <v>53</v>
      </c>
      <c r="C1870" t="str">
        <f>Month!C1870</f>
        <v>Sweden</v>
      </c>
      <c r="D1870">
        <f>Month!D1870</f>
        <v>0.1</v>
      </c>
      <c r="E1870">
        <f>Month!E1870</f>
        <v>89.74</v>
      </c>
      <c r="F1870">
        <f>Month!F1870</f>
        <v>89.84</v>
      </c>
      <c r="G1870">
        <f>Month!G1870</f>
        <v>2.52</v>
      </c>
      <c r="H1870">
        <f>Month!H1870</f>
        <v>73.959999999999994</v>
      </c>
      <c r="I1870">
        <f>Month!I1870</f>
        <v>0</v>
      </c>
      <c r="J1870">
        <f>Month!J1870</f>
        <v>0</v>
      </c>
      <c r="K1870">
        <f>Month!K1870</f>
        <v>82.25</v>
      </c>
      <c r="L1870">
        <f>Month!L1870</f>
        <v>0</v>
      </c>
      <c r="M1870">
        <f>Month!M1870</f>
        <v>0.02</v>
      </c>
      <c r="N1870">
        <f>Month!N1870</f>
        <v>158.75</v>
      </c>
      <c r="O1870">
        <f>Month!O1870</f>
        <v>248.59</v>
      </c>
      <c r="P1870" s="76">
        <v>1</v>
      </c>
      <c r="Q1870" s="76">
        <v>1</v>
      </c>
    </row>
    <row r="1871" spans="1:17" ht="15.5">
      <c r="A1871">
        <f>Month!A1871</f>
        <v>2025</v>
      </c>
      <c r="B1871" t="s">
        <v>53</v>
      </c>
      <c r="C1871" t="str">
        <f>Month!C1871</f>
        <v>Turkey</v>
      </c>
      <c r="D1871">
        <f>Month!D1871</f>
        <v>0.32</v>
      </c>
      <c r="E1871">
        <f>Month!E1871</f>
        <v>0</v>
      </c>
      <c r="F1871">
        <f>Month!F1871</f>
        <v>0.32</v>
      </c>
      <c r="G1871">
        <f>Month!G1871</f>
        <v>0</v>
      </c>
      <c r="H1871">
        <f>Month!H1871</f>
        <v>0</v>
      </c>
      <c r="I1871">
        <f>Month!I1871</f>
        <v>0</v>
      </c>
      <c r="J1871">
        <f>Month!J1871</f>
        <v>0</v>
      </c>
      <c r="K1871">
        <f>Month!K1871</f>
        <v>0</v>
      </c>
      <c r="L1871">
        <f>Month!L1871</f>
        <v>0</v>
      </c>
      <c r="M1871">
        <f>Month!M1871</f>
        <v>4.99</v>
      </c>
      <c r="N1871">
        <f>Month!N1871</f>
        <v>4.99</v>
      </c>
      <c r="O1871">
        <f>Month!O1871</f>
        <v>5.31</v>
      </c>
      <c r="P1871" s="76">
        <v>1</v>
      </c>
      <c r="Q1871" s="76">
        <v>1</v>
      </c>
    </row>
    <row r="1872" spans="1:17" ht="15.5">
      <c r="A1872">
        <f>Month!A1872</f>
        <v>2025</v>
      </c>
      <c r="B1872" t="s">
        <v>53</v>
      </c>
      <c r="C1872" t="str">
        <f>Month!C1872</f>
        <v>United Arab Emirates</v>
      </c>
      <c r="D1872">
        <f>Month!D1872</f>
        <v>0</v>
      </c>
      <c r="E1872">
        <f>Month!E1872</f>
        <v>0</v>
      </c>
      <c r="F1872">
        <f>Month!F1872</f>
        <v>0</v>
      </c>
      <c r="G1872">
        <f>Month!G1872</f>
        <v>0</v>
      </c>
      <c r="H1872">
        <f>Month!H1872</f>
        <v>0</v>
      </c>
      <c r="I1872">
        <f>Month!I1872</f>
        <v>44.81</v>
      </c>
      <c r="J1872">
        <f>Month!J1872</f>
        <v>0</v>
      </c>
      <c r="K1872">
        <f>Month!K1872</f>
        <v>0</v>
      </c>
      <c r="L1872">
        <f>Month!L1872</f>
        <v>0</v>
      </c>
      <c r="M1872">
        <f>Month!M1872</f>
        <v>0</v>
      </c>
      <c r="N1872">
        <f>Month!N1872</f>
        <v>44.81</v>
      </c>
      <c r="O1872">
        <f>Month!O1872</f>
        <v>44.81</v>
      </c>
      <c r="P1872" s="76">
        <v>1</v>
      </c>
      <c r="Q1872" s="76">
        <v>1</v>
      </c>
    </row>
    <row r="1873" spans="1:17" ht="15.5">
      <c r="A1873">
        <f>Month!A1873</f>
        <v>2025</v>
      </c>
      <c r="B1873" t="s">
        <v>53</v>
      </c>
      <c r="C1873" t="str">
        <f>Month!C1873</f>
        <v>United States</v>
      </c>
      <c r="D1873">
        <f>Month!D1873</f>
        <v>1124.94</v>
      </c>
      <c r="E1873">
        <f>Month!E1873</f>
        <v>0</v>
      </c>
      <c r="F1873">
        <f>Month!F1873</f>
        <v>1124.94</v>
      </c>
      <c r="G1873">
        <f>Month!G1873</f>
        <v>0</v>
      </c>
      <c r="H1873">
        <f>Month!H1873</f>
        <v>0</v>
      </c>
      <c r="I1873">
        <f>Month!I1873</f>
        <v>11.66</v>
      </c>
      <c r="J1873">
        <f>Month!J1873</f>
        <v>0</v>
      </c>
      <c r="K1873">
        <f>Month!K1873</f>
        <v>376.51</v>
      </c>
      <c r="L1873">
        <f>Month!L1873</f>
        <v>0</v>
      </c>
      <c r="M1873">
        <f>Month!M1873</f>
        <v>0.15</v>
      </c>
      <c r="N1873">
        <f>Month!N1873</f>
        <v>388.32</v>
      </c>
      <c r="O1873">
        <f>Month!O1873</f>
        <v>1513.26</v>
      </c>
      <c r="P1873" s="76">
        <v>1</v>
      </c>
      <c r="Q1873" s="76">
        <v>1</v>
      </c>
    </row>
    <row r="1874" spans="1:17" ht="15.5">
      <c r="A1874">
        <f>Month!A1874</f>
        <v>2025</v>
      </c>
      <c r="B1874" t="s">
        <v>53</v>
      </c>
      <c r="C1874" t="str">
        <f>Month!C1874</f>
        <v>Other</v>
      </c>
      <c r="D1874">
        <f>Month!D1874</f>
        <v>204.64</v>
      </c>
      <c r="E1874">
        <f>Month!E1874</f>
        <v>24.93</v>
      </c>
      <c r="F1874">
        <f>Month!F1874</f>
        <v>229.57</v>
      </c>
      <c r="G1874">
        <f>Month!G1874</f>
        <v>0.06</v>
      </c>
      <c r="H1874">
        <f>Month!H1874</f>
        <v>27.59</v>
      </c>
      <c r="I1874">
        <f>Month!I1874</f>
        <v>5</v>
      </c>
      <c r="J1874">
        <f>Month!J1874</f>
        <v>15.53</v>
      </c>
      <c r="K1874">
        <f>Month!K1874</f>
        <v>0</v>
      </c>
      <c r="L1874">
        <f>Month!L1874</f>
        <v>6.53</v>
      </c>
      <c r="M1874">
        <f>Month!M1874</f>
        <v>107.23</v>
      </c>
      <c r="N1874">
        <f>Month!N1874</f>
        <v>161.94</v>
      </c>
      <c r="O1874">
        <f>Month!O1874</f>
        <v>391.51</v>
      </c>
      <c r="P1874" s="76">
        <v>1</v>
      </c>
      <c r="Q1874" s="76">
        <v>1</v>
      </c>
    </row>
    <row r="1875" spans="1:17" ht="15.5">
      <c r="A1875" s="118">
        <f>Month!A1875</f>
        <v>2025</v>
      </c>
      <c r="B1875" s="118" t="s">
        <v>53</v>
      </c>
      <c r="C1875" t="str">
        <f>Month!C1875</f>
        <v>Total imports</v>
      </c>
      <c r="D1875" s="118">
        <f>Month!D1875</f>
        <v>3901.1</v>
      </c>
      <c r="E1875" s="118">
        <f>Month!E1875</f>
        <v>260.63</v>
      </c>
      <c r="F1875" s="118">
        <f>Month!F1875</f>
        <v>4161.7299999999996</v>
      </c>
      <c r="G1875" s="118">
        <f>Month!G1875</f>
        <v>75.989999999999995</v>
      </c>
      <c r="H1875" s="118">
        <f>Month!H1875</f>
        <v>272.27</v>
      </c>
      <c r="I1875" s="118">
        <f>Month!I1875</f>
        <v>620.19000000000005</v>
      </c>
      <c r="J1875" s="118">
        <f>Month!J1875</f>
        <v>58.47</v>
      </c>
      <c r="K1875" s="118">
        <f>Month!K1875</f>
        <v>806.56</v>
      </c>
      <c r="L1875" s="118">
        <f>Month!L1875</f>
        <v>6.53</v>
      </c>
      <c r="M1875" s="118">
        <f>Month!M1875</f>
        <v>266.20999999999998</v>
      </c>
      <c r="N1875" s="118">
        <f>Month!N1875</f>
        <v>2106.2199999999998</v>
      </c>
      <c r="O1875" s="118">
        <f>Month!O1875</f>
        <v>6267.95</v>
      </c>
      <c r="P1875" s="76">
        <v>1</v>
      </c>
      <c r="Q1875" s="76">
        <v>1</v>
      </c>
    </row>
    <row r="1876" spans="1:17" ht="15.5">
      <c r="A1876">
        <f>Month!A1876</f>
        <v>2025</v>
      </c>
      <c r="B1876" t="s">
        <v>64</v>
      </c>
      <c r="C1876" t="str">
        <f>Month!C1876</f>
        <v>Algeria</v>
      </c>
      <c r="D1876">
        <f>Month!D1876</f>
        <v>141.63999999999999</v>
      </c>
      <c r="E1876">
        <f>Month!E1876</f>
        <v>32.42</v>
      </c>
      <c r="F1876">
        <f>Month!F1876</f>
        <v>174.06</v>
      </c>
      <c r="G1876">
        <f>Month!G1876</f>
        <v>0</v>
      </c>
      <c r="H1876">
        <f>Month!H1876</f>
        <v>0</v>
      </c>
      <c r="I1876">
        <f>Month!I1876</f>
        <v>0</v>
      </c>
      <c r="J1876">
        <f>Month!J1876</f>
        <v>0</v>
      </c>
      <c r="K1876">
        <f>Month!K1876</f>
        <v>0</v>
      </c>
      <c r="L1876">
        <f>Month!L1876</f>
        <v>0</v>
      </c>
      <c r="M1876">
        <f>Month!M1876</f>
        <v>0</v>
      </c>
      <c r="N1876">
        <f>Month!N1876</f>
        <v>0</v>
      </c>
      <c r="O1876">
        <f>Month!O1876</f>
        <v>174.06</v>
      </c>
      <c r="P1876" s="76">
        <v>1</v>
      </c>
      <c r="Q1876" s="76">
        <v>1</v>
      </c>
    </row>
    <row r="1877" spans="1:17" ht="15.5">
      <c r="A1877">
        <f>Month!A1877</f>
        <v>2025</v>
      </c>
      <c r="B1877" t="s">
        <v>64</v>
      </c>
      <c r="C1877" t="str">
        <f>Month!C1877</f>
        <v>Belgium</v>
      </c>
      <c r="D1877">
        <f>Month!D1877</f>
        <v>0</v>
      </c>
      <c r="E1877">
        <f>Month!E1877</f>
        <v>25.59</v>
      </c>
      <c r="F1877">
        <f>Month!F1877</f>
        <v>25.59</v>
      </c>
      <c r="G1877">
        <f>Month!G1877</f>
        <v>1.62</v>
      </c>
      <c r="H1877">
        <f>Month!H1877</f>
        <v>15.7</v>
      </c>
      <c r="I1877">
        <f>Month!I1877</f>
        <v>0</v>
      </c>
      <c r="J1877">
        <f>Month!J1877</f>
        <v>0</v>
      </c>
      <c r="K1877">
        <f>Month!K1877</f>
        <v>80.180000000000007</v>
      </c>
      <c r="L1877">
        <f>Month!L1877</f>
        <v>0</v>
      </c>
      <c r="M1877">
        <f>Month!M1877</f>
        <v>19.829999999999998</v>
      </c>
      <c r="N1877">
        <f>Month!N1877</f>
        <v>117.33</v>
      </c>
      <c r="O1877">
        <f>Month!O1877</f>
        <v>142.91999999999999</v>
      </c>
      <c r="P1877" s="76">
        <v>1</v>
      </c>
      <c r="Q1877" s="76">
        <v>1</v>
      </c>
    </row>
    <row r="1878" spans="1:17" ht="15.5">
      <c r="A1878">
        <f>Month!A1878</f>
        <v>2025</v>
      </c>
      <c r="B1878" t="s">
        <v>64</v>
      </c>
      <c r="C1878" t="str">
        <f>Month!C1878</f>
        <v>Canada</v>
      </c>
      <c r="D1878">
        <f>Month!D1878</f>
        <v>192.23</v>
      </c>
      <c r="E1878">
        <f>Month!E1878</f>
        <v>0</v>
      </c>
      <c r="F1878">
        <f>Month!F1878</f>
        <v>192.23</v>
      </c>
      <c r="G1878">
        <f>Month!G1878</f>
        <v>0</v>
      </c>
      <c r="H1878">
        <f>Month!H1878</f>
        <v>0</v>
      </c>
      <c r="I1878">
        <f>Month!I1878</f>
        <v>0</v>
      </c>
      <c r="J1878">
        <f>Month!J1878</f>
        <v>0</v>
      </c>
      <c r="K1878">
        <f>Month!K1878</f>
        <v>0</v>
      </c>
      <c r="L1878">
        <f>Month!L1878</f>
        <v>0</v>
      </c>
      <c r="M1878">
        <f>Month!M1878</f>
        <v>0.19</v>
      </c>
      <c r="N1878">
        <f>Month!N1878</f>
        <v>0.19</v>
      </c>
      <c r="O1878">
        <f>Month!O1878</f>
        <v>192.42</v>
      </c>
      <c r="P1878" s="76">
        <v>1</v>
      </c>
      <c r="Q1878" s="76">
        <v>1</v>
      </c>
    </row>
    <row r="1879" spans="1:17" ht="15.5">
      <c r="A1879">
        <f>Month!A1879</f>
        <v>2025</v>
      </c>
      <c r="B1879" t="s">
        <v>64</v>
      </c>
      <c r="C1879" t="str">
        <f>Month!C1879</f>
        <v>France</v>
      </c>
      <c r="D1879">
        <f>Month!D1879</f>
        <v>0</v>
      </c>
      <c r="E1879">
        <f>Month!E1879</f>
        <v>12.34</v>
      </c>
      <c r="F1879">
        <f>Month!F1879</f>
        <v>12.34</v>
      </c>
      <c r="G1879">
        <f>Month!G1879</f>
        <v>0.04</v>
      </c>
      <c r="H1879">
        <f>Month!H1879</f>
        <v>3.97</v>
      </c>
      <c r="I1879">
        <f>Month!I1879</f>
        <v>0</v>
      </c>
      <c r="J1879">
        <f>Month!J1879</f>
        <v>20.81</v>
      </c>
      <c r="K1879">
        <f>Month!K1879</f>
        <v>9.06</v>
      </c>
      <c r="L1879">
        <f>Month!L1879</f>
        <v>0</v>
      </c>
      <c r="M1879">
        <f>Month!M1879</f>
        <v>16.760000000000002</v>
      </c>
      <c r="N1879">
        <f>Month!N1879</f>
        <v>50.64</v>
      </c>
      <c r="O1879">
        <f>Month!O1879</f>
        <v>62.98</v>
      </c>
      <c r="P1879" s="76">
        <v>1</v>
      </c>
      <c r="Q1879" s="76">
        <v>1</v>
      </c>
    </row>
    <row r="1880" spans="1:17" ht="15.5">
      <c r="A1880">
        <f>Month!A1880</f>
        <v>2025</v>
      </c>
      <c r="B1880" t="s">
        <v>64</v>
      </c>
      <c r="C1880" t="str">
        <f>Month!C1880</f>
        <v>Germany</v>
      </c>
      <c r="D1880">
        <f>Month!D1880</f>
        <v>0</v>
      </c>
      <c r="E1880">
        <f>Month!E1880</f>
        <v>12.88</v>
      </c>
      <c r="F1880">
        <f>Month!F1880</f>
        <v>12.88</v>
      </c>
      <c r="G1880">
        <f>Month!G1880</f>
        <v>0</v>
      </c>
      <c r="H1880">
        <f>Month!H1880</f>
        <v>0.05</v>
      </c>
      <c r="I1880">
        <f>Month!I1880</f>
        <v>0</v>
      </c>
      <c r="J1880">
        <f>Month!J1880</f>
        <v>0.32</v>
      </c>
      <c r="K1880">
        <f>Month!K1880</f>
        <v>39.57</v>
      </c>
      <c r="L1880">
        <f>Month!L1880</f>
        <v>0</v>
      </c>
      <c r="M1880">
        <f>Month!M1880</f>
        <v>9.73</v>
      </c>
      <c r="N1880">
        <f>Month!N1880</f>
        <v>49.67</v>
      </c>
      <c r="O1880">
        <f>Month!O1880</f>
        <v>62.55</v>
      </c>
      <c r="P1880" s="76">
        <v>1</v>
      </c>
      <c r="Q1880" s="76">
        <v>1</v>
      </c>
    </row>
    <row r="1881" spans="1:17" ht="15.5">
      <c r="A1881">
        <f>Month!A1881</f>
        <v>2025</v>
      </c>
      <c r="B1881" t="s">
        <v>64</v>
      </c>
      <c r="C1881" t="str">
        <f>Month!C1881</f>
        <v>India</v>
      </c>
      <c r="D1881">
        <f>Month!D1881</f>
        <v>0</v>
      </c>
      <c r="E1881">
        <f>Month!E1881</f>
        <v>0</v>
      </c>
      <c r="F1881">
        <f>Month!F1881</f>
        <v>0</v>
      </c>
      <c r="G1881">
        <f>Month!G1881</f>
        <v>0</v>
      </c>
      <c r="H1881">
        <f>Month!H1881</f>
        <v>0</v>
      </c>
      <c r="I1881">
        <f>Month!I1881</f>
        <v>69.53</v>
      </c>
      <c r="J1881">
        <f>Month!J1881</f>
        <v>0</v>
      </c>
      <c r="K1881">
        <f>Month!K1881</f>
        <v>108.8</v>
      </c>
      <c r="L1881">
        <f>Month!L1881</f>
        <v>0</v>
      </c>
      <c r="M1881">
        <f>Month!M1881</f>
        <v>0.26</v>
      </c>
      <c r="N1881">
        <f>Month!N1881</f>
        <v>178.59</v>
      </c>
      <c r="O1881">
        <f>Month!O1881</f>
        <v>178.59</v>
      </c>
      <c r="P1881" s="76">
        <v>1</v>
      </c>
      <c r="Q1881" s="76">
        <v>1</v>
      </c>
    </row>
    <row r="1882" spans="1:17" ht="15.5">
      <c r="A1882">
        <f>Month!A1882</f>
        <v>2025</v>
      </c>
      <c r="B1882" t="s">
        <v>64</v>
      </c>
      <c r="C1882" t="str">
        <f>Month!C1882</f>
        <v>Ireland</v>
      </c>
      <c r="D1882">
        <f>Month!D1882</f>
        <v>0.08</v>
      </c>
      <c r="E1882">
        <f>Month!E1882</f>
        <v>44.09</v>
      </c>
      <c r="F1882">
        <f>Month!F1882</f>
        <v>44.17</v>
      </c>
      <c r="G1882">
        <f>Month!G1882</f>
        <v>0.01</v>
      </c>
      <c r="H1882">
        <f>Month!H1882</f>
        <v>0</v>
      </c>
      <c r="I1882">
        <f>Month!I1882</f>
        <v>0</v>
      </c>
      <c r="J1882">
        <f>Month!J1882</f>
        <v>1</v>
      </c>
      <c r="K1882">
        <f>Month!K1882</f>
        <v>9.99</v>
      </c>
      <c r="L1882">
        <f>Month!L1882</f>
        <v>0.01</v>
      </c>
      <c r="M1882">
        <f>Month!M1882</f>
        <v>3.13</v>
      </c>
      <c r="N1882">
        <f>Month!N1882</f>
        <v>14.14</v>
      </c>
      <c r="O1882">
        <f>Month!O1882</f>
        <v>58.31</v>
      </c>
      <c r="P1882" s="76">
        <v>1</v>
      </c>
      <c r="Q1882" s="76">
        <v>1</v>
      </c>
    </row>
    <row r="1883" spans="1:17" ht="15.5">
      <c r="A1883">
        <f>Month!A1883</f>
        <v>2025</v>
      </c>
      <c r="B1883" t="s">
        <v>64</v>
      </c>
      <c r="C1883" t="str">
        <f>Month!C1883</f>
        <v>Kuwait</v>
      </c>
      <c r="D1883">
        <f>Month!D1883</f>
        <v>0</v>
      </c>
      <c r="E1883">
        <f>Month!E1883</f>
        <v>0</v>
      </c>
      <c r="F1883">
        <f>Month!F1883</f>
        <v>0</v>
      </c>
      <c r="G1883">
        <f>Month!G1883</f>
        <v>0</v>
      </c>
      <c r="H1883">
        <f>Month!H1883</f>
        <v>0</v>
      </c>
      <c r="I1883">
        <f>Month!I1883</f>
        <v>405.92</v>
      </c>
      <c r="J1883">
        <f>Month!J1883</f>
        <v>0</v>
      </c>
      <c r="K1883">
        <f>Month!K1883</f>
        <v>75.34</v>
      </c>
      <c r="L1883">
        <f>Month!L1883</f>
        <v>0</v>
      </c>
      <c r="M1883">
        <f>Month!M1883</f>
        <v>0</v>
      </c>
      <c r="N1883">
        <f>Month!N1883</f>
        <v>481.26</v>
      </c>
      <c r="O1883">
        <f>Month!O1883</f>
        <v>481.26</v>
      </c>
      <c r="P1883" s="76">
        <v>1</v>
      </c>
      <c r="Q1883" s="76">
        <v>1</v>
      </c>
    </row>
    <row r="1884" spans="1:17" ht="15.5">
      <c r="A1884">
        <f>Month!A1884</f>
        <v>2025</v>
      </c>
      <c r="B1884" t="s">
        <v>64</v>
      </c>
      <c r="C1884" t="str">
        <f>Month!C1884</f>
        <v>Libya</v>
      </c>
      <c r="D1884">
        <f>Month!D1884</f>
        <v>379.43</v>
      </c>
      <c r="E1884">
        <f>Month!E1884</f>
        <v>0</v>
      </c>
      <c r="F1884">
        <f>Month!F1884</f>
        <v>379.43</v>
      </c>
      <c r="G1884">
        <f>Month!G1884</f>
        <v>0</v>
      </c>
      <c r="H1884">
        <f>Month!H1884</f>
        <v>0</v>
      </c>
      <c r="I1884">
        <f>Month!I1884</f>
        <v>0</v>
      </c>
      <c r="J1884">
        <f>Month!J1884</f>
        <v>0</v>
      </c>
      <c r="K1884">
        <f>Month!K1884</f>
        <v>0</v>
      </c>
      <c r="L1884">
        <f>Month!L1884</f>
        <v>0</v>
      </c>
      <c r="M1884">
        <f>Month!M1884</f>
        <v>0</v>
      </c>
      <c r="N1884">
        <f>Month!N1884</f>
        <v>0</v>
      </c>
      <c r="O1884">
        <f>Month!O1884</f>
        <v>379.43</v>
      </c>
      <c r="P1884" s="76">
        <v>1</v>
      </c>
      <c r="Q1884" s="76">
        <v>1</v>
      </c>
    </row>
    <row r="1885" spans="1:17" ht="15.5">
      <c r="A1885">
        <f>Month!A1885</f>
        <v>2025</v>
      </c>
      <c r="B1885" t="s">
        <v>64</v>
      </c>
      <c r="C1885" t="str">
        <f>Month!C1885</f>
        <v>Netherlands</v>
      </c>
      <c r="D1885">
        <f>Month!D1885</f>
        <v>0</v>
      </c>
      <c r="E1885">
        <f>Month!E1885</f>
        <v>47.61</v>
      </c>
      <c r="F1885">
        <f>Month!F1885</f>
        <v>47.61</v>
      </c>
      <c r="G1885">
        <f>Month!G1885</f>
        <v>8.23</v>
      </c>
      <c r="H1885">
        <f>Month!H1885</f>
        <v>204.93</v>
      </c>
      <c r="I1885">
        <f>Month!I1885</f>
        <v>25.57</v>
      </c>
      <c r="J1885">
        <f>Month!J1885</f>
        <v>23.32</v>
      </c>
      <c r="K1885">
        <f>Month!K1885</f>
        <v>191.53</v>
      </c>
      <c r="L1885">
        <f>Month!L1885</f>
        <v>0</v>
      </c>
      <c r="M1885">
        <f>Month!M1885</f>
        <v>51.63</v>
      </c>
      <c r="N1885">
        <f>Month!N1885</f>
        <v>505.21</v>
      </c>
      <c r="O1885">
        <f>Month!O1885</f>
        <v>552.82000000000005</v>
      </c>
      <c r="P1885" s="76">
        <v>1</v>
      </c>
      <c r="Q1885" s="76">
        <v>1</v>
      </c>
    </row>
    <row r="1886" spans="1:17" ht="15.5">
      <c r="A1886">
        <f>Month!A1886</f>
        <v>2025</v>
      </c>
      <c r="B1886" t="s">
        <v>64</v>
      </c>
      <c r="C1886" t="str">
        <f>Month!C1886</f>
        <v>Nigeria</v>
      </c>
      <c r="D1886">
        <f>Month!D1886</f>
        <v>0</v>
      </c>
      <c r="E1886">
        <f>Month!E1886</f>
        <v>0</v>
      </c>
      <c r="F1886">
        <f>Month!F1886</f>
        <v>0</v>
      </c>
      <c r="G1886">
        <f>Month!G1886</f>
        <v>0</v>
      </c>
      <c r="H1886">
        <f>Month!H1886</f>
        <v>0</v>
      </c>
      <c r="I1886">
        <f>Month!I1886</f>
        <v>0</v>
      </c>
      <c r="J1886">
        <f>Month!J1886</f>
        <v>0</v>
      </c>
      <c r="K1886">
        <f>Month!K1886</f>
        <v>45.95</v>
      </c>
      <c r="L1886">
        <f>Month!L1886</f>
        <v>0</v>
      </c>
      <c r="M1886">
        <f>Month!M1886</f>
        <v>0</v>
      </c>
      <c r="N1886">
        <f>Month!N1886</f>
        <v>45.95</v>
      </c>
      <c r="O1886">
        <f>Month!O1886</f>
        <v>45.95</v>
      </c>
      <c r="P1886" s="76">
        <v>1</v>
      </c>
      <c r="Q1886" s="76">
        <v>1</v>
      </c>
    </row>
    <row r="1887" spans="1:17" ht="15.5">
      <c r="A1887">
        <f>Month!A1887</f>
        <v>2025</v>
      </c>
      <c r="B1887" t="s">
        <v>64</v>
      </c>
      <c r="C1887" t="str">
        <f>Month!C1887</f>
        <v>Norway</v>
      </c>
      <c r="D1887">
        <f>Month!D1887</f>
        <v>1120.1199999999999</v>
      </c>
      <c r="E1887">
        <f>Month!E1887</f>
        <v>0</v>
      </c>
      <c r="F1887">
        <f>Month!F1887</f>
        <v>1120.1199999999999</v>
      </c>
      <c r="G1887">
        <f>Month!G1887</f>
        <v>27</v>
      </c>
      <c r="H1887">
        <f>Month!H1887</f>
        <v>103.93</v>
      </c>
      <c r="I1887">
        <f>Month!I1887</f>
        <v>0</v>
      </c>
      <c r="J1887">
        <f>Month!J1887</f>
        <v>0</v>
      </c>
      <c r="K1887">
        <f>Month!K1887</f>
        <v>0</v>
      </c>
      <c r="L1887">
        <f>Month!L1887</f>
        <v>0</v>
      </c>
      <c r="M1887">
        <f>Month!M1887</f>
        <v>14.4</v>
      </c>
      <c r="N1887">
        <f>Month!N1887</f>
        <v>145.33000000000001</v>
      </c>
      <c r="O1887">
        <f>Month!O1887</f>
        <v>1265.45</v>
      </c>
      <c r="P1887" s="76">
        <v>1</v>
      </c>
      <c r="Q1887" s="76">
        <v>1</v>
      </c>
    </row>
    <row r="1888" spans="1:17" ht="15.5">
      <c r="A1888">
        <f>Month!A1888</f>
        <v>2025</v>
      </c>
      <c r="B1888" t="s">
        <v>64</v>
      </c>
      <c r="C1888" t="str">
        <f>Month!C1888</f>
        <v>Other Non-OECD Americas</v>
      </c>
      <c r="D1888">
        <f>Month!D1888</f>
        <v>0</v>
      </c>
      <c r="E1888">
        <f>Month!E1888</f>
        <v>0</v>
      </c>
      <c r="F1888">
        <f>Month!F1888</f>
        <v>0</v>
      </c>
      <c r="G1888">
        <f>Month!G1888</f>
        <v>0</v>
      </c>
      <c r="H1888">
        <f>Month!H1888</f>
        <v>0</v>
      </c>
      <c r="I1888">
        <f>Month!I1888</f>
        <v>0</v>
      </c>
      <c r="J1888">
        <f>Month!J1888</f>
        <v>0</v>
      </c>
      <c r="K1888">
        <f>Month!K1888</f>
        <v>0</v>
      </c>
      <c r="L1888">
        <f>Month!L1888</f>
        <v>0</v>
      </c>
      <c r="M1888">
        <f>Month!M1888</f>
        <v>0</v>
      </c>
      <c r="N1888">
        <f>Month!N1888</f>
        <v>0</v>
      </c>
      <c r="O1888">
        <f>Month!O1888</f>
        <v>0</v>
      </c>
      <c r="P1888" s="76">
        <v>1</v>
      </c>
      <c r="Q1888" s="76">
        <v>1</v>
      </c>
    </row>
    <row r="1889" spans="1:17" ht="15.5">
      <c r="A1889">
        <f>Month!A1889</f>
        <v>2025</v>
      </c>
      <c r="B1889" t="s">
        <v>64</v>
      </c>
      <c r="C1889" t="str">
        <f>Month!C1889</f>
        <v>Russian Federation</v>
      </c>
      <c r="D1889">
        <f>Month!D1889</f>
        <v>0</v>
      </c>
      <c r="E1889">
        <f>Month!E1889</f>
        <v>0</v>
      </c>
      <c r="F1889">
        <f>Month!F1889</f>
        <v>0</v>
      </c>
      <c r="G1889">
        <f>Month!G1889</f>
        <v>0</v>
      </c>
      <c r="H1889">
        <f>Month!H1889</f>
        <v>0</v>
      </c>
      <c r="I1889">
        <f>Month!I1889</f>
        <v>0</v>
      </c>
      <c r="J1889">
        <f>Month!J1889</f>
        <v>0</v>
      </c>
      <c r="K1889">
        <f>Month!K1889</f>
        <v>0</v>
      </c>
      <c r="L1889">
        <f>Month!L1889</f>
        <v>0</v>
      </c>
      <c r="M1889">
        <f>Month!M1889</f>
        <v>0</v>
      </c>
      <c r="N1889">
        <f>Month!N1889</f>
        <v>0</v>
      </c>
      <c r="O1889">
        <f>Month!O1889</f>
        <v>0</v>
      </c>
      <c r="P1889" s="76">
        <v>1</v>
      </c>
      <c r="Q1889" s="76">
        <v>1</v>
      </c>
    </row>
    <row r="1890" spans="1:17" ht="15.5">
      <c r="A1890">
        <f>Month!A1890</f>
        <v>2025</v>
      </c>
      <c r="B1890" t="s">
        <v>64</v>
      </c>
      <c r="C1890" t="str">
        <f>Month!C1890</f>
        <v>Saudi Arabia</v>
      </c>
      <c r="D1890">
        <f>Month!D1890</f>
        <v>0</v>
      </c>
      <c r="E1890">
        <f>Month!E1890</f>
        <v>0</v>
      </c>
      <c r="F1890">
        <f>Month!F1890</f>
        <v>0</v>
      </c>
      <c r="G1890">
        <f>Month!G1890</f>
        <v>0</v>
      </c>
      <c r="H1890">
        <f>Month!H1890</f>
        <v>0</v>
      </c>
      <c r="I1890">
        <f>Month!I1890</f>
        <v>144.41</v>
      </c>
      <c r="J1890">
        <f>Month!J1890</f>
        <v>0</v>
      </c>
      <c r="K1890">
        <f>Month!K1890</f>
        <v>54.88</v>
      </c>
      <c r="L1890">
        <f>Month!L1890</f>
        <v>0</v>
      </c>
      <c r="M1890">
        <f>Month!M1890</f>
        <v>0</v>
      </c>
      <c r="N1890">
        <f>Month!N1890</f>
        <v>199.29</v>
      </c>
      <c r="O1890">
        <f>Month!O1890</f>
        <v>199.29</v>
      </c>
      <c r="P1890" s="76">
        <v>1</v>
      </c>
      <c r="Q1890" s="76">
        <v>1</v>
      </c>
    </row>
    <row r="1891" spans="1:17" ht="15.5">
      <c r="A1891">
        <f>Month!A1891</f>
        <v>2025</v>
      </c>
      <c r="B1891" t="s">
        <v>64</v>
      </c>
      <c r="C1891" t="str">
        <f>Month!C1891</f>
        <v>Spain</v>
      </c>
      <c r="D1891">
        <f>Month!D1891</f>
        <v>0</v>
      </c>
      <c r="E1891">
        <f>Month!E1891</f>
        <v>0</v>
      </c>
      <c r="F1891">
        <f>Month!F1891</f>
        <v>0</v>
      </c>
      <c r="G1891">
        <f>Month!G1891</f>
        <v>0</v>
      </c>
      <c r="H1891">
        <f>Month!H1891</f>
        <v>0</v>
      </c>
      <c r="I1891">
        <f>Month!I1891</f>
        <v>0</v>
      </c>
      <c r="J1891">
        <f>Month!J1891</f>
        <v>14.83</v>
      </c>
      <c r="K1891">
        <f>Month!K1891</f>
        <v>18.989999999999998</v>
      </c>
      <c r="L1891">
        <f>Month!L1891</f>
        <v>0</v>
      </c>
      <c r="M1891">
        <f>Month!M1891</f>
        <v>37.07</v>
      </c>
      <c r="N1891">
        <f>Month!N1891</f>
        <v>70.89</v>
      </c>
      <c r="O1891">
        <f>Month!O1891</f>
        <v>70.89</v>
      </c>
      <c r="P1891" s="76">
        <v>1</v>
      </c>
      <c r="Q1891" s="76">
        <v>1</v>
      </c>
    </row>
    <row r="1892" spans="1:17" ht="15.5">
      <c r="A1892">
        <f>Month!A1892</f>
        <v>2025</v>
      </c>
      <c r="B1892" t="s">
        <v>64</v>
      </c>
      <c r="C1892" t="str">
        <f>Month!C1892</f>
        <v>Sweden</v>
      </c>
      <c r="D1892">
        <f>Month!D1892</f>
        <v>0.1</v>
      </c>
      <c r="E1892">
        <f>Month!E1892</f>
        <v>0</v>
      </c>
      <c r="F1892">
        <f>Month!F1892</f>
        <v>0.1</v>
      </c>
      <c r="G1892">
        <f>Month!G1892</f>
        <v>8.73</v>
      </c>
      <c r="H1892">
        <f>Month!H1892</f>
        <v>0.24</v>
      </c>
      <c r="I1892">
        <f>Month!I1892</f>
        <v>0</v>
      </c>
      <c r="J1892">
        <f>Month!J1892</f>
        <v>0</v>
      </c>
      <c r="K1892">
        <f>Month!K1892</f>
        <v>103.96</v>
      </c>
      <c r="L1892">
        <f>Month!L1892</f>
        <v>0</v>
      </c>
      <c r="M1892">
        <f>Month!M1892</f>
        <v>8.09</v>
      </c>
      <c r="N1892">
        <f>Month!N1892</f>
        <v>121.02</v>
      </c>
      <c r="O1892">
        <f>Month!O1892</f>
        <v>121.12</v>
      </c>
      <c r="P1892" s="76">
        <v>1</v>
      </c>
      <c r="Q1892" s="76">
        <v>1</v>
      </c>
    </row>
    <row r="1893" spans="1:17" ht="15.5">
      <c r="A1893">
        <f>Month!A1893</f>
        <v>2025</v>
      </c>
      <c r="B1893" t="s">
        <v>64</v>
      </c>
      <c r="C1893" t="str">
        <f>Month!C1893</f>
        <v>Turkey</v>
      </c>
      <c r="D1893">
        <f>Month!D1893</f>
        <v>143.75</v>
      </c>
      <c r="E1893">
        <f>Month!E1893</f>
        <v>0</v>
      </c>
      <c r="F1893">
        <f>Month!F1893</f>
        <v>143.75</v>
      </c>
      <c r="G1893">
        <f>Month!G1893</f>
        <v>0</v>
      </c>
      <c r="H1893">
        <f>Month!H1893</f>
        <v>0</v>
      </c>
      <c r="I1893">
        <f>Month!I1893</f>
        <v>0</v>
      </c>
      <c r="J1893">
        <f>Month!J1893</f>
        <v>0</v>
      </c>
      <c r="K1893">
        <f>Month!K1893</f>
        <v>0</v>
      </c>
      <c r="L1893">
        <f>Month!L1893</f>
        <v>0</v>
      </c>
      <c r="M1893">
        <f>Month!M1893</f>
        <v>0</v>
      </c>
      <c r="N1893">
        <f>Month!N1893</f>
        <v>0</v>
      </c>
      <c r="O1893">
        <f>Month!O1893</f>
        <v>143.75</v>
      </c>
      <c r="P1893" s="76">
        <v>1</v>
      </c>
      <c r="Q1893" s="76">
        <v>1</v>
      </c>
    </row>
    <row r="1894" spans="1:17" ht="15.5">
      <c r="A1894">
        <f>Month!A1894</f>
        <v>2025</v>
      </c>
      <c r="B1894" t="s">
        <v>64</v>
      </c>
      <c r="C1894" t="str">
        <f>Month!C1894</f>
        <v>United Arab Emirates</v>
      </c>
      <c r="D1894">
        <f>Month!D1894</f>
        <v>0</v>
      </c>
      <c r="E1894">
        <f>Month!E1894</f>
        <v>0</v>
      </c>
      <c r="F1894">
        <f>Month!F1894</f>
        <v>0</v>
      </c>
      <c r="G1894">
        <f>Month!G1894</f>
        <v>0</v>
      </c>
      <c r="H1894">
        <f>Month!H1894</f>
        <v>0</v>
      </c>
      <c r="I1894">
        <f>Month!I1894</f>
        <v>19.23</v>
      </c>
      <c r="J1894">
        <f>Month!J1894</f>
        <v>0</v>
      </c>
      <c r="K1894">
        <f>Month!K1894</f>
        <v>5.6</v>
      </c>
      <c r="L1894">
        <f>Month!L1894</f>
        <v>0.09</v>
      </c>
      <c r="M1894">
        <f>Month!M1894</f>
        <v>1.91</v>
      </c>
      <c r="N1894">
        <f>Month!N1894</f>
        <v>26.83</v>
      </c>
      <c r="O1894">
        <f>Month!O1894</f>
        <v>26.83</v>
      </c>
      <c r="P1894" s="76">
        <v>1</v>
      </c>
      <c r="Q1894" s="76">
        <v>1</v>
      </c>
    </row>
    <row r="1895" spans="1:17" ht="15.5">
      <c r="A1895">
        <f>Month!A1895</f>
        <v>2025</v>
      </c>
      <c r="B1895" t="s">
        <v>64</v>
      </c>
      <c r="C1895" t="str">
        <f>Month!C1895</f>
        <v>United States</v>
      </c>
      <c r="D1895">
        <f>Month!D1895</f>
        <v>773.87</v>
      </c>
      <c r="E1895">
        <f>Month!E1895</f>
        <v>0</v>
      </c>
      <c r="F1895">
        <f>Month!F1895</f>
        <v>773.87</v>
      </c>
      <c r="G1895">
        <f>Month!G1895</f>
        <v>4.8</v>
      </c>
      <c r="H1895">
        <f>Month!H1895</f>
        <v>0</v>
      </c>
      <c r="I1895">
        <f>Month!I1895</f>
        <v>0</v>
      </c>
      <c r="J1895">
        <f>Month!J1895</f>
        <v>0</v>
      </c>
      <c r="K1895">
        <f>Month!K1895</f>
        <v>449.6</v>
      </c>
      <c r="L1895">
        <f>Month!L1895</f>
        <v>0</v>
      </c>
      <c r="M1895">
        <f>Month!M1895</f>
        <v>14.56</v>
      </c>
      <c r="N1895">
        <f>Month!N1895</f>
        <v>468.96</v>
      </c>
      <c r="O1895">
        <f>Month!O1895</f>
        <v>1242.83</v>
      </c>
      <c r="P1895" s="76">
        <v>1</v>
      </c>
      <c r="Q1895" s="76">
        <v>1</v>
      </c>
    </row>
    <row r="1896" spans="1:17" ht="15.5">
      <c r="A1896">
        <f>Month!A1896</f>
        <v>2025</v>
      </c>
      <c r="B1896" t="s">
        <v>64</v>
      </c>
      <c r="C1896" t="str">
        <f>Month!C1896</f>
        <v>Other</v>
      </c>
      <c r="D1896">
        <f>Month!D1896</f>
        <v>190.18</v>
      </c>
      <c r="E1896">
        <f>Month!E1896</f>
        <v>4.5199999999999996</v>
      </c>
      <c r="F1896">
        <f>Month!F1896</f>
        <v>194.7</v>
      </c>
      <c r="G1896">
        <f>Month!G1896</f>
        <v>0.18</v>
      </c>
      <c r="H1896">
        <f>Month!H1896</f>
        <v>91.42</v>
      </c>
      <c r="I1896">
        <f>Month!I1896</f>
        <v>101.37</v>
      </c>
      <c r="J1896">
        <f>Month!J1896</f>
        <v>0</v>
      </c>
      <c r="K1896">
        <f>Month!K1896</f>
        <v>37.03</v>
      </c>
      <c r="L1896">
        <f>Month!L1896</f>
        <v>23.41</v>
      </c>
      <c r="M1896">
        <f>Month!M1896</f>
        <v>14.21</v>
      </c>
      <c r="N1896">
        <f>Month!N1896</f>
        <v>267.62</v>
      </c>
      <c r="O1896">
        <f>Month!O1896</f>
        <v>462.32</v>
      </c>
      <c r="P1896" s="76">
        <v>1</v>
      </c>
      <c r="Q1896" s="76">
        <v>1</v>
      </c>
    </row>
    <row r="1897" spans="1:17" ht="15.5">
      <c r="A1897" s="118">
        <f>Month!A1897</f>
        <v>2025</v>
      </c>
      <c r="B1897" s="118" t="s">
        <v>64</v>
      </c>
      <c r="C1897" t="str">
        <f>Month!C1897</f>
        <v>Total imports</v>
      </c>
      <c r="D1897" s="118">
        <f>Month!D1897</f>
        <v>2941.4</v>
      </c>
      <c r="E1897" s="118">
        <f>Month!E1897</f>
        <v>179.45</v>
      </c>
      <c r="F1897" s="118">
        <f>Month!F1897</f>
        <v>3120.85</v>
      </c>
      <c r="G1897" s="118">
        <f>Month!G1897</f>
        <v>50.61</v>
      </c>
      <c r="H1897" s="118">
        <f>Month!H1897</f>
        <v>420.24</v>
      </c>
      <c r="I1897" s="118">
        <f>Month!I1897</f>
        <v>766.03</v>
      </c>
      <c r="J1897" s="118">
        <f>Month!J1897</f>
        <v>60.28</v>
      </c>
      <c r="K1897" s="118">
        <f>Month!K1897</f>
        <v>1230.48</v>
      </c>
      <c r="L1897" s="118">
        <f>Month!L1897</f>
        <v>23.51</v>
      </c>
      <c r="M1897" s="118">
        <f>Month!M1897</f>
        <v>191.77</v>
      </c>
      <c r="N1897" s="118">
        <f>Month!N1897</f>
        <v>2742.92</v>
      </c>
      <c r="O1897" s="118">
        <f>Month!O1897</f>
        <v>5863.77</v>
      </c>
      <c r="P1897" s="76">
        <v>1</v>
      </c>
      <c r="Q1897" s="76">
        <v>1</v>
      </c>
    </row>
    <row r="1898" spans="1:17" ht="15.5">
      <c r="A1898">
        <f>Month!A1898</f>
        <v>2025</v>
      </c>
      <c r="B1898" t="s">
        <v>63</v>
      </c>
      <c r="C1898" t="str">
        <f>Month!C1898</f>
        <v>Algeria</v>
      </c>
      <c r="D1898">
        <f>Month!D1898</f>
        <v>137.66</v>
      </c>
      <c r="E1898">
        <f>Month!E1898</f>
        <v>31.68</v>
      </c>
      <c r="F1898">
        <f>Month!F1898</f>
        <v>169.34</v>
      </c>
      <c r="G1898">
        <f>Month!G1898</f>
        <v>0</v>
      </c>
      <c r="H1898">
        <f>Month!H1898</f>
        <v>0</v>
      </c>
      <c r="I1898">
        <f>Month!I1898</f>
        <v>0</v>
      </c>
      <c r="J1898">
        <f>Month!J1898</f>
        <v>0</v>
      </c>
      <c r="K1898">
        <f>Month!K1898</f>
        <v>0</v>
      </c>
      <c r="L1898">
        <f>Month!L1898</f>
        <v>0</v>
      </c>
      <c r="M1898">
        <f>Month!M1898</f>
        <v>0</v>
      </c>
      <c r="N1898">
        <f>Month!N1898</f>
        <v>0</v>
      </c>
      <c r="O1898">
        <f>Month!O1898</f>
        <v>169.34</v>
      </c>
      <c r="P1898" s="76">
        <v>1</v>
      </c>
      <c r="Q1898" s="76">
        <v>1</v>
      </c>
    </row>
    <row r="1899" spans="1:17" ht="15.5">
      <c r="A1899">
        <f>Month!A1899</f>
        <v>2025</v>
      </c>
      <c r="B1899" t="s">
        <v>63</v>
      </c>
      <c r="C1899" t="str">
        <f>Month!C1899</f>
        <v>Belgium</v>
      </c>
      <c r="D1899">
        <f>Month!D1899</f>
        <v>0</v>
      </c>
      <c r="E1899">
        <f>Month!E1899</f>
        <v>1.47</v>
      </c>
      <c r="F1899">
        <f>Month!F1899</f>
        <v>1.47</v>
      </c>
      <c r="G1899">
        <f>Month!G1899</f>
        <v>7.04</v>
      </c>
      <c r="H1899">
        <f>Month!H1899</f>
        <v>38.909999999999997</v>
      </c>
      <c r="I1899">
        <f>Month!I1899</f>
        <v>22.21</v>
      </c>
      <c r="J1899">
        <f>Month!J1899</f>
        <v>8.85</v>
      </c>
      <c r="K1899">
        <f>Month!K1899</f>
        <v>168.16</v>
      </c>
      <c r="L1899">
        <f>Month!L1899</f>
        <v>0</v>
      </c>
      <c r="M1899">
        <f>Month!M1899</f>
        <v>29.01</v>
      </c>
      <c r="N1899">
        <f>Month!N1899</f>
        <v>274.18</v>
      </c>
      <c r="O1899">
        <f>Month!O1899</f>
        <v>275.64999999999998</v>
      </c>
      <c r="P1899" s="76">
        <v>1</v>
      </c>
      <c r="Q1899" s="76">
        <v>1</v>
      </c>
    </row>
    <row r="1900" spans="1:17" ht="15.5">
      <c r="A1900">
        <f>Month!A1900</f>
        <v>2025</v>
      </c>
      <c r="B1900" t="s">
        <v>63</v>
      </c>
      <c r="C1900" t="str">
        <f>Month!C1900</f>
        <v>Canada</v>
      </c>
      <c r="D1900">
        <f>Month!D1900</f>
        <v>270.5</v>
      </c>
      <c r="E1900">
        <f>Month!E1900</f>
        <v>0</v>
      </c>
      <c r="F1900">
        <f>Month!F1900</f>
        <v>270.5</v>
      </c>
      <c r="G1900">
        <f>Month!G1900</f>
        <v>0</v>
      </c>
      <c r="H1900">
        <f>Month!H1900</f>
        <v>0</v>
      </c>
      <c r="I1900">
        <f>Month!I1900</f>
        <v>0</v>
      </c>
      <c r="J1900">
        <f>Month!J1900</f>
        <v>0</v>
      </c>
      <c r="K1900">
        <f>Month!K1900</f>
        <v>0</v>
      </c>
      <c r="L1900">
        <f>Month!L1900</f>
        <v>0</v>
      </c>
      <c r="M1900">
        <f>Month!M1900</f>
        <v>0.04</v>
      </c>
      <c r="N1900">
        <f>Month!N1900</f>
        <v>0.04</v>
      </c>
      <c r="O1900">
        <f>Month!O1900</f>
        <v>270.54000000000002</v>
      </c>
      <c r="P1900" s="76">
        <v>1</v>
      </c>
      <c r="Q1900" s="76">
        <v>1</v>
      </c>
    </row>
    <row r="1901" spans="1:17" ht="15.5">
      <c r="A1901">
        <f>Month!A1901</f>
        <v>2025</v>
      </c>
      <c r="B1901" t="s">
        <v>63</v>
      </c>
      <c r="C1901" t="str">
        <f>Month!C1901</f>
        <v>France</v>
      </c>
      <c r="D1901">
        <f>Month!D1901</f>
        <v>0</v>
      </c>
      <c r="E1901">
        <f>Month!E1901</f>
        <v>43.29</v>
      </c>
      <c r="F1901">
        <f>Month!F1901</f>
        <v>43.29</v>
      </c>
      <c r="G1901">
        <f>Month!G1901</f>
        <v>0.04</v>
      </c>
      <c r="H1901">
        <f>Month!H1901</f>
        <v>0</v>
      </c>
      <c r="I1901">
        <f>Month!I1901</f>
        <v>0</v>
      </c>
      <c r="J1901">
        <f>Month!J1901</f>
        <v>0</v>
      </c>
      <c r="K1901">
        <f>Month!K1901</f>
        <v>20.39</v>
      </c>
      <c r="L1901">
        <f>Month!L1901</f>
        <v>0</v>
      </c>
      <c r="M1901">
        <f>Month!M1901</f>
        <v>6.54</v>
      </c>
      <c r="N1901">
        <f>Month!N1901</f>
        <v>26.97</v>
      </c>
      <c r="O1901">
        <f>Month!O1901</f>
        <v>70.260000000000005</v>
      </c>
      <c r="P1901" s="76">
        <v>1</v>
      </c>
      <c r="Q1901" s="76">
        <v>1</v>
      </c>
    </row>
    <row r="1902" spans="1:17" ht="15.5">
      <c r="A1902">
        <f>Month!A1902</f>
        <v>2025</v>
      </c>
      <c r="B1902" t="s">
        <v>63</v>
      </c>
      <c r="C1902" t="str">
        <f>Month!C1902</f>
        <v>Germany</v>
      </c>
      <c r="D1902">
        <f>Month!D1902</f>
        <v>0</v>
      </c>
      <c r="E1902">
        <f>Month!E1902</f>
        <v>11.42</v>
      </c>
      <c r="F1902">
        <f>Month!F1902</f>
        <v>11.42</v>
      </c>
      <c r="G1902">
        <f>Month!G1902</f>
        <v>0</v>
      </c>
      <c r="H1902">
        <f>Month!H1902</f>
        <v>0.04</v>
      </c>
      <c r="I1902">
        <f>Month!I1902</f>
        <v>0</v>
      </c>
      <c r="J1902">
        <f>Month!J1902</f>
        <v>0.36</v>
      </c>
      <c r="K1902">
        <f>Month!K1902</f>
        <v>11.39</v>
      </c>
      <c r="L1902">
        <f>Month!L1902</f>
        <v>0</v>
      </c>
      <c r="M1902">
        <f>Month!M1902</f>
        <v>15.37</v>
      </c>
      <c r="N1902">
        <f>Month!N1902</f>
        <v>27.16</v>
      </c>
      <c r="O1902">
        <f>Month!O1902</f>
        <v>38.58</v>
      </c>
      <c r="P1902" s="76">
        <v>1</v>
      </c>
      <c r="Q1902" s="76">
        <v>1</v>
      </c>
    </row>
    <row r="1903" spans="1:17" ht="15.5">
      <c r="A1903">
        <f>Month!A1903</f>
        <v>2025</v>
      </c>
      <c r="B1903" t="s">
        <v>63</v>
      </c>
      <c r="C1903" t="str">
        <f>Month!C1903</f>
        <v>India</v>
      </c>
      <c r="D1903">
        <f>Month!D1903</f>
        <v>0</v>
      </c>
      <c r="E1903">
        <f>Month!E1903</f>
        <v>0</v>
      </c>
      <c r="F1903">
        <f>Month!F1903</f>
        <v>0</v>
      </c>
      <c r="G1903">
        <f>Month!G1903</f>
        <v>0</v>
      </c>
      <c r="H1903">
        <f>Month!H1903</f>
        <v>0</v>
      </c>
      <c r="I1903">
        <f>Month!I1903</f>
        <v>63.27</v>
      </c>
      <c r="J1903">
        <f>Month!J1903</f>
        <v>0</v>
      </c>
      <c r="K1903">
        <f>Month!K1903</f>
        <v>65.709999999999994</v>
      </c>
      <c r="L1903">
        <f>Month!L1903</f>
        <v>0</v>
      </c>
      <c r="M1903">
        <f>Month!M1903</f>
        <v>0.25</v>
      </c>
      <c r="N1903">
        <f>Month!N1903</f>
        <v>129.22999999999999</v>
      </c>
      <c r="O1903">
        <f>Month!O1903</f>
        <v>129.22999999999999</v>
      </c>
      <c r="P1903" s="76">
        <v>1</v>
      </c>
      <c r="Q1903" s="76">
        <v>1</v>
      </c>
    </row>
    <row r="1904" spans="1:17" ht="15.5">
      <c r="A1904">
        <f>Month!A1904</f>
        <v>2025</v>
      </c>
      <c r="B1904" t="s">
        <v>63</v>
      </c>
      <c r="C1904" t="str">
        <f>Month!C1904</f>
        <v>Ireland</v>
      </c>
      <c r="D1904">
        <f>Month!D1904</f>
        <v>0.1</v>
      </c>
      <c r="E1904">
        <f>Month!E1904</f>
        <v>43.06</v>
      </c>
      <c r="F1904">
        <f>Month!F1904</f>
        <v>43.16</v>
      </c>
      <c r="G1904">
        <f>Month!G1904</f>
        <v>0.02</v>
      </c>
      <c r="H1904">
        <f>Month!H1904</f>
        <v>11.75</v>
      </c>
      <c r="I1904">
        <f>Month!I1904</f>
        <v>0</v>
      </c>
      <c r="J1904">
        <f>Month!J1904</f>
        <v>6.34</v>
      </c>
      <c r="K1904">
        <f>Month!K1904</f>
        <v>0</v>
      </c>
      <c r="L1904">
        <f>Month!L1904</f>
        <v>0.01</v>
      </c>
      <c r="M1904">
        <f>Month!M1904</f>
        <v>3.05</v>
      </c>
      <c r="N1904">
        <f>Month!N1904</f>
        <v>21.17</v>
      </c>
      <c r="O1904">
        <f>Month!O1904</f>
        <v>64.33</v>
      </c>
      <c r="P1904" s="76">
        <v>1</v>
      </c>
      <c r="Q1904" s="76">
        <v>1</v>
      </c>
    </row>
    <row r="1905" spans="1:17" ht="15.5">
      <c r="A1905">
        <f>Month!A1905</f>
        <v>2025</v>
      </c>
      <c r="B1905" t="s">
        <v>63</v>
      </c>
      <c r="C1905" t="str">
        <f>Month!C1905</f>
        <v>Kuwait</v>
      </c>
      <c r="D1905">
        <f>Month!D1905</f>
        <v>0</v>
      </c>
      <c r="E1905">
        <f>Month!E1905</f>
        <v>0</v>
      </c>
      <c r="F1905">
        <f>Month!F1905</f>
        <v>0</v>
      </c>
      <c r="G1905">
        <f>Month!G1905</f>
        <v>0</v>
      </c>
      <c r="H1905">
        <f>Month!H1905</f>
        <v>0</v>
      </c>
      <c r="I1905">
        <f>Month!I1905</f>
        <v>523.97</v>
      </c>
      <c r="J1905">
        <f>Month!J1905</f>
        <v>0</v>
      </c>
      <c r="K1905">
        <f>Month!K1905</f>
        <v>83.81</v>
      </c>
      <c r="L1905">
        <f>Month!L1905</f>
        <v>0</v>
      </c>
      <c r="M1905">
        <f>Month!M1905</f>
        <v>0</v>
      </c>
      <c r="N1905">
        <f>Month!N1905</f>
        <v>607.78</v>
      </c>
      <c r="O1905">
        <f>Month!O1905</f>
        <v>607.78</v>
      </c>
      <c r="P1905" s="76">
        <v>1</v>
      </c>
      <c r="Q1905" s="76">
        <v>1</v>
      </c>
    </row>
    <row r="1906" spans="1:17" ht="15.5">
      <c r="A1906">
        <f>Month!A1906</f>
        <v>2025</v>
      </c>
      <c r="B1906" t="s">
        <v>63</v>
      </c>
      <c r="C1906" t="str">
        <f>Month!C1906</f>
        <v>Libya</v>
      </c>
      <c r="D1906">
        <f>Month!D1906</f>
        <v>481.46</v>
      </c>
      <c r="E1906">
        <f>Month!E1906</f>
        <v>0</v>
      </c>
      <c r="F1906">
        <f>Month!F1906</f>
        <v>481.46</v>
      </c>
      <c r="G1906">
        <f>Month!G1906</f>
        <v>0</v>
      </c>
      <c r="H1906">
        <f>Month!H1906</f>
        <v>0</v>
      </c>
      <c r="I1906">
        <f>Month!I1906</f>
        <v>0</v>
      </c>
      <c r="J1906">
        <f>Month!J1906</f>
        <v>0</v>
      </c>
      <c r="K1906">
        <f>Month!K1906</f>
        <v>0</v>
      </c>
      <c r="L1906">
        <f>Month!L1906</f>
        <v>0</v>
      </c>
      <c r="M1906">
        <f>Month!M1906</f>
        <v>0</v>
      </c>
      <c r="N1906">
        <f>Month!N1906</f>
        <v>0</v>
      </c>
      <c r="O1906">
        <f>Month!O1906</f>
        <v>481.46</v>
      </c>
      <c r="P1906" s="76">
        <v>1</v>
      </c>
      <c r="Q1906" s="76">
        <v>1</v>
      </c>
    </row>
    <row r="1907" spans="1:17" ht="15.5">
      <c r="A1907">
        <f>Month!A1907</f>
        <v>2025</v>
      </c>
      <c r="B1907" t="s">
        <v>63</v>
      </c>
      <c r="C1907" t="str">
        <f>Month!C1907</f>
        <v>Netherlands</v>
      </c>
      <c r="D1907" s="103">
        <f>Month!D1907</f>
        <v>0</v>
      </c>
      <c r="E1907">
        <f>Month!E1907</f>
        <v>57.74</v>
      </c>
      <c r="F1907">
        <f>Month!F1907</f>
        <v>57.74</v>
      </c>
      <c r="G1907">
        <f>Month!G1907</f>
        <v>60.44</v>
      </c>
      <c r="H1907">
        <f>Month!H1907</f>
        <v>205.16</v>
      </c>
      <c r="I1907">
        <f>Month!I1907</f>
        <v>7.8</v>
      </c>
      <c r="J1907">
        <f>Month!J1907</f>
        <v>10.36</v>
      </c>
      <c r="K1907">
        <f>Month!K1907</f>
        <v>366.43</v>
      </c>
      <c r="L1907">
        <f>Month!L1907</f>
        <v>0</v>
      </c>
      <c r="M1907">
        <f>Month!M1907</f>
        <v>58.96</v>
      </c>
      <c r="N1907">
        <f>Month!N1907</f>
        <v>709.15</v>
      </c>
      <c r="O1907">
        <f>Month!O1907</f>
        <v>766.89</v>
      </c>
      <c r="P1907" s="76">
        <v>1</v>
      </c>
      <c r="Q1907" s="76">
        <v>1</v>
      </c>
    </row>
    <row r="1908" spans="1:17" ht="15.5">
      <c r="A1908">
        <f>Month!A1908</f>
        <v>2025</v>
      </c>
      <c r="B1908" t="s">
        <v>63</v>
      </c>
      <c r="C1908" t="str">
        <f>Month!C1908</f>
        <v>Nigeria</v>
      </c>
      <c r="D1908">
        <f>Month!D1908</f>
        <v>127.96</v>
      </c>
      <c r="E1908">
        <f>Month!E1908</f>
        <v>0</v>
      </c>
      <c r="F1908">
        <f>Month!F1908</f>
        <v>127.96</v>
      </c>
      <c r="G1908">
        <f>Month!G1908</f>
        <v>0</v>
      </c>
      <c r="H1908">
        <f>Month!H1908</f>
        <v>0</v>
      </c>
      <c r="I1908">
        <f>Month!I1908</f>
        <v>0</v>
      </c>
      <c r="J1908">
        <f>Month!J1908</f>
        <v>0</v>
      </c>
      <c r="K1908">
        <f>Month!K1908</f>
        <v>0</v>
      </c>
      <c r="L1908">
        <f>Month!L1908</f>
        <v>0</v>
      </c>
      <c r="M1908">
        <f>Month!M1908</f>
        <v>0</v>
      </c>
      <c r="N1908">
        <f>Month!N1908</f>
        <v>0</v>
      </c>
      <c r="O1908">
        <f>Month!O1908</f>
        <v>127.96</v>
      </c>
      <c r="P1908" s="76">
        <v>1</v>
      </c>
      <c r="Q1908" s="76">
        <v>1</v>
      </c>
    </row>
    <row r="1909" spans="1:17" ht="15.5">
      <c r="A1909">
        <f>Month!A1909</f>
        <v>2025</v>
      </c>
      <c r="B1909" t="s">
        <v>63</v>
      </c>
      <c r="C1909" t="str">
        <f>Month!C1909</f>
        <v>Norway</v>
      </c>
      <c r="D1909">
        <f>Month!D1909</f>
        <v>576.83000000000004</v>
      </c>
      <c r="E1909">
        <f>Month!E1909</f>
        <v>0</v>
      </c>
      <c r="F1909">
        <f>Month!F1909</f>
        <v>576.83000000000004</v>
      </c>
      <c r="G1909">
        <f>Month!G1909</f>
        <v>15.25</v>
      </c>
      <c r="H1909">
        <f>Month!H1909</f>
        <v>105.26</v>
      </c>
      <c r="I1909">
        <f>Month!I1909</f>
        <v>0</v>
      </c>
      <c r="J1909">
        <f>Month!J1909</f>
        <v>0</v>
      </c>
      <c r="K1909">
        <f>Month!K1909</f>
        <v>0</v>
      </c>
      <c r="L1909">
        <f>Month!L1909</f>
        <v>0</v>
      </c>
      <c r="M1909">
        <f>Month!M1909</f>
        <v>14.56</v>
      </c>
      <c r="N1909">
        <f>Month!N1909</f>
        <v>135.07</v>
      </c>
      <c r="O1909">
        <f>Month!O1909</f>
        <v>711.9</v>
      </c>
      <c r="P1909" s="76">
        <v>1</v>
      </c>
      <c r="Q1909" s="76">
        <v>1</v>
      </c>
    </row>
    <row r="1910" spans="1:17" ht="15.5">
      <c r="A1910">
        <f>Month!A1910</f>
        <v>2025</v>
      </c>
      <c r="B1910" t="s">
        <v>63</v>
      </c>
      <c r="C1910" t="str">
        <f>Month!C1910</f>
        <v>Other Non-OECD Americas</v>
      </c>
      <c r="D1910">
        <f>Month!D1910</f>
        <v>0</v>
      </c>
      <c r="E1910">
        <f>Month!E1910</f>
        <v>0</v>
      </c>
      <c r="F1910">
        <f>Month!F1910</f>
        <v>0</v>
      </c>
      <c r="G1910">
        <f>Month!G1910</f>
        <v>0</v>
      </c>
      <c r="H1910">
        <f>Month!H1910</f>
        <v>0</v>
      </c>
      <c r="I1910">
        <f>Month!I1910</f>
        <v>0</v>
      </c>
      <c r="J1910">
        <f>Month!J1910</f>
        <v>0</v>
      </c>
      <c r="K1910">
        <f>Month!K1910</f>
        <v>0</v>
      </c>
      <c r="L1910">
        <f>Month!L1910</f>
        <v>0</v>
      </c>
      <c r="M1910">
        <f>Month!M1910</f>
        <v>0</v>
      </c>
      <c r="N1910">
        <f>Month!N1910</f>
        <v>0</v>
      </c>
      <c r="O1910">
        <f>Month!O1910</f>
        <v>0</v>
      </c>
      <c r="P1910" s="76">
        <v>1</v>
      </c>
      <c r="Q1910" s="76">
        <v>1</v>
      </c>
    </row>
    <row r="1911" spans="1:17" ht="15.5">
      <c r="A1911">
        <f>Month!A1911</f>
        <v>2025</v>
      </c>
      <c r="B1911" t="s">
        <v>63</v>
      </c>
      <c r="C1911" t="str">
        <f>Month!C1911</f>
        <v>Russian Federation</v>
      </c>
      <c r="D1911">
        <f>Month!D1911</f>
        <v>0</v>
      </c>
      <c r="E1911">
        <f>Month!E1911</f>
        <v>0</v>
      </c>
      <c r="F1911">
        <f>Month!F1911</f>
        <v>0</v>
      </c>
      <c r="G1911">
        <f>Month!G1911</f>
        <v>0</v>
      </c>
      <c r="H1911">
        <f>Month!H1911</f>
        <v>0</v>
      </c>
      <c r="I1911">
        <f>Month!I1911</f>
        <v>0</v>
      </c>
      <c r="J1911">
        <f>Month!J1911</f>
        <v>0</v>
      </c>
      <c r="K1911">
        <f>Month!K1911</f>
        <v>0</v>
      </c>
      <c r="L1911">
        <f>Month!L1911</f>
        <v>0</v>
      </c>
      <c r="M1911">
        <f>Month!M1911</f>
        <v>0</v>
      </c>
      <c r="N1911">
        <f>Month!N1911</f>
        <v>0</v>
      </c>
      <c r="O1911">
        <f>Month!O1911</f>
        <v>0</v>
      </c>
      <c r="P1911" s="76">
        <v>1</v>
      </c>
      <c r="Q1911" s="76">
        <v>1</v>
      </c>
    </row>
    <row r="1912" spans="1:17" ht="15.5">
      <c r="A1912">
        <f>Month!A1912</f>
        <v>2025</v>
      </c>
      <c r="B1912" t="s">
        <v>63</v>
      </c>
      <c r="C1912" t="str">
        <f>Month!C1912</f>
        <v>Saudi Arabia</v>
      </c>
      <c r="D1912">
        <f>Month!D1912</f>
        <v>0</v>
      </c>
      <c r="E1912">
        <f>Month!E1912</f>
        <v>29.28</v>
      </c>
      <c r="F1912">
        <f>Month!F1912</f>
        <v>29.28</v>
      </c>
      <c r="G1912">
        <f>Month!G1912</f>
        <v>0</v>
      </c>
      <c r="H1912">
        <f>Month!H1912</f>
        <v>0</v>
      </c>
      <c r="I1912">
        <f>Month!I1912</f>
        <v>130.1</v>
      </c>
      <c r="J1912">
        <f>Month!J1912</f>
        <v>0</v>
      </c>
      <c r="K1912">
        <f>Month!K1912</f>
        <v>0</v>
      </c>
      <c r="L1912">
        <f>Month!L1912</f>
        <v>0</v>
      </c>
      <c r="M1912">
        <f>Month!M1912</f>
        <v>0</v>
      </c>
      <c r="N1912">
        <f>Month!N1912</f>
        <v>130.1</v>
      </c>
      <c r="O1912">
        <f>Month!O1912</f>
        <v>159.38</v>
      </c>
      <c r="P1912" s="76">
        <v>1</v>
      </c>
      <c r="Q1912" s="76">
        <v>1</v>
      </c>
    </row>
    <row r="1913" spans="1:17" ht="15.5">
      <c r="A1913">
        <f>Month!A1913</f>
        <v>2025</v>
      </c>
      <c r="B1913" t="s">
        <v>63</v>
      </c>
      <c r="C1913" t="str">
        <f>Month!C1913</f>
        <v>Spain</v>
      </c>
      <c r="D1913">
        <f>Month!D1913</f>
        <v>0</v>
      </c>
      <c r="E1913">
        <f>Month!E1913</f>
        <v>0</v>
      </c>
      <c r="F1913">
        <f>Month!F1913</f>
        <v>0</v>
      </c>
      <c r="G1913">
        <f>Month!G1913</f>
        <v>0</v>
      </c>
      <c r="H1913">
        <f>Month!H1913</f>
        <v>0</v>
      </c>
      <c r="I1913">
        <f>Month!I1913</f>
        <v>12.31</v>
      </c>
      <c r="J1913">
        <f>Month!J1913</f>
        <v>13.74</v>
      </c>
      <c r="K1913">
        <f>Month!K1913</f>
        <v>31.83</v>
      </c>
      <c r="L1913">
        <f>Month!L1913</f>
        <v>0</v>
      </c>
      <c r="M1913">
        <f>Month!M1913</f>
        <v>32.71</v>
      </c>
      <c r="N1913">
        <f>Month!N1913</f>
        <v>90.59</v>
      </c>
      <c r="O1913">
        <f>Month!O1913</f>
        <v>90.59</v>
      </c>
      <c r="P1913" s="76">
        <v>1</v>
      </c>
      <c r="Q1913" s="76">
        <v>1</v>
      </c>
    </row>
    <row r="1914" spans="1:17" ht="15.5">
      <c r="A1914">
        <f>Month!A1914</f>
        <v>2025</v>
      </c>
      <c r="B1914" t="s">
        <v>63</v>
      </c>
      <c r="C1914" t="str">
        <f>Month!C1914</f>
        <v>Sweden</v>
      </c>
      <c r="D1914">
        <f>Month!D1914</f>
        <v>0.71</v>
      </c>
      <c r="E1914">
        <f>Month!E1914</f>
        <v>29.8</v>
      </c>
      <c r="F1914">
        <f>Month!F1914</f>
        <v>30.51</v>
      </c>
      <c r="G1914">
        <f>Month!G1914</f>
        <v>0</v>
      </c>
      <c r="H1914">
        <f>Month!H1914</f>
        <v>0.08</v>
      </c>
      <c r="I1914">
        <f>Month!I1914</f>
        <v>0</v>
      </c>
      <c r="J1914">
        <f>Month!J1914</f>
        <v>0</v>
      </c>
      <c r="K1914">
        <f>Month!K1914</f>
        <v>126.38</v>
      </c>
      <c r="L1914">
        <f>Month!L1914</f>
        <v>0</v>
      </c>
      <c r="M1914">
        <f>Month!M1914</f>
        <v>12.49</v>
      </c>
      <c r="N1914">
        <f>Month!N1914</f>
        <v>138.94999999999999</v>
      </c>
      <c r="O1914">
        <f>Month!O1914</f>
        <v>169.46</v>
      </c>
      <c r="P1914" s="76">
        <v>1</v>
      </c>
      <c r="Q1914" s="76">
        <v>1</v>
      </c>
    </row>
    <row r="1915" spans="1:17" ht="15.5">
      <c r="A1915">
        <f>Month!A1915</f>
        <v>2025</v>
      </c>
      <c r="B1915" t="s">
        <v>63</v>
      </c>
      <c r="C1915" t="str">
        <f>Month!C1915</f>
        <v>Turkey</v>
      </c>
      <c r="D1915">
        <f>Month!D1915</f>
        <v>0</v>
      </c>
      <c r="E1915">
        <f>Month!E1915</f>
        <v>0</v>
      </c>
      <c r="F1915">
        <f>Month!F1915</f>
        <v>0</v>
      </c>
      <c r="G1915">
        <f>Month!G1915</f>
        <v>0</v>
      </c>
      <c r="H1915">
        <f>Month!H1915</f>
        <v>0</v>
      </c>
      <c r="I1915">
        <f>Month!I1915</f>
        <v>0</v>
      </c>
      <c r="J1915">
        <f>Month!J1915</f>
        <v>0</v>
      </c>
      <c r="K1915">
        <f>Month!K1915</f>
        <v>0</v>
      </c>
      <c r="L1915">
        <f>Month!L1915</f>
        <v>0</v>
      </c>
      <c r="M1915">
        <f>Month!M1915</f>
        <v>5.07</v>
      </c>
      <c r="N1915">
        <f>Month!N1915</f>
        <v>5.07</v>
      </c>
      <c r="O1915">
        <f>Month!O1915</f>
        <v>5.07</v>
      </c>
      <c r="P1915" s="76">
        <v>1</v>
      </c>
      <c r="Q1915" s="76">
        <v>1</v>
      </c>
    </row>
    <row r="1916" spans="1:17" ht="15.5">
      <c r="A1916">
        <f>Month!A1916</f>
        <v>2025</v>
      </c>
      <c r="B1916" t="s">
        <v>63</v>
      </c>
      <c r="C1916" t="str">
        <f>Month!C1916</f>
        <v>United Arab Emirates</v>
      </c>
      <c r="D1916">
        <f>Month!D1916</f>
        <v>0</v>
      </c>
      <c r="E1916">
        <f>Month!E1916</f>
        <v>0</v>
      </c>
      <c r="F1916">
        <f>Month!F1916</f>
        <v>0</v>
      </c>
      <c r="G1916">
        <f>Month!G1916</f>
        <v>0</v>
      </c>
      <c r="H1916">
        <f>Month!H1916</f>
        <v>0</v>
      </c>
      <c r="I1916">
        <f>Month!I1916</f>
        <v>135.6</v>
      </c>
      <c r="J1916">
        <f>Month!J1916</f>
        <v>0</v>
      </c>
      <c r="K1916">
        <f>Month!K1916</f>
        <v>9.24</v>
      </c>
      <c r="L1916">
        <f>Month!L1916</f>
        <v>7.0000000000000007E-2</v>
      </c>
      <c r="M1916">
        <f>Month!M1916</f>
        <v>1.21</v>
      </c>
      <c r="N1916">
        <f>Month!N1916</f>
        <v>146.12</v>
      </c>
      <c r="O1916">
        <f>Month!O1916</f>
        <v>146.12</v>
      </c>
      <c r="P1916" s="76">
        <v>1</v>
      </c>
      <c r="Q1916" s="76">
        <v>1</v>
      </c>
    </row>
    <row r="1917" spans="1:17" ht="15.5">
      <c r="A1917">
        <f>Month!A1917</f>
        <v>2025</v>
      </c>
      <c r="B1917" t="s">
        <v>63</v>
      </c>
      <c r="C1917" t="str">
        <f>Month!C1917</f>
        <v>United States</v>
      </c>
      <c r="D1917">
        <f>Month!D1917</f>
        <v>1133.27</v>
      </c>
      <c r="E1917">
        <f>Month!E1917</f>
        <v>0</v>
      </c>
      <c r="F1917">
        <f>Month!F1917</f>
        <v>1133.27</v>
      </c>
      <c r="G1917">
        <f>Month!G1917</f>
        <v>2.33</v>
      </c>
      <c r="H1917">
        <f>Month!H1917</f>
        <v>3.27</v>
      </c>
      <c r="I1917">
        <f>Month!I1917</f>
        <v>0</v>
      </c>
      <c r="J1917">
        <f>Month!J1917</f>
        <v>0</v>
      </c>
      <c r="K1917">
        <f>Month!K1917</f>
        <v>277.92</v>
      </c>
      <c r="L1917">
        <f>Month!L1917</f>
        <v>0</v>
      </c>
      <c r="M1917">
        <f>Month!M1917</f>
        <v>15.91</v>
      </c>
      <c r="N1917">
        <f>Month!N1917</f>
        <v>299.43</v>
      </c>
      <c r="O1917">
        <f>Month!O1917</f>
        <v>1432.7</v>
      </c>
      <c r="P1917" s="76">
        <v>1</v>
      </c>
      <c r="Q1917" s="76">
        <v>1</v>
      </c>
    </row>
    <row r="1918" spans="1:17" ht="15.5">
      <c r="A1918">
        <f>Month!A1918</f>
        <v>2025</v>
      </c>
      <c r="B1918" t="s">
        <v>63</v>
      </c>
      <c r="C1918" t="str">
        <f>Month!C1918</f>
        <v>Other</v>
      </c>
      <c r="D1918">
        <f>Month!D1918</f>
        <v>182.84</v>
      </c>
      <c r="E1918">
        <f>Month!E1918</f>
        <v>3.38</v>
      </c>
      <c r="F1918">
        <f>Month!F1918</f>
        <v>186.22</v>
      </c>
      <c r="G1918">
        <f>Month!G1918</f>
        <v>0.13</v>
      </c>
      <c r="H1918">
        <f>Month!H1918</f>
        <v>93.44</v>
      </c>
      <c r="I1918">
        <f>Month!I1918</f>
        <v>3.51</v>
      </c>
      <c r="J1918">
        <f>Month!J1918</f>
        <v>5.79</v>
      </c>
      <c r="K1918">
        <f>Month!K1918</f>
        <v>8.25</v>
      </c>
      <c r="L1918">
        <f>Month!L1918</f>
        <v>32.35</v>
      </c>
      <c r="M1918">
        <f>Month!M1918</f>
        <v>9.32</v>
      </c>
      <c r="N1918">
        <f>Month!N1918</f>
        <v>152.79</v>
      </c>
      <c r="O1918">
        <f>Month!O1918</f>
        <v>339.01</v>
      </c>
      <c r="P1918" s="76">
        <v>1</v>
      </c>
      <c r="Q1918" s="76">
        <v>1</v>
      </c>
    </row>
    <row r="1919" spans="1:17" ht="15.5">
      <c r="A1919" s="118">
        <f>Month!A1919</f>
        <v>2025</v>
      </c>
      <c r="B1919" s="118" t="s">
        <v>63</v>
      </c>
      <c r="C1919" t="str">
        <f>Month!C1919</f>
        <v>Total imports</v>
      </c>
      <c r="D1919" s="118">
        <f>Month!D1919</f>
        <v>2911.33</v>
      </c>
      <c r="E1919" s="118">
        <f>Month!E1919</f>
        <v>251.12</v>
      </c>
      <c r="F1919" s="118">
        <f>Month!F1919</f>
        <v>3162.45</v>
      </c>
      <c r="G1919" s="118">
        <f>Month!G1919</f>
        <v>85.25</v>
      </c>
      <c r="H1919" s="118">
        <f>Month!H1919</f>
        <v>457.91</v>
      </c>
      <c r="I1919" s="118">
        <f>Month!I1919</f>
        <v>898.77</v>
      </c>
      <c r="J1919" s="118">
        <f>Month!J1919</f>
        <v>45.44</v>
      </c>
      <c r="K1919" s="118">
        <f>Month!K1919</f>
        <v>1169.51</v>
      </c>
      <c r="L1919" s="118">
        <f>Month!L1919</f>
        <v>32.43</v>
      </c>
      <c r="M1919" s="118">
        <f>Month!M1919</f>
        <v>204.49</v>
      </c>
      <c r="N1919" s="118">
        <f>Month!N1919</f>
        <v>2893.8</v>
      </c>
      <c r="O1919" s="118">
        <f>Month!O1919</f>
        <v>6056.25</v>
      </c>
      <c r="P1919" s="76">
        <v>1</v>
      </c>
      <c r="Q1919" s="76">
        <v>1</v>
      </c>
    </row>
    <row r="1920" spans="1:17" ht="15.5">
      <c r="A1920">
        <f>Month!A1920</f>
        <v>2025</v>
      </c>
      <c r="B1920" t="s">
        <v>62</v>
      </c>
      <c r="C1920" t="str">
        <f>Month!C1920</f>
        <v>Algeria</v>
      </c>
      <c r="D1920">
        <f>Month!D1920</f>
        <v>194.33</v>
      </c>
      <c r="E1920">
        <f>Month!E1920</f>
        <v>28.01</v>
      </c>
      <c r="F1920">
        <f>Month!F1920</f>
        <v>222.34</v>
      </c>
      <c r="G1920">
        <f>Month!G1920</f>
        <v>0</v>
      </c>
      <c r="H1920">
        <f>Month!H1920</f>
        <v>0</v>
      </c>
      <c r="I1920">
        <f>Month!I1920</f>
        <v>0</v>
      </c>
      <c r="J1920">
        <f>Month!J1920</f>
        <v>0</v>
      </c>
      <c r="K1920">
        <f>Month!K1920</f>
        <v>0</v>
      </c>
      <c r="L1920">
        <f>Month!L1920</f>
        <v>0</v>
      </c>
      <c r="M1920">
        <f>Month!M1920</f>
        <v>0</v>
      </c>
      <c r="N1920">
        <f>Month!N1920</f>
        <v>0</v>
      </c>
      <c r="O1920">
        <f>Month!O1920</f>
        <v>222.34</v>
      </c>
      <c r="P1920" s="76">
        <v>2</v>
      </c>
      <c r="Q1920" s="76">
        <v>2</v>
      </c>
    </row>
    <row r="1921" spans="1:17" ht="15.5">
      <c r="A1921">
        <f>Month!A1921</f>
        <v>2025</v>
      </c>
      <c r="B1921" t="s">
        <v>62</v>
      </c>
      <c r="C1921" t="str">
        <f>Month!C1921</f>
        <v>Belgium</v>
      </c>
      <c r="D1921">
        <f>Month!D1921</f>
        <v>0</v>
      </c>
      <c r="E1921">
        <f>Month!E1921</f>
        <v>9.7100000000000009</v>
      </c>
      <c r="F1921">
        <f>Month!F1921</f>
        <v>9.7100000000000009</v>
      </c>
      <c r="G1921">
        <f>Month!G1921</f>
        <v>2.27</v>
      </c>
      <c r="H1921">
        <f>Month!H1921</f>
        <v>94.05</v>
      </c>
      <c r="I1921">
        <f>Month!I1921</f>
        <v>15.52</v>
      </c>
      <c r="J1921">
        <f>Month!J1921</f>
        <v>0</v>
      </c>
      <c r="K1921">
        <f>Month!K1921</f>
        <v>103.57</v>
      </c>
      <c r="L1921">
        <f>Month!L1921</f>
        <v>0</v>
      </c>
      <c r="M1921">
        <f>Month!M1921</f>
        <v>45.77</v>
      </c>
      <c r="N1921">
        <f>Month!N1921</f>
        <v>261.18</v>
      </c>
      <c r="O1921">
        <f>Month!O1921</f>
        <v>270.89</v>
      </c>
      <c r="P1921" s="76">
        <v>2</v>
      </c>
      <c r="Q1921" s="76">
        <v>2</v>
      </c>
    </row>
    <row r="1922" spans="1:17" ht="15.5">
      <c r="A1922">
        <f>Month!A1922</f>
        <v>2025</v>
      </c>
      <c r="B1922" t="s">
        <v>62</v>
      </c>
      <c r="C1922" t="str">
        <f>Month!C1922</f>
        <v>Canada</v>
      </c>
      <c r="D1922">
        <f>Month!D1922</f>
        <v>0</v>
      </c>
      <c r="E1922">
        <f>Month!E1922</f>
        <v>0</v>
      </c>
      <c r="F1922">
        <f>Month!F1922</f>
        <v>0</v>
      </c>
      <c r="G1922">
        <f>Month!G1922</f>
        <v>0</v>
      </c>
      <c r="H1922">
        <f>Month!H1922</f>
        <v>0</v>
      </c>
      <c r="I1922">
        <f>Month!I1922</f>
        <v>0</v>
      </c>
      <c r="J1922">
        <f>Month!J1922</f>
        <v>0</v>
      </c>
      <c r="K1922">
        <f>Month!K1922</f>
        <v>34.5</v>
      </c>
      <c r="L1922">
        <f>Month!L1922</f>
        <v>0</v>
      </c>
      <c r="M1922">
        <f>Month!M1922</f>
        <v>0.04</v>
      </c>
      <c r="N1922">
        <f>Month!N1922</f>
        <v>34.54</v>
      </c>
      <c r="O1922">
        <f>Month!O1922</f>
        <v>34.54</v>
      </c>
      <c r="P1922" s="76">
        <v>2</v>
      </c>
      <c r="Q1922" s="76">
        <v>2</v>
      </c>
    </row>
    <row r="1923" spans="1:17" ht="15.5">
      <c r="A1923">
        <f>Month!A1923</f>
        <v>2025</v>
      </c>
      <c r="B1923" t="s">
        <v>62</v>
      </c>
      <c r="C1923" t="str">
        <f>Month!C1923</f>
        <v>France</v>
      </c>
      <c r="D1923">
        <f>Month!D1923</f>
        <v>0</v>
      </c>
      <c r="E1923">
        <f>Month!E1923</f>
        <v>0</v>
      </c>
      <c r="F1923">
        <f>Month!F1923</f>
        <v>0</v>
      </c>
      <c r="G1923">
        <f>Month!G1923</f>
        <v>0.03</v>
      </c>
      <c r="H1923">
        <f>Month!H1923</f>
        <v>0.97</v>
      </c>
      <c r="I1923">
        <f>Month!I1923</f>
        <v>29.99</v>
      </c>
      <c r="J1923">
        <f>Month!J1923</f>
        <v>0</v>
      </c>
      <c r="K1923">
        <f>Month!K1923</f>
        <v>43.23</v>
      </c>
      <c r="L1923">
        <f>Month!L1923</f>
        <v>0</v>
      </c>
      <c r="M1923">
        <f>Month!M1923</f>
        <v>5.08</v>
      </c>
      <c r="N1923">
        <f>Month!N1923</f>
        <v>79.3</v>
      </c>
      <c r="O1923">
        <f>Month!O1923</f>
        <v>79.3</v>
      </c>
      <c r="P1923" s="76">
        <v>2</v>
      </c>
      <c r="Q1923" s="76">
        <v>2</v>
      </c>
    </row>
    <row r="1924" spans="1:17" ht="15.5">
      <c r="A1924">
        <f>Month!A1924</f>
        <v>2025</v>
      </c>
      <c r="B1924" t="s">
        <v>62</v>
      </c>
      <c r="C1924" t="str">
        <f>Month!C1924</f>
        <v>Germany</v>
      </c>
      <c r="D1924">
        <f>Month!D1924</f>
        <v>0</v>
      </c>
      <c r="E1924">
        <f>Month!E1924</f>
        <v>6.14</v>
      </c>
      <c r="F1924">
        <f>Month!F1924</f>
        <v>6.14</v>
      </c>
      <c r="G1924">
        <f>Month!G1924</f>
        <v>0.03</v>
      </c>
      <c r="H1924">
        <f>Month!H1924</f>
        <v>16.079999999999998</v>
      </c>
      <c r="I1924">
        <f>Month!I1924</f>
        <v>0</v>
      </c>
      <c r="J1924">
        <f>Month!J1924</f>
        <v>0.24</v>
      </c>
      <c r="K1924">
        <f>Month!K1924</f>
        <v>12.76</v>
      </c>
      <c r="L1924">
        <f>Month!L1924</f>
        <v>0</v>
      </c>
      <c r="M1924">
        <f>Month!M1924</f>
        <v>19.07</v>
      </c>
      <c r="N1924">
        <f>Month!N1924</f>
        <v>48.18</v>
      </c>
      <c r="O1924">
        <f>Month!O1924</f>
        <v>54.32</v>
      </c>
      <c r="P1924" s="76">
        <v>2</v>
      </c>
      <c r="Q1924" s="76">
        <v>2</v>
      </c>
    </row>
    <row r="1925" spans="1:17" ht="15.5">
      <c r="A1925">
        <f>Month!A1925</f>
        <v>2025</v>
      </c>
      <c r="B1925" t="s">
        <v>62</v>
      </c>
      <c r="C1925" t="str">
        <f>Month!C1925</f>
        <v>India</v>
      </c>
      <c r="D1925">
        <f>Month!D1925</f>
        <v>0</v>
      </c>
      <c r="E1925">
        <f>Month!E1925</f>
        <v>0</v>
      </c>
      <c r="F1925">
        <f>Month!F1925</f>
        <v>0</v>
      </c>
      <c r="G1925">
        <f>Month!G1925</f>
        <v>0</v>
      </c>
      <c r="H1925">
        <f>Month!H1925</f>
        <v>2.72</v>
      </c>
      <c r="I1925">
        <f>Month!I1925</f>
        <v>125.27</v>
      </c>
      <c r="J1925">
        <f>Month!J1925</f>
        <v>0</v>
      </c>
      <c r="K1925">
        <f>Month!K1925</f>
        <v>14.96</v>
      </c>
      <c r="L1925">
        <f>Month!L1925</f>
        <v>0</v>
      </c>
      <c r="M1925">
        <f>Month!M1925</f>
        <v>0.34</v>
      </c>
      <c r="N1925">
        <f>Month!N1925</f>
        <v>143.29</v>
      </c>
      <c r="O1925">
        <f>Month!O1925</f>
        <v>143.29</v>
      </c>
      <c r="P1925" s="76">
        <v>2</v>
      </c>
      <c r="Q1925" s="76">
        <v>2</v>
      </c>
    </row>
    <row r="1926" spans="1:17" ht="15.5">
      <c r="A1926">
        <f>Month!A1926</f>
        <v>2025</v>
      </c>
      <c r="B1926" t="s">
        <v>62</v>
      </c>
      <c r="C1926" t="str">
        <f>Month!C1926</f>
        <v>Ireland</v>
      </c>
      <c r="D1926">
        <f>Month!D1926</f>
        <v>0.08</v>
      </c>
      <c r="E1926">
        <f>Month!E1926</f>
        <v>30.14</v>
      </c>
      <c r="F1926">
        <f>Month!F1926</f>
        <v>30.22</v>
      </c>
      <c r="G1926">
        <f>Month!G1926</f>
        <v>0.67</v>
      </c>
      <c r="H1926">
        <f>Month!H1926</f>
        <v>0</v>
      </c>
      <c r="I1926">
        <f>Month!I1926</f>
        <v>0</v>
      </c>
      <c r="J1926">
        <f>Month!J1926</f>
        <v>7.8</v>
      </c>
      <c r="K1926">
        <f>Month!K1926</f>
        <v>18.22</v>
      </c>
      <c r="L1926">
        <f>Month!L1926</f>
        <v>0.01</v>
      </c>
      <c r="M1926">
        <f>Month!M1926</f>
        <v>2.54</v>
      </c>
      <c r="N1926">
        <f>Month!N1926</f>
        <v>29.24</v>
      </c>
      <c r="O1926">
        <f>Month!O1926</f>
        <v>59.46</v>
      </c>
      <c r="P1926" s="76">
        <v>2</v>
      </c>
      <c r="Q1926" s="76">
        <v>2</v>
      </c>
    </row>
    <row r="1927" spans="1:17" ht="15.5">
      <c r="A1927">
        <f>Month!A1927</f>
        <v>2025</v>
      </c>
      <c r="B1927" t="s">
        <v>62</v>
      </c>
      <c r="C1927" t="str">
        <f>Month!C1927</f>
        <v>Kuwait</v>
      </c>
      <c r="D1927">
        <f>Month!D1927</f>
        <v>0</v>
      </c>
      <c r="E1927">
        <f>Month!E1927</f>
        <v>0</v>
      </c>
      <c r="F1927">
        <f>Month!F1927</f>
        <v>0</v>
      </c>
      <c r="G1927">
        <f>Month!G1927</f>
        <v>0</v>
      </c>
      <c r="H1927">
        <f>Month!H1927</f>
        <v>0</v>
      </c>
      <c r="I1927">
        <f>Month!I1927</f>
        <v>200.89</v>
      </c>
      <c r="J1927">
        <f>Month!J1927</f>
        <v>0</v>
      </c>
      <c r="K1927">
        <f>Month!K1927</f>
        <v>0</v>
      </c>
      <c r="L1927">
        <f>Month!L1927</f>
        <v>0</v>
      </c>
      <c r="M1927">
        <f>Month!M1927</f>
        <v>0</v>
      </c>
      <c r="N1927">
        <f>Month!N1927</f>
        <v>200.89</v>
      </c>
      <c r="O1927">
        <f>Month!O1927</f>
        <v>200.89</v>
      </c>
      <c r="P1927" s="76">
        <v>2</v>
      </c>
      <c r="Q1927" s="76">
        <v>2</v>
      </c>
    </row>
    <row r="1928" spans="1:17" ht="15.5">
      <c r="A1928">
        <f>Month!A1928</f>
        <v>2025</v>
      </c>
      <c r="B1928" t="s">
        <v>62</v>
      </c>
      <c r="C1928" t="str">
        <f>Month!C1928</f>
        <v>Libya</v>
      </c>
      <c r="D1928">
        <f>Month!D1928</f>
        <v>327.02999999999997</v>
      </c>
      <c r="E1928">
        <f>Month!E1928</f>
        <v>0</v>
      </c>
      <c r="F1928">
        <f>Month!F1928</f>
        <v>327.02999999999997</v>
      </c>
      <c r="G1928">
        <f>Month!G1928</f>
        <v>0</v>
      </c>
      <c r="H1928">
        <f>Month!H1928</f>
        <v>0</v>
      </c>
      <c r="I1928">
        <f>Month!I1928</f>
        <v>0</v>
      </c>
      <c r="J1928">
        <f>Month!J1928</f>
        <v>0</v>
      </c>
      <c r="K1928">
        <f>Month!K1928</f>
        <v>0</v>
      </c>
      <c r="L1928">
        <f>Month!L1928</f>
        <v>0</v>
      </c>
      <c r="M1928">
        <f>Month!M1928</f>
        <v>0</v>
      </c>
      <c r="N1928">
        <f>Month!N1928</f>
        <v>0</v>
      </c>
      <c r="O1928">
        <f>Month!O1928</f>
        <v>327.02999999999997</v>
      </c>
      <c r="P1928" s="76">
        <v>2</v>
      </c>
      <c r="Q1928" s="76">
        <v>2</v>
      </c>
    </row>
    <row r="1929" spans="1:17" ht="15.5">
      <c r="A1929">
        <f>Month!A1929</f>
        <v>2025</v>
      </c>
      <c r="B1929" t="s">
        <v>62</v>
      </c>
      <c r="C1929" t="str">
        <f>Month!C1929</f>
        <v>Netherlands</v>
      </c>
      <c r="D1929">
        <f>Month!D1929</f>
        <v>0</v>
      </c>
      <c r="E1929">
        <f>Month!E1929</f>
        <v>79.19</v>
      </c>
      <c r="F1929">
        <f>Month!F1929</f>
        <v>79.19</v>
      </c>
      <c r="G1929">
        <f>Month!G1929</f>
        <v>3.55</v>
      </c>
      <c r="H1929">
        <f>Month!H1929</f>
        <v>149.11000000000001</v>
      </c>
      <c r="I1929">
        <f>Month!I1929</f>
        <v>128.99</v>
      </c>
      <c r="J1929">
        <f>Month!J1929</f>
        <v>12.98</v>
      </c>
      <c r="K1929">
        <f>Month!K1929</f>
        <v>303.60000000000002</v>
      </c>
      <c r="L1929">
        <f>Month!L1929</f>
        <v>0</v>
      </c>
      <c r="M1929">
        <f>Month!M1929</f>
        <v>214.46</v>
      </c>
      <c r="N1929">
        <f>Month!N1929</f>
        <v>812.69</v>
      </c>
      <c r="O1929">
        <f>Month!O1929</f>
        <v>891.88</v>
      </c>
      <c r="P1929" s="76">
        <v>2</v>
      </c>
      <c r="Q1929" s="76">
        <v>2</v>
      </c>
    </row>
    <row r="1930" spans="1:17" ht="15.5">
      <c r="A1930">
        <f>Month!A1930</f>
        <v>2025</v>
      </c>
      <c r="B1930" t="s">
        <v>62</v>
      </c>
      <c r="C1930" t="str">
        <f>Month!C1930</f>
        <v>Nigeria</v>
      </c>
      <c r="D1930">
        <f>Month!D1930</f>
        <v>86.62</v>
      </c>
      <c r="E1930">
        <f>Month!E1930</f>
        <v>0</v>
      </c>
      <c r="F1930">
        <f>Month!F1930</f>
        <v>86.62</v>
      </c>
      <c r="G1930">
        <f>Month!G1930</f>
        <v>0</v>
      </c>
      <c r="H1930">
        <f>Month!H1930</f>
        <v>0</v>
      </c>
      <c r="I1930">
        <f>Month!I1930</f>
        <v>32.82</v>
      </c>
      <c r="J1930">
        <f>Month!J1930</f>
        <v>0</v>
      </c>
      <c r="K1930">
        <f>Month!K1930</f>
        <v>0</v>
      </c>
      <c r="L1930">
        <f>Month!L1930</f>
        <v>0</v>
      </c>
      <c r="M1930">
        <f>Month!M1930</f>
        <v>0</v>
      </c>
      <c r="N1930">
        <f>Month!N1930</f>
        <v>32.82</v>
      </c>
      <c r="O1930">
        <f>Month!O1930</f>
        <v>119.44</v>
      </c>
      <c r="P1930" s="76">
        <v>2</v>
      </c>
      <c r="Q1930" s="76">
        <v>2</v>
      </c>
    </row>
    <row r="1931" spans="1:17" ht="15.5">
      <c r="A1931">
        <f>Month!A1931</f>
        <v>2025</v>
      </c>
      <c r="B1931" t="s">
        <v>62</v>
      </c>
      <c r="C1931" t="str">
        <f>Month!C1931</f>
        <v>Norway</v>
      </c>
      <c r="D1931">
        <f>Month!D1931</f>
        <v>968.42</v>
      </c>
      <c r="E1931">
        <f>Month!E1931</f>
        <v>0</v>
      </c>
      <c r="F1931">
        <f>Month!F1931</f>
        <v>968.42</v>
      </c>
      <c r="G1931">
        <f>Month!G1931</f>
        <v>24.1</v>
      </c>
      <c r="H1931">
        <f>Month!H1931</f>
        <v>48.22</v>
      </c>
      <c r="I1931">
        <f>Month!I1931</f>
        <v>0</v>
      </c>
      <c r="J1931">
        <f>Month!J1931</f>
        <v>0</v>
      </c>
      <c r="K1931">
        <f>Month!K1931</f>
        <v>68.41</v>
      </c>
      <c r="L1931">
        <f>Month!L1931</f>
        <v>0</v>
      </c>
      <c r="M1931">
        <f>Month!M1931</f>
        <v>9.84</v>
      </c>
      <c r="N1931">
        <f>Month!N1931</f>
        <v>150.57</v>
      </c>
      <c r="O1931">
        <f>Month!O1931</f>
        <v>1118.99</v>
      </c>
      <c r="P1931" s="76">
        <v>2</v>
      </c>
      <c r="Q1931" s="76">
        <v>2</v>
      </c>
    </row>
    <row r="1932" spans="1:17" ht="15.5">
      <c r="A1932">
        <f>Month!A1932</f>
        <v>2025</v>
      </c>
      <c r="B1932" t="s">
        <v>62</v>
      </c>
      <c r="C1932" t="str">
        <f>Month!C1932</f>
        <v>Other Non-OECD Americas</v>
      </c>
      <c r="D1932">
        <f>Month!D1932</f>
        <v>133.25</v>
      </c>
      <c r="E1932">
        <f>Month!E1932</f>
        <v>0</v>
      </c>
      <c r="F1932">
        <f>Month!F1932</f>
        <v>133.25</v>
      </c>
      <c r="G1932">
        <f>Month!G1932</f>
        <v>0</v>
      </c>
      <c r="H1932">
        <f>Month!H1932</f>
        <v>0</v>
      </c>
      <c r="I1932">
        <f>Month!I1932</f>
        <v>0</v>
      </c>
      <c r="J1932">
        <f>Month!J1932</f>
        <v>0</v>
      </c>
      <c r="K1932">
        <f>Month!K1932</f>
        <v>0</v>
      </c>
      <c r="L1932">
        <f>Month!L1932</f>
        <v>0</v>
      </c>
      <c r="M1932">
        <f>Month!M1932</f>
        <v>0</v>
      </c>
      <c r="N1932">
        <f>Month!N1932</f>
        <v>0</v>
      </c>
      <c r="O1932">
        <f>Month!O1932</f>
        <v>133.25</v>
      </c>
      <c r="P1932" s="76">
        <v>2</v>
      </c>
      <c r="Q1932" s="76">
        <v>2</v>
      </c>
    </row>
    <row r="1933" spans="1:17" ht="15.5">
      <c r="A1933">
        <f>Month!A1933</f>
        <v>2025</v>
      </c>
      <c r="B1933" t="s">
        <v>62</v>
      </c>
      <c r="C1933" t="str">
        <f>Month!C1933</f>
        <v>Russian Federation</v>
      </c>
      <c r="D1933">
        <f>Month!D1933</f>
        <v>0</v>
      </c>
      <c r="E1933">
        <f>Month!E1933</f>
        <v>0</v>
      </c>
      <c r="F1933">
        <f>Month!F1933</f>
        <v>0</v>
      </c>
      <c r="G1933">
        <f>Month!G1933</f>
        <v>0</v>
      </c>
      <c r="H1933">
        <f>Month!H1933</f>
        <v>0</v>
      </c>
      <c r="I1933">
        <f>Month!I1933</f>
        <v>0</v>
      </c>
      <c r="J1933">
        <f>Month!J1933</f>
        <v>0</v>
      </c>
      <c r="K1933">
        <f>Month!K1933</f>
        <v>0</v>
      </c>
      <c r="L1933">
        <f>Month!L1933</f>
        <v>0</v>
      </c>
      <c r="M1933">
        <f>Month!M1933</f>
        <v>0</v>
      </c>
      <c r="N1933">
        <f>Month!N1933</f>
        <v>0</v>
      </c>
      <c r="O1933">
        <f>Month!O1933</f>
        <v>0</v>
      </c>
      <c r="P1933" s="76">
        <v>2</v>
      </c>
      <c r="Q1933" s="76">
        <v>2</v>
      </c>
    </row>
    <row r="1934" spans="1:17" ht="15.5">
      <c r="A1934">
        <f>Month!A1934</f>
        <v>2025</v>
      </c>
      <c r="B1934" t="s">
        <v>62</v>
      </c>
      <c r="C1934" t="str">
        <f>Month!C1934</f>
        <v>Saudi Arabia</v>
      </c>
      <c r="D1934">
        <f>Month!D1934</f>
        <v>0</v>
      </c>
      <c r="E1934">
        <f>Month!E1934</f>
        <v>0</v>
      </c>
      <c r="F1934">
        <f>Month!F1934</f>
        <v>0</v>
      </c>
      <c r="G1934">
        <f>Month!G1934</f>
        <v>0</v>
      </c>
      <c r="H1934">
        <f>Month!H1934</f>
        <v>0</v>
      </c>
      <c r="I1934">
        <f>Month!I1934</f>
        <v>0</v>
      </c>
      <c r="J1934">
        <f>Month!J1934</f>
        <v>0</v>
      </c>
      <c r="K1934">
        <f>Month!K1934</f>
        <v>161.53</v>
      </c>
      <c r="L1934">
        <f>Month!L1934</f>
        <v>0</v>
      </c>
      <c r="M1934">
        <f>Month!M1934</f>
        <v>0</v>
      </c>
      <c r="N1934">
        <f>Month!N1934</f>
        <v>161.53</v>
      </c>
      <c r="O1934">
        <f>Month!O1934</f>
        <v>161.53</v>
      </c>
      <c r="P1934" s="76">
        <v>2</v>
      </c>
      <c r="Q1934" s="76">
        <v>2</v>
      </c>
    </row>
    <row r="1935" spans="1:17" ht="15.5">
      <c r="A1935">
        <f>Month!A1935</f>
        <v>2025</v>
      </c>
      <c r="B1935" t="s">
        <v>62</v>
      </c>
      <c r="C1935" t="str">
        <f>Month!C1935</f>
        <v>Spain</v>
      </c>
      <c r="D1935">
        <f>Month!D1935</f>
        <v>70.31</v>
      </c>
      <c r="E1935">
        <f>Month!E1935</f>
        <v>0</v>
      </c>
      <c r="F1935">
        <f>Month!F1935</f>
        <v>70.31</v>
      </c>
      <c r="G1935">
        <f>Month!G1935</f>
        <v>0</v>
      </c>
      <c r="H1935">
        <f>Month!H1935</f>
        <v>69.13</v>
      </c>
      <c r="I1935">
        <f>Month!I1935</f>
        <v>0</v>
      </c>
      <c r="J1935">
        <f>Month!J1935</f>
        <v>30.32</v>
      </c>
      <c r="K1935">
        <f>Month!K1935</f>
        <v>0</v>
      </c>
      <c r="L1935">
        <f>Month!L1935</f>
        <v>0</v>
      </c>
      <c r="M1935">
        <f>Month!M1935</f>
        <v>16.920000000000002</v>
      </c>
      <c r="N1935">
        <f>Month!N1935</f>
        <v>116.37</v>
      </c>
      <c r="O1935">
        <f>Month!O1935</f>
        <v>186.68</v>
      </c>
      <c r="P1935" s="76">
        <v>2</v>
      </c>
      <c r="Q1935" s="76">
        <v>2</v>
      </c>
    </row>
    <row r="1936" spans="1:17" ht="15.5">
      <c r="A1936">
        <f>Month!A1936</f>
        <v>2025</v>
      </c>
      <c r="B1936" t="s">
        <v>62</v>
      </c>
      <c r="C1936" t="str">
        <f>Month!C1936</f>
        <v>Sweden</v>
      </c>
      <c r="D1936">
        <f>Month!D1936</f>
        <v>0.71</v>
      </c>
      <c r="E1936">
        <f>Month!E1936</f>
        <v>48</v>
      </c>
      <c r="F1936">
        <f>Month!F1936</f>
        <v>48.71</v>
      </c>
      <c r="G1936">
        <f>Month!G1936</f>
        <v>0</v>
      </c>
      <c r="H1936">
        <f>Month!H1936</f>
        <v>12.29</v>
      </c>
      <c r="I1936">
        <f>Month!I1936</f>
        <v>15.78</v>
      </c>
      <c r="J1936">
        <f>Month!J1936</f>
        <v>0</v>
      </c>
      <c r="K1936">
        <f>Month!K1936</f>
        <v>0</v>
      </c>
      <c r="L1936">
        <f>Month!L1936</f>
        <v>0</v>
      </c>
      <c r="M1936">
        <f>Month!M1936</f>
        <v>14.85</v>
      </c>
      <c r="N1936">
        <f>Month!N1936</f>
        <v>42.92</v>
      </c>
      <c r="O1936">
        <f>Month!O1936</f>
        <v>91.63</v>
      </c>
      <c r="P1936" s="76">
        <v>2</v>
      </c>
      <c r="Q1936" s="76">
        <v>2</v>
      </c>
    </row>
    <row r="1937" spans="1:17" ht="15.5">
      <c r="A1937">
        <f>Month!A1937</f>
        <v>2025</v>
      </c>
      <c r="B1937" t="s">
        <v>62</v>
      </c>
      <c r="C1937" t="str">
        <f>Month!C1937</f>
        <v>Turkey</v>
      </c>
      <c r="D1937">
        <f>Month!D1937</f>
        <v>0.77</v>
      </c>
      <c r="E1937">
        <f>Month!E1937</f>
        <v>0</v>
      </c>
      <c r="F1937">
        <f>Month!F1937</f>
        <v>0.77</v>
      </c>
      <c r="G1937">
        <f>Month!G1937</f>
        <v>0</v>
      </c>
      <c r="H1937">
        <f>Month!H1937</f>
        <v>0</v>
      </c>
      <c r="I1937">
        <f>Month!I1937</f>
        <v>0</v>
      </c>
      <c r="J1937">
        <f>Month!J1937</f>
        <v>0</v>
      </c>
      <c r="K1937">
        <f>Month!K1937</f>
        <v>0</v>
      </c>
      <c r="L1937">
        <f>Month!L1937</f>
        <v>0</v>
      </c>
      <c r="M1937">
        <f>Month!M1937</f>
        <v>0.03</v>
      </c>
      <c r="N1937">
        <f>Month!N1937</f>
        <v>0.03</v>
      </c>
      <c r="O1937">
        <f>Month!O1937</f>
        <v>0.8</v>
      </c>
      <c r="P1937" s="76">
        <v>2</v>
      </c>
      <c r="Q1937" s="76">
        <v>2</v>
      </c>
    </row>
    <row r="1938" spans="1:17" ht="15.5">
      <c r="A1938">
        <f>Month!A1938</f>
        <v>2025</v>
      </c>
      <c r="B1938" t="s">
        <v>62</v>
      </c>
      <c r="C1938" t="str">
        <f>Month!C1938</f>
        <v>United Arab Emirates</v>
      </c>
      <c r="D1938">
        <f>Month!D1938</f>
        <v>0</v>
      </c>
      <c r="E1938">
        <f>Month!E1938</f>
        <v>0</v>
      </c>
      <c r="F1938">
        <f>Month!F1938</f>
        <v>0</v>
      </c>
      <c r="G1938">
        <f>Month!G1938</f>
        <v>0</v>
      </c>
      <c r="H1938">
        <f>Month!H1938</f>
        <v>0</v>
      </c>
      <c r="I1938">
        <f>Month!I1938</f>
        <v>230.92</v>
      </c>
      <c r="J1938">
        <f>Month!J1938</f>
        <v>0</v>
      </c>
      <c r="K1938">
        <f>Month!K1938</f>
        <v>35.25</v>
      </c>
      <c r="L1938">
        <f>Month!L1938</f>
        <v>0</v>
      </c>
      <c r="M1938">
        <f>Month!M1938</f>
        <v>0</v>
      </c>
      <c r="N1938">
        <f>Month!N1938</f>
        <v>266.17</v>
      </c>
      <c r="O1938">
        <f>Month!O1938</f>
        <v>266.17</v>
      </c>
      <c r="P1938" s="76">
        <v>2</v>
      </c>
      <c r="Q1938" s="76">
        <v>2</v>
      </c>
    </row>
    <row r="1939" spans="1:17" ht="15.5">
      <c r="A1939">
        <f>Month!A1939</f>
        <v>2025</v>
      </c>
      <c r="B1939" t="s">
        <v>62</v>
      </c>
      <c r="C1939" t="str">
        <f>Month!C1939</f>
        <v>United States</v>
      </c>
      <c r="D1939">
        <f>Month!D1939</f>
        <v>1401.19</v>
      </c>
      <c r="E1939">
        <f>Month!E1939</f>
        <v>0</v>
      </c>
      <c r="F1939">
        <f>Month!F1939</f>
        <v>1401.19</v>
      </c>
      <c r="G1939">
        <f>Month!G1939</f>
        <v>6.68</v>
      </c>
      <c r="H1939">
        <f>Month!H1939</f>
        <v>7.0000000000000007E-2</v>
      </c>
      <c r="I1939">
        <f>Month!I1939</f>
        <v>40.299999999999997</v>
      </c>
      <c r="J1939">
        <f>Month!J1939</f>
        <v>0</v>
      </c>
      <c r="K1939">
        <f>Month!K1939</f>
        <v>192.03</v>
      </c>
      <c r="L1939">
        <f>Month!L1939</f>
        <v>0</v>
      </c>
      <c r="M1939">
        <f>Month!M1939</f>
        <v>3.83</v>
      </c>
      <c r="N1939">
        <f>Month!N1939</f>
        <v>242.91</v>
      </c>
      <c r="O1939">
        <f>Month!O1939</f>
        <v>1644.1</v>
      </c>
      <c r="P1939" s="76">
        <v>2</v>
      </c>
      <c r="Q1939" s="76">
        <v>2</v>
      </c>
    </row>
    <row r="1940" spans="1:17" ht="15.5">
      <c r="A1940">
        <f>Month!A1940</f>
        <v>2025</v>
      </c>
      <c r="B1940" t="s">
        <v>62</v>
      </c>
      <c r="C1940" t="str">
        <f>Month!C1940</f>
        <v>Other</v>
      </c>
      <c r="D1940">
        <f>Month!D1940</f>
        <v>521.36</v>
      </c>
      <c r="E1940">
        <f>Month!E1940</f>
        <v>5.18</v>
      </c>
      <c r="F1940">
        <f>Month!F1940</f>
        <v>526.54</v>
      </c>
      <c r="G1940">
        <f>Month!G1940</f>
        <v>0.1</v>
      </c>
      <c r="H1940">
        <f>Month!H1940</f>
        <v>29.42</v>
      </c>
      <c r="I1940">
        <f>Month!I1940</f>
        <v>6.12</v>
      </c>
      <c r="J1940">
        <f>Month!J1940</f>
        <v>0</v>
      </c>
      <c r="K1940">
        <f>Month!K1940</f>
        <v>11.99</v>
      </c>
      <c r="L1940">
        <f>Month!L1940</f>
        <v>12.63</v>
      </c>
      <c r="M1940">
        <f>Month!M1940</f>
        <v>9.6300000000000008</v>
      </c>
      <c r="N1940">
        <f>Month!N1940</f>
        <v>69.89</v>
      </c>
      <c r="O1940">
        <f>Month!O1940</f>
        <v>596.42999999999995</v>
      </c>
      <c r="P1940" s="76">
        <v>2</v>
      </c>
      <c r="Q1940" s="76">
        <v>2</v>
      </c>
    </row>
    <row r="1941" spans="1:17" ht="15.5">
      <c r="A1941" s="118">
        <f>Month!A1941</f>
        <v>2025</v>
      </c>
      <c r="B1941" s="118" t="s">
        <v>62</v>
      </c>
      <c r="C1941" t="str">
        <f>Month!C1941</f>
        <v>Total imports</v>
      </c>
      <c r="D1941" s="118">
        <f>Month!D1941</f>
        <v>3704.07</v>
      </c>
      <c r="E1941" s="118">
        <f>Month!E1941</f>
        <v>206.37</v>
      </c>
      <c r="F1941" s="118">
        <f>Month!F1941</f>
        <v>3910.44</v>
      </c>
      <c r="G1941" s="118">
        <f>Month!G1941</f>
        <v>37.43</v>
      </c>
      <c r="H1941" s="118">
        <f>Month!H1941</f>
        <v>422.06</v>
      </c>
      <c r="I1941" s="118">
        <f>Month!I1941</f>
        <v>826.6</v>
      </c>
      <c r="J1941" s="118">
        <f>Month!J1941</f>
        <v>51.34</v>
      </c>
      <c r="K1941" s="118">
        <f>Month!K1941</f>
        <v>1000.05</v>
      </c>
      <c r="L1941" s="118">
        <f>Month!L1941</f>
        <v>12.64</v>
      </c>
      <c r="M1941" s="118">
        <f>Month!M1941</f>
        <v>342.4</v>
      </c>
      <c r="N1941" s="118">
        <f>Month!N1941</f>
        <v>2692.52</v>
      </c>
      <c r="O1941" s="118">
        <f>Month!O1941</f>
        <v>6602.96</v>
      </c>
      <c r="P1941" s="76">
        <v>2</v>
      </c>
      <c r="Q1941" s="76">
        <v>2</v>
      </c>
    </row>
    <row r="1942" spans="1:17" ht="15.5">
      <c r="A1942">
        <f>Month!A1942</f>
        <v>2025</v>
      </c>
      <c r="B1942" t="s">
        <v>61</v>
      </c>
      <c r="C1942" t="str">
        <f>Month!C1942</f>
        <v>Algeria</v>
      </c>
      <c r="D1942">
        <f>Month!D1942</f>
        <v>439.16</v>
      </c>
      <c r="E1942">
        <f>Month!E1942</f>
        <v>46.79</v>
      </c>
      <c r="F1942">
        <f>Month!F1942</f>
        <v>485.95</v>
      </c>
      <c r="G1942">
        <f>Month!G1942</f>
        <v>0</v>
      </c>
      <c r="H1942">
        <f>Month!H1942</f>
        <v>0</v>
      </c>
      <c r="I1942">
        <f>Month!I1942</f>
        <v>0</v>
      </c>
      <c r="J1942">
        <f>Month!J1942</f>
        <v>0</v>
      </c>
      <c r="K1942">
        <f>Month!K1942</f>
        <v>0</v>
      </c>
      <c r="L1942">
        <f>Month!L1942</f>
        <v>0</v>
      </c>
      <c r="M1942">
        <f>Month!M1942</f>
        <v>0</v>
      </c>
      <c r="N1942">
        <f>Month!N1942</f>
        <v>0</v>
      </c>
      <c r="O1942">
        <f>Month!O1942</f>
        <v>485.95</v>
      </c>
      <c r="P1942" s="76">
        <v>2</v>
      </c>
      <c r="Q1942" s="76">
        <v>2</v>
      </c>
    </row>
    <row r="1943" spans="1:17" ht="15.5">
      <c r="A1943">
        <f>Month!A1943</f>
        <v>2025</v>
      </c>
      <c r="B1943" t="s">
        <v>61</v>
      </c>
      <c r="C1943" t="str">
        <f>Month!C1943</f>
        <v>Belgium</v>
      </c>
      <c r="D1943">
        <f>Month!D1943</f>
        <v>0</v>
      </c>
      <c r="E1943">
        <f>Month!E1943</f>
        <v>48.43</v>
      </c>
      <c r="F1943">
        <f>Month!F1943</f>
        <v>48.43</v>
      </c>
      <c r="G1943">
        <f>Month!G1943</f>
        <v>0.91</v>
      </c>
      <c r="H1943">
        <f>Month!H1943</f>
        <v>62.84</v>
      </c>
      <c r="I1943">
        <f>Month!I1943</f>
        <v>21.97</v>
      </c>
      <c r="J1943">
        <f>Month!J1943</f>
        <v>0</v>
      </c>
      <c r="K1943">
        <f>Month!K1943</f>
        <v>218.61</v>
      </c>
      <c r="L1943">
        <f>Month!L1943</f>
        <v>0</v>
      </c>
      <c r="M1943">
        <f>Month!M1943</f>
        <v>33.880000000000003</v>
      </c>
      <c r="N1943">
        <f>Month!N1943</f>
        <v>338.21</v>
      </c>
      <c r="O1943">
        <f>Month!O1943</f>
        <v>386.64</v>
      </c>
      <c r="P1943" s="76">
        <v>2</v>
      </c>
      <c r="Q1943" s="76">
        <v>2</v>
      </c>
    </row>
    <row r="1944" spans="1:17" ht="15.5">
      <c r="A1944">
        <f>Month!A1944</f>
        <v>2025</v>
      </c>
      <c r="B1944" t="s">
        <v>61</v>
      </c>
      <c r="C1944" t="str">
        <f>Month!C1944</f>
        <v>Canada</v>
      </c>
      <c r="D1944">
        <f>Month!D1944</f>
        <v>96.8</v>
      </c>
      <c r="E1944">
        <f>Month!E1944</f>
        <v>0</v>
      </c>
      <c r="F1944">
        <f>Month!F1944</f>
        <v>96.8</v>
      </c>
      <c r="G1944">
        <f>Month!G1944</f>
        <v>0</v>
      </c>
      <c r="H1944">
        <f>Month!H1944</f>
        <v>0</v>
      </c>
      <c r="I1944">
        <f>Month!I1944</f>
        <v>0</v>
      </c>
      <c r="J1944">
        <f>Month!J1944</f>
        <v>0</v>
      </c>
      <c r="K1944">
        <f>Month!K1944</f>
        <v>2.25</v>
      </c>
      <c r="L1944">
        <f>Month!L1944</f>
        <v>0</v>
      </c>
      <c r="M1944">
        <f>Month!M1944</f>
        <v>0.08</v>
      </c>
      <c r="N1944">
        <f>Month!N1944</f>
        <v>2.33</v>
      </c>
      <c r="O1944">
        <f>Month!O1944</f>
        <v>99.13</v>
      </c>
      <c r="P1944" s="76">
        <v>2</v>
      </c>
      <c r="Q1944" s="76">
        <v>2</v>
      </c>
    </row>
    <row r="1945" spans="1:17" ht="15.5">
      <c r="A1945">
        <f>Month!A1945</f>
        <v>2025</v>
      </c>
      <c r="B1945" t="s">
        <v>61</v>
      </c>
      <c r="C1945" t="str">
        <f>Month!C1945</f>
        <v>France</v>
      </c>
      <c r="D1945">
        <f>Month!D1945</f>
        <v>0</v>
      </c>
      <c r="E1945">
        <f>Month!E1945</f>
        <v>0</v>
      </c>
      <c r="F1945">
        <f>Month!F1945</f>
        <v>0</v>
      </c>
      <c r="G1945">
        <f>Month!G1945</f>
        <v>0.05</v>
      </c>
      <c r="H1945">
        <f>Month!H1945</f>
        <v>0</v>
      </c>
      <c r="I1945">
        <f>Month!I1945</f>
        <v>0</v>
      </c>
      <c r="J1945">
        <f>Month!J1945</f>
        <v>0</v>
      </c>
      <c r="K1945">
        <f>Month!K1945</f>
        <v>0</v>
      </c>
      <c r="L1945">
        <f>Month!L1945</f>
        <v>0</v>
      </c>
      <c r="M1945">
        <f>Month!M1945</f>
        <v>14.02</v>
      </c>
      <c r="N1945">
        <f>Month!N1945</f>
        <v>14.07</v>
      </c>
      <c r="O1945">
        <f>Month!O1945</f>
        <v>14.07</v>
      </c>
      <c r="P1945" s="76">
        <v>2</v>
      </c>
      <c r="Q1945" s="76">
        <v>2</v>
      </c>
    </row>
    <row r="1946" spans="1:17" ht="15.5">
      <c r="A1946">
        <f>Month!A1946</f>
        <v>2025</v>
      </c>
      <c r="B1946" t="s">
        <v>61</v>
      </c>
      <c r="C1946" t="str">
        <f>Month!C1946</f>
        <v>Germany</v>
      </c>
      <c r="D1946">
        <f>Month!D1946</f>
        <v>0</v>
      </c>
      <c r="E1946">
        <f>Month!E1946</f>
        <v>15.66</v>
      </c>
      <c r="F1946">
        <f>Month!F1946</f>
        <v>15.66</v>
      </c>
      <c r="G1946">
        <f>Month!G1946</f>
        <v>0</v>
      </c>
      <c r="H1946">
        <f>Month!H1946</f>
        <v>2.35</v>
      </c>
      <c r="I1946">
        <f>Month!I1946</f>
        <v>0</v>
      </c>
      <c r="J1946">
        <f>Month!J1946</f>
        <v>0.37</v>
      </c>
      <c r="K1946">
        <f>Month!K1946</f>
        <v>0</v>
      </c>
      <c r="L1946">
        <f>Month!L1946</f>
        <v>0</v>
      </c>
      <c r="M1946">
        <f>Month!M1946</f>
        <v>15.95</v>
      </c>
      <c r="N1946">
        <f>Month!N1946</f>
        <v>18.670000000000002</v>
      </c>
      <c r="O1946">
        <f>Month!O1946</f>
        <v>34.33</v>
      </c>
      <c r="P1946" s="76">
        <v>2</v>
      </c>
      <c r="Q1946" s="76">
        <v>2</v>
      </c>
    </row>
    <row r="1947" spans="1:17" ht="15.5">
      <c r="A1947">
        <f>Month!A1947</f>
        <v>2025</v>
      </c>
      <c r="B1947" t="s">
        <v>61</v>
      </c>
      <c r="C1947" t="str">
        <f>Month!C1947</f>
        <v>India</v>
      </c>
      <c r="D1947">
        <f>Month!D1947</f>
        <v>0</v>
      </c>
      <c r="E1947">
        <f>Month!E1947</f>
        <v>0</v>
      </c>
      <c r="F1947">
        <f>Month!F1947</f>
        <v>0</v>
      </c>
      <c r="G1947">
        <f>Month!G1947</f>
        <v>0</v>
      </c>
      <c r="H1947">
        <f>Month!H1947</f>
        <v>11.58</v>
      </c>
      <c r="I1947">
        <f>Month!I1947</f>
        <v>202.87</v>
      </c>
      <c r="J1947">
        <f>Month!J1947</f>
        <v>0</v>
      </c>
      <c r="K1947">
        <f>Month!K1947</f>
        <v>0</v>
      </c>
      <c r="L1947">
        <f>Month!L1947</f>
        <v>0</v>
      </c>
      <c r="M1947">
        <f>Month!M1947</f>
        <v>0.22</v>
      </c>
      <c r="N1947">
        <f>Month!N1947</f>
        <v>214.67</v>
      </c>
      <c r="O1947">
        <f>Month!O1947</f>
        <v>214.67</v>
      </c>
      <c r="P1947" s="76">
        <v>2</v>
      </c>
      <c r="Q1947" s="76">
        <v>2</v>
      </c>
    </row>
    <row r="1948" spans="1:17" ht="15.5">
      <c r="A1948">
        <f>Month!A1948</f>
        <v>2025</v>
      </c>
      <c r="B1948" t="s">
        <v>61</v>
      </c>
      <c r="C1948" t="str">
        <f>Month!C1948</f>
        <v>Ireland</v>
      </c>
      <c r="D1948">
        <f>Month!D1948</f>
        <v>0</v>
      </c>
      <c r="E1948">
        <f>Month!E1948</f>
        <v>28.29</v>
      </c>
      <c r="F1948">
        <f>Month!F1948</f>
        <v>28.29</v>
      </c>
      <c r="G1948">
        <f>Month!G1948</f>
        <v>0.13</v>
      </c>
      <c r="H1948">
        <f>Month!H1948</f>
        <v>9.61</v>
      </c>
      <c r="I1948">
        <f>Month!I1948</f>
        <v>0</v>
      </c>
      <c r="J1948">
        <f>Month!J1948</f>
        <v>6.38</v>
      </c>
      <c r="K1948">
        <f>Month!K1948</f>
        <v>0</v>
      </c>
      <c r="L1948">
        <f>Month!L1948</f>
        <v>0.02</v>
      </c>
      <c r="M1948">
        <f>Month!M1948</f>
        <v>9.2100000000000009</v>
      </c>
      <c r="N1948">
        <f>Month!N1948</f>
        <v>25.35</v>
      </c>
      <c r="O1948">
        <f>Month!O1948</f>
        <v>53.64</v>
      </c>
      <c r="P1948" s="76">
        <v>2</v>
      </c>
      <c r="Q1948" s="76">
        <v>2</v>
      </c>
    </row>
    <row r="1949" spans="1:17" ht="15.5">
      <c r="A1949">
        <f>Month!A1949</f>
        <v>2025</v>
      </c>
      <c r="B1949" t="s">
        <v>61</v>
      </c>
      <c r="C1949" t="str">
        <f>Month!C1949</f>
        <v>Kuwait</v>
      </c>
      <c r="D1949">
        <f>Month!D1949</f>
        <v>0</v>
      </c>
      <c r="E1949">
        <f>Month!E1949</f>
        <v>0</v>
      </c>
      <c r="F1949">
        <f>Month!F1949</f>
        <v>0</v>
      </c>
      <c r="G1949">
        <f>Month!G1949</f>
        <v>0</v>
      </c>
      <c r="H1949">
        <f>Month!H1949</f>
        <v>0</v>
      </c>
      <c r="I1949">
        <f>Month!I1949</f>
        <v>340</v>
      </c>
      <c r="J1949">
        <f>Month!J1949</f>
        <v>0</v>
      </c>
      <c r="K1949">
        <f>Month!K1949</f>
        <v>61.93</v>
      </c>
      <c r="L1949">
        <f>Month!L1949</f>
        <v>0</v>
      </c>
      <c r="M1949">
        <f>Month!M1949</f>
        <v>0</v>
      </c>
      <c r="N1949">
        <f>Month!N1949</f>
        <v>401.93</v>
      </c>
      <c r="O1949">
        <f>Month!O1949</f>
        <v>401.93</v>
      </c>
      <c r="P1949" s="76">
        <v>2</v>
      </c>
      <c r="Q1949" s="76">
        <v>2</v>
      </c>
    </row>
    <row r="1950" spans="1:17" ht="15.5">
      <c r="A1950">
        <f>Month!A1950</f>
        <v>2025</v>
      </c>
      <c r="B1950" t="s">
        <v>61</v>
      </c>
      <c r="C1950" t="str">
        <f>Month!C1950</f>
        <v>Libya</v>
      </c>
      <c r="D1950">
        <f>Month!D1950</f>
        <v>138.22999999999999</v>
      </c>
      <c r="E1950">
        <f>Month!E1950</f>
        <v>0</v>
      </c>
      <c r="F1950">
        <f>Month!F1950</f>
        <v>138.22999999999999</v>
      </c>
      <c r="G1950">
        <f>Month!G1950</f>
        <v>0</v>
      </c>
      <c r="H1950">
        <f>Month!H1950</f>
        <v>0</v>
      </c>
      <c r="I1950">
        <f>Month!I1950</f>
        <v>0</v>
      </c>
      <c r="J1950">
        <f>Month!J1950</f>
        <v>0</v>
      </c>
      <c r="K1950">
        <f>Month!K1950</f>
        <v>0</v>
      </c>
      <c r="L1950">
        <f>Month!L1950</f>
        <v>0</v>
      </c>
      <c r="M1950">
        <f>Month!M1950</f>
        <v>0</v>
      </c>
      <c r="N1950">
        <f>Month!N1950</f>
        <v>0</v>
      </c>
      <c r="O1950">
        <f>Month!O1950</f>
        <v>138.22999999999999</v>
      </c>
      <c r="P1950" s="76">
        <v>2</v>
      </c>
      <c r="Q1950" s="76">
        <v>2</v>
      </c>
    </row>
    <row r="1951" spans="1:17" ht="15.5">
      <c r="A1951">
        <f>Month!A1951</f>
        <v>2025</v>
      </c>
      <c r="B1951" t="s">
        <v>61</v>
      </c>
      <c r="C1951" t="str">
        <f>Month!C1951</f>
        <v>Netherlands</v>
      </c>
      <c r="D1951">
        <f>Month!D1951</f>
        <v>0</v>
      </c>
      <c r="E1951">
        <f>Month!E1951</f>
        <v>120.98</v>
      </c>
      <c r="F1951">
        <f>Month!F1951</f>
        <v>120.98</v>
      </c>
      <c r="G1951">
        <f>Month!G1951</f>
        <v>2.16</v>
      </c>
      <c r="H1951">
        <f>Month!H1951</f>
        <v>181.74</v>
      </c>
      <c r="I1951">
        <f>Month!I1951</f>
        <v>0</v>
      </c>
      <c r="J1951">
        <f>Month!J1951</f>
        <v>0</v>
      </c>
      <c r="K1951">
        <f>Month!K1951</f>
        <v>370</v>
      </c>
      <c r="L1951">
        <f>Month!L1951</f>
        <v>0</v>
      </c>
      <c r="M1951">
        <f>Month!M1951</f>
        <v>73.95</v>
      </c>
      <c r="N1951">
        <f>Month!N1951</f>
        <v>627.85</v>
      </c>
      <c r="O1951">
        <f>Month!O1951</f>
        <v>748.83</v>
      </c>
      <c r="P1951" s="76">
        <v>2</v>
      </c>
      <c r="Q1951" s="76">
        <v>2</v>
      </c>
    </row>
    <row r="1952" spans="1:17" ht="15.5">
      <c r="A1952">
        <f>Month!A1952</f>
        <v>2025</v>
      </c>
      <c r="B1952" t="s">
        <v>61</v>
      </c>
      <c r="C1952" t="str">
        <f>Month!C1952</f>
        <v>Nigeria</v>
      </c>
      <c r="D1952">
        <f>Month!D1952</f>
        <v>127.8</v>
      </c>
      <c r="E1952">
        <f>Month!E1952</f>
        <v>0</v>
      </c>
      <c r="F1952">
        <f>Month!F1952</f>
        <v>127.8</v>
      </c>
      <c r="G1952">
        <f>Month!G1952</f>
        <v>0</v>
      </c>
      <c r="H1952">
        <f>Month!H1952</f>
        <v>0</v>
      </c>
      <c r="I1952">
        <f>Month!I1952</f>
        <v>33.06</v>
      </c>
      <c r="J1952">
        <f>Month!J1952</f>
        <v>0</v>
      </c>
      <c r="K1952">
        <f>Month!K1952</f>
        <v>2.08</v>
      </c>
      <c r="L1952">
        <f>Month!L1952</f>
        <v>0</v>
      </c>
      <c r="M1952">
        <f>Month!M1952</f>
        <v>0</v>
      </c>
      <c r="N1952">
        <f>Month!N1952</f>
        <v>35.14</v>
      </c>
      <c r="O1952">
        <f>Month!O1952</f>
        <v>162.94</v>
      </c>
      <c r="P1952" s="76">
        <v>2</v>
      </c>
      <c r="Q1952" s="76">
        <v>2</v>
      </c>
    </row>
    <row r="1953" spans="1:17" ht="15.5">
      <c r="A1953">
        <f>Month!A1953</f>
        <v>2025</v>
      </c>
      <c r="B1953" t="s">
        <v>61</v>
      </c>
      <c r="C1953" t="str">
        <f>Month!C1953</f>
        <v>Norway</v>
      </c>
      <c r="D1953">
        <f>Month!D1953</f>
        <v>1143.1300000000001</v>
      </c>
      <c r="E1953">
        <f>Month!E1953</f>
        <v>0</v>
      </c>
      <c r="F1953">
        <f>Month!F1953</f>
        <v>1143.1300000000001</v>
      </c>
      <c r="G1953">
        <f>Month!G1953</f>
        <v>10.58</v>
      </c>
      <c r="H1953">
        <f>Month!H1953</f>
        <v>74.23</v>
      </c>
      <c r="I1953">
        <f>Month!I1953</f>
        <v>0</v>
      </c>
      <c r="J1953">
        <f>Month!J1953</f>
        <v>0</v>
      </c>
      <c r="K1953">
        <f>Month!K1953</f>
        <v>0</v>
      </c>
      <c r="L1953">
        <f>Month!L1953</f>
        <v>0</v>
      </c>
      <c r="M1953">
        <f>Month!M1953</f>
        <v>13.11</v>
      </c>
      <c r="N1953">
        <f>Month!N1953</f>
        <v>97.92</v>
      </c>
      <c r="O1953">
        <f>Month!O1953</f>
        <v>1241.05</v>
      </c>
      <c r="P1953" s="76">
        <v>2</v>
      </c>
      <c r="Q1953" s="76">
        <v>2</v>
      </c>
    </row>
    <row r="1954" spans="1:17" ht="15.5">
      <c r="A1954">
        <f>Month!A1954</f>
        <v>2025</v>
      </c>
      <c r="B1954" t="s">
        <v>61</v>
      </c>
      <c r="C1954" t="str">
        <f>Month!C1954</f>
        <v>Other Non-OECD Americas</v>
      </c>
      <c r="D1954">
        <f>Month!D1954</f>
        <v>122.98</v>
      </c>
      <c r="E1954">
        <f>Month!E1954</f>
        <v>0</v>
      </c>
      <c r="F1954">
        <f>Month!F1954</f>
        <v>122.98</v>
      </c>
      <c r="G1954">
        <f>Month!G1954</f>
        <v>0</v>
      </c>
      <c r="H1954">
        <f>Month!H1954</f>
        <v>0</v>
      </c>
      <c r="I1954">
        <f>Month!I1954</f>
        <v>0</v>
      </c>
      <c r="J1954">
        <f>Month!J1954</f>
        <v>0</v>
      </c>
      <c r="K1954">
        <f>Month!K1954</f>
        <v>0</v>
      </c>
      <c r="L1954">
        <f>Month!L1954</f>
        <v>0</v>
      </c>
      <c r="M1954">
        <f>Month!M1954</f>
        <v>0</v>
      </c>
      <c r="N1954">
        <f>Month!N1954</f>
        <v>0</v>
      </c>
      <c r="O1954">
        <f>Month!O1954</f>
        <v>122.98</v>
      </c>
      <c r="P1954" s="76">
        <v>2</v>
      </c>
      <c r="Q1954" s="76">
        <v>2</v>
      </c>
    </row>
    <row r="1955" spans="1:17" ht="15.5">
      <c r="A1955">
        <f>Month!A1955</f>
        <v>2025</v>
      </c>
      <c r="B1955" t="s">
        <v>61</v>
      </c>
      <c r="C1955" t="str">
        <f>Month!C1955</f>
        <v>Russian Federation</v>
      </c>
      <c r="D1955">
        <f>Month!D1955</f>
        <v>0</v>
      </c>
      <c r="E1955">
        <f>Month!E1955</f>
        <v>0</v>
      </c>
      <c r="F1955">
        <f>Month!F1955</f>
        <v>0</v>
      </c>
      <c r="G1955">
        <f>Month!G1955</f>
        <v>0</v>
      </c>
      <c r="H1955">
        <f>Month!H1955</f>
        <v>0</v>
      </c>
      <c r="I1955">
        <f>Month!I1955</f>
        <v>0</v>
      </c>
      <c r="J1955">
        <f>Month!J1955</f>
        <v>0</v>
      </c>
      <c r="K1955">
        <f>Month!K1955</f>
        <v>0</v>
      </c>
      <c r="L1955">
        <f>Month!L1955</f>
        <v>0</v>
      </c>
      <c r="M1955">
        <f>Month!M1955</f>
        <v>0</v>
      </c>
      <c r="N1955">
        <f>Month!N1955</f>
        <v>0</v>
      </c>
      <c r="O1955">
        <f>Month!O1955</f>
        <v>0</v>
      </c>
      <c r="P1955" s="76">
        <v>2</v>
      </c>
      <c r="Q1955" s="76">
        <v>2</v>
      </c>
    </row>
    <row r="1956" spans="1:17" ht="15.5">
      <c r="A1956">
        <f>Month!A1956</f>
        <v>2025</v>
      </c>
      <c r="B1956" t="s">
        <v>61</v>
      </c>
      <c r="C1956" t="str">
        <f>Month!C1956</f>
        <v>Saudi Arabia</v>
      </c>
      <c r="D1956">
        <f>Month!D1956</f>
        <v>0</v>
      </c>
      <c r="E1956">
        <f>Month!E1956</f>
        <v>0</v>
      </c>
      <c r="F1956">
        <f>Month!F1956</f>
        <v>0</v>
      </c>
      <c r="G1956">
        <f>Month!G1956</f>
        <v>0</v>
      </c>
      <c r="H1956">
        <f>Month!H1956</f>
        <v>0</v>
      </c>
      <c r="I1956">
        <f>Month!I1956</f>
        <v>144.28</v>
      </c>
      <c r="J1956">
        <f>Month!J1956</f>
        <v>0</v>
      </c>
      <c r="K1956">
        <f>Month!K1956</f>
        <v>69.64</v>
      </c>
      <c r="L1956">
        <f>Month!L1956</f>
        <v>0</v>
      </c>
      <c r="M1956">
        <f>Month!M1956</f>
        <v>0</v>
      </c>
      <c r="N1956">
        <f>Month!N1956</f>
        <v>213.92</v>
      </c>
      <c r="O1956">
        <f>Month!O1956</f>
        <v>213.92</v>
      </c>
      <c r="P1956" s="76">
        <v>2</v>
      </c>
      <c r="Q1956" s="76">
        <v>2</v>
      </c>
    </row>
    <row r="1957" spans="1:17" ht="15.5">
      <c r="A1957">
        <f>Month!A1957</f>
        <v>2025</v>
      </c>
      <c r="B1957" t="s">
        <v>61</v>
      </c>
      <c r="C1957" t="str">
        <f>Month!C1957</f>
        <v>Spain</v>
      </c>
      <c r="D1957">
        <f>Month!D1957</f>
        <v>0</v>
      </c>
      <c r="E1957">
        <f>Month!E1957</f>
        <v>5.0999999999999996</v>
      </c>
      <c r="F1957">
        <f>Month!F1957</f>
        <v>5.0999999999999996</v>
      </c>
      <c r="G1957">
        <f>Month!G1957</f>
        <v>0</v>
      </c>
      <c r="H1957">
        <f>Month!H1957</f>
        <v>33</v>
      </c>
      <c r="I1957">
        <f>Month!I1957</f>
        <v>0</v>
      </c>
      <c r="J1957">
        <f>Month!J1957</f>
        <v>8.6300000000000008</v>
      </c>
      <c r="K1957">
        <f>Month!K1957</f>
        <v>0</v>
      </c>
      <c r="L1957">
        <f>Month!L1957</f>
        <v>0</v>
      </c>
      <c r="M1957">
        <f>Month!M1957</f>
        <v>12.76</v>
      </c>
      <c r="N1957">
        <f>Month!N1957</f>
        <v>54.39</v>
      </c>
      <c r="O1957">
        <f>Month!O1957</f>
        <v>59.49</v>
      </c>
      <c r="P1957" s="76">
        <v>2</v>
      </c>
      <c r="Q1957" s="76">
        <v>2</v>
      </c>
    </row>
    <row r="1958" spans="1:17" ht="15.5">
      <c r="A1958">
        <f>Month!A1958</f>
        <v>2025</v>
      </c>
      <c r="B1958" t="s">
        <v>61</v>
      </c>
      <c r="C1958" t="str">
        <f>Month!C1958</f>
        <v>Sweden</v>
      </c>
      <c r="D1958">
        <f>Month!D1958</f>
        <v>0.74</v>
      </c>
      <c r="E1958">
        <f>Month!E1958</f>
        <v>0</v>
      </c>
      <c r="F1958">
        <f>Month!F1958</f>
        <v>0.74</v>
      </c>
      <c r="G1958">
        <f>Month!G1958</f>
        <v>0</v>
      </c>
      <c r="H1958">
        <f>Month!H1958</f>
        <v>12.28</v>
      </c>
      <c r="I1958">
        <f>Month!I1958</f>
        <v>45.6</v>
      </c>
      <c r="J1958">
        <f>Month!J1958</f>
        <v>0</v>
      </c>
      <c r="K1958">
        <f>Month!K1958</f>
        <v>0</v>
      </c>
      <c r="L1958">
        <f>Month!L1958</f>
        <v>0</v>
      </c>
      <c r="M1958">
        <f>Month!M1958</f>
        <v>3.85</v>
      </c>
      <c r="N1958">
        <f>Month!N1958</f>
        <v>61.73</v>
      </c>
      <c r="O1958">
        <f>Month!O1958</f>
        <v>62.47</v>
      </c>
      <c r="P1958" s="76">
        <v>2</v>
      </c>
      <c r="Q1958" s="76">
        <v>2</v>
      </c>
    </row>
    <row r="1959" spans="1:17" ht="15.5">
      <c r="A1959">
        <f>Month!A1959</f>
        <v>2025</v>
      </c>
      <c r="B1959" t="s">
        <v>61</v>
      </c>
      <c r="C1959" t="str">
        <f>Month!C1959</f>
        <v>Turkey</v>
      </c>
      <c r="D1959">
        <f>Month!D1959</f>
        <v>136.63</v>
      </c>
      <c r="E1959">
        <f>Month!E1959</f>
        <v>0</v>
      </c>
      <c r="F1959">
        <f>Month!F1959</f>
        <v>136.63</v>
      </c>
      <c r="G1959">
        <f>Month!G1959</f>
        <v>0</v>
      </c>
      <c r="H1959">
        <f>Month!H1959</f>
        <v>0</v>
      </c>
      <c r="I1959">
        <f>Month!I1959</f>
        <v>0</v>
      </c>
      <c r="J1959">
        <f>Month!J1959</f>
        <v>0</v>
      </c>
      <c r="K1959">
        <f>Month!K1959</f>
        <v>0</v>
      </c>
      <c r="L1959">
        <f>Month!L1959</f>
        <v>0</v>
      </c>
      <c r="M1959">
        <f>Month!M1959</f>
        <v>0.1</v>
      </c>
      <c r="N1959">
        <f>Month!N1959</f>
        <v>0.1</v>
      </c>
      <c r="O1959">
        <f>Month!O1959</f>
        <v>136.72999999999999</v>
      </c>
      <c r="P1959" s="76">
        <v>2</v>
      </c>
      <c r="Q1959" s="76">
        <v>2</v>
      </c>
    </row>
    <row r="1960" spans="1:17" ht="15.5">
      <c r="A1960">
        <f>Month!A1960</f>
        <v>2025</v>
      </c>
      <c r="B1960" t="s">
        <v>61</v>
      </c>
      <c r="C1960" t="str">
        <f>Month!C1960</f>
        <v>United Arab Emirates</v>
      </c>
      <c r="D1960">
        <f>Month!D1960</f>
        <v>0</v>
      </c>
      <c r="E1960">
        <f>Month!E1960</f>
        <v>0</v>
      </c>
      <c r="F1960">
        <f>Month!F1960</f>
        <v>0</v>
      </c>
      <c r="G1960">
        <f>Month!G1960</f>
        <v>0</v>
      </c>
      <c r="H1960">
        <f>Month!H1960</f>
        <v>0</v>
      </c>
      <c r="I1960">
        <f>Month!I1960</f>
        <v>203.26</v>
      </c>
      <c r="J1960">
        <f>Month!J1960</f>
        <v>0</v>
      </c>
      <c r="K1960">
        <f>Month!K1960</f>
        <v>42.13</v>
      </c>
      <c r="L1960">
        <f>Month!L1960</f>
        <v>0</v>
      </c>
      <c r="M1960">
        <f>Month!M1960</f>
        <v>1.2</v>
      </c>
      <c r="N1960">
        <f>Month!N1960</f>
        <v>246.59</v>
      </c>
      <c r="O1960">
        <f>Month!O1960</f>
        <v>246.59</v>
      </c>
      <c r="P1960" s="76">
        <v>2</v>
      </c>
      <c r="Q1960" s="76">
        <v>2</v>
      </c>
    </row>
    <row r="1961" spans="1:17" ht="15.5">
      <c r="A1961">
        <f>Month!A1961</f>
        <v>2025</v>
      </c>
      <c r="B1961" t="s">
        <v>61</v>
      </c>
      <c r="C1961" t="str">
        <f>Month!C1961</f>
        <v>United States</v>
      </c>
      <c r="D1961">
        <f>Month!D1961</f>
        <v>1266.6199999999999</v>
      </c>
      <c r="E1961">
        <f>Month!E1961</f>
        <v>0</v>
      </c>
      <c r="F1961">
        <f>Month!F1961</f>
        <v>1266.6199999999999</v>
      </c>
      <c r="G1961">
        <f>Month!G1961</f>
        <v>14.82</v>
      </c>
      <c r="H1961">
        <f>Month!H1961</f>
        <v>14.22</v>
      </c>
      <c r="I1961">
        <f>Month!I1961</f>
        <v>0</v>
      </c>
      <c r="J1961">
        <f>Month!J1961</f>
        <v>0</v>
      </c>
      <c r="K1961">
        <f>Month!K1961</f>
        <v>255.04</v>
      </c>
      <c r="L1961">
        <f>Month!L1961</f>
        <v>0</v>
      </c>
      <c r="M1961">
        <f>Month!M1961</f>
        <v>18.809999999999999</v>
      </c>
      <c r="N1961">
        <f>Month!N1961</f>
        <v>302.89</v>
      </c>
      <c r="O1961">
        <f>Month!O1961</f>
        <v>1569.51</v>
      </c>
      <c r="P1961" s="76">
        <v>2</v>
      </c>
      <c r="Q1961" s="76">
        <v>2</v>
      </c>
    </row>
    <row r="1962" spans="1:17" ht="15.5">
      <c r="A1962">
        <f>Month!A1962</f>
        <v>2025</v>
      </c>
      <c r="B1962" t="s">
        <v>61</v>
      </c>
      <c r="C1962" t="str">
        <f>Month!C1962</f>
        <v>Other</v>
      </c>
      <c r="D1962">
        <f>Month!D1962</f>
        <v>279.31</v>
      </c>
      <c r="E1962">
        <f>Month!E1962</f>
        <v>3.34</v>
      </c>
      <c r="F1962">
        <f>Month!F1962</f>
        <v>282.64999999999998</v>
      </c>
      <c r="G1962">
        <f>Month!G1962</f>
        <v>0.24</v>
      </c>
      <c r="H1962">
        <f>Month!H1962</f>
        <v>94.83</v>
      </c>
      <c r="I1962">
        <f>Month!I1962</f>
        <v>0</v>
      </c>
      <c r="J1962">
        <f>Month!J1962</f>
        <v>45</v>
      </c>
      <c r="K1962">
        <f>Month!K1962</f>
        <v>75.17</v>
      </c>
      <c r="L1962">
        <f>Month!L1962</f>
        <v>54</v>
      </c>
      <c r="M1962">
        <f>Month!M1962</f>
        <v>8.5299999999999994</v>
      </c>
      <c r="N1962">
        <f>Month!N1962</f>
        <v>277.77</v>
      </c>
      <c r="O1962">
        <f>Month!O1962</f>
        <v>560.41999999999996</v>
      </c>
      <c r="P1962" s="76">
        <v>2</v>
      </c>
      <c r="Q1962" s="76">
        <v>2</v>
      </c>
    </row>
    <row r="1963" spans="1:17" ht="15.5">
      <c r="A1963" s="118">
        <f>Month!A1963</f>
        <v>2025</v>
      </c>
      <c r="B1963" s="118" t="s">
        <v>61</v>
      </c>
      <c r="C1963" t="str">
        <f>Month!C1963</f>
        <v>Total imports</v>
      </c>
      <c r="D1963" s="118">
        <f>Month!D1963</f>
        <v>3751.4</v>
      </c>
      <c r="E1963" s="118">
        <f>Month!E1963</f>
        <v>268.58999999999997</v>
      </c>
      <c r="F1963" s="118">
        <f>Month!F1963</f>
        <v>4019.99</v>
      </c>
      <c r="G1963" s="118">
        <f>Month!G1963</f>
        <v>28.89</v>
      </c>
      <c r="H1963" s="118">
        <f>Month!H1963</f>
        <v>496.68</v>
      </c>
      <c r="I1963" s="118">
        <f>Month!I1963</f>
        <v>991.04</v>
      </c>
      <c r="J1963" s="118">
        <f>Month!J1963</f>
        <v>60.38</v>
      </c>
      <c r="K1963" s="118">
        <f>Month!K1963</f>
        <v>1096.8499999999999</v>
      </c>
      <c r="L1963" s="118">
        <f>Month!L1963</f>
        <v>54.02</v>
      </c>
      <c r="M1963" s="118">
        <f>Month!M1963</f>
        <v>205.67</v>
      </c>
      <c r="N1963" s="118">
        <f>Month!N1963</f>
        <v>2933.53</v>
      </c>
      <c r="O1963" s="118">
        <f>Month!O1963</f>
        <v>6953.52</v>
      </c>
      <c r="P1963" s="76">
        <v>2</v>
      </c>
      <c r="Q1963" s="76">
        <v>2</v>
      </c>
    </row>
    <row r="1964" spans="1:17" ht="15.5">
      <c r="A1964">
        <f>Month!A1964</f>
        <v>2025</v>
      </c>
      <c r="B1964" t="s">
        <v>60</v>
      </c>
      <c r="C1964" t="str">
        <f>Month!C1964</f>
        <v>Algeria</v>
      </c>
      <c r="D1964">
        <f>Month!D1964</f>
        <v>240.54</v>
      </c>
      <c r="E1964">
        <f>Month!E1964</f>
        <v>61.08</v>
      </c>
      <c r="F1964">
        <f>Month!F1964</f>
        <v>301.62</v>
      </c>
      <c r="G1964">
        <f>Month!G1964</f>
        <v>6.98</v>
      </c>
      <c r="H1964">
        <f>Month!H1964</f>
        <v>0</v>
      </c>
      <c r="I1964">
        <f>Month!I1964</f>
        <v>0</v>
      </c>
      <c r="J1964">
        <f>Month!J1964</f>
        <v>0</v>
      </c>
      <c r="K1964">
        <f>Month!K1964</f>
        <v>0</v>
      </c>
      <c r="L1964">
        <f>Month!L1964</f>
        <v>0</v>
      </c>
      <c r="M1964">
        <f>Month!M1964</f>
        <v>0</v>
      </c>
      <c r="N1964">
        <f>Month!N1964</f>
        <v>6.98</v>
      </c>
      <c r="O1964">
        <f>Month!O1964</f>
        <v>308.60000000000002</v>
      </c>
      <c r="P1964" s="76">
        <v>2</v>
      </c>
      <c r="Q1964" s="76">
        <v>2</v>
      </c>
    </row>
    <row r="1965" spans="1:17" ht="15.5">
      <c r="A1965">
        <f>Month!A1965</f>
        <v>2025</v>
      </c>
      <c r="B1965" t="s">
        <v>60</v>
      </c>
      <c r="C1965" t="str">
        <f>Month!C1965</f>
        <v>Belgium</v>
      </c>
      <c r="D1965">
        <f>Month!D1965</f>
        <v>0</v>
      </c>
      <c r="E1965">
        <f>Month!E1965</f>
        <v>48.2</v>
      </c>
      <c r="F1965">
        <f>Month!F1965</f>
        <v>48.2</v>
      </c>
      <c r="G1965">
        <f>Month!G1965</f>
        <v>9.16</v>
      </c>
      <c r="H1965">
        <f>Month!H1965</f>
        <v>103.35</v>
      </c>
      <c r="I1965">
        <f>Month!I1965</f>
        <v>0</v>
      </c>
      <c r="J1965">
        <f>Month!J1965</f>
        <v>0</v>
      </c>
      <c r="K1965">
        <f>Month!K1965</f>
        <v>118.65</v>
      </c>
      <c r="L1965">
        <f>Month!L1965</f>
        <v>0</v>
      </c>
      <c r="M1965">
        <f>Month!M1965</f>
        <v>34.909999999999997</v>
      </c>
      <c r="N1965">
        <f>Month!N1965</f>
        <v>266.07</v>
      </c>
      <c r="O1965">
        <f>Month!O1965</f>
        <v>314.27</v>
      </c>
      <c r="P1965" s="76">
        <v>2</v>
      </c>
      <c r="Q1965" s="76">
        <v>2</v>
      </c>
    </row>
    <row r="1966" spans="1:17" ht="15.5">
      <c r="A1966">
        <f>Month!A1966</f>
        <v>2025</v>
      </c>
      <c r="B1966" t="s">
        <v>60</v>
      </c>
      <c r="C1966" t="str">
        <f>Month!C1966</f>
        <v>Canada</v>
      </c>
      <c r="D1966">
        <f>Month!D1966</f>
        <v>0</v>
      </c>
      <c r="E1966">
        <f>Month!E1966</f>
        <v>0</v>
      </c>
      <c r="F1966">
        <f>Month!F1966</f>
        <v>0</v>
      </c>
      <c r="G1966">
        <f>Month!G1966</f>
        <v>0</v>
      </c>
      <c r="H1966">
        <f>Month!H1966</f>
        <v>0</v>
      </c>
      <c r="I1966">
        <f>Month!I1966</f>
        <v>0</v>
      </c>
      <c r="J1966">
        <f>Month!J1966</f>
        <v>0</v>
      </c>
      <c r="K1966">
        <f>Month!K1966</f>
        <v>2.25</v>
      </c>
      <c r="L1966">
        <f>Month!L1966</f>
        <v>0</v>
      </c>
      <c r="M1966">
        <f>Month!M1966</f>
        <v>20.100000000000001</v>
      </c>
      <c r="N1966">
        <f>Month!N1966</f>
        <v>22.35</v>
      </c>
      <c r="O1966">
        <f>Month!O1966</f>
        <v>22.35</v>
      </c>
      <c r="P1966" s="76">
        <v>2</v>
      </c>
      <c r="Q1966" s="76">
        <v>2</v>
      </c>
    </row>
    <row r="1967" spans="1:17" ht="15.5">
      <c r="A1967">
        <f>Month!A1967</f>
        <v>2025</v>
      </c>
      <c r="B1967" t="s">
        <v>60</v>
      </c>
      <c r="C1967" t="str">
        <f>Month!C1967</f>
        <v>France</v>
      </c>
      <c r="D1967">
        <f>Month!D1967</f>
        <v>0</v>
      </c>
      <c r="E1967">
        <f>Month!E1967</f>
        <v>0.1</v>
      </c>
      <c r="F1967">
        <f>Month!F1967</f>
        <v>0.1</v>
      </c>
      <c r="G1967">
        <f>Month!G1967</f>
        <v>0.04</v>
      </c>
      <c r="H1967">
        <f>Month!H1967</f>
        <v>0.02</v>
      </c>
      <c r="I1967">
        <f>Month!I1967</f>
        <v>0</v>
      </c>
      <c r="J1967">
        <f>Month!J1967</f>
        <v>0</v>
      </c>
      <c r="K1967">
        <f>Month!K1967</f>
        <v>15.3</v>
      </c>
      <c r="L1967">
        <f>Month!L1967</f>
        <v>0</v>
      </c>
      <c r="M1967">
        <f>Month!M1967</f>
        <v>6.24</v>
      </c>
      <c r="N1967">
        <f>Month!N1967</f>
        <v>21.6</v>
      </c>
      <c r="O1967">
        <f>Month!O1967</f>
        <v>21.7</v>
      </c>
      <c r="P1967" s="76">
        <v>2</v>
      </c>
      <c r="Q1967" s="76">
        <v>2</v>
      </c>
    </row>
    <row r="1968" spans="1:17" ht="15.5">
      <c r="A1968">
        <f>Month!A1968</f>
        <v>2025</v>
      </c>
      <c r="B1968" t="s">
        <v>60</v>
      </c>
      <c r="C1968" t="str">
        <f>Month!C1968</f>
        <v>Germany</v>
      </c>
      <c r="D1968">
        <f>Month!D1968</f>
        <v>0</v>
      </c>
      <c r="E1968">
        <f>Month!E1968</f>
        <v>0.08</v>
      </c>
      <c r="F1968">
        <f>Month!F1968</f>
        <v>0.08</v>
      </c>
      <c r="G1968">
        <f>Month!G1968</f>
        <v>0</v>
      </c>
      <c r="H1968">
        <f>Month!H1968</f>
        <v>4.1900000000000004</v>
      </c>
      <c r="I1968">
        <f>Month!I1968</f>
        <v>19.21</v>
      </c>
      <c r="J1968">
        <f>Month!J1968</f>
        <v>0.15</v>
      </c>
      <c r="K1968">
        <f>Month!K1968</f>
        <v>0</v>
      </c>
      <c r="L1968">
        <f>Month!L1968</f>
        <v>0</v>
      </c>
      <c r="M1968">
        <f>Month!M1968</f>
        <v>19.97</v>
      </c>
      <c r="N1968">
        <f>Month!N1968</f>
        <v>43.52</v>
      </c>
      <c r="O1968">
        <f>Month!O1968</f>
        <v>43.6</v>
      </c>
      <c r="P1968" s="76">
        <v>2</v>
      </c>
      <c r="Q1968" s="76">
        <v>2</v>
      </c>
    </row>
    <row r="1969" spans="1:17" ht="15.5">
      <c r="A1969">
        <f>Month!A1969</f>
        <v>2025</v>
      </c>
      <c r="B1969" t="s">
        <v>60</v>
      </c>
      <c r="C1969" t="str">
        <f>Month!C1969</f>
        <v>India</v>
      </c>
      <c r="D1969">
        <f>Month!D1969</f>
        <v>0</v>
      </c>
      <c r="E1969">
        <f>Month!E1969</f>
        <v>0</v>
      </c>
      <c r="F1969">
        <f>Month!F1969</f>
        <v>0</v>
      </c>
      <c r="G1969">
        <f>Month!G1969</f>
        <v>0</v>
      </c>
      <c r="H1969">
        <f>Month!H1969</f>
        <v>0</v>
      </c>
      <c r="I1969">
        <f>Month!I1969</f>
        <v>58.2</v>
      </c>
      <c r="J1969">
        <f>Month!J1969</f>
        <v>0</v>
      </c>
      <c r="K1969">
        <f>Month!K1969</f>
        <v>0</v>
      </c>
      <c r="L1969">
        <f>Month!L1969</f>
        <v>0</v>
      </c>
      <c r="M1969">
        <f>Month!M1969</f>
        <v>0.11</v>
      </c>
      <c r="N1969">
        <f>Month!N1969</f>
        <v>58.31</v>
      </c>
      <c r="O1969">
        <f>Month!O1969</f>
        <v>58.31</v>
      </c>
      <c r="P1969" s="76">
        <v>2</v>
      </c>
      <c r="Q1969" s="76">
        <v>2</v>
      </c>
    </row>
    <row r="1970" spans="1:17" ht="15.5">
      <c r="A1970">
        <f>Month!A1970</f>
        <v>2025</v>
      </c>
      <c r="B1970" t="s">
        <v>60</v>
      </c>
      <c r="C1970" t="str">
        <f>Month!C1970</f>
        <v>Ireland</v>
      </c>
      <c r="D1970">
        <f>Month!D1970</f>
        <v>0</v>
      </c>
      <c r="E1970">
        <f>Month!E1970</f>
        <v>72.67</v>
      </c>
      <c r="F1970">
        <f>Month!F1970</f>
        <v>72.67</v>
      </c>
      <c r="G1970">
        <f>Month!G1970</f>
        <v>0.06</v>
      </c>
      <c r="H1970">
        <f>Month!H1970</f>
        <v>0</v>
      </c>
      <c r="I1970">
        <f>Month!I1970</f>
        <v>0</v>
      </c>
      <c r="J1970">
        <f>Month!J1970</f>
        <v>6.11</v>
      </c>
      <c r="K1970">
        <f>Month!K1970</f>
        <v>0</v>
      </c>
      <c r="L1970">
        <f>Month!L1970</f>
        <v>0.01</v>
      </c>
      <c r="M1970">
        <f>Month!M1970</f>
        <v>3.77</v>
      </c>
      <c r="N1970">
        <f>Month!N1970</f>
        <v>9.9499999999999993</v>
      </c>
      <c r="O1970">
        <f>Month!O1970</f>
        <v>82.62</v>
      </c>
      <c r="P1970" s="76">
        <v>2</v>
      </c>
      <c r="Q1970" s="76">
        <v>2</v>
      </c>
    </row>
    <row r="1971" spans="1:17" ht="15.5">
      <c r="A1971">
        <f>Month!A1971</f>
        <v>2025</v>
      </c>
      <c r="B1971" t="s">
        <v>60</v>
      </c>
      <c r="C1971" t="str">
        <f>Month!C1971</f>
        <v>Kuwait</v>
      </c>
      <c r="D1971">
        <f>Month!D1971</f>
        <v>0</v>
      </c>
      <c r="E1971">
        <f>Month!E1971</f>
        <v>0</v>
      </c>
      <c r="F1971">
        <f>Month!F1971</f>
        <v>0</v>
      </c>
      <c r="G1971">
        <f>Month!G1971</f>
        <v>0</v>
      </c>
      <c r="H1971">
        <f>Month!H1971</f>
        <v>0</v>
      </c>
      <c r="I1971">
        <f>Month!I1971</f>
        <v>295.52999999999997</v>
      </c>
      <c r="J1971">
        <f>Month!J1971</f>
        <v>0</v>
      </c>
      <c r="K1971">
        <f>Month!K1971</f>
        <v>32.61</v>
      </c>
      <c r="L1971">
        <f>Month!L1971</f>
        <v>0</v>
      </c>
      <c r="M1971">
        <f>Month!M1971</f>
        <v>0</v>
      </c>
      <c r="N1971">
        <f>Month!N1971</f>
        <v>328.14</v>
      </c>
      <c r="O1971">
        <f>Month!O1971</f>
        <v>328.14</v>
      </c>
      <c r="P1971" s="76">
        <v>2</v>
      </c>
      <c r="Q1971" s="76">
        <v>2</v>
      </c>
    </row>
    <row r="1972" spans="1:17" ht="15.5">
      <c r="A1972">
        <f>Month!A1972</f>
        <v>2025</v>
      </c>
      <c r="B1972" t="s">
        <v>60</v>
      </c>
      <c r="C1972" t="str">
        <f>Month!C1972</f>
        <v>Libya</v>
      </c>
      <c r="D1972">
        <f>Month!D1972</f>
        <v>220.09</v>
      </c>
      <c r="E1972">
        <f>Month!E1972</f>
        <v>0</v>
      </c>
      <c r="F1972">
        <f>Month!F1972</f>
        <v>220.09</v>
      </c>
      <c r="G1972">
        <f>Month!G1972</f>
        <v>0</v>
      </c>
      <c r="H1972">
        <f>Month!H1972</f>
        <v>0</v>
      </c>
      <c r="I1972">
        <f>Month!I1972</f>
        <v>0</v>
      </c>
      <c r="J1972">
        <f>Month!J1972</f>
        <v>0</v>
      </c>
      <c r="K1972">
        <f>Month!K1972</f>
        <v>0</v>
      </c>
      <c r="L1972">
        <f>Month!L1972</f>
        <v>0</v>
      </c>
      <c r="M1972">
        <f>Month!M1972</f>
        <v>0</v>
      </c>
      <c r="N1972">
        <f>Month!N1972</f>
        <v>0</v>
      </c>
      <c r="O1972">
        <f>Month!O1972</f>
        <v>220.09</v>
      </c>
      <c r="P1972" s="76">
        <v>2</v>
      </c>
      <c r="Q1972" s="76">
        <v>2</v>
      </c>
    </row>
    <row r="1973" spans="1:17" ht="15.5">
      <c r="A1973">
        <f>Month!A1973</f>
        <v>2025</v>
      </c>
      <c r="B1973" t="s">
        <v>60</v>
      </c>
      <c r="C1973" t="str">
        <f>Month!C1973</f>
        <v>Netherlands</v>
      </c>
      <c r="D1973" s="103">
        <f>Month!D1973</f>
        <v>54.55</v>
      </c>
      <c r="E1973">
        <f>Month!E1973</f>
        <v>104.12</v>
      </c>
      <c r="F1973">
        <f>Month!F1973</f>
        <v>158.66999999999999</v>
      </c>
      <c r="G1973">
        <f>Month!G1973</f>
        <v>19.010000000000002</v>
      </c>
      <c r="H1973">
        <f>Month!H1973</f>
        <v>131.38</v>
      </c>
      <c r="I1973">
        <f>Month!I1973</f>
        <v>6.68</v>
      </c>
      <c r="J1973">
        <f>Month!J1973</f>
        <v>20.010000000000002</v>
      </c>
      <c r="K1973">
        <f>Month!K1973</f>
        <v>221.02</v>
      </c>
      <c r="L1973">
        <f>Month!L1973</f>
        <v>0</v>
      </c>
      <c r="M1973">
        <f>Month!M1973</f>
        <v>74.2</v>
      </c>
      <c r="N1973">
        <f>Month!N1973</f>
        <v>472.3</v>
      </c>
      <c r="O1973">
        <f>Month!O1973</f>
        <v>630.97</v>
      </c>
      <c r="P1973" s="76">
        <v>2</v>
      </c>
      <c r="Q1973" s="76">
        <v>2</v>
      </c>
    </row>
    <row r="1974" spans="1:17" ht="15.5">
      <c r="A1974">
        <f>Month!A1974</f>
        <v>2025</v>
      </c>
      <c r="B1974" t="s">
        <v>60</v>
      </c>
      <c r="C1974" t="str">
        <f>Month!C1974</f>
        <v>Nigeria</v>
      </c>
      <c r="D1974">
        <f>Month!D1974</f>
        <v>276.77999999999997</v>
      </c>
      <c r="E1974">
        <f>Month!E1974</f>
        <v>0</v>
      </c>
      <c r="F1974">
        <f>Month!F1974</f>
        <v>276.77999999999997</v>
      </c>
      <c r="G1974">
        <f>Month!G1974</f>
        <v>0</v>
      </c>
      <c r="H1974">
        <f>Month!H1974</f>
        <v>0</v>
      </c>
      <c r="I1974">
        <f>Month!I1974</f>
        <v>41.46</v>
      </c>
      <c r="J1974">
        <f>Month!J1974</f>
        <v>0</v>
      </c>
      <c r="K1974">
        <f>Month!K1974</f>
        <v>82.49</v>
      </c>
      <c r="L1974">
        <f>Month!L1974</f>
        <v>0</v>
      </c>
      <c r="M1974">
        <f>Month!M1974</f>
        <v>0</v>
      </c>
      <c r="N1974">
        <f>Month!N1974</f>
        <v>123.95</v>
      </c>
      <c r="O1974">
        <f>Month!O1974</f>
        <v>400.73</v>
      </c>
      <c r="P1974" s="76">
        <v>2</v>
      </c>
      <c r="Q1974" s="76">
        <v>2</v>
      </c>
    </row>
    <row r="1975" spans="1:17" ht="15.5">
      <c r="A1975">
        <f>Month!A1975</f>
        <v>2025</v>
      </c>
      <c r="B1975" t="s">
        <v>60</v>
      </c>
      <c r="C1975" t="str">
        <f>Month!C1975</f>
        <v>Norway</v>
      </c>
      <c r="D1975">
        <f>Month!D1975</f>
        <v>1029.43</v>
      </c>
      <c r="E1975">
        <f>Month!E1975</f>
        <v>0</v>
      </c>
      <c r="F1975">
        <f>Month!F1975</f>
        <v>1029.43</v>
      </c>
      <c r="G1975">
        <f>Month!G1975</f>
        <v>0</v>
      </c>
      <c r="H1975">
        <f>Month!H1975</f>
        <v>81.69</v>
      </c>
      <c r="I1975">
        <f>Month!I1975</f>
        <v>0</v>
      </c>
      <c r="J1975">
        <f>Month!J1975</f>
        <v>0</v>
      </c>
      <c r="K1975">
        <f>Month!K1975</f>
        <v>0</v>
      </c>
      <c r="L1975">
        <f>Month!L1975</f>
        <v>0</v>
      </c>
      <c r="M1975">
        <f>Month!M1975</f>
        <v>25.3</v>
      </c>
      <c r="N1975">
        <f>Month!N1975</f>
        <v>106.99</v>
      </c>
      <c r="O1975">
        <f>Month!O1975</f>
        <v>1136.42</v>
      </c>
      <c r="P1975" s="76">
        <v>2</v>
      </c>
      <c r="Q1975" s="76">
        <v>2</v>
      </c>
    </row>
    <row r="1976" spans="1:17" ht="15.5">
      <c r="A1976">
        <f>Month!A1976</f>
        <v>2025</v>
      </c>
      <c r="B1976" t="s">
        <v>60</v>
      </c>
      <c r="C1976" t="str">
        <f>Month!C1976</f>
        <v>Other Non-OECD Americas</v>
      </c>
      <c r="D1976">
        <f>Month!D1976</f>
        <v>233.94</v>
      </c>
      <c r="E1976">
        <f>Month!E1976</f>
        <v>0</v>
      </c>
      <c r="F1976">
        <f>Month!F1976</f>
        <v>233.94</v>
      </c>
      <c r="G1976">
        <f>Month!G1976</f>
        <v>0</v>
      </c>
      <c r="H1976">
        <f>Month!H1976</f>
        <v>0</v>
      </c>
      <c r="I1976">
        <f>Month!I1976</f>
        <v>0</v>
      </c>
      <c r="J1976">
        <f>Month!J1976</f>
        <v>0</v>
      </c>
      <c r="K1976">
        <f>Month!K1976</f>
        <v>0</v>
      </c>
      <c r="L1976">
        <f>Month!L1976</f>
        <v>0</v>
      </c>
      <c r="M1976">
        <f>Month!M1976</f>
        <v>0</v>
      </c>
      <c r="N1976">
        <f>Month!N1976</f>
        <v>0</v>
      </c>
      <c r="O1976">
        <f>Month!O1976</f>
        <v>233.94</v>
      </c>
      <c r="P1976" s="76">
        <v>2</v>
      </c>
      <c r="Q1976" s="76">
        <v>2</v>
      </c>
    </row>
    <row r="1977" spans="1:17" ht="15.5">
      <c r="A1977">
        <f>Month!A1977</f>
        <v>2025</v>
      </c>
      <c r="B1977" t="s">
        <v>60</v>
      </c>
      <c r="C1977" t="str">
        <f>Month!C1977</f>
        <v>Russian Federation</v>
      </c>
      <c r="D1977">
        <f>Month!D1977</f>
        <v>0</v>
      </c>
      <c r="E1977">
        <f>Month!E1977</f>
        <v>0</v>
      </c>
      <c r="F1977">
        <f>Month!F1977</f>
        <v>0</v>
      </c>
      <c r="G1977">
        <f>Month!G1977</f>
        <v>0</v>
      </c>
      <c r="H1977">
        <f>Month!H1977</f>
        <v>0</v>
      </c>
      <c r="I1977">
        <f>Month!I1977</f>
        <v>0</v>
      </c>
      <c r="J1977">
        <f>Month!J1977</f>
        <v>0</v>
      </c>
      <c r="K1977">
        <f>Month!K1977</f>
        <v>0</v>
      </c>
      <c r="L1977">
        <f>Month!L1977</f>
        <v>0</v>
      </c>
      <c r="M1977">
        <f>Month!M1977</f>
        <v>0</v>
      </c>
      <c r="N1977">
        <f>Month!N1977</f>
        <v>0</v>
      </c>
      <c r="O1977">
        <f>Month!O1977</f>
        <v>0</v>
      </c>
      <c r="P1977" s="76">
        <v>2</v>
      </c>
      <c r="Q1977" s="76">
        <v>2</v>
      </c>
    </row>
    <row r="1978" spans="1:17" ht="15.5">
      <c r="A1978">
        <f>Month!A1978</f>
        <v>2025</v>
      </c>
      <c r="B1978" t="s">
        <v>60</v>
      </c>
      <c r="C1978" t="str">
        <f>Month!C1978</f>
        <v>Saudi Arabia</v>
      </c>
      <c r="D1978">
        <f>Month!D1978</f>
        <v>0</v>
      </c>
      <c r="E1978">
        <f>Month!E1978</f>
        <v>0</v>
      </c>
      <c r="F1978">
        <f>Month!F1978</f>
        <v>0</v>
      </c>
      <c r="G1978">
        <f>Month!G1978</f>
        <v>0</v>
      </c>
      <c r="H1978">
        <f>Month!H1978</f>
        <v>0</v>
      </c>
      <c r="I1978">
        <f>Month!I1978</f>
        <v>207.77</v>
      </c>
      <c r="J1978">
        <f>Month!J1978</f>
        <v>0</v>
      </c>
      <c r="K1978">
        <f>Month!K1978</f>
        <v>0</v>
      </c>
      <c r="L1978">
        <f>Month!L1978</f>
        <v>0</v>
      </c>
      <c r="M1978">
        <f>Month!M1978</f>
        <v>0</v>
      </c>
      <c r="N1978">
        <f>Month!N1978</f>
        <v>207.77</v>
      </c>
      <c r="O1978">
        <f>Month!O1978</f>
        <v>207.77</v>
      </c>
      <c r="P1978" s="76">
        <v>2</v>
      </c>
      <c r="Q1978" s="76">
        <v>2</v>
      </c>
    </row>
    <row r="1979" spans="1:17" ht="15.5">
      <c r="A1979">
        <f>Month!A1979</f>
        <v>2025</v>
      </c>
      <c r="B1979" t="s">
        <v>60</v>
      </c>
      <c r="C1979" t="str">
        <f>Month!C1979</f>
        <v>Spain</v>
      </c>
      <c r="D1979">
        <f>Month!D1979</f>
        <v>0</v>
      </c>
      <c r="E1979">
        <f>Month!E1979</f>
        <v>0</v>
      </c>
      <c r="F1979">
        <f>Month!F1979</f>
        <v>0</v>
      </c>
      <c r="G1979">
        <f>Month!G1979</f>
        <v>0</v>
      </c>
      <c r="H1979">
        <f>Month!H1979</f>
        <v>0</v>
      </c>
      <c r="I1979">
        <f>Month!I1979</f>
        <v>0</v>
      </c>
      <c r="J1979">
        <f>Month!J1979</f>
        <v>7.2</v>
      </c>
      <c r="K1979">
        <f>Month!K1979</f>
        <v>0</v>
      </c>
      <c r="L1979">
        <f>Month!L1979</f>
        <v>0</v>
      </c>
      <c r="M1979">
        <f>Month!M1979</f>
        <v>33.58</v>
      </c>
      <c r="N1979">
        <f>Month!N1979</f>
        <v>40.78</v>
      </c>
      <c r="O1979">
        <f>Month!O1979</f>
        <v>40.78</v>
      </c>
      <c r="P1979" s="76">
        <v>2</v>
      </c>
      <c r="Q1979" s="76">
        <v>2</v>
      </c>
    </row>
    <row r="1980" spans="1:17" ht="15.5">
      <c r="A1980">
        <f>Month!A1980</f>
        <v>2025</v>
      </c>
      <c r="B1980" t="s">
        <v>60</v>
      </c>
      <c r="C1980" t="str">
        <f>Month!C1980</f>
        <v>Sweden</v>
      </c>
      <c r="D1980">
        <f>Month!D1980</f>
        <v>0.95</v>
      </c>
      <c r="E1980">
        <f>Month!E1980</f>
        <v>33.97</v>
      </c>
      <c r="F1980">
        <f>Month!F1980</f>
        <v>34.92</v>
      </c>
      <c r="G1980">
        <f>Month!G1980</f>
        <v>0</v>
      </c>
      <c r="H1980">
        <f>Month!H1980</f>
        <v>0.44</v>
      </c>
      <c r="I1980">
        <f>Month!I1980</f>
        <v>16.89</v>
      </c>
      <c r="J1980">
        <f>Month!J1980</f>
        <v>0</v>
      </c>
      <c r="K1980">
        <f>Month!K1980</f>
        <v>0</v>
      </c>
      <c r="L1980">
        <f>Month!L1980</f>
        <v>0</v>
      </c>
      <c r="M1980">
        <f>Month!M1980</f>
        <v>5.66</v>
      </c>
      <c r="N1980">
        <f>Month!N1980</f>
        <v>22.99</v>
      </c>
      <c r="O1980">
        <f>Month!O1980</f>
        <v>57.91</v>
      </c>
      <c r="P1980" s="76">
        <v>2</v>
      </c>
      <c r="Q1980" s="76">
        <v>2</v>
      </c>
    </row>
    <row r="1981" spans="1:17" ht="15.5">
      <c r="A1981">
        <f>Month!A1981</f>
        <v>2025</v>
      </c>
      <c r="B1981" t="s">
        <v>60</v>
      </c>
      <c r="C1981" t="str">
        <f>Month!C1981</f>
        <v>Turkey</v>
      </c>
      <c r="D1981">
        <f>Month!D1981</f>
        <v>0.33</v>
      </c>
      <c r="E1981">
        <f>Month!E1981</f>
        <v>0</v>
      </c>
      <c r="F1981">
        <f>Month!F1981</f>
        <v>0.33</v>
      </c>
      <c r="G1981">
        <f>Month!G1981</f>
        <v>0</v>
      </c>
      <c r="H1981">
        <f>Month!H1981</f>
        <v>0</v>
      </c>
      <c r="I1981">
        <f>Month!I1981</f>
        <v>0</v>
      </c>
      <c r="J1981">
        <f>Month!J1981</f>
        <v>0</v>
      </c>
      <c r="K1981">
        <f>Month!K1981</f>
        <v>0</v>
      </c>
      <c r="L1981">
        <f>Month!L1981</f>
        <v>0</v>
      </c>
      <c r="M1981">
        <f>Month!M1981</f>
        <v>0.05</v>
      </c>
      <c r="N1981">
        <f>Month!N1981</f>
        <v>0.05</v>
      </c>
      <c r="O1981">
        <f>Month!O1981</f>
        <v>0.38</v>
      </c>
      <c r="P1981" s="76">
        <v>2</v>
      </c>
      <c r="Q1981" s="76">
        <v>2</v>
      </c>
    </row>
    <row r="1982" spans="1:17" ht="15.5">
      <c r="A1982">
        <f>Month!A1982</f>
        <v>2025</v>
      </c>
      <c r="B1982" t="s">
        <v>60</v>
      </c>
      <c r="C1982" t="str">
        <f>Month!C1982</f>
        <v>United Arab Emirates</v>
      </c>
      <c r="D1982">
        <f>Month!D1982</f>
        <v>0</v>
      </c>
      <c r="E1982">
        <f>Month!E1982</f>
        <v>0</v>
      </c>
      <c r="F1982">
        <f>Month!F1982</f>
        <v>0</v>
      </c>
      <c r="G1982">
        <f>Month!G1982</f>
        <v>0</v>
      </c>
      <c r="H1982">
        <f>Month!H1982</f>
        <v>0</v>
      </c>
      <c r="I1982">
        <f>Month!I1982</f>
        <v>58.57</v>
      </c>
      <c r="J1982">
        <f>Month!J1982</f>
        <v>0</v>
      </c>
      <c r="K1982">
        <f>Month!K1982</f>
        <v>0</v>
      </c>
      <c r="L1982">
        <f>Month!L1982</f>
        <v>0</v>
      </c>
      <c r="M1982">
        <f>Month!M1982</f>
        <v>28.8</v>
      </c>
      <c r="N1982">
        <f>Month!N1982</f>
        <v>87.37</v>
      </c>
      <c r="O1982">
        <f>Month!O1982</f>
        <v>87.37</v>
      </c>
      <c r="P1982" s="76">
        <v>2</v>
      </c>
      <c r="Q1982" s="76">
        <v>2</v>
      </c>
    </row>
    <row r="1983" spans="1:17" ht="15.5">
      <c r="A1983">
        <f>Month!A1983</f>
        <v>2025</v>
      </c>
      <c r="B1983" t="s">
        <v>60</v>
      </c>
      <c r="C1983" t="str">
        <f>Month!C1983</f>
        <v>United States</v>
      </c>
      <c r="D1983">
        <f>Month!D1983</f>
        <v>1260.3599999999999</v>
      </c>
      <c r="E1983">
        <f>Month!E1983</f>
        <v>0</v>
      </c>
      <c r="F1983">
        <f>Month!F1983</f>
        <v>1260.3599999999999</v>
      </c>
      <c r="G1983">
        <f>Month!G1983</f>
        <v>30.13</v>
      </c>
      <c r="H1983">
        <f>Month!H1983</f>
        <v>0.08</v>
      </c>
      <c r="I1983">
        <f>Month!I1983</f>
        <v>50.6</v>
      </c>
      <c r="J1983">
        <f>Month!J1983</f>
        <v>0</v>
      </c>
      <c r="K1983">
        <f>Month!K1983</f>
        <v>413.76</v>
      </c>
      <c r="L1983">
        <f>Month!L1983</f>
        <v>0</v>
      </c>
      <c r="M1983">
        <f>Month!M1983</f>
        <v>35.909999999999997</v>
      </c>
      <c r="N1983">
        <f>Month!N1983</f>
        <v>530.48</v>
      </c>
      <c r="O1983">
        <f>Month!O1983</f>
        <v>1790.84</v>
      </c>
      <c r="P1983" s="76">
        <v>2</v>
      </c>
      <c r="Q1983" s="76">
        <v>2</v>
      </c>
    </row>
    <row r="1984" spans="1:17" ht="15.5">
      <c r="A1984">
        <f>Month!A1984</f>
        <v>2025</v>
      </c>
      <c r="B1984" t="s">
        <v>60</v>
      </c>
      <c r="C1984" t="str">
        <f>Month!C1984</f>
        <v>Other</v>
      </c>
      <c r="D1984">
        <f>Month!D1984</f>
        <v>407.43</v>
      </c>
      <c r="E1984">
        <f>Month!E1984</f>
        <v>12.07</v>
      </c>
      <c r="F1984">
        <f>Month!F1984</f>
        <v>419.5</v>
      </c>
      <c r="G1984">
        <f>Month!G1984</f>
        <v>0.14000000000000001</v>
      </c>
      <c r="H1984">
        <f>Month!H1984</f>
        <v>88.5</v>
      </c>
      <c r="I1984">
        <f>Month!I1984</f>
        <v>15</v>
      </c>
      <c r="J1984">
        <f>Month!J1984</f>
        <v>0</v>
      </c>
      <c r="K1984">
        <f>Month!K1984</f>
        <v>43.34</v>
      </c>
      <c r="L1984">
        <f>Month!L1984</f>
        <v>8.02</v>
      </c>
      <c r="M1984">
        <f>Month!M1984</f>
        <v>13.45</v>
      </c>
      <c r="N1984">
        <f>Month!N1984</f>
        <v>168.45</v>
      </c>
      <c r="O1984">
        <f>Month!O1984</f>
        <v>587.95000000000005</v>
      </c>
      <c r="P1984" s="76">
        <v>2</v>
      </c>
      <c r="Q1984" s="76">
        <v>2</v>
      </c>
    </row>
    <row r="1985" spans="1:17" ht="15.5">
      <c r="A1985" s="118">
        <f>Month!A1985</f>
        <v>2025</v>
      </c>
      <c r="B1985" s="118" t="s">
        <v>60</v>
      </c>
      <c r="C1985" t="str">
        <f>Month!C1985</f>
        <v>Total imports</v>
      </c>
      <c r="D1985" s="118">
        <f>Month!D1985</f>
        <v>3724.4</v>
      </c>
      <c r="E1985" s="118">
        <f>Month!E1985</f>
        <v>332.29</v>
      </c>
      <c r="F1985" s="118">
        <f>Month!F1985</f>
        <v>4056.69</v>
      </c>
      <c r="G1985" s="118">
        <f>Month!G1985</f>
        <v>65.52</v>
      </c>
      <c r="H1985" s="118">
        <f>Month!H1985</f>
        <v>409.65</v>
      </c>
      <c r="I1985" s="118">
        <f>Month!I1985</f>
        <v>769.91</v>
      </c>
      <c r="J1985" s="118">
        <f>Month!J1985</f>
        <v>33.47</v>
      </c>
      <c r="K1985" s="118">
        <f>Month!K1985</f>
        <v>929.42</v>
      </c>
      <c r="L1985" s="118">
        <f>Month!L1985</f>
        <v>8.0299999999999994</v>
      </c>
      <c r="M1985" s="118">
        <f>Month!M1985</f>
        <v>302.05</v>
      </c>
      <c r="N1985" s="118">
        <f>Month!N1985</f>
        <v>2518.0500000000002</v>
      </c>
      <c r="O1985" s="118">
        <f>Month!O1985</f>
        <v>6574.74</v>
      </c>
      <c r="P1985" s="76">
        <v>2</v>
      </c>
      <c r="Q1985" s="76">
        <v>2</v>
      </c>
    </row>
    <row r="1986" spans="1:17" ht="15.5">
      <c r="A1986">
        <f>Month!A1986</f>
        <v>2025</v>
      </c>
      <c r="B1986" t="s">
        <v>59</v>
      </c>
      <c r="C1986" t="str">
        <f>Month!C1986</f>
        <v>Algeria</v>
      </c>
      <c r="D1986">
        <f>Month!D1986</f>
        <v>108.74</v>
      </c>
      <c r="E1986">
        <f>Month!E1986</f>
        <v>0</v>
      </c>
      <c r="F1986">
        <f>Month!F1986</f>
        <v>108.74</v>
      </c>
      <c r="G1986">
        <f>Month!G1986</f>
        <v>0</v>
      </c>
      <c r="H1986">
        <f>Month!H1986</f>
        <v>0</v>
      </c>
      <c r="I1986">
        <f>Month!I1986</f>
        <v>0</v>
      </c>
      <c r="J1986">
        <f>Month!J1986</f>
        <v>0</v>
      </c>
      <c r="K1986">
        <f>Month!K1986</f>
        <v>0</v>
      </c>
      <c r="L1986">
        <f>Month!L1986</f>
        <v>0</v>
      </c>
      <c r="M1986">
        <f>Month!M1986</f>
        <v>0</v>
      </c>
      <c r="N1986">
        <f>Month!N1986</f>
        <v>0</v>
      </c>
      <c r="O1986">
        <f>Month!O1986</f>
        <v>108.74</v>
      </c>
      <c r="P1986" s="76">
        <v>3</v>
      </c>
      <c r="Q1986" s="76">
        <v>3</v>
      </c>
    </row>
    <row r="1987" spans="1:17" ht="15.5">
      <c r="A1987">
        <f>Month!A1987</f>
        <v>2025</v>
      </c>
      <c r="B1987" t="s">
        <v>59</v>
      </c>
      <c r="C1987" t="str">
        <f>Month!C1987</f>
        <v>Belgium</v>
      </c>
      <c r="D1987">
        <f>Month!D1987</f>
        <v>0</v>
      </c>
      <c r="E1987">
        <f>Month!E1987</f>
        <v>1.68</v>
      </c>
      <c r="F1987">
        <f>Month!F1987</f>
        <v>1.68</v>
      </c>
      <c r="G1987">
        <f>Month!G1987</f>
        <v>4.1900000000000004</v>
      </c>
      <c r="H1987">
        <f>Month!H1987</f>
        <v>67.87</v>
      </c>
      <c r="I1987">
        <f>Month!I1987</f>
        <v>0</v>
      </c>
      <c r="J1987">
        <f>Month!J1987</f>
        <v>0</v>
      </c>
      <c r="K1987">
        <f>Month!K1987</f>
        <v>66.989999999999995</v>
      </c>
      <c r="L1987">
        <f>Month!L1987</f>
        <v>0</v>
      </c>
      <c r="M1987">
        <f>Month!M1987</f>
        <v>12.64</v>
      </c>
      <c r="N1987">
        <f>Month!N1987</f>
        <v>151.69</v>
      </c>
      <c r="O1987">
        <f>Month!O1987</f>
        <v>153.37</v>
      </c>
      <c r="P1987" s="76">
        <v>3</v>
      </c>
      <c r="Q1987" s="76">
        <v>3</v>
      </c>
    </row>
    <row r="1988" spans="1:17" ht="15.5">
      <c r="A1988">
        <f>Month!A1988</f>
        <v>2025</v>
      </c>
      <c r="B1988" t="s">
        <v>59</v>
      </c>
      <c r="C1988" t="str">
        <f>Month!C1988</f>
        <v>Canada</v>
      </c>
      <c r="D1988">
        <f>Month!D1988</f>
        <v>0</v>
      </c>
      <c r="E1988">
        <f>Month!E1988</f>
        <v>0</v>
      </c>
      <c r="F1988">
        <f>Month!F1988</f>
        <v>0</v>
      </c>
      <c r="G1988">
        <f>Month!G1988</f>
        <v>0</v>
      </c>
      <c r="H1988">
        <f>Month!H1988</f>
        <v>0</v>
      </c>
      <c r="I1988">
        <f>Month!I1988</f>
        <v>0</v>
      </c>
      <c r="J1988">
        <f>Month!J1988</f>
        <v>0</v>
      </c>
      <c r="K1988">
        <f>Month!K1988</f>
        <v>0</v>
      </c>
      <c r="L1988">
        <f>Month!L1988</f>
        <v>0</v>
      </c>
      <c r="M1988">
        <f>Month!M1988</f>
        <v>0.02</v>
      </c>
      <c r="N1988">
        <f>Month!N1988</f>
        <v>0.02</v>
      </c>
      <c r="O1988">
        <f>Month!O1988</f>
        <v>0.02</v>
      </c>
      <c r="P1988" s="76">
        <v>3</v>
      </c>
      <c r="Q1988" s="76">
        <v>3</v>
      </c>
    </row>
    <row r="1989" spans="1:17" ht="15.5">
      <c r="A1989">
        <f>Month!A1989</f>
        <v>2025</v>
      </c>
      <c r="B1989" t="s">
        <v>59</v>
      </c>
      <c r="C1989" t="str">
        <f>Month!C1989</f>
        <v>France</v>
      </c>
      <c r="D1989">
        <f>Month!D1989</f>
        <v>0</v>
      </c>
      <c r="E1989">
        <f>Month!E1989</f>
        <v>11.38</v>
      </c>
      <c r="F1989">
        <f>Month!F1989</f>
        <v>11.38</v>
      </c>
      <c r="G1989">
        <f>Month!G1989</f>
        <v>0.99</v>
      </c>
      <c r="H1989">
        <f>Month!H1989</f>
        <v>0</v>
      </c>
      <c r="I1989">
        <f>Month!I1989</f>
        <v>4.34</v>
      </c>
      <c r="J1989">
        <f>Month!J1989</f>
        <v>11.24</v>
      </c>
      <c r="K1989">
        <f>Month!K1989</f>
        <v>29.97</v>
      </c>
      <c r="L1989">
        <f>Month!L1989</f>
        <v>0</v>
      </c>
      <c r="M1989">
        <f>Month!M1989</f>
        <v>16.04</v>
      </c>
      <c r="N1989">
        <f>Month!N1989</f>
        <v>62.58</v>
      </c>
      <c r="O1989">
        <f>Month!O1989</f>
        <v>73.959999999999994</v>
      </c>
      <c r="P1989" s="76">
        <v>3</v>
      </c>
      <c r="Q1989" s="76">
        <v>3</v>
      </c>
    </row>
    <row r="1990" spans="1:17" ht="15.5">
      <c r="A1990">
        <f>Month!A1990</f>
        <v>2025</v>
      </c>
      <c r="B1990" t="s">
        <v>59</v>
      </c>
      <c r="C1990" t="str">
        <f>Month!C1990</f>
        <v>Germany</v>
      </c>
      <c r="D1990">
        <f>Month!D1990</f>
        <v>0</v>
      </c>
      <c r="E1990">
        <f>Month!E1990</f>
        <v>9.83</v>
      </c>
      <c r="F1990">
        <f>Month!F1990</f>
        <v>9.83</v>
      </c>
      <c r="G1990">
        <f>Month!G1990</f>
        <v>0</v>
      </c>
      <c r="H1990">
        <f>Month!H1990</f>
        <v>7.49</v>
      </c>
      <c r="I1990">
        <f>Month!I1990</f>
        <v>0</v>
      </c>
      <c r="J1990">
        <f>Month!J1990</f>
        <v>0.56000000000000005</v>
      </c>
      <c r="K1990">
        <f>Month!K1990</f>
        <v>0</v>
      </c>
      <c r="L1990">
        <f>Month!L1990</f>
        <v>0</v>
      </c>
      <c r="M1990">
        <f>Month!M1990</f>
        <v>22.2</v>
      </c>
      <c r="N1990">
        <f>Month!N1990</f>
        <v>30.25</v>
      </c>
      <c r="O1990">
        <f>Month!O1990</f>
        <v>40.08</v>
      </c>
      <c r="P1990" s="76">
        <v>3</v>
      </c>
      <c r="Q1990" s="76">
        <v>3</v>
      </c>
    </row>
    <row r="1991" spans="1:17" ht="15.5">
      <c r="A1991">
        <f>Month!A1991</f>
        <v>2025</v>
      </c>
      <c r="B1991" t="s">
        <v>59</v>
      </c>
      <c r="C1991" t="str">
        <f>Month!C1991</f>
        <v>India</v>
      </c>
      <c r="D1991">
        <f>Month!D1991</f>
        <v>0</v>
      </c>
      <c r="E1991">
        <f>Month!E1991</f>
        <v>0</v>
      </c>
      <c r="F1991">
        <f>Month!F1991</f>
        <v>0</v>
      </c>
      <c r="G1991">
        <f>Month!G1991</f>
        <v>0</v>
      </c>
      <c r="H1991">
        <f>Month!H1991</f>
        <v>0</v>
      </c>
      <c r="I1991">
        <f>Month!I1991</f>
        <v>14.44</v>
      </c>
      <c r="J1991">
        <f>Month!J1991</f>
        <v>0</v>
      </c>
      <c r="K1991">
        <f>Month!K1991</f>
        <v>0</v>
      </c>
      <c r="L1991">
        <f>Month!L1991</f>
        <v>0</v>
      </c>
      <c r="M1991">
        <f>Month!M1991</f>
        <v>0.12</v>
      </c>
      <c r="N1991">
        <f>Month!N1991</f>
        <v>14.56</v>
      </c>
      <c r="O1991">
        <f>Month!O1991</f>
        <v>14.56</v>
      </c>
      <c r="P1991" s="76">
        <v>3</v>
      </c>
      <c r="Q1991" s="76">
        <v>3</v>
      </c>
    </row>
    <row r="1992" spans="1:17" ht="15.5">
      <c r="A1992">
        <f>Month!A1992</f>
        <v>2025</v>
      </c>
      <c r="B1992" t="s">
        <v>59</v>
      </c>
      <c r="C1992" t="str">
        <f>Month!C1992</f>
        <v>Ireland</v>
      </c>
      <c r="D1992">
        <f>Month!D1992</f>
        <v>0</v>
      </c>
      <c r="E1992">
        <f>Month!E1992</f>
        <v>61.35</v>
      </c>
      <c r="F1992">
        <f>Month!F1992</f>
        <v>61.35</v>
      </c>
      <c r="G1992">
        <f>Month!G1992</f>
        <v>0.86</v>
      </c>
      <c r="H1992">
        <f>Month!H1992</f>
        <v>5.85</v>
      </c>
      <c r="I1992">
        <f>Month!I1992</f>
        <v>0</v>
      </c>
      <c r="J1992">
        <f>Month!J1992</f>
        <v>1.38</v>
      </c>
      <c r="K1992">
        <f>Month!K1992</f>
        <v>0</v>
      </c>
      <c r="L1992">
        <f>Month!L1992</f>
        <v>0.02</v>
      </c>
      <c r="M1992">
        <f>Month!M1992</f>
        <v>4.53</v>
      </c>
      <c r="N1992">
        <f>Month!N1992</f>
        <v>12.64</v>
      </c>
      <c r="O1992">
        <f>Month!O1992</f>
        <v>73.989999999999995</v>
      </c>
      <c r="P1992" s="76">
        <v>3</v>
      </c>
      <c r="Q1992" s="76">
        <v>3</v>
      </c>
    </row>
    <row r="1993" spans="1:17" ht="15.5">
      <c r="A1993">
        <f>Month!A1993</f>
        <v>2025</v>
      </c>
      <c r="B1993" t="s">
        <v>59</v>
      </c>
      <c r="C1993" t="str">
        <f>Month!C1993</f>
        <v>Kuwait</v>
      </c>
      <c r="D1993">
        <f>Month!D1993</f>
        <v>0</v>
      </c>
      <c r="E1993">
        <f>Month!E1993</f>
        <v>0</v>
      </c>
      <c r="F1993">
        <f>Month!F1993</f>
        <v>0</v>
      </c>
      <c r="G1993">
        <f>Month!G1993</f>
        <v>0</v>
      </c>
      <c r="H1993">
        <f>Month!H1993</f>
        <v>0</v>
      </c>
      <c r="I1993">
        <f>Month!I1993</f>
        <v>225.68</v>
      </c>
      <c r="J1993">
        <f>Month!J1993</f>
        <v>0</v>
      </c>
      <c r="K1993">
        <f>Month!K1993</f>
        <v>63</v>
      </c>
      <c r="L1993">
        <f>Month!L1993</f>
        <v>0</v>
      </c>
      <c r="M1993">
        <f>Month!M1993</f>
        <v>0</v>
      </c>
      <c r="N1993">
        <f>Month!N1993</f>
        <v>288.68</v>
      </c>
      <c r="O1993">
        <f>Month!O1993</f>
        <v>288.68</v>
      </c>
      <c r="P1993" s="76">
        <v>3</v>
      </c>
      <c r="Q1993" s="76">
        <v>3</v>
      </c>
    </row>
    <row r="1994" spans="1:17" ht="15.5">
      <c r="A1994">
        <f>Month!A1994</f>
        <v>2025</v>
      </c>
      <c r="B1994" t="s">
        <v>59</v>
      </c>
      <c r="C1994" t="str">
        <f>Month!C1994</f>
        <v>Libya</v>
      </c>
      <c r="D1994">
        <f>Month!D1994</f>
        <v>263.04000000000002</v>
      </c>
      <c r="E1994">
        <f>Month!E1994</f>
        <v>0</v>
      </c>
      <c r="F1994">
        <f>Month!F1994</f>
        <v>263.04000000000002</v>
      </c>
      <c r="G1994">
        <f>Month!G1994</f>
        <v>0</v>
      </c>
      <c r="H1994">
        <f>Month!H1994</f>
        <v>0</v>
      </c>
      <c r="I1994">
        <f>Month!I1994</f>
        <v>0</v>
      </c>
      <c r="J1994">
        <f>Month!J1994</f>
        <v>0</v>
      </c>
      <c r="K1994">
        <f>Month!K1994</f>
        <v>0</v>
      </c>
      <c r="L1994">
        <f>Month!L1994</f>
        <v>0</v>
      </c>
      <c r="M1994">
        <f>Month!M1994</f>
        <v>0</v>
      </c>
      <c r="N1994">
        <f>Month!N1994</f>
        <v>0</v>
      </c>
      <c r="O1994">
        <f>Month!O1994</f>
        <v>263.04000000000002</v>
      </c>
      <c r="P1994" s="76">
        <v>3</v>
      </c>
      <c r="Q1994" s="76">
        <v>3</v>
      </c>
    </row>
    <row r="1995" spans="1:17" ht="15.5">
      <c r="A1995">
        <f>Month!A1995</f>
        <v>2025</v>
      </c>
      <c r="B1995" t="s">
        <v>59</v>
      </c>
      <c r="C1995" t="str">
        <f>Month!C1995</f>
        <v>Netherlands</v>
      </c>
      <c r="D1995" s="103">
        <f>Month!D1995</f>
        <v>0</v>
      </c>
      <c r="E1995">
        <f>Month!E1995</f>
        <v>7.91</v>
      </c>
      <c r="F1995">
        <f>Month!F1995</f>
        <v>7.91</v>
      </c>
      <c r="G1995">
        <f>Month!G1995</f>
        <v>12.59</v>
      </c>
      <c r="H1995">
        <f>Month!H1995</f>
        <v>124.33</v>
      </c>
      <c r="I1995">
        <f>Month!I1995</f>
        <v>70.150000000000006</v>
      </c>
      <c r="J1995">
        <f>Month!J1995</f>
        <v>0.05</v>
      </c>
      <c r="K1995">
        <f>Month!K1995</f>
        <v>161.91</v>
      </c>
      <c r="L1995">
        <f>Month!L1995</f>
        <v>0</v>
      </c>
      <c r="M1995">
        <f>Month!M1995</f>
        <v>158.06</v>
      </c>
      <c r="N1995">
        <f>Month!N1995</f>
        <v>527.09</v>
      </c>
      <c r="O1995">
        <f>Month!O1995</f>
        <v>535</v>
      </c>
      <c r="P1995" s="76">
        <v>3</v>
      </c>
      <c r="Q1995" s="76">
        <v>3</v>
      </c>
    </row>
    <row r="1996" spans="1:17" ht="15.5">
      <c r="A1996">
        <f>Month!A1996</f>
        <v>2025</v>
      </c>
      <c r="B1996" t="s">
        <v>59</v>
      </c>
      <c r="C1996" t="str">
        <f>Month!C1996</f>
        <v>Nigeria</v>
      </c>
      <c r="D1996">
        <f>Month!D1996</f>
        <v>136.4</v>
      </c>
      <c r="E1996">
        <f>Month!E1996</f>
        <v>0</v>
      </c>
      <c r="F1996">
        <f>Month!F1996</f>
        <v>136.4</v>
      </c>
      <c r="G1996">
        <f>Month!G1996</f>
        <v>0</v>
      </c>
      <c r="H1996">
        <f>Month!H1996</f>
        <v>0</v>
      </c>
      <c r="I1996">
        <f>Month!I1996</f>
        <v>41.91</v>
      </c>
      <c r="J1996">
        <f>Month!J1996</f>
        <v>0</v>
      </c>
      <c r="K1996">
        <f>Month!K1996</f>
        <v>39.64</v>
      </c>
      <c r="L1996">
        <f>Month!L1996</f>
        <v>0</v>
      </c>
      <c r="M1996">
        <f>Month!M1996</f>
        <v>0</v>
      </c>
      <c r="N1996">
        <f>Month!N1996</f>
        <v>81.55</v>
      </c>
      <c r="O1996">
        <f>Month!O1996</f>
        <v>217.95</v>
      </c>
      <c r="P1996" s="76">
        <v>3</v>
      </c>
      <c r="Q1996" s="76">
        <v>3</v>
      </c>
    </row>
    <row r="1997" spans="1:17" ht="15.5">
      <c r="A1997">
        <f>Month!A1997</f>
        <v>2025</v>
      </c>
      <c r="B1997" t="s">
        <v>59</v>
      </c>
      <c r="C1997" t="str">
        <f>Month!C1997</f>
        <v>Norway</v>
      </c>
      <c r="D1997">
        <f>Month!D1997</f>
        <v>1220.2</v>
      </c>
      <c r="E1997">
        <f>Month!E1997</f>
        <v>0</v>
      </c>
      <c r="F1997">
        <f>Month!F1997</f>
        <v>1220.2</v>
      </c>
      <c r="G1997">
        <f>Month!G1997</f>
        <v>10.86</v>
      </c>
      <c r="H1997">
        <f>Month!H1997</f>
        <v>40.25</v>
      </c>
      <c r="I1997">
        <f>Month!I1997</f>
        <v>0</v>
      </c>
      <c r="J1997">
        <f>Month!J1997</f>
        <v>0</v>
      </c>
      <c r="K1997">
        <f>Month!K1997</f>
        <v>0</v>
      </c>
      <c r="L1997">
        <f>Month!L1997</f>
        <v>0</v>
      </c>
      <c r="M1997">
        <f>Month!M1997</f>
        <v>23</v>
      </c>
      <c r="N1997">
        <f>Month!N1997</f>
        <v>74.11</v>
      </c>
      <c r="O1997">
        <f>Month!O1997</f>
        <v>1294.31</v>
      </c>
      <c r="P1997" s="76">
        <v>3</v>
      </c>
      <c r="Q1997" s="76">
        <v>3</v>
      </c>
    </row>
    <row r="1998" spans="1:17" ht="15.5">
      <c r="A1998">
        <f>Month!A1998</f>
        <v>2025</v>
      </c>
      <c r="B1998" t="s">
        <v>59</v>
      </c>
      <c r="C1998" t="str">
        <f>Month!C1998</f>
        <v>Other Non-OECD Americas</v>
      </c>
      <c r="D1998">
        <f>Month!D1998</f>
        <v>233.94</v>
      </c>
      <c r="E1998">
        <f>Month!E1998</f>
        <v>0</v>
      </c>
      <c r="F1998">
        <f>Month!F1998</f>
        <v>233.94</v>
      </c>
      <c r="G1998">
        <f>Month!G1998</f>
        <v>0</v>
      </c>
      <c r="H1998">
        <f>Month!H1998</f>
        <v>0</v>
      </c>
      <c r="I1998">
        <f>Month!I1998</f>
        <v>0</v>
      </c>
      <c r="J1998">
        <f>Month!J1998</f>
        <v>0</v>
      </c>
      <c r="K1998">
        <f>Month!K1998</f>
        <v>0</v>
      </c>
      <c r="L1998">
        <f>Month!L1998</f>
        <v>0</v>
      </c>
      <c r="M1998">
        <f>Month!M1998</f>
        <v>0</v>
      </c>
      <c r="N1998">
        <f>Month!N1998</f>
        <v>0</v>
      </c>
      <c r="O1998">
        <f>Month!O1998</f>
        <v>233.94</v>
      </c>
      <c r="P1998" s="76">
        <v>3</v>
      </c>
      <c r="Q1998" s="76">
        <v>3</v>
      </c>
    </row>
    <row r="1999" spans="1:17" ht="15.5">
      <c r="A1999">
        <f>Month!A1999</f>
        <v>2025</v>
      </c>
      <c r="B1999" t="s">
        <v>59</v>
      </c>
      <c r="C1999" t="str">
        <f>Month!C1999</f>
        <v>Russian Federation</v>
      </c>
      <c r="D1999">
        <f>Month!D1999</f>
        <v>0</v>
      </c>
      <c r="E1999">
        <f>Month!E1999</f>
        <v>0</v>
      </c>
      <c r="F1999">
        <f>Month!F1999</f>
        <v>0</v>
      </c>
      <c r="G1999">
        <f>Month!G1999</f>
        <v>0</v>
      </c>
      <c r="H1999">
        <f>Month!H1999</f>
        <v>0</v>
      </c>
      <c r="I1999">
        <f>Month!I1999</f>
        <v>0</v>
      </c>
      <c r="J1999">
        <f>Month!J1999</f>
        <v>0</v>
      </c>
      <c r="K1999">
        <f>Month!K1999</f>
        <v>0</v>
      </c>
      <c r="L1999">
        <f>Month!L1999</f>
        <v>0</v>
      </c>
      <c r="M1999">
        <f>Month!M1999</f>
        <v>0</v>
      </c>
      <c r="N1999">
        <f>Month!N1999</f>
        <v>0</v>
      </c>
      <c r="O1999">
        <f>Month!O1999</f>
        <v>0</v>
      </c>
      <c r="P1999" s="76">
        <v>3</v>
      </c>
      <c r="Q1999" s="76">
        <v>3</v>
      </c>
    </row>
    <row r="2000" spans="1:17" ht="15.5">
      <c r="A2000">
        <f>Month!A2000</f>
        <v>2025</v>
      </c>
      <c r="B2000" t="s">
        <v>59</v>
      </c>
      <c r="C2000" t="str">
        <f>Month!C2000</f>
        <v>Saudi Arabia</v>
      </c>
      <c r="D2000">
        <f>Month!D2000</f>
        <v>0</v>
      </c>
      <c r="E2000">
        <f>Month!E2000</f>
        <v>48.01</v>
      </c>
      <c r="F2000">
        <f>Month!F2000</f>
        <v>48.01</v>
      </c>
      <c r="G2000">
        <f>Month!G2000</f>
        <v>0</v>
      </c>
      <c r="H2000">
        <f>Month!H2000</f>
        <v>0</v>
      </c>
      <c r="I2000">
        <f>Month!I2000</f>
        <v>61.98</v>
      </c>
      <c r="J2000">
        <f>Month!J2000</f>
        <v>0</v>
      </c>
      <c r="K2000">
        <f>Month!K2000</f>
        <v>79.150000000000006</v>
      </c>
      <c r="L2000">
        <f>Month!L2000</f>
        <v>0</v>
      </c>
      <c r="M2000">
        <f>Month!M2000</f>
        <v>0.08</v>
      </c>
      <c r="N2000">
        <f>Month!N2000</f>
        <v>141.21</v>
      </c>
      <c r="O2000">
        <f>Month!O2000</f>
        <v>189.22</v>
      </c>
      <c r="P2000" s="76">
        <v>3</v>
      </c>
      <c r="Q2000" s="76">
        <v>3</v>
      </c>
    </row>
    <row r="2001" spans="1:17" ht="15.5">
      <c r="A2001">
        <f>Month!A2001</f>
        <v>2025</v>
      </c>
      <c r="B2001" t="s">
        <v>59</v>
      </c>
      <c r="C2001" t="str">
        <f>Month!C2001</f>
        <v>Spain</v>
      </c>
      <c r="D2001">
        <f>Month!D2001</f>
        <v>0</v>
      </c>
      <c r="E2001">
        <f>Month!E2001</f>
        <v>0</v>
      </c>
      <c r="F2001">
        <f>Month!F2001</f>
        <v>0</v>
      </c>
      <c r="G2001">
        <f>Month!G2001</f>
        <v>0</v>
      </c>
      <c r="H2001">
        <f>Month!H2001</f>
        <v>0</v>
      </c>
      <c r="I2001">
        <f>Month!I2001</f>
        <v>0</v>
      </c>
      <c r="J2001">
        <f>Month!J2001</f>
        <v>3.98</v>
      </c>
      <c r="K2001">
        <f>Month!K2001</f>
        <v>37.979999999999997</v>
      </c>
      <c r="L2001">
        <f>Month!L2001</f>
        <v>0</v>
      </c>
      <c r="M2001">
        <f>Month!M2001</f>
        <v>21.43</v>
      </c>
      <c r="N2001">
        <f>Month!N2001</f>
        <v>63.39</v>
      </c>
      <c r="O2001">
        <f>Month!O2001</f>
        <v>63.39</v>
      </c>
      <c r="P2001" s="76">
        <v>3</v>
      </c>
      <c r="Q2001" s="76">
        <v>3</v>
      </c>
    </row>
    <row r="2002" spans="1:17" ht="15.5">
      <c r="A2002">
        <f>Month!A2002</f>
        <v>2025</v>
      </c>
      <c r="B2002" t="s">
        <v>59</v>
      </c>
      <c r="C2002" t="str">
        <f>Month!C2002</f>
        <v>Sweden</v>
      </c>
      <c r="D2002">
        <f>Month!D2002</f>
        <v>0.79</v>
      </c>
      <c r="E2002">
        <f>Month!E2002</f>
        <v>0</v>
      </c>
      <c r="F2002">
        <f>Month!F2002</f>
        <v>0.79</v>
      </c>
      <c r="G2002">
        <f>Month!G2002</f>
        <v>1.71</v>
      </c>
      <c r="H2002">
        <f>Month!H2002</f>
        <v>0.1</v>
      </c>
      <c r="I2002">
        <f>Month!I2002</f>
        <v>0</v>
      </c>
      <c r="J2002">
        <f>Month!J2002</f>
        <v>0</v>
      </c>
      <c r="K2002">
        <f>Month!K2002</f>
        <v>0</v>
      </c>
      <c r="L2002">
        <f>Month!L2002</f>
        <v>0</v>
      </c>
      <c r="M2002">
        <f>Month!M2002</f>
        <v>10.74</v>
      </c>
      <c r="N2002">
        <f>Month!N2002</f>
        <v>12.55</v>
      </c>
      <c r="O2002">
        <f>Month!O2002</f>
        <v>13.34</v>
      </c>
      <c r="P2002" s="76">
        <v>3</v>
      </c>
      <c r="Q2002" s="76">
        <v>3</v>
      </c>
    </row>
    <row r="2003" spans="1:17" ht="15.5">
      <c r="A2003">
        <f>Month!A2003</f>
        <v>2025</v>
      </c>
      <c r="B2003" t="s">
        <v>59</v>
      </c>
      <c r="C2003" t="str">
        <f>Month!C2003</f>
        <v>Turkey</v>
      </c>
      <c r="D2003">
        <f>Month!D2003</f>
        <v>138.75</v>
      </c>
      <c r="E2003">
        <f>Month!E2003</f>
        <v>0</v>
      </c>
      <c r="F2003">
        <f>Month!F2003</f>
        <v>138.75</v>
      </c>
      <c r="G2003">
        <f>Month!G2003</f>
        <v>0</v>
      </c>
      <c r="H2003">
        <f>Month!H2003</f>
        <v>0</v>
      </c>
      <c r="I2003">
        <f>Month!I2003</f>
        <v>0</v>
      </c>
      <c r="J2003">
        <f>Month!J2003</f>
        <v>0</v>
      </c>
      <c r="K2003">
        <f>Month!K2003</f>
        <v>0</v>
      </c>
      <c r="L2003">
        <f>Month!L2003</f>
        <v>0</v>
      </c>
      <c r="M2003">
        <f>Month!M2003</f>
        <v>0.11</v>
      </c>
      <c r="N2003">
        <f>Month!N2003</f>
        <v>0.11</v>
      </c>
      <c r="O2003">
        <f>Month!O2003</f>
        <v>138.86000000000001</v>
      </c>
      <c r="P2003" s="76">
        <v>3</v>
      </c>
      <c r="Q2003" s="76">
        <v>3</v>
      </c>
    </row>
    <row r="2004" spans="1:17" ht="15.5">
      <c r="A2004">
        <f>Month!A2004</f>
        <v>2025</v>
      </c>
      <c r="B2004" t="s">
        <v>59</v>
      </c>
      <c r="C2004" t="str">
        <f>Month!C2004</f>
        <v>United Arab Emirates</v>
      </c>
      <c r="D2004">
        <f>Month!D2004</f>
        <v>0</v>
      </c>
      <c r="E2004">
        <f>Month!E2004</f>
        <v>0</v>
      </c>
      <c r="F2004">
        <f>Month!F2004</f>
        <v>0</v>
      </c>
      <c r="G2004">
        <f>Month!G2004</f>
        <v>0</v>
      </c>
      <c r="H2004">
        <f>Month!H2004</f>
        <v>0</v>
      </c>
      <c r="I2004">
        <f>Month!I2004</f>
        <v>159.94</v>
      </c>
      <c r="J2004">
        <f>Month!J2004</f>
        <v>0</v>
      </c>
      <c r="K2004">
        <f>Month!K2004</f>
        <v>0</v>
      </c>
      <c r="L2004">
        <f>Month!L2004</f>
        <v>0</v>
      </c>
      <c r="M2004">
        <f>Month!M2004</f>
        <v>0.51</v>
      </c>
      <c r="N2004">
        <f>Month!N2004</f>
        <v>160.44999999999999</v>
      </c>
      <c r="O2004">
        <f>Month!O2004</f>
        <v>160.44999999999999</v>
      </c>
      <c r="P2004" s="76">
        <v>3</v>
      </c>
      <c r="Q2004" s="76">
        <v>3</v>
      </c>
    </row>
    <row r="2005" spans="1:17" ht="15.5">
      <c r="A2005">
        <f>Month!A2005</f>
        <v>2025</v>
      </c>
      <c r="B2005" t="s">
        <v>59</v>
      </c>
      <c r="C2005" t="str">
        <f>Month!C2005</f>
        <v>United States</v>
      </c>
      <c r="D2005">
        <f>Month!D2005</f>
        <v>823.71</v>
      </c>
      <c r="E2005">
        <f>Month!E2005</f>
        <v>0</v>
      </c>
      <c r="F2005">
        <f>Month!F2005</f>
        <v>823.71</v>
      </c>
      <c r="G2005">
        <f>Month!G2005</f>
        <v>0</v>
      </c>
      <c r="H2005">
        <f>Month!H2005</f>
        <v>0.04</v>
      </c>
      <c r="I2005">
        <f>Month!I2005</f>
        <v>111.16</v>
      </c>
      <c r="J2005">
        <f>Month!J2005</f>
        <v>0</v>
      </c>
      <c r="K2005">
        <f>Month!K2005</f>
        <v>481.13</v>
      </c>
      <c r="L2005">
        <f>Month!L2005</f>
        <v>0</v>
      </c>
      <c r="M2005">
        <f>Month!M2005</f>
        <v>8.08</v>
      </c>
      <c r="N2005">
        <f>Month!N2005</f>
        <v>600.41</v>
      </c>
      <c r="O2005">
        <f>Month!O2005</f>
        <v>1424.12</v>
      </c>
      <c r="P2005" s="76">
        <v>3</v>
      </c>
      <c r="Q2005" s="76">
        <v>3</v>
      </c>
    </row>
    <row r="2006" spans="1:17" ht="15.5">
      <c r="A2006">
        <f>Month!A2006</f>
        <v>2025</v>
      </c>
      <c r="B2006" t="s">
        <v>59</v>
      </c>
      <c r="C2006" t="str">
        <f>Month!C2006</f>
        <v>Other</v>
      </c>
      <c r="D2006">
        <f>Month!D2006</f>
        <v>554.23</v>
      </c>
      <c r="E2006">
        <f>Month!E2006</f>
        <v>0</v>
      </c>
      <c r="F2006">
        <f>Month!F2006</f>
        <v>554.23</v>
      </c>
      <c r="G2006">
        <f>Month!G2006</f>
        <v>1.57</v>
      </c>
      <c r="H2006">
        <f>Month!H2006</f>
        <v>76.760000000000005</v>
      </c>
      <c r="I2006">
        <f>Month!I2006</f>
        <v>118.47</v>
      </c>
      <c r="J2006">
        <f>Month!J2006</f>
        <v>0.84</v>
      </c>
      <c r="K2006">
        <f>Month!K2006</f>
        <v>103.6</v>
      </c>
      <c r="L2006">
        <f>Month!L2006</f>
        <v>14.13</v>
      </c>
      <c r="M2006">
        <f>Month!M2006</f>
        <v>348.52</v>
      </c>
      <c r="N2006">
        <f>Month!N2006</f>
        <v>663.89</v>
      </c>
      <c r="O2006">
        <f>Month!O2006</f>
        <v>1218.1199999999999</v>
      </c>
      <c r="P2006" s="76">
        <v>3</v>
      </c>
      <c r="Q2006" s="76">
        <v>3</v>
      </c>
    </row>
    <row r="2007" spans="1:17" ht="15.5">
      <c r="A2007" s="118">
        <f>Month!A2007</f>
        <v>2025</v>
      </c>
      <c r="B2007" s="118" t="s">
        <v>59</v>
      </c>
      <c r="C2007" t="str">
        <f>Month!C2007</f>
        <v>Total imports</v>
      </c>
      <c r="D2007" s="118">
        <f>Month!D2007</f>
        <v>3479.8</v>
      </c>
      <c r="E2007" s="118">
        <f>Month!E2007</f>
        <v>140.16</v>
      </c>
      <c r="F2007" s="118">
        <f>Month!F2007</f>
        <v>3619.96</v>
      </c>
      <c r="G2007" s="118">
        <f>Month!G2007</f>
        <v>32.770000000000003</v>
      </c>
      <c r="H2007" s="118">
        <f>Month!H2007</f>
        <v>322.69</v>
      </c>
      <c r="I2007" s="118">
        <f>Month!I2007</f>
        <v>808.07</v>
      </c>
      <c r="J2007" s="118">
        <f>Month!J2007</f>
        <v>18.05</v>
      </c>
      <c r="K2007" s="118">
        <f>Month!K2007</f>
        <v>1063.3699999999999</v>
      </c>
      <c r="L2007" s="118">
        <f>Month!L2007</f>
        <v>14.15</v>
      </c>
      <c r="M2007" s="118">
        <f>Month!M2007</f>
        <v>626.08000000000004</v>
      </c>
      <c r="N2007" s="118">
        <f>Month!N2007</f>
        <v>2885.18</v>
      </c>
      <c r="O2007" s="118">
        <f>Month!O2007</f>
        <v>6505.14</v>
      </c>
      <c r="P2007" s="76">
        <v>3</v>
      </c>
      <c r="Q2007" s="76">
        <v>3</v>
      </c>
    </row>
    <row r="2008" spans="1:17" ht="15.5">
      <c r="A2008">
        <f>Month!A2008</f>
        <v>2025</v>
      </c>
      <c r="B2008" t="s">
        <v>58</v>
      </c>
      <c r="C2008" t="str">
        <f>Month!C2008</f>
        <v>Algeria</v>
      </c>
      <c r="D2008">
        <f>Month!D2008</f>
        <v>214.56</v>
      </c>
      <c r="E2008">
        <f>Month!E2008</f>
        <v>30.5</v>
      </c>
      <c r="F2008">
        <f>Month!F2008</f>
        <v>245.06</v>
      </c>
      <c r="G2008">
        <f>Month!G2008</f>
        <v>0</v>
      </c>
      <c r="H2008">
        <f>Month!H2008</f>
        <v>0</v>
      </c>
      <c r="I2008">
        <f>Month!I2008</f>
        <v>0</v>
      </c>
      <c r="J2008">
        <f>Month!J2008</f>
        <v>0</v>
      </c>
      <c r="K2008">
        <f>Month!K2008</f>
        <v>0</v>
      </c>
      <c r="L2008">
        <f>Month!L2008</f>
        <v>0</v>
      </c>
      <c r="M2008">
        <f>Month!M2008</f>
        <v>0</v>
      </c>
      <c r="N2008">
        <f>Month!N2008</f>
        <v>0</v>
      </c>
      <c r="O2008">
        <f>Month!O2008</f>
        <v>245.06</v>
      </c>
      <c r="P2008" s="76">
        <v>3</v>
      </c>
      <c r="Q2008" s="76">
        <v>3</v>
      </c>
    </row>
    <row r="2009" spans="1:17" ht="15.5">
      <c r="A2009">
        <f>Month!A2009</f>
        <v>2025</v>
      </c>
      <c r="B2009" t="s">
        <v>58</v>
      </c>
      <c r="C2009" t="str">
        <f>Month!C2009</f>
        <v>Belgium</v>
      </c>
      <c r="D2009">
        <f>Month!D2009</f>
        <v>0</v>
      </c>
      <c r="E2009">
        <f>Month!E2009</f>
        <v>1.58</v>
      </c>
      <c r="F2009">
        <f>Month!F2009</f>
        <v>1.58</v>
      </c>
      <c r="G2009">
        <f>Month!G2009</f>
        <v>12.78</v>
      </c>
      <c r="H2009">
        <f>Month!H2009</f>
        <v>124.6</v>
      </c>
      <c r="I2009">
        <f>Month!I2009</f>
        <v>0</v>
      </c>
      <c r="J2009">
        <f>Month!J2009</f>
        <v>0</v>
      </c>
      <c r="K2009">
        <f>Month!K2009</f>
        <v>134.30000000000001</v>
      </c>
      <c r="L2009">
        <f>Month!L2009</f>
        <v>0</v>
      </c>
      <c r="M2009">
        <f>Month!M2009</f>
        <v>18.78</v>
      </c>
      <c r="N2009">
        <f>Month!N2009</f>
        <v>290.45999999999998</v>
      </c>
      <c r="O2009">
        <f>Month!O2009</f>
        <v>292.04000000000002</v>
      </c>
      <c r="P2009" s="76">
        <v>3</v>
      </c>
      <c r="Q2009" s="76">
        <v>3</v>
      </c>
    </row>
    <row r="2010" spans="1:17" ht="15.5">
      <c r="A2010">
        <f>Month!A2010</f>
        <v>2025</v>
      </c>
      <c r="B2010" t="s">
        <v>58</v>
      </c>
      <c r="C2010" t="str">
        <f>Month!C2010</f>
        <v>Canada</v>
      </c>
      <c r="D2010">
        <f>Month!D2010</f>
        <v>288.73</v>
      </c>
      <c r="E2010">
        <f>Month!E2010</f>
        <v>0</v>
      </c>
      <c r="F2010">
        <f>Month!F2010</f>
        <v>288.73</v>
      </c>
      <c r="G2010">
        <f>Month!G2010</f>
        <v>0</v>
      </c>
      <c r="H2010">
        <f>Month!H2010</f>
        <v>0</v>
      </c>
      <c r="I2010">
        <f>Month!I2010</f>
        <v>0</v>
      </c>
      <c r="J2010">
        <f>Month!J2010</f>
        <v>0</v>
      </c>
      <c r="K2010">
        <f>Month!K2010</f>
        <v>0</v>
      </c>
      <c r="L2010">
        <f>Month!L2010</f>
        <v>0</v>
      </c>
      <c r="M2010">
        <f>Month!M2010</f>
        <v>0.08</v>
      </c>
      <c r="N2010">
        <f>Month!N2010</f>
        <v>0.08</v>
      </c>
      <c r="O2010">
        <f>Month!O2010</f>
        <v>288.81</v>
      </c>
      <c r="P2010" s="76">
        <v>3</v>
      </c>
      <c r="Q2010" s="76">
        <v>3</v>
      </c>
    </row>
    <row r="2011" spans="1:17" ht="15.5">
      <c r="A2011">
        <f>Month!A2011</f>
        <v>2025</v>
      </c>
      <c r="B2011" t="s">
        <v>58</v>
      </c>
      <c r="C2011" t="str">
        <f>Month!C2011</f>
        <v>France</v>
      </c>
      <c r="D2011">
        <f>Month!D2011</f>
        <v>0</v>
      </c>
      <c r="E2011">
        <f>Month!E2011</f>
        <v>0.04</v>
      </c>
      <c r="F2011">
        <f>Month!F2011</f>
        <v>0.04</v>
      </c>
      <c r="G2011">
        <f>Month!G2011</f>
        <v>0.02</v>
      </c>
      <c r="H2011">
        <f>Month!H2011</f>
        <v>0</v>
      </c>
      <c r="I2011">
        <f>Month!I2011</f>
        <v>0</v>
      </c>
      <c r="J2011">
        <f>Month!J2011</f>
        <v>0</v>
      </c>
      <c r="K2011">
        <f>Month!K2011</f>
        <v>0</v>
      </c>
      <c r="L2011">
        <f>Month!L2011</f>
        <v>0</v>
      </c>
      <c r="M2011">
        <f>Month!M2011</f>
        <v>10.19</v>
      </c>
      <c r="N2011">
        <f>Month!N2011</f>
        <v>10.210000000000001</v>
      </c>
      <c r="O2011">
        <f>Month!O2011</f>
        <v>10.25</v>
      </c>
      <c r="P2011" s="76">
        <v>3</v>
      </c>
      <c r="Q2011" s="76">
        <v>3</v>
      </c>
    </row>
    <row r="2012" spans="1:17" ht="15.5">
      <c r="A2012">
        <f>Month!A2012</f>
        <v>2025</v>
      </c>
      <c r="B2012" t="s">
        <v>58</v>
      </c>
      <c r="C2012" t="str">
        <f>Month!C2012</f>
        <v>Germany</v>
      </c>
      <c r="D2012">
        <f>Month!D2012</f>
        <v>0</v>
      </c>
      <c r="E2012">
        <f>Month!E2012</f>
        <v>11.17</v>
      </c>
      <c r="F2012">
        <f>Month!F2012</f>
        <v>11.17</v>
      </c>
      <c r="G2012">
        <f>Month!G2012</f>
        <v>0.03</v>
      </c>
      <c r="H2012">
        <f>Month!H2012</f>
        <v>0.03</v>
      </c>
      <c r="I2012">
        <f>Month!I2012</f>
        <v>0</v>
      </c>
      <c r="J2012">
        <f>Month!J2012</f>
        <v>0.27</v>
      </c>
      <c r="K2012">
        <f>Month!K2012</f>
        <v>16.170000000000002</v>
      </c>
      <c r="L2012">
        <f>Month!L2012</f>
        <v>0</v>
      </c>
      <c r="M2012">
        <f>Month!M2012</f>
        <v>15.18</v>
      </c>
      <c r="N2012">
        <f>Month!N2012</f>
        <v>31.68</v>
      </c>
      <c r="O2012">
        <f>Month!O2012</f>
        <v>42.85</v>
      </c>
      <c r="P2012" s="76">
        <v>3</v>
      </c>
      <c r="Q2012" s="76">
        <v>3</v>
      </c>
    </row>
    <row r="2013" spans="1:17" ht="15.5">
      <c r="A2013">
        <f>Month!A2013</f>
        <v>2025</v>
      </c>
      <c r="B2013" t="s">
        <v>58</v>
      </c>
      <c r="C2013" t="str">
        <f>Month!C2013</f>
        <v>India</v>
      </c>
      <c r="D2013">
        <f>Month!D2013</f>
        <v>0.12</v>
      </c>
      <c r="E2013">
        <f>Month!E2013</f>
        <v>0</v>
      </c>
      <c r="F2013">
        <f>Month!F2013</f>
        <v>0.12</v>
      </c>
      <c r="G2013">
        <f>Month!G2013</f>
        <v>0</v>
      </c>
      <c r="H2013">
        <f>Month!H2013</f>
        <v>0</v>
      </c>
      <c r="I2013">
        <f>Month!I2013</f>
        <v>104.32</v>
      </c>
      <c r="J2013">
        <f>Month!J2013</f>
        <v>0</v>
      </c>
      <c r="K2013">
        <f>Month!K2013</f>
        <v>0</v>
      </c>
      <c r="L2013">
        <f>Month!L2013</f>
        <v>0</v>
      </c>
      <c r="M2013">
        <f>Month!M2013</f>
        <v>0.25</v>
      </c>
      <c r="N2013">
        <f>Month!N2013</f>
        <v>104.57</v>
      </c>
      <c r="O2013">
        <f>Month!O2013</f>
        <v>104.69</v>
      </c>
      <c r="P2013" s="76">
        <v>3</v>
      </c>
      <c r="Q2013" s="76">
        <v>3</v>
      </c>
    </row>
    <row r="2014" spans="1:17" ht="15.5">
      <c r="A2014">
        <f>Month!A2014</f>
        <v>2025</v>
      </c>
      <c r="B2014" t="s">
        <v>58</v>
      </c>
      <c r="C2014" t="str">
        <f>Month!C2014</f>
        <v>Ireland</v>
      </c>
      <c r="D2014">
        <f>Month!D2014</f>
        <v>0</v>
      </c>
      <c r="E2014">
        <f>Month!E2014</f>
        <v>27.81</v>
      </c>
      <c r="F2014">
        <f>Month!F2014</f>
        <v>27.81</v>
      </c>
      <c r="G2014">
        <f>Month!G2014</f>
        <v>0.08</v>
      </c>
      <c r="H2014">
        <f>Month!H2014</f>
        <v>0</v>
      </c>
      <c r="I2014">
        <f>Month!I2014</f>
        <v>0</v>
      </c>
      <c r="J2014">
        <f>Month!J2014</f>
        <v>7.22</v>
      </c>
      <c r="K2014">
        <f>Month!K2014</f>
        <v>0</v>
      </c>
      <c r="L2014">
        <f>Month!L2014</f>
        <v>0.01</v>
      </c>
      <c r="M2014">
        <f>Month!M2014</f>
        <v>1.2</v>
      </c>
      <c r="N2014">
        <f>Month!N2014</f>
        <v>8.51</v>
      </c>
      <c r="O2014">
        <f>Month!O2014</f>
        <v>36.32</v>
      </c>
      <c r="P2014" s="76">
        <v>3</v>
      </c>
      <c r="Q2014" s="76">
        <v>3</v>
      </c>
    </row>
    <row r="2015" spans="1:17" ht="15.5">
      <c r="A2015">
        <f>Month!A2015</f>
        <v>2025</v>
      </c>
      <c r="B2015" t="s">
        <v>58</v>
      </c>
      <c r="C2015" t="str">
        <f>Month!C2015</f>
        <v>Kuwait</v>
      </c>
      <c r="D2015">
        <f>Month!D2015</f>
        <v>0</v>
      </c>
      <c r="E2015">
        <f>Month!E2015</f>
        <v>0</v>
      </c>
      <c r="F2015">
        <f>Month!F2015</f>
        <v>0</v>
      </c>
      <c r="G2015">
        <f>Month!G2015</f>
        <v>0</v>
      </c>
      <c r="H2015">
        <f>Month!H2015</f>
        <v>0</v>
      </c>
      <c r="I2015">
        <f>Month!I2015</f>
        <v>329.35</v>
      </c>
      <c r="J2015">
        <f>Month!J2015</f>
        <v>0</v>
      </c>
      <c r="K2015">
        <f>Month!K2015</f>
        <v>0</v>
      </c>
      <c r="L2015">
        <f>Month!L2015</f>
        <v>0</v>
      </c>
      <c r="M2015">
        <f>Month!M2015</f>
        <v>0</v>
      </c>
      <c r="N2015">
        <f>Month!N2015</f>
        <v>329.35</v>
      </c>
      <c r="O2015">
        <f>Month!O2015</f>
        <v>329.35</v>
      </c>
      <c r="P2015" s="76">
        <v>3</v>
      </c>
      <c r="Q2015" s="76">
        <v>3</v>
      </c>
    </row>
    <row r="2016" spans="1:17" ht="15.5">
      <c r="A2016">
        <f>Month!A2016</f>
        <v>2025</v>
      </c>
      <c r="B2016" t="s">
        <v>58</v>
      </c>
      <c r="C2016" t="str">
        <f>Month!C2016</f>
        <v>Libya</v>
      </c>
      <c r="D2016">
        <f>Month!D2016</f>
        <v>443.58</v>
      </c>
      <c r="E2016">
        <f>Month!E2016</f>
        <v>0</v>
      </c>
      <c r="F2016">
        <f>Month!F2016</f>
        <v>443.58</v>
      </c>
      <c r="G2016">
        <f>Month!G2016</f>
        <v>0</v>
      </c>
      <c r="H2016">
        <f>Month!H2016</f>
        <v>0</v>
      </c>
      <c r="I2016">
        <f>Month!I2016</f>
        <v>0</v>
      </c>
      <c r="J2016">
        <f>Month!J2016</f>
        <v>0</v>
      </c>
      <c r="K2016">
        <f>Month!K2016</f>
        <v>0</v>
      </c>
      <c r="L2016">
        <f>Month!L2016</f>
        <v>0</v>
      </c>
      <c r="M2016">
        <f>Month!M2016</f>
        <v>0</v>
      </c>
      <c r="N2016">
        <f>Month!N2016</f>
        <v>0</v>
      </c>
      <c r="O2016">
        <f>Month!O2016</f>
        <v>443.58</v>
      </c>
      <c r="P2016" s="76">
        <v>3</v>
      </c>
      <c r="Q2016" s="76">
        <v>3</v>
      </c>
    </row>
    <row r="2017" spans="1:17" ht="15.5">
      <c r="A2017">
        <f>Month!A2017</f>
        <v>2025</v>
      </c>
      <c r="B2017" t="s">
        <v>58</v>
      </c>
      <c r="C2017" t="str">
        <f>Month!C2017</f>
        <v>Netherlands</v>
      </c>
      <c r="D2017" s="103">
        <f>Month!D2017</f>
        <v>0</v>
      </c>
      <c r="E2017">
        <f>Month!E2017</f>
        <v>49.39</v>
      </c>
      <c r="F2017">
        <f>Month!F2017</f>
        <v>49.39</v>
      </c>
      <c r="G2017">
        <f>Month!G2017</f>
        <v>8.19</v>
      </c>
      <c r="H2017">
        <f>Month!H2017</f>
        <v>200.7</v>
      </c>
      <c r="I2017">
        <f>Month!I2017</f>
        <v>0</v>
      </c>
      <c r="J2017">
        <f>Month!J2017</f>
        <v>1.21</v>
      </c>
      <c r="K2017">
        <f>Month!K2017</f>
        <v>249.92</v>
      </c>
      <c r="L2017">
        <f>Month!L2017</f>
        <v>0</v>
      </c>
      <c r="M2017">
        <f>Month!M2017</f>
        <v>72.540000000000006</v>
      </c>
      <c r="N2017">
        <f>Month!N2017</f>
        <v>532.55999999999995</v>
      </c>
      <c r="O2017">
        <f>Month!O2017</f>
        <v>581.95000000000005</v>
      </c>
      <c r="P2017" s="76">
        <v>3</v>
      </c>
      <c r="Q2017" s="76">
        <v>3</v>
      </c>
    </row>
    <row r="2018" spans="1:17" ht="15.5">
      <c r="A2018">
        <f>Month!A2018</f>
        <v>2025</v>
      </c>
      <c r="B2018" t="s">
        <v>58</v>
      </c>
      <c r="C2018" t="str">
        <f>Month!C2018</f>
        <v>Nigeria</v>
      </c>
      <c r="D2018">
        <f>Month!D2018</f>
        <v>256.04000000000002</v>
      </c>
      <c r="E2018">
        <f>Month!E2018</f>
        <v>0</v>
      </c>
      <c r="F2018">
        <f>Month!F2018</f>
        <v>256.04000000000002</v>
      </c>
      <c r="G2018">
        <f>Month!G2018</f>
        <v>0</v>
      </c>
      <c r="H2018">
        <f>Month!H2018</f>
        <v>0</v>
      </c>
      <c r="I2018">
        <f>Month!I2018</f>
        <v>3.43</v>
      </c>
      <c r="J2018">
        <f>Month!J2018</f>
        <v>12.98</v>
      </c>
      <c r="K2018">
        <f>Month!K2018</f>
        <v>0</v>
      </c>
      <c r="L2018">
        <f>Month!L2018</f>
        <v>0</v>
      </c>
      <c r="M2018">
        <f>Month!M2018</f>
        <v>0</v>
      </c>
      <c r="N2018">
        <f>Month!N2018</f>
        <v>16.41</v>
      </c>
      <c r="O2018">
        <f>Month!O2018</f>
        <v>272.45</v>
      </c>
      <c r="P2018" s="76">
        <v>3</v>
      </c>
      <c r="Q2018" s="76">
        <v>3</v>
      </c>
    </row>
    <row r="2019" spans="1:17" ht="15.5">
      <c r="A2019">
        <f>Month!A2019</f>
        <v>2025</v>
      </c>
      <c r="B2019" t="s">
        <v>58</v>
      </c>
      <c r="C2019" t="str">
        <f>Month!C2019</f>
        <v>Norway</v>
      </c>
      <c r="D2019">
        <f>Month!D2019</f>
        <v>915.79</v>
      </c>
      <c r="E2019">
        <f>Month!E2019</f>
        <v>0</v>
      </c>
      <c r="F2019">
        <f>Month!F2019</f>
        <v>915.79</v>
      </c>
      <c r="G2019">
        <f>Month!G2019</f>
        <v>18.11</v>
      </c>
      <c r="H2019">
        <f>Month!H2019</f>
        <v>45.94</v>
      </c>
      <c r="I2019">
        <f>Month!I2019</f>
        <v>0</v>
      </c>
      <c r="J2019">
        <f>Month!J2019</f>
        <v>0</v>
      </c>
      <c r="K2019">
        <f>Month!K2019</f>
        <v>0</v>
      </c>
      <c r="L2019">
        <f>Month!L2019</f>
        <v>0</v>
      </c>
      <c r="M2019">
        <f>Month!M2019</f>
        <v>15.65</v>
      </c>
      <c r="N2019">
        <f>Month!N2019</f>
        <v>79.7</v>
      </c>
      <c r="O2019">
        <f>Month!O2019</f>
        <v>995.49</v>
      </c>
      <c r="P2019" s="76">
        <v>3</v>
      </c>
      <c r="Q2019" s="76">
        <v>3</v>
      </c>
    </row>
    <row r="2020" spans="1:17" ht="15.5">
      <c r="A2020">
        <f>Month!A2020</f>
        <v>2025</v>
      </c>
      <c r="B2020" t="s">
        <v>58</v>
      </c>
      <c r="C2020" t="str">
        <f>Month!C2020</f>
        <v>Other Non-OECD Americas</v>
      </c>
      <c r="D2020">
        <f>Month!D2020</f>
        <v>0</v>
      </c>
      <c r="E2020">
        <f>Month!E2020</f>
        <v>0</v>
      </c>
      <c r="F2020">
        <f>Month!F2020</f>
        <v>0</v>
      </c>
      <c r="G2020">
        <f>Month!G2020</f>
        <v>0</v>
      </c>
      <c r="H2020">
        <f>Month!H2020</f>
        <v>0</v>
      </c>
      <c r="I2020">
        <f>Month!I2020</f>
        <v>0</v>
      </c>
      <c r="J2020">
        <f>Month!J2020</f>
        <v>0</v>
      </c>
      <c r="K2020">
        <f>Month!K2020</f>
        <v>0</v>
      </c>
      <c r="L2020">
        <f>Month!L2020</f>
        <v>0</v>
      </c>
      <c r="M2020">
        <f>Month!M2020</f>
        <v>0</v>
      </c>
      <c r="N2020">
        <f>Month!N2020</f>
        <v>0</v>
      </c>
      <c r="O2020">
        <f>Month!O2020</f>
        <v>0</v>
      </c>
      <c r="P2020" s="76">
        <v>3</v>
      </c>
      <c r="Q2020" s="76">
        <v>3</v>
      </c>
    </row>
    <row r="2021" spans="1:17" ht="15.5">
      <c r="A2021">
        <f>Month!A2021</f>
        <v>2025</v>
      </c>
      <c r="B2021" t="s">
        <v>58</v>
      </c>
      <c r="C2021" t="str">
        <f>Month!C2021</f>
        <v>Russian Federation</v>
      </c>
      <c r="D2021">
        <f>Month!D2021</f>
        <v>0</v>
      </c>
      <c r="E2021">
        <f>Month!E2021</f>
        <v>0</v>
      </c>
      <c r="F2021">
        <f>Month!F2021</f>
        <v>0</v>
      </c>
      <c r="G2021">
        <f>Month!G2021</f>
        <v>0</v>
      </c>
      <c r="H2021">
        <f>Month!H2021</f>
        <v>0</v>
      </c>
      <c r="I2021">
        <f>Month!I2021</f>
        <v>0</v>
      </c>
      <c r="J2021">
        <f>Month!J2021</f>
        <v>0</v>
      </c>
      <c r="K2021">
        <f>Month!K2021</f>
        <v>0</v>
      </c>
      <c r="L2021">
        <f>Month!L2021</f>
        <v>0</v>
      </c>
      <c r="M2021">
        <f>Month!M2021</f>
        <v>0</v>
      </c>
      <c r="N2021">
        <f>Month!N2021</f>
        <v>0</v>
      </c>
      <c r="O2021">
        <f>Month!O2021</f>
        <v>0</v>
      </c>
      <c r="P2021" s="76">
        <v>3</v>
      </c>
      <c r="Q2021" s="76">
        <v>3</v>
      </c>
    </row>
    <row r="2022" spans="1:17" ht="15.5">
      <c r="A2022">
        <f>Month!A2022</f>
        <v>2025</v>
      </c>
      <c r="B2022" t="s">
        <v>58</v>
      </c>
      <c r="C2022" t="str">
        <f>Month!C2022</f>
        <v>Saudi Arabia</v>
      </c>
      <c r="D2022">
        <f>Month!D2022</f>
        <v>0</v>
      </c>
      <c r="E2022">
        <f>Month!E2022</f>
        <v>0</v>
      </c>
      <c r="F2022">
        <f>Month!F2022</f>
        <v>0</v>
      </c>
      <c r="G2022">
        <f>Month!G2022</f>
        <v>0</v>
      </c>
      <c r="H2022">
        <f>Month!H2022</f>
        <v>0</v>
      </c>
      <c r="I2022">
        <f>Month!I2022</f>
        <v>287.49</v>
      </c>
      <c r="J2022">
        <f>Month!J2022</f>
        <v>0</v>
      </c>
      <c r="K2022">
        <f>Month!K2022</f>
        <v>57.8</v>
      </c>
      <c r="L2022">
        <f>Month!L2022</f>
        <v>0</v>
      </c>
      <c r="M2022">
        <f>Month!M2022</f>
        <v>0</v>
      </c>
      <c r="N2022">
        <f>Month!N2022</f>
        <v>345.29</v>
      </c>
      <c r="O2022">
        <f>Month!O2022</f>
        <v>345.29</v>
      </c>
      <c r="P2022" s="76">
        <v>3</v>
      </c>
      <c r="Q2022" s="76">
        <v>3</v>
      </c>
    </row>
    <row r="2023" spans="1:17" ht="15.5">
      <c r="A2023">
        <f>Month!A2023</f>
        <v>2025</v>
      </c>
      <c r="B2023" t="s">
        <v>58</v>
      </c>
      <c r="C2023" t="str">
        <f>Month!C2023</f>
        <v>Spain</v>
      </c>
      <c r="D2023">
        <f>Month!D2023</f>
        <v>0.11</v>
      </c>
      <c r="E2023">
        <f>Month!E2023</f>
        <v>0</v>
      </c>
      <c r="F2023">
        <f>Month!F2023</f>
        <v>0.11</v>
      </c>
      <c r="G2023">
        <f>Month!G2023</f>
        <v>0</v>
      </c>
      <c r="H2023">
        <f>Month!H2023</f>
        <v>0</v>
      </c>
      <c r="I2023">
        <f>Month!I2023</f>
        <v>0</v>
      </c>
      <c r="J2023">
        <f>Month!J2023</f>
        <v>0</v>
      </c>
      <c r="K2023">
        <f>Month!K2023</f>
        <v>0</v>
      </c>
      <c r="L2023">
        <f>Month!L2023</f>
        <v>0</v>
      </c>
      <c r="M2023">
        <f>Month!M2023</f>
        <v>21.78</v>
      </c>
      <c r="N2023">
        <f>Month!N2023</f>
        <v>21.78</v>
      </c>
      <c r="O2023">
        <f>Month!O2023</f>
        <v>21.89</v>
      </c>
      <c r="P2023" s="76">
        <v>3</v>
      </c>
      <c r="Q2023" s="76">
        <v>3</v>
      </c>
    </row>
    <row r="2024" spans="1:17" ht="15.5">
      <c r="A2024">
        <f>Month!A2024</f>
        <v>2025</v>
      </c>
      <c r="B2024" t="s">
        <v>58</v>
      </c>
      <c r="C2024" t="str">
        <f>Month!C2024</f>
        <v>Sweden</v>
      </c>
      <c r="D2024">
        <f>Month!D2024</f>
        <v>0</v>
      </c>
      <c r="E2024">
        <f>Month!E2024</f>
        <v>71.709999999999994</v>
      </c>
      <c r="F2024">
        <f>Month!F2024</f>
        <v>71.709999999999994</v>
      </c>
      <c r="G2024">
        <f>Month!G2024</f>
        <v>27.15</v>
      </c>
      <c r="H2024">
        <f>Month!H2024</f>
        <v>0.12</v>
      </c>
      <c r="I2024">
        <f>Month!I2024</f>
        <v>0</v>
      </c>
      <c r="J2024">
        <f>Month!J2024</f>
        <v>0</v>
      </c>
      <c r="K2024">
        <f>Month!K2024</f>
        <v>0</v>
      </c>
      <c r="L2024">
        <f>Month!L2024</f>
        <v>0</v>
      </c>
      <c r="M2024">
        <f>Month!M2024</f>
        <v>7.97</v>
      </c>
      <c r="N2024">
        <f>Month!N2024</f>
        <v>35.24</v>
      </c>
      <c r="O2024">
        <f>Month!O2024</f>
        <v>106.95</v>
      </c>
      <c r="P2024" s="76">
        <v>3</v>
      </c>
      <c r="Q2024" s="76">
        <v>3</v>
      </c>
    </row>
    <row r="2025" spans="1:17" ht="15.5">
      <c r="A2025">
        <f>Month!A2025</f>
        <v>2025</v>
      </c>
      <c r="B2025" t="s">
        <v>58</v>
      </c>
      <c r="C2025" t="str">
        <f>Month!C2025</f>
        <v>Turkey</v>
      </c>
      <c r="D2025">
        <f>Month!D2025</f>
        <v>142.37</v>
      </c>
      <c r="E2025">
        <f>Month!E2025</f>
        <v>0</v>
      </c>
      <c r="F2025">
        <f>Month!F2025</f>
        <v>142.37</v>
      </c>
      <c r="G2025">
        <f>Month!G2025</f>
        <v>0</v>
      </c>
      <c r="H2025">
        <f>Month!H2025</f>
        <v>0</v>
      </c>
      <c r="I2025">
        <f>Month!I2025</f>
        <v>0</v>
      </c>
      <c r="J2025">
        <f>Month!J2025</f>
        <v>0</v>
      </c>
      <c r="K2025">
        <f>Month!K2025</f>
        <v>0</v>
      </c>
      <c r="L2025">
        <f>Month!L2025</f>
        <v>0</v>
      </c>
      <c r="M2025">
        <f>Month!M2025</f>
        <v>0.15</v>
      </c>
      <c r="N2025">
        <f>Month!N2025</f>
        <v>0.15</v>
      </c>
      <c r="O2025">
        <f>Month!O2025</f>
        <v>142.52000000000001</v>
      </c>
      <c r="P2025" s="76">
        <v>3</v>
      </c>
      <c r="Q2025" s="76">
        <v>3</v>
      </c>
    </row>
    <row r="2026" spans="1:17" ht="15.5">
      <c r="A2026">
        <f>Month!A2026</f>
        <v>2025</v>
      </c>
      <c r="B2026" t="s">
        <v>58</v>
      </c>
      <c r="C2026" t="str">
        <f>Month!C2026</f>
        <v>United Arab Emirates</v>
      </c>
      <c r="D2026">
        <f>Month!D2026</f>
        <v>0</v>
      </c>
      <c r="E2026">
        <f>Month!E2026</f>
        <v>0</v>
      </c>
      <c r="F2026">
        <f>Month!F2026</f>
        <v>0</v>
      </c>
      <c r="G2026">
        <f>Month!G2026</f>
        <v>0</v>
      </c>
      <c r="H2026">
        <f>Month!H2026</f>
        <v>0</v>
      </c>
      <c r="I2026">
        <f>Month!I2026</f>
        <v>39.85</v>
      </c>
      <c r="J2026">
        <f>Month!J2026</f>
        <v>0</v>
      </c>
      <c r="K2026">
        <f>Month!K2026</f>
        <v>161.9</v>
      </c>
      <c r="L2026">
        <f>Month!L2026</f>
        <v>0</v>
      </c>
      <c r="M2026">
        <f>Month!M2026</f>
        <v>1</v>
      </c>
      <c r="N2026">
        <f>Month!N2026</f>
        <v>202.75</v>
      </c>
      <c r="O2026">
        <f>Month!O2026</f>
        <v>202.75</v>
      </c>
      <c r="P2026" s="76">
        <v>3</v>
      </c>
      <c r="Q2026" s="76">
        <v>3</v>
      </c>
    </row>
    <row r="2027" spans="1:17" ht="15.5">
      <c r="A2027">
        <f>Month!A2027</f>
        <v>2025</v>
      </c>
      <c r="B2027" t="s">
        <v>58</v>
      </c>
      <c r="C2027" t="str">
        <f>Month!C2027</f>
        <v>United States</v>
      </c>
      <c r="D2027">
        <f>Month!D2027</f>
        <v>457.53</v>
      </c>
      <c r="E2027">
        <f>Month!E2027</f>
        <v>0</v>
      </c>
      <c r="F2027">
        <f>Month!F2027</f>
        <v>457.53</v>
      </c>
      <c r="G2027">
        <f>Month!G2027</f>
        <v>0</v>
      </c>
      <c r="H2027">
        <f>Month!H2027</f>
        <v>0</v>
      </c>
      <c r="I2027">
        <f>Month!I2027</f>
        <v>58.89</v>
      </c>
      <c r="J2027">
        <f>Month!J2027</f>
        <v>0</v>
      </c>
      <c r="K2027">
        <f>Month!K2027</f>
        <v>338.75</v>
      </c>
      <c r="L2027">
        <f>Month!L2027</f>
        <v>0</v>
      </c>
      <c r="M2027">
        <f>Month!M2027</f>
        <v>4.9800000000000004</v>
      </c>
      <c r="N2027">
        <f>Month!N2027</f>
        <v>402.62</v>
      </c>
      <c r="O2027">
        <f>Month!O2027</f>
        <v>860.15</v>
      </c>
      <c r="P2027" s="76">
        <v>3</v>
      </c>
      <c r="Q2027" s="76">
        <v>3</v>
      </c>
    </row>
    <row r="2028" spans="1:17" ht="15.5">
      <c r="A2028">
        <f>Month!A2028</f>
        <v>2025</v>
      </c>
      <c r="B2028" t="s">
        <v>58</v>
      </c>
      <c r="C2028" t="str">
        <f>Month!C2028</f>
        <v>Other</v>
      </c>
      <c r="D2028">
        <f>Month!D2028</f>
        <v>394.22</v>
      </c>
      <c r="E2028">
        <f>Month!E2028</f>
        <v>30.43</v>
      </c>
      <c r="F2028">
        <f>Month!F2028</f>
        <v>424.65</v>
      </c>
      <c r="G2028">
        <f>Month!G2028</f>
        <v>0.12</v>
      </c>
      <c r="H2028">
        <f>Month!H2028</f>
        <v>102.37</v>
      </c>
      <c r="I2028">
        <f>Month!I2028</f>
        <v>345.8</v>
      </c>
      <c r="J2028">
        <f>Month!J2028</f>
        <v>7.24</v>
      </c>
      <c r="K2028">
        <f>Month!K2028</f>
        <v>160.26</v>
      </c>
      <c r="L2028">
        <f>Month!L2028</f>
        <v>17.850000000000001</v>
      </c>
      <c r="M2028">
        <f>Month!M2028</f>
        <v>14.41</v>
      </c>
      <c r="N2028">
        <f>Month!N2028</f>
        <v>648.04999999999995</v>
      </c>
      <c r="O2028">
        <f>Month!O2028</f>
        <v>1072.7</v>
      </c>
      <c r="P2028" s="76">
        <v>3</v>
      </c>
      <c r="Q2028" s="76">
        <v>3</v>
      </c>
    </row>
    <row r="2029" spans="1:17" ht="15.5">
      <c r="A2029" s="118">
        <f>Month!A2029</f>
        <v>2025</v>
      </c>
      <c r="B2029" s="118" t="s">
        <v>58</v>
      </c>
      <c r="C2029" t="str">
        <f>Month!C2029</f>
        <v>Total imports</v>
      </c>
      <c r="D2029" s="118">
        <f>Month!D2029</f>
        <v>3113.05</v>
      </c>
      <c r="E2029" s="118">
        <f>Month!E2029</f>
        <v>222.63</v>
      </c>
      <c r="F2029" s="118">
        <f>Month!F2029</f>
        <v>3335.68</v>
      </c>
      <c r="G2029" s="118">
        <f>Month!G2029</f>
        <v>66.48</v>
      </c>
      <c r="H2029" s="118">
        <f>Month!H2029</f>
        <v>473.76</v>
      </c>
      <c r="I2029" s="118">
        <f>Month!I2029</f>
        <v>1169.1300000000001</v>
      </c>
      <c r="J2029" s="118">
        <f>Month!J2029</f>
        <v>28.92</v>
      </c>
      <c r="K2029" s="118">
        <f>Month!K2029</f>
        <v>1119.0999999999999</v>
      </c>
      <c r="L2029" s="118">
        <f>Month!L2029</f>
        <v>17.86</v>
      </c>
      <c r="M2029" s="118">
        <f>Month!M2029</f>
        <v>184.16</v>
      </c>
      <c r="N2029" s="118">
        <f>Month!N2029</f>
        <v>3059.41</v>
      </c>
      <c r="O2029" s="118">
        <f>Month!O2029</f>
        <v>6395.09</v>
      </c>
      <c r="P2029" s="76">
        <v>3</v>
      </c>
      <c r="Q2029" s="76">
        <v>3</v>
      </c>
    </row>
    <row r="2030" spans="1:17" ht="15.5">
      <c r="A2030">
        <f>Month!A2030</f>
        <v>2025</v>
      </c>
      <c r="B2030" t="s">
        <v>57</v>
      </c>
      <c r="C2030" t="str">
        <f>Month!C2030</f>
        <v>Algeria</v>
      </c>
      <c r="D2030">
        <f>Month!D2030</f>
        <v>91.68</v>
      </c>
      <c r="E2030">
        <f>Month!E2030</f>
        <v>164</v>
      </c>
      <c r="F2030">
        <f>Month!F2030</f>
        <v>255.68</v>
      </c>
      <c r="G2030">
        <f>Month!G2030</f>
        <v>0</v>
      </c>
      <c r="H2030">
        <f>Month!H2030</f>
        <v>0</v>
      </c>
      <c r="I2030">
        <f>Month!I2030</f>
        <v>0</v>
      </c>
      <c r="J2030">
        <f>Month!J2030</f>
        <v>0</v>
      </c>
      <c r="K2030">
        <f>Month!K2030</f>
        <v>0</v>
      </c>
      <c r="L2030">
        <f>Month!L2030</f>
        <v>0</v>
      </c>
      <c r="M2030">
        <f>Month!M2030</f>
        <v>0</v>
      </c>
      <c r="N2030">
        <f>Month!N2030</f>
        <v>0</v>
      </c>
      <c r="O2030">
        <f>Month!O2030</f>
        <v>255.68</v>
      </c>
      <c r="P2030" s="76">
        <v>3</v>
      </c>
      <c r="Q2030" s="76">
        <v>3</v>
      </c>
    </row>
    <row r="2031" spans="1:17" ht="15.5">
      <c r="A2031">
        <f>Month!A2031</f>
        <v>2025</v>
      </c>
      <c r="B2031" t="s">
        <v>57</v>
      </c>
      <c r="C2031" t="str">
        <f>Month!C2031</f>
        <v>Belgium</v>
      </c>
      <c r="D2031">
        <f>Month!D2031</f>
        <v>0</v>
      </c>
      <c r="E2031">
        <f>Month!E2031</f>
        <v>42.97</v>
      </c>
      <c r="F2031">
        <f>Month!F2031</f>
        <v>42.97</v>
      </c>
      <c r="G2031">
        <f>Month!G2031</f>
        <v>17.510000000000002</v>
      </c>
      <c r="H2031">
        <f>Month!H2031</f>
        <v>38.6</v>
      </c>
      <c r="I2031">
        <f>Month!I2031</f>
        <v>52.19</v>
      </c>
      <c r="J2031">
        <f>Month!J2031</f>
        <v>0</v>
      </c>
      <c r="K2031">
        <f>Month!K2031</f>
        <v>120.6</v>
      </c>
      <c r="L2031">
        <f>Month!L2031</f>
        <v>0</v>
      </c>
      <c r="M2031">
        <f>Month!M2031</f>
        <v>8.82</v>
      </c>
      <c r="N2031">
        <f>Month!N2031</f>
        <v>237.72</v>
      </c>
      <c r="O2031">
        <f>Month!O2031</f>
        <v>280.69</v>
      </c>
      <c r="P2031" s="76">
        <v>3</v>
      </c>
      <c r="Q2031" s="76">
        <v>3</v>
      </c>
    </row>
    <row r="2032" spans="1:17" ht="15.5">
      <c r="A2032">
        <f>Month!A2032</f>
        <v>2025</v>
      </c>
      <c r="B2032" t="s">
        <v>57</v>
      </c>
      <c r="C2032" t="str">
        <f>Month!C2032</f>
        <v>Canada</v>
      </c>
      <c r="D2032">
        <f>Month!D2032</f>
        <v>272.07</v>
      </c>
      <c r="E2032">
        <f>Month!E2032</f>
        <v>0</v>
      </c>
      <c r="F2032">
        <f>Month!F2032</f>
        <v>272.07</v>
      </c>
      <c r="G2032">
        <f>Month!G2032</f>
        <v>0</v>
      </c>
      <c r="H2032">
        <f>Month!H2032</f>
        <v>0</v>
      </c>
      <c r="I2032">
        <f>Month!I2032</f>
        <v>0</v>
      </c>
      <c r="J2032">
        <f>Month!J2032</f>
        <v>0</v>
      </c>
      <c r="K2032">
        <f>Month!K2032</f>
        <v>0</v>
      </c>
      <c r="L2032">
        <f>Month!L2032</f>
        <v>0</v>
      </c>
      <c r="M2032">
        <f>Month!M2032</f>
        <v>0.04</v>
      </c>
      <c r="N2032">
        <f>Month!N2032</f>
        <v>0.04</v>
      </c>
      <c r="O2032">
        <f>Month!O2032</f>
        <v>272.11</v>
      </c>
      <c r="P2032" s="76">
        <v>3</v>
      </c>
      <c r="Q2032" s="76">
        <v>3</v>
      </c>
    </row>
    <row r="2033" spans="1:17" ht="15.5">
      <c r="A2033">
        <f>Month!A2033</f>
        <v>2025</v>
      </c>
      <c r="B2033" t="s">
        <v>57</v>
      </c>
      <c r="C2033" t="str">
        <f>Month!C2033</f>
        <v>France</v>
      </c>
      <c r="D2033">
        <f>Month!D2033</f>
        <v>0.09</v>
      </c>
      <c r="E2033">
        <f>Month!E2033</f>
        <v>0.08</v>
      </c>
      <c r="F2033">
        <f>Month!F2033</f>
        <v>0.17</v>
      </c>
      <c r="G2033">
        <f>Month!G2033</f>
        <v>0.01</v>
      </c>
      <c r="H2033">
        <f>Month!H2033</f>
        <v>7.17</v>
      </c>
      <c r="I2033">
        <f>Month!I2033</f>
        <v>5.71</v>
      </c>
      <c r="J2033">
        <f>Month!J2033</f>
        <v>9</v>
      </c>
      <c r="K2033">
        <f>Month!K2033</f>
        <v>15.05</v>
      </c>
      <c r="L2033">
        <f>Month!L2033</f>
        <v>0</v>
      </c>
      <c r="M2033">
        <f>Month!M2033</f>
        <v>10.52</v>
      </c>
      <c r="N2033">
        <f>Month!N2033</f>
        <v>47.46</v>
      </c>
      <c r="O2033">
        <f>Month!O2033</f>
        <v>47.63</v>
      </c>
      <c r="P2033" s="76">
        <v>3</v>
      </c>
      <c r="Q2033" s="76">
        <v>3</v>
      </c>
    </row>
    <row r="2034" spans="1:17" ht="15.5">
      <c r="A2034">
        <f>Month!A2034</f>
        <v>2025</v>
      </c>
      <c r="B2034" t="s">
        <v>57</v>
      </c>
      <c r="C2034" t="str">
        <f>Month!C2034</f>
        <v>Germany</v>
      </c>
      <c r="D2034">
        <f>Month!D2034</f>
        <v>0</v>
      </c>
      <c r="E2034">
        <f>Month!E2034</f>
        <v>0.09</v>
      </c>
      <c r="F2034">
        <f>Month!F2034</f>
        <v>0.09</v>
      </c>
      <c r="G2034">
        <f>Month!G2034</f>
        <v>0</v>
      </c>
      <c r="H2034">
        <f>Month!H2034</f>
        <v>3.23</v>
      </c>
      <c r="I2034">
        <f>Month!I2034</f>
        <v>0</v>
      </c>
      <c r="J2034">
        <f>Month!J2034</f>
        <v>0.05</v>
      </c>
      <c r="K2034">
        <f>Month!K2034</f>
        <v>0</v>
      </c>
      <c r="L2034">
        <f>Month!L2034</f>
        <v>0</v>
      </c>
      <c r="M2034">
        <f>Month!M2034</f>
        <v>20.61</v>
      </c>
      <c r="N2034">
        <f>Month!N2034</f>
        <v>23.89</v>
      </c>
      <c r="O2034">
        <f>Month!O2034</f>
        <v>23.98</v>
      </c>
      <c r="P2034" s="76">
        <v>3</v>
      </c>
      <c r="Q2034" s="76">
        <v>3</v>
      </c>
    </row>
    <row r="2035" spans="1:17" ht="15.5">
      <c r="A2035">
        <f>Month!A2035</f>
        <v>2025</v>
      </c>
      <c r="B2035" t="s">
        <v>57</v>
      </c>
      <c r="C2035" t="str">
        <f>Month!C2035</f>
        <v>India</v>
      </c>
      <c r="D2035">
        <f>Month!D2035</f>
        <v>0.55000000000000004</v>
      </c>
      <c r="E2035">
        <f>Month!E2035</f>
        <v>0</v>
      </c>
      <c r="F2035">
        <f>Month!F2035</f>
        <v>0.55000000000000004</v>
      </c>
      <c r="G2035">
        <f>Month!G2035</f>
        <v>0</v>
      </c>
      <c r="H2035">
        <f>Month!H2035</f>
        <v>0</v>
      </c>
      <c r="I2035">
        <f>Month!I2035</f>
        <v>186.86</v>
      </c>
      <c r="J2035">
        <f>Month!J2035</f>
        <v>0</v>
      </c>
      <c r="K2035">
        <f>Month!K2035</f>
        <v>0</v>
      </c>
      <c r="L2035">
        <f>Month!L2035</f>
        <v>0</v>
      </c>
      <c r="M2035">
        <f>Month!M2035</f>
        <v>0.2</v>
      </c>
      <c r="N2035">
        <f>Month!N2035</f>
        <v>187.06</v>
      </c>
      <c r="O2035">
        <f>Month!O2035</f>
        <v>187.61</v>
      </c>
      <c r="P2035" s="76">
        <v>3</v>
      </c>
      <c r="Q2035" s="76">
        <v>3</v>
      </c>
    </row>
    <row r="2036" spans="1:17" ht="15.5">
      <c r="A2036">
        <f>Month!A2036</f>
        <v>2025</v>
      </c>
      <c r="B2036" t="s">
        <v>57</v>
      </c>
      <c r="C2036" t="str">
        <f>Month!C2036</f>
        <v>Ireland</v>
      </c>
      <c r="D2036">
        <f>Month!D2036</f>
        <v>0</v>
      </c>
      <c r="E2036">
        <f>Month!E2036</f>
        <v>32.43</v>
      </c>
      <c r="F2036">
        <f>Month!F2036</f>
        <v>32.43</v>
      </c>
      <c r="G2036">
        <f>Month!G2036</f>
        <v>0.19</v>
      </c>
      <c r="H2036">
        <f>Month!H2036</f>
        <v>5.88</v>
      </c>
      <c r="I2036">
        <f>Month!I2036</f>
        <v>0</v>
      </c>
      <c r="J2036">
        <f>Month!J2036</f>
        <v>1.39</v>
      </c>
      <c r="K2036">
        <f>Month!K2036</f>
        <v>0</v>
      </c>
      <c r="L2036">
        <f>Month!L2036</f>
        <v>0.02</v>
      </c>
      <c r="M2036">
        <f>Month!M2036</f>
        <v>4.5</v>
      </c>
      <c r="N2036">
        <f>Month!N2036</f>
        <v>11.98</v>
      </c>
      <c r="O2036">
        <f>Month!O2036</f>
        <v>44.41</v>
      </c>
      <c r="P2036" s="76">
        <v>3</v>
      </c>
      <c r="Q2036" s="76">
        <v>3</v>
      </c>
    </row>
    <row r="2037" spans="1:17" ht="15.5">
      <c r="A2037">
        <f>Month!A2037</f>
        <v>2025</v>
      </c>
      <c r="B2037" t="s">
        <v>57</v>
      </c>
      <c r="C2037" t="str">
        <f>Month!C2037</f>
        <v>Kuwait</v>
      </c>
      <c r="D2037">
        <f>Month!D2037</f>
        <v>0</v>
      </c>
      <c r="E2037">
        <f>Month!E2037</f>
        <v>0</v>
      </c>
      <c r="F2037">
        <f>Month!F2037</f>
        <v>0</v>
      </c>
      <c r="G2037">
        <f>Month!G2037</f>
        <v>0</v>
      </c>
      <c r="H2037">
        <f>Month!H2037</f>
        <v>0</v>
      </c>
      <c r="I2037">
        <f>Month!I2037</f>
        <v>178.28</v>
      </c>
      <c r="J2037">
        <f>Month!J2037</f>
        <v>0</v>
      </c>
      <c r="K2037">
        <f>Month!K2037</f>
        <v>5.3</v>
      </c>
      <c r="L2037">
        <f>Month!L2037</f>
        <v>0</v>
      </c>
      <c r="M2037">
        <f>Month!M2037</f>
        <v>0</v>
      </c>
      <c r="N2037">
        <f>Month!N2037</f>
        <v>183.58</v>
      </c>
      <c r="O2037">
        <f>Month!O2037</f>
        <v>183.58</v>
      </c>
      <c r="P2037" s="76">
        <v>3</v>
      </c>
      <c r="Q2037" s="76">
        <v>3</v>
      </c>
    </row>
    <row r="2038" spans="1:17" ht="15.5">
      <c r="A2038">
        <f>Month!A2038</f>
        <v>2025</v>
      </c>
      <c r="B2038" t="s">
        <v>57</v>
      </c>
      <c r="C2038" t="str">
        <f>Month!C2038</f>
        <v>Libya</v>
      </c>
      <c r="D2038">
        <f>Month!D2038</f>
        <v>415.28</v>
      </c>
      <c r="E2038">
        <f>Month!E2038</f>
        <v>0</v>
      </c>
      <c r="F2038">
        <f>Month!F2038</f>
        <v>415.28</v>
      </c>
      <c r="G2038">
        <f>Month!G2038</f>
        <v>0</v>
      </c>
      <c r="H2038">
        <f>Month!H2038</f>
        <v>0</v>
      </c>
      <c r="I2038">
        <f>Month!I2038</f>
        <v>0</v>
      </c>
      <c r="J2038">
        <f>Month!J2038</f>
        <v>0</v>
      </c>
      <c r="K2038">
        <f>Month!K2038</f>
        <v>0</v>
      </c>
      <c r="L2038">
        <f>Month!L2038</f>
        <v>0</v>
      </c>
      <c r="M2038">
        <f>Month!M2038</f>
        <v>0</v>
      </c>
      <c r="N2038">
        <f>Month!N2038</f>
        <v>0</v>
      </c>
      <c r="O2038">
        <f>Month!O2038</f>
        <v>415.28</v>
      </c>
      <c r="P2038" s="76">
        <v>3</v>
      </c>
      <c r="Q2038" s="76">
        <v>3</v>
      </c>
    </row>
    <row r="2039" spans="1:17" ht="15.5">
      <c r="A2039">
        <f>Month!A2039</f>
        <v>2025</v>
      </c>
      <c r="B2039" t="s">
        <v>57</v>
      </c>
      <c r="C2039" t="str">
        <f>Month!C2039</f>
        <v>Netherlands</v>
      </c>
      <c r="D2039" s="103">
        <f>Month!D2039</f>
        <v>0</v>
      </c>
      <c r="E2039">
        <f>Month!E2039</f>
        <v>15.06</v>
      </c>
      <c r="F2039">
        <f>Month!F2039</f>
        <v>15.06</v>
      </c>
      <c r="G2039">
        <f>Month!G2039</f>
        <v>3.5</v>
      </c>
      <c r="H2039">
        <f>Month!H2039</f>
        <v>248.97</v>
      </c>
      <c r="I2039">
        <f>Month!I2039</f>
        <v>15.54</v>
      </c>
      <c r="J2039">
        <f>Month!J2039</f>
        <v>0</v>
      </c>
      <c r="K2039">
        <f>Month!K2039</f>
        <v>313.89</v>
      </c>
      <c r="L2039">
        <f>Month!L2039</f>
        <v>0</v>
      </c>
      <c r="M2039">
        <f>Month!M2039</f>
        <v>50.31</v>
      </c>
      <c r="N2039">
        <f>Month!N2039</f>
        <v>632.21</v>
      </c>
      <c r="O2039">
        <f>Month!O2039</f>
        <v>647.27</v>
      </c>
      <c r="P2039" s="76">
        <v>3</v>
      </c>
      <c r="Q2039" s="76">
        <v>3</v>
      </c>
    </row>
    <row r="2040" spans="1:17" ht="15.5">
      <c r="A2040">
        <f>Month!A2040</f>
        <v>2025</v>
      </c>
      <c r="B2040" t="s">
        <v>57</v>
      </c>
      <c r="C2040" t="str">
        <f>Month!C2040</f>
        <v>Nigeria</v>
      </c>
      <c r="D2040">
        <f>Month!D2040</f>
        <v>138.04</v>
      </c>
      <c r="E2040">
        <f>Month!E2040</f>
        <v>0</v>
      </c>
      <c r="F2040">
        <f>Month!F2040</f>
        <v>138.04</v>
      </c>
      <c r="G2040">
        <f>Month!G2040</f>
        <v>0</v>
      </c>
      <c r="H2040">
        <f>Month!H2040</f>
        <v>0</v>
      </c>
      <c r="I2040">
        <f>Month!I2040</f>
        <v>81.95</v>
      </c>
      <c r="J2040">
        <f>Month!J2040</f>
        <v>7.76</v>
      </c>
      <c r="K2040">
        <f>Month!K2040</f>
        <v>70.819999999999993</v>
      </c>
      <c r="L2040">
        <f>Month!L2040</f>
        <v>0</v>
      </c>
      <c r="M2040">
        <f>Month!M2040</f>
        <v>0</v>
      </c>
      <c r="N2040">
        <f>Month!N2040</f>
        <v>160.53</v>
      </c>
      <c r="O2040">
        <f>Month!O2040</f>
        <v>298.57</v>
      </c>
      <c r="P2040" s="76">
        <v>3</v>
      </c>
      <c r="Q2040" s="76">
        <v>3</v>
      </c>
    </row>
    <row r="2041" spans="1:17" ht="15.5">
      <c r="A2041">
        <f>Month!A2041</f>
        <v>2025</v>
      </c>
      <c r="B2041" t="s">
        <v>57</v>
      </c>
      <c r="C2041" t="str">
        <f>Month!C2041</f>
        <v>Norway</v>
      </c>
      <c r="D2041">
        <f>Month!D2041</f>
        <v>1077.69</v>
      </c>
      <c r="E2041">
        <f>Month!E2041</f>
        <v>0</v>
      </c>
      <c r="F2041">
        <f>Month!F2041</f>
        <v>1077.69</v>
      </c>
      <c r="G2041">
        <f>Month!G2041</f>
        <v>52.44</v>
      </c>
      <c r="H2041">
        <f>Month!H2041</f>
        <v>20.14</v>
      </c>
      <c r="I2041">
        <f>Month!I2041</f>
        <v>0</v>
      </c>
      <c r="J2041">
        <f>Month!J2041</f>
        <v>0</v>
      </c>
      <c r="K2041">
        <f>Month!K2041</f>
        <v>0</v>
      </c>
      <c r="L2041">
        <f>Month!L2041</f>
        <v>0</v>
      </c>
      <c r="M2041">
        <f>Month!M2041</f>
        <v>13.15</v>
      </c>
      <c r="N2041">
        <f>Month!N2041</f>
        <v>85.73</v>
      </c>
      <c r="O2041">
        <f>Month!O2041</f>
        <v>1163.42</v>
      </c>
      <c r="P2041" s="76">
        <v>3</v>
      </c>
      <c r="Q2041" s="76">
        <v>3</v>
      </c>
    </row>
    <row r="2042" spans="1:17" ht="15.5">
      <c r="A2042">
        <f>Month!A2042</f>
        <v>2025</v>
      </c>
      <c r="B2042" t="s">
        <v>57</v>
      </c>
      <c r="C2042" t="str">
        <f>Month!C2042</f>
        <v>Other Non-OECD Americas</v>
      </c>
      <c r="D2042">
        <f>Month!D2042</f>
        <v>459.59</v>
      </c>
      <c r="E2042">
        <f>Month!E2042</f>
        <v>0</v>
      </c>
      <c r="F2042">
        <f>Month!F2042</f>
        <v>459.59</v>
      </c>
      <c r="G2042">
        <f>Month!G2042</f>
        <v>0</v>
      </c>
      <c r="H2042">
        <f>Month!H2042</f>
        <v>0</v>
      </c>
      <c r="I2042">
        <f>Month!I2042</f>
        <v>0</v>
      </c>
      <c r="J2042">
        <f>Month!J2042</f>
        <v>0</v>
      </c>
      <c r="K2042">
        <f>Month!K2042</f>
        <v>0</v>
      </c>
      <c r="L2042">
        <f>Month!L2042</f>
        <v>0</v>
      </c>
      <c r="M2042">
        <f>Month!M2042</f>
        <v>0</v>
      </c>
      <c r="N2042">
        <f>Month!N2042</f>
        <v>0</v>
      </c>
      <c r="O2042">
        <f>Month!O2042</f>
        <v>459.59</v>
      </c>
      <c r="P2042" s="76">
        <v>3</v>
      </c>
      <c r="Q2042" s="76">
        <v>3</v>
      </c>
    </row>
    <row r="2043" spans="1:17" ht="15.5">
      <c r="A2043">
        <f>Month!A2043</f>
        <v>2025</v>
      </c>
      <c r="B2043" t="s">
        <v>57</v>
      </c>
      <c r="C2043" t="str">
        <f>Month!C2043</f>
        <v>Russian Federation</v>
      </c>
      <c r="D2043">
        <f>Month!D2043</f>
        <v>0</v>
      </c>
      <c r="E2043">
        <f>Month!E2043</f>
        <v>0</v>
      </c>
      <c r="F2043">
        <f>Month!F2043</f>
        <v>0</v>
      </c>
      <c r="G2043">
        <f>Month!G2043</f>
        <v>0</v>
      </c>
      <c r="H2043">
        <f>Month!H2043</f>
        <v>0</v>
      </c>
      <c r="I2043">
        <f>Month!I2043</f>
        <v>0</v>
      </c>
      <c r="J2043">
        <f>Month!J2043</f>
        <v>0</v>
      </c>
      <c r="K2043">
        <f>Month!K2043</f>
        <v>0</v>
      </c>
      <c r="L2043">
        <f>Month!L2043</f>
        <v>0</v>
      </c>
      <c r="M2043">
        <f>Month!M2043</f>
        <v>0</v>
      </c>
      <c r="N2043">
        <f>Month!N2043</f>
        <v>0</v>
      </c>
      <c r="O2043">
        <f>Month!O2043</f>
        <v>0</v>
      </c>
      <c r="P2043" s="76">
        <v>3</v>
      </c>
      <c r="Q2043" s="76">
        <v>3</v>
      </c>
    </row>
    <row r="2044" spans="1:17" ht="15.5">
      <c r="A2044">
        <f>Month!A2044</f>
        <v>2025</v>
      </c>
      <c r="B2044" t="s">
        <v>57</v>
      </c>
      <c r="C2044" t="str">
        <f>Month!C2044</f>
        <v>Saudi Arabia</v>
      </c>
      <c r="D2044">
        <f>Month!D2044</f>
        <v>0</v>
      </c>
      <c r="E2044">
        <f>Month!E2044</f>
        <v>37.44</v>
      </c>
      <c r="F2044">
        <f>Month!F2044</f>
        <v>37.44</v>
      </c>
      <c r="G2044">
        <f>Month!G2044</f>
        <v>0</v>
      </c>
      <c r="H2044">
        <f>Month!H2044</f>
        <v>0</v>
      </c>
      <c r="I2044">
        <f>Month!I2044</f>
        <v>62.31</v>
      </c>
      <c r="J2044">
        <f>Month!J2044</f>
        <v>0</v>
      </c>
      <c r="K2044">
        <f>Month!K2044</f>
        <v>96.3</v>
      </c>
      <c r="L2044">
        <f>Month!L2044</f>
        <v>0</v>
      </c>
      <c r="M2044">
        <f>Month!M2044</f>
        <v>0</v>
      </c>
      <c r="N2044">
        <f>Month!N2044</f>
        <v>158.61000000000001</v>
      </c>
      <c r="O2044">
        <f>Month!O2044</f>
        <v>196.05</v>
      </c>
      <c r="P2044" s="76">
        <v>3</v>
      </c>
      <c r="Q2044" s="76">
        <v>3</v>
      </c>
    </row>
    <row r="2045" spans="1:17" ht="15.5">
      <c r="A2045">
        <f>Month!A2045</f>
        <v>2025</v>
      </c>
      <c r="B2045" t="s">
        <v>57</v>
      </c>
      <c r="C2045" t="str">
        <f>Month!C2045</f>
        <v>Spain</v>
      </c>
      <c r="D2045">
        <f>Month!D2045</f>
        <v>0.27</v>
      </c>
      <c r="E2045">
        <f>Month!E2045</f>
        <v>0</v>
      </c>
      <c r="F2045">
        <f>Month!F2045</f>
        <v>0.27</v>
      </c>
      <c r="G2045">
        <f>Month!G2045</f>
        <v>0</v>
      </c>
      <c r="H2045">
        <f>Month!H2045</f>
        <v>5.64</v>
      </c>
      <c r="I2045">
        <f>Month!I2045</f>
        <v>0</v>
      </c>
      <c r="J2045">
        <f>Month!J2045</f>
        <v>0</v>
      </c>
      <c r="K2045">
        <f>Month!K2045</f>
        <v>0</v>
      </c>
      <c r="L2045">
        <f>Month!L2045</f>
        <v>0</v>
      </c>
      <c r="M2045">
        <f>Month!M2045</f>
        <v>16.420000000000002</v>
      </c>
      <c r="N2045">
        <f>Month!N2045</f>
        <v>22.06</v>
      </c>
      <c r="O2045">
        <f>Month!O2045</f>
        <v>22.33</v>
      </c>
      <c r="P2045" s="76">
        <v>3</v>
      </c>
      <c r="Q2045" s="76">
        <v>3</v>
      </c>
    </row>
    <row r="2046" spans="1:17" ht="15.5">
      <c r="A2046">
        <f>Month!A2046</f>
        <v>2025</v>
      </c>
      <c r="B2046" t="s">
        <v>57</v>
      </c>
      <c r="C2046" t="str">
        <f>Month!C2046</f>
        <v>Sweden</v>
      </c>
      <c r="D2046">
        <f>Month!D2046</f>
        <v>0</v>
      </c>
      <c r="E2046">
        <f>Month!E2046</f>
        <v>15.47</v>
      </c>
      <c r="F2046">
        <f>Month!F2046</f>
        <v>15.47</v>
      </c>
      <c r="G2046">
        <f>Month!G2046</f>
        <v>0</v>
      </c>
      <c r="H2046">
        <f>Month!H2046</f>
        <v>1.47</v>
      </c>
      <c r="I2046">
        <f>Month!I2046</f>
        <v>0</v>
      </c>
      <c r="J2046">
        <f>Month!J2046</f>
        <v>0</v>
      </c>
      <c r="K2046">
        <f>Month!K2046</f>
        <v>16.22</v>
      </c>
      <c r="L2046">
        <f>Month!L2046</f>
        <v>0</v>
      </c>
      <c r="M2046">
        <f>Month!M2046</f>
        <v>8.17</v>
      </c>
      <c r="N2046">
        <f>Month!N2046</f>
        <v>25.86</v>
      </c>
      <c r="O2046">
        <f>Month!O2046</f>
        <v>41.33</v>
      </c>
      <c r="P2046" s="76">
        <v>3</v>
      </c>
      <c r="Q2046" s="76">
        <v>3</v>
      </c>
    </row>
    <row r="2047" spans="1:17" ht="15.5">
      <c r="A2047">
        <f>Month!A2047</f>
        <v>2025</v>
      </c>
      <c r="B2047" t="s">
        <v>57</v>
      </c>
      <c r="C2047" t="str">
        <f>Month!C2047</f>
        <v>Turkey</v>
      </c>
      <c r="D2047">
        <f>Month!D2047</f>
        <v>0.59</v>
      </c>
      <c r="E2047">
        <f>Month!E2047</f>
        <v>0</v>
      </c>
      <c r="F2047">
        <f>Month!F2047</f>
        <v>0.59</v>
      </c>
      <c r="G2047">
        <f>Month!G2047</f>
        <v>0</v>
      </c>
      <c r="H2047">
        <f>Month!H2047</f>
        <v>0</v>
      </c>
      <c r="I2047">
        <f>Month!I2047</f>
        <v>0</v>
      </c>
      <c r="J2047">
        <f>Month!J2047</f>
        <v>0</v>
      </c>
      <c r="K2047">
        <f>Month!K2047</f>
        <v>0</v>
      </c>
      <c r="L2047">
        <f>Month!L2047</f>
        <v>0</v>
      </c>
      <c r="M2047">
        <f>Month!M2047</f>
        <v>0.08</v>
      </c>
      <c r="N2047">
        <f>Month!N2047</f>
        <v>0.08</v>
      </c>
      <c r="O2047">
        <f>Month!O2047</f>
        <v>0.67</v>
      </c>
      <c r="P2047" s="76">
        <v>3</v>
      </c>
      <c r="Q2047" s="76">
        <v>3</v>
      </c>
    </row>
    <row r="2048" spans="1:17" ht="15.5">
      <c r="A2048">
        <f>Month!A2048</f>
        <v>2025</v>
      </c>
      <c r="B2048" t="s">
        <v>57</v>
      </c>
      <c r="C2048" t="str">
        <f>Month!C2048</f>
        <v>United Arab Emirates</v>
      </c>
      <c r="D2048">
        <f>Month!D2048</f>
        <v>0</v>
      </c>
      <c r="E2048">
        <f>Month!E2048</f>
        <v>0</v>
      </c>
      <c r="F2048">
        <f>Month!F2048</f>
        <v>0</v>
      </c>
      <c r="G2048">
        <f>Month!G2048</f>
        <v>0</v>
      </c>
      <c r="H2048">
        <f>Month!H2048</f>
        <v>0</v>
      </c>
      <c r="I2048">
        <f>Month!I2048</f>
        <v>105.5</v>
      </c>
      <c r="J2048">
        <f>Month!J2048</f>
        <v>0</v>
      </c>
      <c r="K2048">
        <f>Month!K2048</f>
        <v>50.24</v>
      </c>
      <c r="L2048">
        <f>Month!L2048</f>
        <v>0</v>
      </c>
      <c r="M2048">
        <f>Month!M2048</f>
        <v>0.05</v>
      </c>
      <c r="N2048">
        <f>Month!N2048</f>
        <v>155.79</v>
      </c>
      <c r="O2048">
        <f>Month!O2048</f>
        <v>155.79</v>
      </c>
      <c r="P2048" s="76">
        <v>3</v>
      </c>
      <c r="Q2048" s="76">
        <v>3</v>
      </c>
    </row>
    <row r="2049" spans="1:17" ht="15.5">
      <c r="A2049">
        <f>Month!A2049</f>
        <v>2025</v>
      </c>
      <c r="B2049" t="s">
        <v>57</v>
      </c>
      <c r="C2049" t="str">
        <f>Month!C2049</f>
        <v>United States</v>
      </c>
      <c r="D2049">
        <f>Month!D2049</f>
        <v>870.44</v>
      </c>
      <c r="E2049">
        <f>Month!E2049</f>
        <v>0</v>
      </c>
      <c r="F2049">
        <f>Month!F2049</f>
        <v>870.44</v>
      </c>
      <c r="G2049">
        <f>Month!G2049</f>
        <v>0</v>
      </c>
      <c r="H2049">
        <f>Month!H2049</f>
        <v>36.08</v>
      </c>
      <c r="I2049">
        <f>Month!I2049</f>
        <v>40</v>
      </c>
      <c r="J2049">
        <f>Month!J2049</f>
        <v>0</v>
      </c>
      <c r="K2049">
        <f>Month!K2049</f>
        <v>282.52999999999997</v>
      </c>
      <c r="L2049">
        <f>Month!L2049</f>
        <v>0</v>
      </c>
      <c r="M2049">
        <f>Month!M2049</f>
        <v>43.79</v>
      </c>
      <c r="N2049">
        <f>Month!N2049</f>
        <v>402.4</v>
      </c>
      <c r="O2049">
        <f>Month!O2049</f>
        <v>1272.8399999999999</v>
      </c>
      <c r="P2049" s="76">
        <v>3</v>
      </c>
      <c r="Q2049" s="76">
        <v>3</v>
      </c>
    </row>
    <row r="2050" spans="1:17" ht="15.5">
      <c r="A2050">
        <f>Month!A2050</f>
        <v>2025</v>
      </c>
      <c r="B2050" t="s">
        <v>57</v>
      </c>
      <c r="C2050" t="str">
        <f>Month!C2050</f>
        <v>Other</v>
      </c>
      <c r="D2050">
        <f>Month!D2050</f>
        <v>210.99</v>
      </c>
      <c r="E2050">
        <f>Month!E2050</f>
        <v>4.6500000000000004</v>
      </c>
      <c r="F2050">
        <f>Month!F2050</f>
        <v>215.64</v>
      </c>
      <c r="G2050">
        <f>Month!G2050</f>
        <v>0.13</v>
      </c>
      <c r="H2050">
        <f>Month!H2050</f>
        <v>99.14</v>
      </c>
      <c r="I2050">
        <f>Month!I2050</f>
        <v>202.07</v>
      </c>
      <c r="J2050">
        <f>Month!J2050</f>
        <v>0</v>
      </c>
      <c r="K2050">
        <f>Month!K2050</f>
        <v>10.54</v>
      </c>
      <c r="L2050">
        <f>Month!L2050</f>
        <v>12.25</v>
      </c>
      <c r="M2050">
        <f>Month!M2050</f>
        <v>10.67</v>
      </c>
      <c r="N2050">
        <f>Month!N2050</f>
        <v>334.8</v>
      </c>
      <c r="O2050">
        <f>Month!O2050</f>
        <v>550.44000000000005</v>
      </c>
      <c r="P2050" s="76">
        <v>3</v>
      </c>
      <c r="Q2050" s="76">
        <v>3</v>
      </c>
    </row>
    <row r="2051" spans="1:17" ht="15.5">
      <c r="A2051" s="118">
        <f>Month!A2051</f>
        <v>2025</v>
      </c>
      <c r="B2051" s="118" t="s">
        <v>57</v>
      </c>
      <c r="C2051" t="str">
        <f>Month!C2051</f>
        <v>Total imports</v>
      </c>
      <c r="D2051" s="118">
        <f>Month!D2051</f>
        <v>3537.28</v>
      </c>
      <c r="E2051" s="118">
        <f>Month!E2051</f>
        <v>312.19</v>
      </c>
      <c r="F2051" s="118">
        <f>Month!F2051</f>
        <v>3849.47</v>
      </c>
      <c r="G2051" s="118">
        <f>Month!G2051</f>
        <v>73.78</v>
      </c>
      <c r="H2051" s="118">
        <f>Month!H2051</f>
        <v>466.32</v>
      </c>
      <c r="I2051" s="118">
        <f>Month!I2051</f>
        <v>930.41</v>
      </c>
      <c r="J2051" s="118">
        <f>Month!J2051</f>
        <v>18.2</v>
      </c>
      <c r="K2051" s="118">
        <f>Month!K2051</f>
        <v>981.49</v>
      </c>
      <c r="L2051" s="118">
        <f>Month!L2051</f>
        <v>12.27</v>
      </c>
      <c r="M2051" s="118">
        <f>Month!M2051</f>
        <v>187.33</v>
      </c>
      <c r="N2051" s="118">
        <f>Month!N2051</f>
        <v>2669.8</v>
      </c>
      <c r="O2051" s="118">
        <f>Month!O2051</f>
        <v>6519.27</v>
      </c>
      <c r="P2051" s="76">
        <v>3</v>
      </c>
      <c r="Q2051" s="76">
        <v>3</v>
      </c>
    </row>
    <row r="2052" spans="1:17" ht="15.5">
      <c r="A2052">
        <f>Month!A2052</f>
        <v>2025</v>
      </c>
      <c r="B2052" t="s">
        <v>56</v>
      </c>
      <c r="C2052" t="str">
        <f>Month!C2052</f>
        <v>Algeria</v>
      </c>
      <c r="D2052">
        <f>Month!D2052</f>
        <v>171.55</v>
      </c>
      <c r="E2052">
        <f>Month!E2052</f>
        <v>0</v>
      </c>
      <c r="F2052">
        <f>Month!F2052</f>
        <v>171.55</v>
      </c>
      <c r="G2052">
        <f>Month!G2052</f>
        <v>0</v>
      </c>
      <c r="H2052">
        <f>Month!H2052</f>
        <v>0</v>
      </c>
      <c r="I2052">
        <f>Month!I2052</f>
        <v>0</v>
      </c>
      <c r="J2052">
        <f>Month!J2052</f>
        <v>0</v>
      </c>
      <c r="K2052">
        <f>Month!K2052</f>
        <v>0</v>
      </c>
      <c r="L2052">
        <f>Month!L2052</f>
        <v>0</v>
      </c>
      <c r="M2052">
        <f>Month!M2052</f>
        <v>0</v>
      </c>
      <c r="N2052">
        <f>Month!N2052</f>
        <v>0</v>
      </c>
      <c r="O2052">
        <f>Month!O2052</f>
        <v>171.55</v>
      </c>
      <c r="P2052" s="76">
        <v>4</v>
      </c>
      <c r="Q2052" s="76">
        <v>4</v>
      </c>
    </row>
    <row r="2053" spans="1:17" ht="15.5">
      <c r="A2053">
        <f>Month!A2053</f>
        <v>2025</v>
      </c>
      <c r="B2053" t="s">
        <v>56</v>
      </c>
      <c r="C2053" t="str">
        <f>Month!C2053</f>
        <v>Belgium</v>
      </c>
      <c r="D2053">
        <f>Month!D2053</f>
        <v>0</v>
      </c>
      <c r="E2053">
        <f>Month!E2053</f>
        <v>34.65</v>
      </c>
      <c r="F2053">
        <f>Month!F2053</f>
        <v>34.65</v>
      </c>
      <c r="G2053">
        <f>Month!G2053</f>
        <v>8.5500000000000007</v>
      </c>
      <c r="H2053">
        <f>Month!H2053</f>
        <v>8.6</v>
      </c>
      <c r="I2053">
        <f>Month!I2053</f>
        <v>0</v>
      </c>
      <c r="J2053">
        <f>Month!J2053</f>
        <v>0</v>
      </c>
      <c r="K2053">
        <f>Month!K2053</f>
        <v>103.57</v>
      </c>
      <c r="L2053">
        <f>Month!L2053</f>
        <v>0</v>
      </c>
      <c r="M2053">
        <f>Month!M2053</f>
        <v>26.35</v>
      </c>
      <c r="N2053">
        <f>Month!N2053</f>
        <v>147.07</v>
      </c>
      <c r="O2053">
        <f>Month!O2053</f>
        <v>181.72</v>
      </c>
      <c r="P2053" s="76">
        <v>4</v>
      </c>
      <c r="Q2053" s="76">
        <v>4</v>
      </c>
    </row>
    <row r="2054" spans="1:17" ht="15.5">
      <c r="A2054">
        <f>Month!A2054</f>
        <v>2025</v>
      </c>
      <c r="B2054" t="s">
        <v>56</v>
      </c>
      <c r="C2054" t="str">
        <f>Month!C2054</f>
        <v>Canada</v>
      </c>
      <c r="D2054">
        <f>Month!D2054</f>
        <v>0</v>
      </c>
      <c r="E2054">
        <f>Month!E2054</f>
        <v>0</v>
      </c>
      <c r="F2054">
        <f>Month!F2054</f>
        <v>0</v>
      </c>
      <c r="G2054">
        <f>Month!G2054</f>
        <v>0</v>
      </c>
      <c r="H2054">
        <f>Month!H2054</f>
        <v>0</v>
      </c>
      <c r="I2054">
        <f>Month!I2054</f>
        <v>0</v>
      </c>
      <c r="J2054">
        <f>Month!J2054</f>
        <v>0</v>
      </c>
      <c r="K2054">
        <f>Month!K2054</f>
        <v>0</v>
      </c>
      <c r="L2054">
        <f>Month!L2054</f>
        <v>0</v>
      </c>
      <c r="M2054">
        <f>Month!M2054</f>
        <v>0.02</v>
      </c>
      <c r="N2054">
        <f>Month!N2054</f>
        <v>0.02</v>
      </c>
      <c r="O2054">
        <f>Month!O2054</f>
        <v>0.02</v>
      </c>
      <c r="P2054" s="76">
        <v>4</v>
      </c>
      <c r="Q2054" s="76">
        <v>4</v>
      </c>
    </row>
    <row r="2055" spans="1:17" ht="15.5">
      <c r="A2055">
        <f>Month!A2055</f>
        <v>2025</v>
      </c>
      <c r="B2055" t="s">
        <v>56</v>
      </c>
      <c r="C2055" t="str">
        <f>Month!C2055</f>
        <v>France</v>
      </c>
      <c r="D2055">
        <f>Month!D2055</f>
        <v>0</v>
      </c>
      <c r="E2055">
        <f>Month!E2055</f>
        <v>0.12</v>
      </c>
      <c r="F2055">
        <f>Month!F2055</f>
        <v>0.12</v>
      </c>
      <c r="G2055">
        <f>Month!G2055</f>
        <v>0.01</v>
      </c>
      <c r="H2055">
        <f>Month!H2055</f>
        <v>3.5</v>
      </c>
      <c r="I2055">
        <f>Month!I2055</f>
        <v>0</v>
      </c>
      <c r="J2055">
        <f>Month!J2055</f>
        <v>27.97</v>
      </c>
      <c r="K2055">
        <f>Month!K2055</f>
        <v>0</v>
      </c>
      <c r="L2055">
        <f>Month!L2055</f>
        <v>0</v>
      </c>
      <c r="M2055">
        <f>Month!M2055</f>
        <v>10.62</v>
      </c>
      <c r="N2055">
        <f>Month!N2055</f>
        <v>42.1</v>
      </c>
      <c r="O2055">
        <f>Month!O2055</f>
        <v>42.22</v>
      </c>
      <c r="P2055" s="76">
        <v>4</v>
      </c>
      <c r="Q2055" s="76">
        <v>4</v>
      </c>
    </row>
    <row r="2056" spans="1:17" ht="15.5">
      <c r="A2056">
        <f>Month!A2056</f>
        <v>2025</v>
      </c>
      <c r="B2056" t="s">
        <v>56</v>
      </c>
      <c r="C2056" t="str">
        <f>Month!C2056</f>
        <v>Germany</v>
      </c>
      <c r="D2056">
        <f>Month!D2056</f>
        <v>0</v>
      </c>
      <c r="E2056">
        <f>Month!E2056</f>
        <v>0.11</v>
      </c>
      <c r="F2056">
        <f>Month!F2056</f>
        <v>0.11</v>
      </c>
      <c r="G2056">
        <f>Month!G2056</f>
        <v>0</v>
      </c>
      <c r="H2056">
        <f>Month!H2056</f>
        <v>0.04</v>
      </c>
      <c r="I2056">
        <f>Month!I2056</f>
        <v>0</v>
      </c>
      <c r="J2056">
        <f>Month!J2056</f>
        <v>0.34</v>
      </c>
      <c r="K2056">
        <f>Month!K2056</f>
        <v>0</v>
      </c>
      <c r="L2056">
        <f>Month!L2056</f>
        <v>0</v>
      </c>
      <c r="M2056">
        <f>Month!M2056</f>
        <v>10.8</v>
      </c>
      <c r="N2056">
        <f>Month!N2056</f>
        <v>11.18</v>
      </c>
      <c r="O2056">
        <f>Month!O2056</f>
        <v>11.29</v>
      </c>
      <c r="P2056" s="76">
        <v>4</v>
      </c>
      <c r="Q2056" s="76">
        <v>4</v>
      </c>
    </row>
    <row r="2057" spans="1:17" ht="15.5">
      <c r="A2057">
        <f>Month!A2057</f>
        <v>2025</v>
      </c>
      <c r="B2057" t="s">
        <v>56</v>
      </c>
      <c r="C2057" t="str">
        <f>Month!C2057</f>
        <v>India</v>
      </c>
      <c r="D2057">
        <f>Month!D2057</f>
        <v>0</v>
      </c>
      <c r="E2057">
        <f>Month!E2057</f>
        <v>0</v>
      </c>
      <c r="F2057">
        <f>Month!F2057</f>
        <v>0</v>
      </c>
      <c r="G2057">
        <f>Month!G2057</f>
        <v>0</v>
      </c>
      <c r="H2057">
        <f>Month!H2057</f>
        <v>0</v>
      </c>
      <c r="I2057">
        <f>Month!I2057</f>
        <v>188.93</v>
      </c>
      <c r="J2057">
        <f>Month!J2057</f>
        <v>0</v>
      </c>
      <c r="K2057">
        <f>Month!K2057</f>
        <v>0</v>
      </c>
      <c r="L2057">
        <f>Month!L2057</f>
        <v>0</v>
      </c>
      <c r="M2057">
        <f>Month!M2057</f>
        <v>0.21</v>
      </c>
      <c r="N2057">
        <f>Month!N2057</f>
        <v>189.14</v>
      </c>
      <c r="O2057">
        <f>Month!O2057</f>
        <v>189.14</v>
      </c>
      <c r="P2057" s="76">
        <v>4</v>
      </c>
      <c r="Q2057" s="76">
        <v>4</v>
      </c>
    </row>
    <row r="2058" spans="1:17" ht="15.5">
      <c r="A2058">
        <f>Month!A2058</f>
        <v>2025</v>
      </c>
      <c r="B2058" t="s">
        <v>56</v>
      </c>
      <c r="C2058" t="str">
        <f>Month!C2058</f>
        <v>Ireland</v>
      </c>
      <c r="D2058">
        <f>Month!D2058</f>
        <v>0</v>
      </c>
      <c r="E2058">
        <f>Month!E2058</f>
        <v>27.54</v>
      </c>
      <c r="F2058">
        <f>Month!F2058</f>
        <v>27.54</v>
      </c>
      <c r="G2058">
        <f>Month!G2058</f>
        <v>0.13</v>
      </c>
      <c r="H2058">
        <f>Month!H2058</f>
        <v>0</v>
      </c>
      <c r="I2058">
        <f>Month!I2058</f>
        <v>0</v>
      </c>
      <c r="J2058">
        <f>Month!J2058</f>
        <v>1.4</v>
      </c>
      <c r="K2058">
        <f>Month!K2058</f>
        <v>0</v>
      </c>
      <c r="L2058">
        <f>Month!L2058</f>
        <v>0.02</v>
      </c>
      <c r="M2058">
        <f>Month!M2058</f>
        <v>8.25</v>
      </c>
      <c r="N2058">
        <f>Month!N2058</f>
        <v>9.8000000000000007</v>
      </c>
      <c r="O2058">
        <f>Month!O2058</f>
        <v>37.340000000000003</v>
      </c>
      <c r="P2058" s="76">
        <v>4</v>
      </c>
      <c r="Q2058" s="76">
        <v>4</v>
      </c>
    </row>
    <row r="2059" spans="1:17" ht="15.5">
      <c r="A2059">
        <f>Month!A2059</f>
        <v>2025</v>
      </c>
      <c r="B2059" t="s">
        <v>56</v>
      </c>
      <c r="C2059" t="str">
        <f>Month!C2059</f>
        <v>Kuwait</v>
      </c>
      <c r="D2059">
        <f>Month!D2059</f>
        <v>0</v>
      </c>
      <c r="E2059">
        <f>Month!E2059</f>
        <v>0</v>
      </c>
      <c r="F2059">
        <f>Month!F2059</f>
        <v>0</v>
      </c>
      <c r="G2059">
        <f>Month!G2059</f>
        <v>0</v>
      </c>
      <c r="H2059">
        <f>Month!H2059</f>
        <v>0</v>
      </c>
      <c r="I2059">
        <f>Month!I2059</f>
        <v>261.18</v>
      </c>
      <c r="J2059">
        <f>Month!J2059</f>
        <v>0</v>
      </c>
      <c r="K2059">
        <f>Month!K2059</f>
        <v>29.99</v>
      </c>
      <c r="L2059">
        <f>Month!L2059</f>
        <v>0</v>
      </c>
      <c r="M2059">
        <f>Month!M2059</f>
        <v>0</v>
      </c>
      <c r="N2059">
        <f>Month!N2059</f>
        <v>291.17</v>
      </c>
      <c r="O2059">
        <f>Month!O2059</f>
        <v>291.17</v>
      </c>
      <c r="P2059" s="76">
        <v>4</v>
      </c>
      <c r="Q2059" s="76">
        <v>4</v>
      </c>
    </row>
    <row r="2060" spans="1:17" ht="15.5">
      <c r="A2060">
        <f>Month!A2060</f>
        <v>2025</v>
      </c>
      <c r="B2060" t="s">
        <v>56</v>
      </c>
      <c r="C2060" t="str">
        <f>Month!C2060</f>
        <v>Libya</v>
      </c>
      <c r="D2060">
        <f>Month!D2060</f>
        <v>416.94</v>
      </c>
      <c r="E2060">
        <f>Month!E2060</f>
        <v>0</v>
      </c>
      <c r="F2060">
        <f>Month!F2060</f>
        <v>416.94</v>
      </c>
      <c r="G2060">
        <f>Month!G2060</f>
        <v>0</v>
      </c>
      <c r="H2060">
        <f>Month!H2060</f>
        <v>0</v>
      </c>
      <c r="I2060">
        <f>Month!I2060</f>
        <v>0</v>
      </c>
      <c r="J2060">
        <f>Month!J2060</f>
        <v>0</v>
      </c>
      <c r="K2060">
        <f>Month!K2060</f>
        <v>0</v>
      </c>
      <c r="L2060">
        <f>Month!L2060</f>
        <v>0</v>
      </c>
      <c r="M2060">
        <f>Month!M2060</f>
        <v>0</v>
      </c>
      <c r="N2060">
        <f>Month!N2060</f>
        <v>0</v>
      </c>
      <c r="O2060">
        <f>Month!O2060</f>
        <v>416.94</v>
      </c>
      <c r="P2060" s="76">
        <v>4</v>
      </c>
      <c r="Q2060" s="76">
        <v>4</v>
      </c>
    </row>
    <row r="2061" spans="1:17" ht="15.5">
      <c r="A2061">
        <f>Month!A2061</f>
        <v>2025</v>
      </c>
      <c r="B2061" t="s">
        <v>56</v>
      </c>
      <c r="C2061" t="str">
        <f>Month!C2061</f>
        <v>Netherlands</v>
      </c>
      <c r="D2061" s="103">
        <f>Month!D2061</f>
        <v>0</v>
      </c>
      <c r="E2061">
        <f>Month!E2061</f>
        <v>1.57</v>
      </c>
      <c r="F2061">
        <f>Month!F2061</f>
        <v>1.57</v>
      </c>
      <c r="G2061">
        <f>Month!G2061</f>
        <v>6.12</v>
      </c>
      <c r="H2061">
        <f>Month!H2061</f>
        <v>180.53</v>
      </c>
      <c r="I2061">
        <f>Month!I2061</f>
        <v>106.27</v>
      </c>
      <c r="J2061">
        <f>Month!J2061</f>
        <v>25.18</v>
      </c>
      <c r="K2061">
        <f>Month!K2061</f>
        <v>318.77</v>
      </c>
      <c r="L2061">
        <f>Month!L2061</f>
        <v>0</v>
      </c>
      <c r="M2061">
        <f>Month!M2061</f>
        <v>133.77000000000001</v>
      </c>
      <c r="N2061">
        <f>Month!N2061</f>
        <v>770.64</v>
      </c>
      <c r="O2061">
        <f>Month!O2061</f>
        <v>772.21</v>
      </c>
      <c r="P2061" s="76">
        <v>4</v>
      </c>
      <c r="Q2061" s="76">
        <v>4</v>
      </c>
    </row>
    <row r="2062" spans="1:17" ht="15.5">
      <c r="A2062">
        <f>Month!A2062</f>
        <v>2025</v>
      </c>
      <c r="B2062" t="s">
        <v>56</v>
      </c>
      <c r="C2062" t="str">
        <f>Month!C2062</f>
        <v>Nigeria</v>
      </c>
      <c r="D2062">
        <f>Month!D2062</f>
        <v>0</v>
      </c>
      <c r="E2062">
        <f>Month!E2062</f>
        <v>0</v>
      </c>
      <c r="F2062">
        <f>Month!F2062</f>
        <v>0</v>
      </c>
      <c r="G2062">
        <f>Month!G2062</f>
        <v>0</v>
      </c>
      <c r="H2062">
        <f>Month!H2062</f>
        <v>0</v>
      </c>
      <c r="I2062">
        <f>Month!I2062</f>
        <v>0</v>
      </c>
      <c r="J2062">
        <f>Month!J2062</f>
        <v>0</v>
      </c>
      <c r="K2062">
        <f>Month!K2062</f>
        <v>22.37</v>
      </c>
      <c r="L2062">
        <f>Month!L2062</f>
        <v>0</v>
      </c>
      <c r="M2062">
        <f>Month!M2062</f>
        <v>0</v>
      </c>
      <c r="N2062">
        <f>Month!N2062</f>
        <v>22.37</v>
      </c>
      <c r="O2062">
        <f>Month!O2062</f>
        <v>22.37</v>
      </c>
      <c r="P2062" s="76">
        <v>4</v>
      </c>
      <c r="Q2062" s="76">
        <v>4</v>
      </c>
    </row>
    <row r="2063" spans="1:17" ht="15.5">
      <c r="A2063">
        <f>Month!A2063</f>
        <v>2025</v>
      </c>
      <c r="B2063" t="s">
        <v>56</v>
      </c>
      <c r="C2063" t="str">
        <f>Month!C2063</f>
        <v>Norway</v>
      </c>
      <c r="D2063">
        <f>Month!D2063</f>
        <v>643.54999999999995</v>
      </c>
      <c r="E2063">
        <f>Month!E2063</f>
        <v>0</v>
      </c>
      <c r="F2063">
        <f>Month!F2063</f>
        <v>643.54999999999995</v>
      </c>
      <c r="G2063">
        <f>Month!G2063</f>
        <v>25.96</v>
      </c>
      <c r="H2063">
        <f>Month!H2063</f>
        <v>23.93</v>
      </c>
      <c r="I2063">
        <f>Month!I2063</f>
        <v>0</v>
      </c>
      <c r="J2063">
        <f>Month!J2063</f>
        <v>0</v>
      </c>
      <c r="K2063">
        <f>Month!K2063</f>
        <v>0</v>
      </c>
      <c r="L2063">
        <f>Month!L2063</f>
        <v>0</v>
      </c>
      <c r="M2063">
        <f>Month!M2063</f>
        <v>0.06</v>
      </c>
      <c r="N2063">
        <f>Month!N2063</f>
        <v>49.95</v>
      </c>
      <c r="O2063">
        <f>Month!O2063</f>
        <v>693.5</v>
      </c>
      <c r="P2063" s="76">
        <v>4</v>
      </c>
      <c r="Q2063" s="76">
        <v>4</v>
      </c>
    </row>
    <row r="2064" spans="1:17" ht="15.5">
      <c r="A2064">
        <f>Month!A2064</f>
        <v>2025</v>
      </c>
      <c r="B2064" t="s">
        <v>56</v>
      </c>
      <c r="C2064" t="str">
        <f>Month!C2064</f>
        <v>Other Non-OECD Americas</v>
      </c>
      <c r="D2064">
        <f>Month!D2064</f>
        <v>84.15</v>
      </c>
      <c r="E2064">
        <f>Month!E2064</f>
        <v>0</v>
      </c>
      <c r="F2064">
        <f>Month!F2064</f>
        <v>84.15</v>
      </c>
      <c r="G2064">
        <f>Month!G2064</f>
        <v>0</v>
      </c>
      <c r="H2064">
        <f>Month!H2064</f>
        <v>0</v>
      </c>
      <c r="I2064">
        <f>Month!I2064</f>
        <v>0</v>
      </c>
      <c r="J2064">
        <f>Month!J2064</f>
        <v>0</v>
      </c>
      <c r="K2064">
        <f>Month!K2064</f>
        <v>0</v>
      </c>
      <c r="L2064">
        <f>Month!L2064</f>
        <v>0</v>
      </c>
      <c r="M2064">
        <f>Month!M2064</f>
        <v>0</v>
      </c>
      <c r="N2064">
        <f>Month!N2064</f>
        <v>0</v>
      </c>
      <c r="O2064">
        <f>Month!O2064</f>
        <v>84.15</v>
      </c>
      <c r="P2064" s="76">
        <v>4</v>
      </c>
      <c r="Q2064" s="76">
        <v>4</v>
      </c>
    </row>
    <row r="2065" spans="1:17" ht="15.5">
      <c r="A2065">
        <f>Month!A2065</f>
        <v>2025</v>
      </c>
      <c r="B2065" t="s">
        <v>56</v>
      </c>
      <c r="C2065" t="str">
        <f>Month!C2065</f>
        <v>Russian Federation</v>
      </c>
      <c r="D2065">
        <f>Month!D2065</f>
        <v>0</v>
      </c>
      <c r="E2065">
        <f>Month!E2065</f>
        <v>0</v>
      </c>
      <c r="F2065">
        <f>Month!F2065</f>
        <v>0</v>
      </c>
      <c r="G2065">
        <f>Month!G2065</f>
        <v>0</v>
      </c>
      <c r="H2065">
        <f>Month!H2065</f>
        <v>0</v>
      </c>
      <c r="I2065">
        <f>Month!I2065</f>
        <v>0</v>
      </c>
      <c r="J2065">
        <f>Month!J2065</f>
        <v>0</v>
      </c>
      <c r="K2065">
        <f>Month!K2065</f>
        <v>0</v>
      </c>
      <c r="L2065">
        <f>Month!L2065</f>
        <v>0</v>
      </c>
      <c r="M2065">
        <f>Month!M2065</f>
        <v>0</v>
      </c>
      <c r="N2065">
        <f>Month!N2065</f>
        <v>0</v>
      </c>
      <c r="O2065">
        <f>Month!O2065</f>
        <v>0</v>
      </c>
      <c r="P2065" s="76">
        <v>4</v>
      </c>
      <c r="Q2065" s="76">
        <v>4</v>
      </c>
    </row>
    <row r="2066" spans="1:17" ht="15.5">
      <c r="A2066">
        <f>Month!A2066</f>
        <v>2025</v>
      </c>
      <c r="B2066" t="s">
        <v>56</v>
      </c>
      <c r="C2066" t="str">
        <f>Month!C2066</f>
        <v>Saudi Arabia</v>
      </c>
      <c r="D2066">
        <f>Month!D2066</f>
        <v>0</v>
      </c>
      <c r="E2066">
        <f>Month!E2066</f>
        <v>0</v>
      </c>
      <c r="F2066">
        <f>Month!F2066</f>
        <v>0</v>
      </c>
      <c r="G2066">
        <f>Month!G2066</f>
        <v>0</v>
      </c>
      <c r="H2066">
        <f>Month!H2066</f>
        <v>0</v>
      </c>
      <c r="I2066">
        <f>Month!I2066</f>
        <v>126.59</v>
      </c>
      <c r="J2066">
        <f>Month!J2066</f>
        <v>0</v>
      </c>
      <c r="K2066">
        <f>Month!K2066</f>
        <v>0</v>
      </c>
      <c r="L2066">
        <f>Month!L2066</f>
        <v>0</v>
      </c>
      <c r="M2066">
        <f>Month!M2066</f>
        <v>0</v>
      </c>
      <c r="N2066">
        <f>Month!N2066</f>
        <v>126.59</v>
      </c>
      <c r="O2066">
        <f>Month!O2066</f>
        <v>126.59</v>
      </c>
      <c r="P2066" s="76">
        <v>4</v>
      </c>
      <c r="Q2066" s="76">
        <v>4</v>
      </c>
    </row>
    <row r="2067" spans="1:17" ht="15.5">
      <c r="A2067">
        <f>Month!A2067</f>
        <v>2025</v>
      </c>
      <c r="B2067" t="s">
        <v>56</v>
      </c>
      <c r="C2067" t="str">
        <f>Month!C2067</f>
        <v>Spain</v>
      </c>
      <c r="D2067">
        <f>Month!D2067</f>
        <v>0</v>
      </c>
      <c r="E2067">
        <f>Month!E2067</f>
        <v>0</v>
      </c>
      <c r="F2067">
        <f>Month!F2067</f>
        <v>0</v>
      </c>
      <c r="G2067">
        <f>Month!G2067</f>
        <v>0</v>
      </c>
      <c r="H2067">
        <f>Month!H2067</f>
        <v>25.07</v>
      </c>
      <c r="I2067">
        <f>Month!I2067</f>
        <v>0</v>
      </c>
      <c r="J2067">
        <f>Month!J2067</f>
        <v>0</v>
      </c>
      <c r="K2067">
        <f>Month!K2067</f>
        <v>0</v>
      </c>
      <c r="L2067">
        <f>Month!L2067</f>
        <v>0</v>
      </c>
      <c r="M2067">
        <f>Month!M2067</f>
        <v>23.81</v>
      </c>
      <c r="N2067">
        <f>Month!N2067</f>
        <v>48.88</v>
      </c>
      <c r="O2067">
        <f>Month!O2067</f>
        <v>48.88</v>
      </c>
      <c r="P2067" s="76">
        <v>4</v>
      </c>
      <c r="Q2067" s="76">
        <v>4</v>
      </c>
    </row>
    <row r="2068" spans="1:17" ht="15.5">
      <c r="A2068">
        <f>Month!A2068</f>
        <v>2025</v>
      </c>
      <c r="B2068" t="s">
        <v>56</v>
      </c>
      <c r="C2068" t="str">
        <f>Month!C2068</f>
        <v>Sweden</v>
      </c>
      <c r="D2068">
        <f>Month!D2068</f>
        <v>0</v>
      </c>
      <c r="E2068">
        <f>Month!E2068</f>
        <v>18.440000000000001</v>
      </c>
      <c r="F2068">
        <f>Month!F2068</f>
        <v>18.440000000000001</v>
      </c>
      <c r="G2068">
        <f>Month!G2068</f>
        <v>56.78</v>
      </c>
      <c r="H2068">
        <f>Month!H2068</f>
        <v>0.13</v>
      </c>
      <c r="I2068">
        <f>Month!I2068</f>
        <v>0</v>
      </c>
      <c r="J2068">
        <f>Month!J2068</f>
        <v>0</v>
      </c>
      <c r="K2068">
        <f>Month!K2068</f>
        <v>0</v>
      </c>
      <c r="L2068">
        <f>Month!L2068</f>
        <v>0</v>
      </c>
      <c r="M2068">
        <f>Month!M2068</f>
        <v>4.3099999999999996</v>
      </c>
      <c r="N2068">
        <f>Month!N2068</f>
        <v>61.22</v>
      </c>
      <c r="O2068">
        <f>Month!O2068</f>
        <v>79.66</v>
      </c>
      <c r="P2068" s="76">
        <v>4</v>
      </c>
      <c r="Q2068" s="76">
        <v>4</v>
      </c>
    </row>
    <row r="2069" spans="1:17" ht="15.5">
      <c r="A2069">
        <f>Month!A2069</f>
        <v>2025</v>
      </c>
      <c r="B2069" t="s">
        <v>56</v>
      </c>
      <c r="C2069" t="str">
        <f>Month!C2069</f>
        <v>Turkey</v>
      </c>
      <c r="D2069">
        <f>Month!D2069</f>
        <v>0</v>
      </c>
      <c r="E2069">
        <f>Month!E2069</f>
        <v>0</v>
      </c>
      <c r="F2069">
        <f>Month!F2069</f>
        <v>0</v>
      </c>
      <c r="G2069">
        <f>Month!G2069</f>
        <v>0</v>
      </c>
      <c r="H2069">
        <f>Month!H2069</f>
        <v>0</v>
      </c>
      <c r="I2069">
        <f>Month!I2069</f>
        <v>0</v>
      </c>
      <c r="J2069">
        <f>Month!J2069</f>
        <v>0</v>
      </c>
      <c r="K2069">
        <f>Month!K2069</f>
        <v>0</v>
      </c>
      <c r="L2069">
        <f>Month!L2069</f>
        <v>0</v>
      </c>
      <c r="M2069">
        <f>Month!M2069</f>
        <v>7.0000000000000007E-2</v>
      </c>
      <c r="N2069">
        <f>Month!N2069</f>
        <v>7.0000000000000007E-2</v>
      </c>
      <c r="O2069">
        <f>Month!O2069</f>
        <v>7.0000000000000007E-2</v>
      </c>
      <c r="P2069" s="76">
        <v>4</v>
      </c>
      <c r="Q2069" s="76">
        <v>4</v>
      </c>
    </row>
    <row r="2070" spans="1:17" ht="15.5">
      <c r="A2070">
        <f>Month!A2070</f>
        <v>2025</v>
      </c>
      <c r="B2070" t="s">
        <v>56</v>
      </c>
      <c r="C2070" t="str">
        <f>Month!C2070</f>
        <v>United Arab Emirates</v>
      </c>
      <c r="D2070">
        <f>Month!D2070</f>
        <v>0</v>
      </c>
      <c r="E2070">
        <f>Month!E2070</f>
        <v>0</v>
      </c>
      <c r="F2070">
        <f>Month!F2070</f>
        <v>0</v>
      </c>
      <c r="G2070">
        <f>Month!G2070</f>
        <v>0</v>
      </c>
      <c r="H2070">
        <f>Month!H2070</f>
        <v>0</v>
      </c>
      <c r="I2070">
        <f>Month!I2070</f>
        <v>127.59</v>
      </c>
      <c r="J2070">
        <f>Month!J2070</f>
        <v>0</v>
      </c>
      <c r="K2070">
        <f>Month!K2070</f>
        <v>66</v>
      </c>
      <c r="L2070">
        <f>Month!L2070</f>
        <v>0.01</v>
      </c>
      <c r="M2070">
        <f>Month!M2070</f>
        <v>0.04</v>
      </c>
      <c r="N2070">
        <f>Month!N2070</f>
        <v>193.64</v>
      </c>
      <c r="O2070">
        <f>Month!O2070</f>
        <v>193.64</v>
      </c>
      <c r="P2070" s="76">
        <v>4</v>
      </c>
      <c r="Q2070" s="76">
        <v>4</v>
      </c>
    </row>
    <row r="2071" spans="1:17" ht="15.5">
      <c r="A2071">
        <f>Month!A2071</f>
        <v>2025</v>
      </c>
      <c r="B2071" t="s">
        <v>56</v>
      </c>
      <c r="C2071" t="str">
        <f>Month!C2071</f>
        <v>United States</v>
      </c>
      <c r="D2071">
        <f>Month!D2071</f>
        <v>938.94</v>
      </c>
      <c r="E2071">
        <f>Month!E2071</f>
        <v>0</v>
      </c>
      <c r="F2071">
        <f>Month!F2071</f>
        <v>938.94</v>
      </c>
      <c r="G2071">
        <f>Month!G2071</f>
        <v>0</v>
      </c>
      <c r="H2071">
        <f>Month!H2071</f>
        <v>0</v>
      </c>
      <c r="I2071">
        <f>Month!I2071</f>
        <v>10.16</v>
      </c>
      <c r="J2071">
        <f>Month!J2071</f>
        <v>0</v>
      </c>
      <c r="K2071">
        <f>Month!K2071</f>
        <v>200.68</v>
      </c>
      <c r="L2071">
        <f>Month!L2071</f>
        <v>0</v>
      </c>
      <c r="M2071">
        <f>Month!M2071</f>
        <v>8.0399999999999991</v>
      </c>
      <c r="N2071">
        <f>Month!N2071</f>
        <v>218.88</v>
      </c>
      <c r="O2071">
        <f>Month!O2071</f>
        <v>1157.82</v>
      </c>
      <c r="P2071" s="76">
        <v>4</v>
      </c>
      <c r="Q2071" s="76">
        <v>4</v>
      </c>
    </row>
    <row r="2072" spans="1:17" ht="15.5">
      <c r="A2072">
        <f>Month!A2072</f>
        <v>2025</v>
      </c>
      <c r="B2072" t="s">
        <v>56</v>
      </c>
      <c r="C2072" t="str">
        <f>Month!C2072</f>
        <v>Other</v>
      </c>
      <c r="D2072">
        <f>Month!D2072</f>
        <v>863.48</v>
      </c>
      <c r="E2072">
        <f>Month!E2072</f>
        <v>155.08000000000001</v>
      </c>
      <c r="F2072">
        <f>Month!F2072</f>
        <v>1018.56</v>
      </c>
      <c r="G2072">
        <f>Month!G2072</f>
        <v>7.0000000000000007E-2</v>
      </c>
      <c r="H2072">
        <f>Month!H2072</f>
        <v>21.69</v>
      </c>
      <c r="I2072">
        <f>Month!I2072</f>
        <v>26.54</v>
      </c>
      <c r="J2072">
        <f>Month!J2072</f>
        <v>0</v>
      </c>
      <c r="K2072">
        <f>Month!K2072</f>
        <v>121.67</v>
      </c>
      <c r="L2072">
        <f>Month!L2072</f>
        <v>4.99</v>
      </c>
      <c r="M2072">
        <f>Month!M2072</f>
        <v>104.3</v>
      </c>
      <c r="N2072">
        <f>Month!N2072</f>
        <v>279.26</v>
      </c>
      <c r="O2072">
        <f>Month!O2072</f>
        <v>1297.82</v>
      </c>
      <c r="P2072" s="76">
        <v>4</v>
      </c>
      <c r="Q2072" s="76">
        <v>4</v>
      </c>
    </row>
    <row r="2073" spans="1:17" ht="15.5">
      <c r="A2073" s="118">
        <f>Month!A2073</f>
        <v>2025</v>
      </c>
      <c r="B2073" t="s">
        <v>56</v>
      </c>
      <c r="C2073" t="str">
        <f>Month!C2073</f>
        <v>Total imports</v>
      </c>
      <c r="D2073" s="118">
        <f>Month!D2073</f>
        <v>3118.61</v>
      </c>
      <c r="E2073" s="118">
        <f>Month!E2073</f>
        <v>237.51</v>
      </c>
      <c r="F2073" s="118">
        <f>Month!F2073</f>
        <v>3356.12</v>
      </c>
      <c r="G2073" s="118">
        <f>Month!G2073</f>
        <v>97.62</v>
      </c>
      <c r="H2073" s="118">
        <f>Month!H2073</f>
        <v>263.49</v>
      </c>
      <c r="I2073" s="118">
        <f>Month!I2073</f>
        <v>847.26</v>
      </c>
      <c r="J2073" s="118">
        <f>Month!J2073</f>
        <v>54.89</v>
      </c>
      <c r="K2073" s="118">
        <f>Month!K2073</f>
        <v>863.05</v>
      </c>
      <c r="L2073" s="118">
        <f>Month!L2073</f>
        <v>5.0199999999999996</v>
      </c>
      <c r="M2073" s="118">
        <f>Month!M2073</f>
        <v>330.65</v>
      </c>
      <c r="N2073" s="118">
        <f>Month!N2073</f>
        <v>2461.98</v>
      </c>
      <c r="O2073" s="118">
        <f>Month!O2073</f>
        <v>5818.1</v>
      </c>
      <c r="P2073" s="76">
        <v>4</v>
      </c>
      <c r="Q2073" s="76">
        <v>4</v>
      </c>
    </row>
    <row r="2074" spans="1:17" ht="15.5">
      <c r="A2074">
        <f>Month!A2074</f>
        <v>2025</v>
      </c>
      <c r="B2074" t="s">
        <v>55</v>
      </c>
      <c r="C2074" t="str">
        <f>Month!C2074</f>
        <v>Algeria</v>
      </c>
      <c r="D2074">
        <f>Month!D2074</f>
        <v>97.58</v>
      </c>
      <c r="E2074">
        <f>Month!E2074</f>
        <v>0</v>
      </c>
      <c r="F2074">
        <f>Month!F2074</f>
        <v>97.58</v>
      </c>
      <c r="G2074">
        <f>Month!G2074</f>
        <v>0</v>
      </c>
      <c r="H2074">
        <f>Month!H2074</f>
        <v>0</v>
      </c>
      <c r="I2074">
        <f>Month!I2074</f>
        <v>0</v>
      </c>
      <c r="J2074">
        <f>Month!J2074</f>
        <v>0</v>
      </c>
      <c r="K2074">
        <f>Month!K2074</f>
        <v>0</v>
      </c>
      <c r="L2074">
        <f>Month!L2074</f>
        <v>0</v>
      </c>
      <c r="M2074">
        <f>Month!M2074</f>
        <v>0</v>
      </c>
      <c r="N2074">
        <f>Month!N2074</f>
        <v>0</v>
      </c>
      <c r="O2074">
        <f>Month!O2074</f>
        <v>97.58</v>
      </c>
      <c r="P2074" s="76">
        <v>4</v>
      </c>
      <c r="Q2074" s="76">
        <v>4</v>
      </c>
    </row>
    <row r="2075" spans="1:17" ht="15.5">
      <c r="A2075">
        <f>Month!A2075</f>
        <v>2025</v>
      </c>
      <c r="B2075" t="s">
        <v>55</v>
      </c>
      <c r="C2075" t="str">
        <f>Month!C2075</f>
        <v>Belgium</v>
      </c>
      <c r="D2075">
        <f>Month!D2075</f>
        <v>0</v>
      </c>
      <c r="E2075">
        <f>Month!E2075</f>
        <v>1.31</v>
      </c>
      <c r="F2075">
        <f>Month!F2075</f>
        <v>1.31</v>
      </c>
      <c r="G2075">
        <f>Month!G2075</f>
        <v>13.15</v>
      </c>
      <c r="H2075">
        <f>Month!H2075</f>
        <v>72.58</v>
      </c>
      <c r="I2075">
        <f>Month!I2075</f>
        <v>17.5</v>
      </c>
      <c r="J2075">
        <f>Month!J2075</f>
        <v>0</v>
      </c>
      <c r="K2075">
        <f>Month!K2075</f>
        <v>137.12</v>
      </c>
      <c r="L2075">
        <f>Month!L2075</f>
        <v>0</v>
      </c>
      <c r="M2075">
        <f>Month!M2075</f>
        <v>9.4600000000000009</v>
      </c>
      <c r="N2075">
        <f>Month!N2075</f>
        <v>249.81</v>
      </c>
      <c r="O2075">
        <f>Month!O2075</f>
        <v>251.12</v>
      </c>
      <c r="P2075" s="76">
        <v>4</v>
      </c>
      <c r="Q2075" s="76">
        <v>4</v>
      </c>
    </row>
    <row r="2076" spans="1:17" ht="15.5">
      <c r="A2076">
        <f>Month!A2076</f>
        <v>2025</v>
      </c>
      <c r="B2076" t="s">
        <v>55</v>
      </c>
      <c r="C2076" t="str">
        <f>Month!C2076</f>
        <v>Canada</v>
      </c>
      <c r="D2076">
        <f>Month!D2076</f>
        <v>91.89</v>
      </c>
      <c r="E2076">
        <f>Month!E2076</f>
        <v>0</v>
      </c>
      <c r="F2076">
        <f>Month!F2076</f>
        <v>91.89</v>
      </c>
      <c r="G2076">
        <f>Month!G2076</f>
        <v>0</v>
      </c>
      <c r="H2076">
        <f>Month!H2076</f>
        <v>0</v>
      </c>
      <c r="I2076">
        <f>Month!I2076</f>
        <v>0</v>
      </c>
      <c r="J2076">
        <f>Month!J2076</f>
        <v>0</v>
      </c>
      <c r="K2076">
        <f>Month!K2076</f>
        <v>0</v>
      </c>
      <c r="L2076">
        <f>Month!L2076</f>
        <v>0</v>
      </c>
      <c r="M2076">
        <f>Month!M2076</f>
        <v>0.06</v>
      </c>
      <c r="N2076">
        <f>Month!N2076</f>
        <v>0.06</v>
      </c>
      <c r="O2076">
        <f>Month!O2076</f>
        <v>91.95</v>
      </c>
      <c r="P2076" s="76">
        <v>4</v>
      </c>
      <c r="Q2076" s="76">
        <v>4</v>
      </c>
    </row>
    <row r="2077" spans="1:17" ht="15.5">
      <c r="A2077">
        <f>Month!A2077</f>
        <v>2025</v>
      </c>
      <c r="B2077" t="s">
        <v>55</v>
      </c>
      <c r="C2077" t="str">
        <f>Month!C2077</f>
        <v>France</v>
      </c>
      <c r="D2077">
        <f>Month!D2077</f>
        <v>0</v>
      </c>
      <c r="E2077">
        <f>Month!E2077</f>
        <v>0.17</v>
      </c>
      <c r="F2077">
        <f>Month!F2077</f>
        <v>0.17</v>
      </c>
      <c r="G2077">
        <f>Month!G2077</f>
        <v>0.63</v>
      </c>
      <c r="H2077">
        <f>Month!H2077</f>
        <v>0</v>
      </c>
      <c r="I2077">
        <f>Month!I2077</f>
        <v>0</v>
      </c>
      <c r="J2077">
        <f>Month!J2077</f>
        <v>0</v>
      </c>
      <c r="K2077">
        <f>Month!K2077</f>
        <v>57.24</v>
      </c>
      <c r="L2077">
        <f>Month!L2077</f>
        <v>0</v>
      </c>
      <c r="M2077">
        <f>Month!M2077</f>
        <v>23.67</v>
      </c>
      <c r="N2077">
        <f>Month!N2077</f>
        <v>81.540000000000006</v>
      </c>
      <c r="O2077">
        <f>Month!O2077</f>
        <v>81.709999999999994</v>
      </c>
      <c r="P2077" s="76">
        <v>4</v>
      </c>
      <c r="Q2077" s="76">
        <v>4</v>
      </c>
    </row>
    <row r="2078" spans="1:17" ht="15.5">
      <c r="A2078">
        <f>Month!A2078</f>
        <v>2025</v>
      </c>
      <c r="B2078" t="s">
        <v>55</v>
      </c>
      <c r="C2078" t="str">
        <f>Month!C2078</f>
        <v>Germany</v>
      </c>
      <c r="D2078">
        <f>Month!D2078</f>
        <v>0</v>
      </c>
      <c r="E2078">
        <f>Month!E2078</f>
        <v>11.25</v>
      </c>
      <c r="F2078">
        <f>Month!F2078</f>
        <v>11.25</v>
      </c>
      <c r="G2078">
        <f>Month!G2078</f>
        <v>0</v>
      </c>
      <c r="H2078">
        <f>Month!H2078</f>
        <v>0.03</v>
      </c>
      <c r="I2078">
        <f>Month!I2078</f>
        <v>7.96</v>
      </c>
      <c r="J2078">
        <f>Month!J2078</f>
        <v>0.37</v>
      </c>
      <c r="K2078">
        <f>Month!K2078</f>
        <v>0</v>
      </c>
      <c r="L2078">
        <f>Month!L2078</f>
        <v>0</v>
      </c>
      <c r="M2078">
        <f>Month!M2078</f>
        <v>11.87</v>
      </c>
      <c r="N2078">
        <f>Month!N2078</f>
        <v>20.23</v>
      </c>
      <c r="O2078">
        <f>Month!O2078</f>
        <v>31.48</v>
      </c>
      <c r="P2078" s="76">
        <v>4</v>
      </c>
      <c r="Q2078" s="76">
        <v>4</v>
      </c>
    </row>
    <row r="2079" spans="1:17" ht="15.5">
      <c r="A2079">
        <f>Month!A2079</f>
        <v>2025</v>
      </c>
      <c r="B2079" t="s">
        <v>55</v>
      </c>
      <c r="C2079" t="str">
        <f>Month!C2079</f>
        <v>India</v>
      </c>
      <c r="D2079">
        <f>Month!D2079</f>
        <v>0</v>
      </c>
      <c r="E2079">
        <f>Month!E2079</f>
        <v>0</v>
      </c>
      <c r="F2079">
        <f>Month!F2079</f>
        <v>0</v>
      </c>
      <c r="G2079">
        <f>Month!G2079</f>
        <v>0</v>
      </c>
      <c r="H2079">
        <f>Month!H2079</f>
        <v>0</v>
      </c>
      <c r="I2079">
        <f>Month!I2079</f>
        <v>295.70999999999998</v>
      </c>
      <c r="J2079">
        <f>Month!J2079</f>
        <v>0</v>
      </c>
      <c r="K2079">
        <f>Month!K2079</f>
        <v>0</v>
      </c>
      <c r="L2079">
        <f>Month!L2079</f>
        <v>0</v>
      </c>
      <c r="M2079">
        <f>Month!M2079</f>
        <v>0.26</v>
      </c>
      <c r="N2079">
        <f>Month!N2079</f>
        <v>295.97000000000003</v>
      </c>
      <c r="O2079">
        <f>Month!O2079</f>
        <v>295.97000000000003</v>
      </c>
      <c r="P2079" s="76">
        <v>4</v>
      </c>
      <c r="Q2079" s="76">
        <v>4</v>
      </c>
    </row>
    <row r="2080" spans="1:17" ht="15.5">
      <c r="A2080">
        <f>Month!A2080</f>
        <v>2025</v>
      </c>
      <c r="B2080" t="s">
        <v>55</v>
      </c>
      <c r="C2080" t="str">
        <f>Month!C2080</f>
        <v>Ireland</v>
      </c>
      <c r="D2080">
        <f>Month!D2080</f>
        <v>0</v>
      </c>
      <c r="E2080">
        <f>Month!E2080</f>
        <v>0</v>
      </c>
      <c r="F2080">
        <f>Month!F2080</f>
        <v>0</v>
      </c>
      <c r="G2080">
        <f>Month!G2080</f>
        <v>0.68</v>
      </c>
      <c r="H2080">
        <f>Month!H2080</f>
        <v>0</v>
      </c>
      <c r="I2080">
        <f>Month!I2080</f>
        <v>0</v>
      </c>
      <c r="J2080">
        <f>Month!J2080</f>
        <v>2.14</v>
      </c>
      <c r="K2080">
        <f>Month!K2080</f>
        <v>14.55</v>
      </c>
      <c r="L2080">
        <f>Month!L2080</f>
        <v>0.02</v>
      </c>
      <c r="M2080">
        <f>Month!M2080</f>
        <v>2.29</v>
      </c>
      <c r="N2080">
        <f>Month!N2080</f>
        <v>19.68</v>
      </c>
      <c r="O2080">
        <f>Month!O2080</f>
        <v>19.68</v>
      </c>
      <c r="P2080" s="76">
        <v>4</v>
      </c>
      <c r="Q2080" s="76">
        <v>4</v>
      </c>
    </row>
    <row r="2081" spans="1:17" ht="15.5">
      <c r="A2081">
        <f>Month!A2081</f>
        <v>2025</v>
      </c>
      <c r="B2081" t="s">
        <v>55</v>
      </c>
      <c r="C2081" t="str">
        <f>Month!C2081</f>
        <v>Kuwait</v>
      </c>
      <c r="D2081">
        <f>Month!D2081</f>
        <v>0</v>
      </c>
      <c r="E2081">
        <f>Month!E2081</f>
        <v>0</v>
      </c>
      <c r="F2081">
        <f>Month!F2081</f>
        <v>0</v>
      </c>
      <c r="G2081">
        <f>Month!G2081</f>
        <v>0</v>
      </c>
      <c r="H2081">
        <f>Month!H2081</f>
        <v>0</v>
      </c>
      <c r="I2081">
        <f>Month!I2081</f>
        <v>258.45999999999998</v>
      </c>
      <c r="J2081">
        <f>Month!J2081</f>
        <v>0</v>
      </c>
      <c r="K2081">
        <f>Month!K2081</f>
        <v>0</v>
      </c>
      <c r="L2081">
        <f>Month!L2081</f>
        <v>0</v>
      </c>
      <c r="M2081">
        <f>Month!M2081</f>
        <v>0</v>
      </c>
      <c r="N2081">
        <f>Month!N2081</f>
        <v>258.45999999999998</v>
      </c>
      <c r="O2081">
        <f>Month!O2081</f>
        <v>258.45999999999998</v>
      </c>
      <c r="P2081" s="76">
        <v>4</v>
      </c>
      <c r="Q2081" s="76">
        <v>4</v>
      </c>
    </row>
    <row r="2082" spans="1:17" ht="15.5">
      <c r="A2082">
        <f>Month!A2082</f>
        <v>2025</v>
      </c>
      <c r="B2082" t="s">
        <v>55</v>
      </c>
      <c r="C2082" t="str">
        <f>Month!C2082</f>
        <v>Libya</v>
      </c>
      <c r="D2082">
        <f>Month!D2082</f>
        <v>522.91999999999996</v>
      </c>
      <c r="E2082">
        <f>Month!E2082</f>
        <v>0</v>
      </c>
      <c r="F2082">
        <f>Month!F2082</f>
        <v>522.91999999999996</v>
      </c>
      <c r="G2082">
        <f>Month!G2082</f>
        <v>0</v>
      </c>
      <c r="H2082">
        <f>Month!H2082</f>
        <v>0</v>
      </c>
      <c r="I2082">
        <f>Month!I2082</f>
        <v>0</v>
      </c>
      <c r="J2082">
        <f>Month!J2082</f>
        <v>0</v>
      </c>
      <c r="K2082">
        <f>Month!K2082</f>
        <v>0</v>
      </c>
      <c r="L2082">
        <f>Month!L2082</f>
        <v>0</v>
      </c>
      <c r="M2082">
        <f>Month!M2082</f>
        <v>0</v>
      </c>
      <c r="N2082">
        <f>Month!N2082</f>
        <v>0</v>
      </c>
      <c r="O2082">
        <f>Month!O2082</f>
        <v>522.91999999999996</v>
      </c>
      <c r="P2082" s="76">
        <v>4</v>
      </c>
      <c r="Q2082" s="76">
        <v>4</v>
      </c>
    </row>
    <row r="2083" spans="1:17" ht="15.5">
      <c r="A2083">
        <f>Month!A2083</f>
        <v>2025</v>
      </c>
      <c r="B2083" t="s">
        <v>55</v>
      </c>
      <c r="C2083" t="str">
        <f>Month!C2083</f>
        <v>Netherlands</v>
      </c>
      <c r="D2083" s="103">
        <f>Month!D2083</f>
        <v>0</v>
      </c>
      <c r="E2083">
        <f>Month!E2083</f>
        <v>6.09</v>
      </c>
      <c r="F2083">
        <f>Month!F2083</f>
        <v>6.09</v>
      </c>
      <c r="G2083">
        <f>Month!G2083</f>
        <v>23.6</v>
      </c>
      <c r="H2083">
        <f>Month!H2083</f>
        <v>245.4</v>
      </c>
      <c r="I2083">
        <f>Month!I2083</f>
        <v>59.09</v>
      </c>
      <c r="J2083">
        <f>Month!J2083</f>
        <v>8.0500000000000007</v>
      </c>
      <c r="K2083">
        <f>Month!K2083</f>
        <v>290</v>
      </c>
      <c r="L2083">
        <f>Month!L2083</f>
        <v>0</v>
      </c>
      <c r="M2083">
        <f>Month!M2083</f>
        <v>133.63999999999999</v>
      </c>
      <c r="N2083">
        <f>Month!N2083</f>
        <v>759.78</v>
      </c>
      <c r="O2083">
        <f>Month!O2083</f>
        <v>765.87</v>
      </c>
      <c r="P2083" s="76">
        <v>4</v>
      </c>
      <c r="Q2083" s="76">
        <v>4</v>
      </c>
    </row>
    <row r="2084" spans="1:17" ht="15.5">
      <c r="A2084">
        <f>Month!A2084</f>
        <v>2025</v>
      </c>
      <c r="B2084" t="s">
        <v>55</v>
      </c>
      <c r="C2084" t="str">
        <f>Month!C2084</f>
        <v>Nigeria</v>
      </c>
      <c r="D2084">
        <f>Month!D2084</f>
        <v>0</v>
      </c>
      <c r="E2084">
        <f>Month!E2084</f>
        <v>0</v>
      </c>
      <c r="F2084">
        <f>Month!F2084</f>
        <v>0</v>
      </c>
      <c r="G2084">
        <f>Month!G2084</f>
        <v>0</v>
      </c>
      <c r="H2084">
        <f>Month!H2084</f>
        <v>0</v>
      </c>
      <c r="I2084">
        <f>Month!I2084</f>
        <v>41.95</v>
      </c>
      <c r="J2084">
        <f>Month!J2084</f>
        <v>0</v>
      </c>
      <c r="K2084">
        <f>Month!K2084</f>
        <v>52.89</v>
      </c>
      <c r="L2084">
        <f>Month!L2084</f>
        <v>0</v>
      </c>
      <c r="M2084">
        <f>Month!M2084</f>
        <v>0</v>
      </c>
      <c r="N2084">
        <f>Month!N2084</f>
        <v>94.84</v>
      </c>
      <c r="O2084">
        <f>Month!O2084</f>
        <v>94.84</v>
      </c>
      <c r="P2084" s="76">
        <v>4</v>
      </c>
      <c r="Q2084" s="76">
        <v>4</v>
      </c>
    </row>
    <row r="2085" spans="1:17" ht="15.5">
      <c r="A2085">
        <f>Month!A2085</f>
        <v>2025</v>
      </c>
      <c r="B2085" t="s">
        <v>55</v>
      </c>
      <c r="C2085" t="str">
        <f>Month!C2085</f>
        <v>Norway</v>
      </c>
      <c r="D2085">
        <f>Month!D2085</f>
        <v>563.73</v>
      </c>
      <c r="E2085">
        <f>Month!E2085</f>
        <v>0</v>
      </c>
      <c r="F2085">
        <f>Month!F2085</f>
        <v>563.73</v>
      </c>
      <c r="G2085">
        <f>Month!G2085</f>
        <v>42.81</v>
      </c>
      <c r="H2085">
        <f>Month!H2085</f>
        <v>66.180000000000007</v>
      </c>
      <c r="I2085">
        <f>Month!I2085</f>
        <v>0</v>
      </c>
      <c r="J2085">
        <f>Month!J2085</f>
        <v>0</v>
      </c>
      <c r="K2085">
        <f>Month!K2085</f>
        <v>0</v>
      </c>
      <c r="L2085">
        <f>Month!L2085</f>
        <v>0</v>
      </c>
      <c r="M2085">
        <f>Month!M2085</f>
        <v>0</v>
      </c>
      <c r="N2085">
        <f>Month!N2085</f>
        <v>108.99</v>
      </c>
      <c r="O2085">
        <f>Month!O2085</f>
        <v>672.72</v>
      </c>
      <c r="P2085" s="76">
        <v>4</v>
      </c>
      <c r="Q2085" s="76">
        <v>4</v>
      </c>
    </row>
    <row r="2086" spans="1:17" ht="15.5">
      <c r="A2086">
        <f>Month!A2086</f>
        <v>2025</v>
      </c>
      <c r="B2086" t="s">
        <v>55</v>
      </c>
      <c r="C2086" t="str">
        <f>Month!C2086</f>
        <v>Other Non-OECD Americas</v>
      </c>
      <c r="D2086">
        <f>Month!D2086</f>
        <v>230.79</v>
      </c>
      <c r="E2086">
        <f>Month!E2086</f>
        <v>0</v>
      </c>
      <c r="F2086">
        <f>Month!F2086</f>
        <v>230.79</v>
      </c>
      <c r="G2086">
        <f>Month!G2086</f>
        <v>0</v>
      </c>
      <c r="H2086">
        <f>Month!H2086</f>
        <v>0</v>
      </c>
      <c r="I2086">
        <f>Month!I2086</f>
        <v>0</v>
      </c>
      <c r="J2086">
        <f>Month!J2086</f>
        <v>0</v>
      </c>
      <c r="K2086">
        <f>Month!K2086</f>
        <v>0</v>
      </c>
      <c r="L2086">
        <f>Month!L2086</f>
        <v>0</v>
      </c>
      <c r="M2086">
        <f>Month!M2086</f>
        <v>0</v>
      </c>
      <c r="N2086">
        <f>Month!N2086</f>
        <v>0</v>
      </c>
      <c r="O2086">
        <f>Month!O2086</f>
        <v>230.79</v>
      </c>
      <c r="P2086" s="76">
        <v>4</v>
      </c>
      <c r="Q2086" s="76">
        <v>4</v>
      </c>
    </row>
    <row r="2087" spans="1:17" ht="15.5">
      <c r="A2087">
        <f>Month!A2087</f>
        <v>2025</v>
      </c>
      <c r="B2087" t="s">
        <v>55</v>
      </c>
      <c r="C2087" t="str">
        <f>Month!C2087</f>
        <v>Russian Federation</v>
      </c>
      <c r="D2087">
        <f>Month!D2087</f>
        <v>0</v>
      </c>
      <c r="E2087">
        <f>Month!E2087</f>
        <v>0</v>
      </c>
      <c r="F2087">
        <f>Month!F2087</f>
        <v>0</v>
      </c>
      <c r="G2087">
        <f>Month!G2087</f>
        <v>0</v>
      </c>
      <c r="H2087">
        <f>Month!H2087</f>
        <v>0</v>
      </c>
      <c r="I2087">
        <f>Month!I2087</f>
        <v>0</v>
      </c>
      <c r="J2087">
        <f>Month!J2087</f>
        <v>0</v>
      </c>
      <c r="K2087">
        <f>Month!K2087</f>
        <v>0</v>
      </c>
      <c r="L2087">
        <f>Month!L2087</f>
        <v>0</v>
      </c>
      <c r="M2087">
        <f>Month!M2087</f>
        <v>0</v>
      </c>
      <c r="N2087">
        <f>Month!N2087</f>
        <v>0</v>
      </c>
      <c r="O2087">
        <f>Month!O2087</f>
        <v>0</v>
      </c>
      <c r="P2087" s="76">
        <v>4</v>
      </c>
      <c r="Q2087" s="76">
        <v>4</v>
      </c>
    </row>
    <row r="2088" spans="1:17" ht="15.5">
      <c r="A2088">
        <f>Month!A2088</f>
        <v>2025</v>
      </c>
      <c r="B2088" t="s">
        <v>55</v>
      </c>
      <c r="C2088" t="str">
        <f>Month!C2088</f>
        <v>Saudi Arabia</v>
      </c>
      <c r="D2088">
        <f>Month!D2088</f>
        <v>0</v>
      </c>
      <c r="E2088">
        <f>Month!E2088</f>
        <v>0</v>
      </c>
      <c r="F2088">
        <f>Month!F2088</f>
        <v>0</v>
      </c>
      <c r="G2088">
        <f>Month!G2088</f>
        <v>0</v>
      </c>
      <c r="H2088">
        <f>Month!H2088</f>
        <v>0</v>
      </c>
      <c r="I2088">
        <f>Month!I2088</f>
        <v>0</v>
      </c>
      <c r="J2088">
        <f>Month!J2088</f>
        <v>0</v>
      </c>
      <c r="K2088">
        <f>Month!K2088</f>
        <v>70.849999999999994</v>
      </c>
      <c r="L2088">
        <f>Month!L2088</f>
        <v>0</v>
      </c>
      <c r="M2088">
        <f>Month!M2088</f>
        <v>0</v>
      </c>
      <c r="N2088">
        <f>Month!N2088</f>
        <v>70.849999999999994</v>
      </c>
      <c r="O2088">
        <f>Month!O2088</f>
        <v>70.849999999999994</v>
      </c>
      <c r="P2088" s="76">
        <v>4</v>
      </c>
      <c r="Q2088" s="76">
        <v>4</v>
      </c>
    </row>
    <row r="2089" spans="1:17" ht="15.5">
      <c r="A2089">
        <f>Month!A2089</f>
        <v>2025</v>
      </c>
      <c r="B2089" t="s">
        <v>55</v>
      </c>
      <c r="C2089" t="str">
        <f>Month!C2089</f>
        <v>Spain</v>
      </c>
      <c r="D2089">
        <f>Month!D2089</f>
        <v>0</v>
      </c>
      <c r="E2089">
        <f>Month!E2089</f>
        <v>0</v>
      </c>
      <c r="F2089">
        <f>Month!F2089</f>
        <v>0</v>
      </c>
      <c r="G2089">
        <f>Month!G2089</f>
        <v>0</v>
      </c>
      <c r="H2089">
        <f>Month!H2089</f>
        <v>0</v>
      </c>
      <c r="I2089">
        <f>Month!I2089</f>
        <v>0</v>
      </c>
      <c r="J2089">
        <f>Month!J2089</f>
        <v>0</v>
      </c>
      <c r="K2089">
        <f>Month!K2089</f>
        <v>0</v>
      </c>
      <c r="L2089">
        <f>Month!L2089</f>
        <v>0</v>
      </c>
      <c r="M2089">
        <f>Month!M2089</f>
        <v>22.3</v>
      </c>
      <c r="N2089">
        <f>Month!N2089</f>
        <v>22.3</v>
      </c>
      <c r="O2089">
        <f>Month!O2089</f>
        <v>22.3</v>
      </c>
      <c r="P2089" s="76">
        <v>4</v>
      </c>
      <c r="Q2089" s="76">
        <v>4</v>
      </c>
    </row>
    <row r="2090" spans="1:17" ht="15.5">
      <c r="A2090">
        <f>Month!A2090</f>
        <v>2025</v>
      </c>
      <c r="B2090" t="s">
        <v>55</v>
      </c>
      <c r="C2090" t="str">
        <f>Month!C2090</f>
        <v>Sweden</v>
      </c>
      <c r="D2090">
        <f>Month!D2090</f>
        <v>0</v>
      </c>
      <c r="E2090">
        <f>Month!E2090</f>
        <v>0</v>
      </c>
      <c r="F2090">
        <f>Month!F2090</f>
        <v>0</v>
      </c>
      <c r="G2090">
        <f>Month!G2090</f>
        <v>0</v>
      </c>
      <c r="H2090">
        <f>Month!H2090</f>
        <v>0.12</v>
      </c>
      <c r="I2090">
        <f>Month!I2090</f>
        <v>0</v>
      </c>
      <c r="J2090">
        <f>Month!J2090</f>
        <v>0</v>
      </c>
      <c r="K2090">
        <f>Month!K2090</f>
        <v>0</v>
      </c>
      <c r="L2090">
        <f>Month!L2090</f>
        <v>0</v>
      </c>
      <c r="M2090">
        <f>Month!M2090</f>
        <v>10.66</v>
      </c>
      <c r="N2090">
        <f>Month!N2090</f>
        <v>10.78</v>
      </c>
      <c r="O2090">
        <f>Month!O2090</f>
        <v>10.78</v>
      </c>
      <c r="P2090" s="76">
        <v>4</v>
      </c>
      <c r="Q2090" s="76">
        <v>4</v>
      </c>
    </row>
    <row r="2091" spans="1:17" ht="15.5">
      <c r="A2091">
        <f>Month!A2091</f>
        <v>2025</v>
      </c>
      <c r="B2091" t="s">
        <v>55</v>
      </c>
      <c r="C2091" t="str">
        <f>Month!C2091</f>
        <v>Turkey</v>
      </c>
      <c r="D2091">
        <f>Month!D2091</f>
        <v>0</v>
      </c>
      <c r="E2091">
        <f>Month!E2091</f>
        <v>0</v>
      </c>
      <c r="F2091">
        <f>Month!F2091</f>
        <v>0</v>
      </c>
      <c r="G2091">
        <f>Month!G2091</f>
        <v>0</v>
      </c>
      <c r="H2091">
        <f>Month!H2091</f>
        <v>0</v>
      </c>
      <c r="I2091">
        <f>Month!I2091</f>
        <v>0</v>
      </c>
      <c r="J2091">
        <f>Month!J2091</f>
        <v>0</v>
      </c>
      <c r="K2091">
        <f>Month!K2091</f>
        <v>0</v>
      </c>
      <c r="L2091">
        <f>Month!L2091</f>
        <v>0</v>
      </c>
      <c r="M2091">
        <f>Month!M2091</f>
        <v>0.16</v>
      </c>
      <c r="N2091">
        <f>Month!N2091</f>
        <v>0.16</v>
      </c>
      <c r="O2091">
        <f>Month!O2091</f>
        <v>0.16</v>
      </c>
      <c r="P2091" s="76">
        <v>4</v>
      </c>
      <c r="Q2091" s="76">
        <v>4</v>
      </c>
    </row>
    <row r="2092" spans="1:17" ht="15.5">
      <c r="A2092">
        <f>Month!A2092</f>
        <v>2025</v>
      </c>
      <c r="B2092" t="s">
        <v>55</v>
      </c>
      <c r="C2092" t="str">
        <f>Month!C2092</f>
        <v>United Arab Emirates</v>
      </c>
      <c r="D2092">
        <f>Month!D2092</f>
        <v>0</v>
      </c>
      <c r="E2092">
        <f>Month!E2092</f>
        <v>0</v>
      </c>
      <c r="F2092">
        <f>Month!F2092</f>
        <v>0</v>
      </c>
      <c r="G2092">
        <f>Month!G2092</f>
        <v>0</v>
      </c>
      <c r="H2092">
        <f>Month!H2092</f>
        <v>0</v>
      </c>
      <c r="I2092">
        <f>Month!I2092</f>
        <v>96.83</v>
      </c>
      <c r="J2092">
        <f>Month!J2092</f>
        <v>0</v>
      </c>
      <c r="K2092">
        <f>Month!K2092</f>
        <v>24.29</v>
      </c>
      <c r="L2092">
        <f>Month!L2092</f>
        <v>0.05</v>
      </c>
      <c r="M2092">
        <f>Month!M2092</f>
        <v>0.21</v>
      </c>
      <c r="N2092">
        <f>Month!N2092</f>
        <v>121.38</v>
      </c>
      <c r="O2092">
        <f>Month!O2092</f>
        <v>121.38</v>
      </c>
      <c r="P2092" s="76">
        <v>4</v>
      </c>
      <c r="Q2092" s="76">
        <v>4</v>
      </c>
    </row>
    <row r="2093" spans="1:17" ht="15.5">
      <c r="A2093">
        <f>Month!A2093</f>
        <v>2025</v>
      </c>
      <c r="B2093" t="s">
        <v>55</v>
      </c>
      <c r="C2093" t="str">
        <f>Month!C2093</f>
        <v>United States</v>
      </c>
      <c r="D2093">
        <f>Month!D2093</f>
        <v>898.92</v>
      </c>
      <c r="E2093">
        <f>Month!E2093</f>
        <v>0</v>
      </c>
      <c r="F2093">
        <f>Month!F2093</f>
        <v>898.92</v>
      </c>
      <c r="G2093">
        <f>Month!G2093</f>
        <v>0</v>
      </c>
      <c r="H2093">
        <f>Month!H2093</f>
        <v>4.74</v>
      </c>
      <c r="I2093">
        <f>Month!I2093</f>
        <v>90.65</v>
      </c>
      <c r="J2093">
        <f>Month!J2093</f>
        <v>0</v>
      </c>
      <c r="K2093">
        <f>Month!K2093</f>
        <v>236.72</v>
      </c>
      <c r="L2093">
        <f>Month!L2093</f>
        <v>0</v>
      </c>
      <c r="M2093">
        <f>Month!M2093</f>
        <v>4.34</v>
      </c>
      <c r="N2093">
        <f>Month!N2093</f>
        <v>336.45</v>
      </c>
      <c r="O2093">
        <f>Month!O2093</f>
        <v>1235.3699999999999</v>
      </c>
      <c r="P2093" s="76">
        <v>4</v>
      </c>
      <c r="Q2093" s="76">
        <v>4</v>
      </c>
    </row>
    <row r="2094" spans="1:17" ht="15.5">
      <c r="A2094">
        <f>Month!A2094</f>
        <v>2025</v>
      </c>
      <c r="B2094" t="s">
        <v>55</v>
      </c>
      <c r="C2094" t="str">
        <f>Month!C2094</f>
        <v>Other</v>
      </c>
      <c r="D2094">
        <f>Month!D2094</f>
        <v>862.95</v>
      </c>
      <c r="E2094">
        <f>Month!E2094</f>
        <v>132.63999999999999</v>
      </c>
      <c r="F2094">
        <f>Month!F2094</f>
        <v>995.59</v>
      </c>
      <c r="G2094">
        <f>Month!G2094</f>
        <v>0.11</v>
      </c>
      <c r="H2094">
        <f>Month!H2094</f>
        <v>6.01</v>
      </c>
      <c r="I2094">
        <f>Month!I2094</f>
        <v>110.63</v>
      </c>
      <c r="J2094">
        <f>Month!J2094</f>
        <v>0</v>
      </c>
      <c r="K2094">
        <f>Month!K2094</f>
        <v>47.95</v>
      </c>
      <c r="L2094">
        <f>Month!L2094</f>
        <v>4.5</v>
      </c>
      <c r="M2094">
        <f>Month!M2094</f>
        <v>10.86</v>
      </c>
      <c r="N2094">
        <f>Month!N2094</f>
        <v>180.06</v>
      </c>
      <c r="O2094">
        <f>Month!O2094</f>
        <v>1175.6500000000001</v>
      </c>
      <c r="P2094" s="76">
        <v>4</v>
      </c>
      <c r="Q2094" s="76">
        <v>4</v>
      </c>
    </row>
    <row r="2095" spans="1:17" ht="15.5">
      <c r="A2095" s="118">
        <f>Month!A2095</f>
        <v>2025</v>
      </c>
      <c r="B2095" t="s">
        <v>55</v>
      </c>
      <c r="C2095" t="str">
        <f>Month!C2095</f>
        <v>Total imports</v>
      </c>
      <c r="D2095" s="118">
        <f>Month!D2095</f>
        <v>3268.78</v>
      </c>
      <c r="E2095" s="118">
        <f>Month!E2095</f>
        <v>151.46</v>
      </c>
      <c r="F2095" s="118">
        <f>Month!F2095</f>
        <v>3420.24</v>
      </c>
      <c r="G2095" s="118">
        <f>Month!G2095</f>
        <v>80.98</v>
      </c>
      <c r="H2095" s="118">
        <f>Month!H2095</f>
        <v>395.06</v>
      </c>
      <c r="I2095" s="118">
        <f>Month!I2095</f>
        <v>978.78</v>
      </c>
      <c r="J2095" s="118">
        <f>Month!J2095</f>
        <v>10.56</v>
      </c>
      <c r="K2095" s="118">
        <f>Month!K2095</f>
        <v>931.61</v>
      </c>
      <c r="L2095" s="118">
        <f>Month!L2095</f>
        <v>4.57</v>
      </c>
      <c r="M2095" s="118">
        <f>Month!M2095</f>
        <v>229.78</v>
      </c>
      <c r="N2095" s="118">
        <f>Month!N2095</f>
        <v>2631.34</v>
      </c>
      <c r="O2095" s="118">
        <f>Month!O2095</f>
        <v>6051.58</v>
      </c>
      <c r="P2095" s="76">
        <v>4</v>
      </c>
      <c r="Q2095" s="76">
        <v>4</v>
      </c>
    </row>
    <row r="2096" spans="1:17" ht="15.5">
      <c r="A2096">
        <f>Month!A2096</f>
        <v>2025</v>
      </c>
      <c r="B2096" t="s">
        <v>54</v>
      </c>
      <c r="C2096" t="str">
        <f>Month!C2096</f>
        <v>Algeria</v>
      </c>
      <c r="D2096">
        <f>Month!D2096</f>
        <v>95.96</v>
      </c>
      <c r="E2096">
        <f>Month!E2096</f>
        <v>0</v>
      </c>
      <c r="F2096">
        <f>Month!F2096</f>
        <v>95.96</v>
      </c>
      <c r="G2096">
        <f>Month!G2096</f>
        <v>0</v>
      </c>
      <c r="H2096">
        <f>Month!H2096</f>
        <v>0</v>
      </c>
      <c r="I2096">
        <f>Month!I2096</f>
        <v>0</v>
      </c>
      <c r="J2096">
        <f>Month!J2096</f>
        <v>0</v>
      </c>
      <c r="K2096">
        <f>Month!K2096</f>
        <v>0</v>
      </c>
      <c r="L2096">
        <f>Month!L2096</f>
        <v>0</v>
      </c>
      <c r="M2096">
        <f>Month!M2096</f>
        <v>0</v>
      </c>
      <c r="N2096">
        <f>Month!N2096</f>
        <v>0</v>
      </c>
      <c r="O2096">
        <f>Month!O2096</f>
        <v>95.96</v>
      </c>
      <c r="P2096" s="76">
        <v>4</v>
      </c>
      <c r="Q2096" s="76">
        <v>4</v>
      </c>
    </row>
    <row r="2097" spans="1:17" ht="15.5">
      <c r="A2097">
        <f>Month!A2097</f>
        <v>2025</v>
      </c>
      <c r="B2097" t="s">
        <v>54</v>
      </c>
      <c r="C2097" t="str">
        <f>Month!C2097</f>
        <v>Belgium</v>
      </c>
      <c r="D2097">
        <f>Month!D2097</f>
        <v>0</v>
      </c>
      <c r="E2097">
        <f>Month!E2097</f>
        <v>18.93</v>
      </c>
      <c r="F2097">
        <f>Month!F2097</f>
        <v>18.93</v>
      </c>
      <c r="G2097">
        <f>Month!G2097</f>
        <v>6.23</v>
      </c>
      <c r="H2097">
        <f>Month!H2097</f>
        <v>39.56</v>
      </c>
      <c r="I2097">
        <f>Month!I2097</f>
        <v>59.21</v>
      </c>
      <c r="J2097">
        <f>Month!J2097</f>
        <v>0</v>
      </c>
      <c r="K2097">
        <f>Month!K2097</f>
        <v>57.92</v>
      </c>
      <c r="L2097">
        <f>Month!L2097</f>
        <v>0</v>
      </c>
      <c r="M2097">
        <f>Month!M2097</f>
        <v>9.15</v>
      </c>
      <c r="N2097">
        <f>Month!N2097</f>
        <v>172.07</v>
      </c>
      <c r="O2097">
        <f>Month!O2097</f>
        <v>191</v>
      </c>
      <c r="P2097" s="76">
        <v>4</v>
      </c>
      <c r="Q2097" s="76">
        <v>4</v>
      </c>
    </row>
    <row r="2098" spans="1:17" ht="15.5">
      <c r="A2098">
        <f>Month!A2098</f>
        <v>2025</v>
      </c>
      <c r="B2098" t="s">
        <v>54</v>
      </c>
      <c r="C2098" t="str">
        <f>Month!C2098</f>
        <v>Canada</v>
      </c>
      <c r="D2098">
        <f>Month!D2098</f>
        <v>91.71</v>
      </c>
      <c r="E2098">
        <f>Month!E2098</f>
        <v>0</v>
      </c>
      <c r="F2098">
        <f>Month!F2098</f>
        <v>91.71</v>
      </c>
      <c r="G2098">
        <f>Month!G2098</f>
        <v>0</v>
      </c>
      <c r="H2098">
        <f>Month!H2098</f>
        <v>0</v>
      </c>
      <c r="I2098">
        <f>Month!I2098</f>
        <v>0</v>
      </c>
      <c r="J2098">
        <f>Month!J2098</f>
        <v>0</v>
      </c>
      <c r="K2098">
        <f>Month!K2098</f>
        <v>0</v>
      </c>
      <c r="L2098">
        <f>Month!L2098</f>
        <v>0</v>
      </c>
      <c r="M2098">
        <f>Month!M2098</f>
        <v>7.0000000000000007E-2</v>
      </c>
      <c r="N2098">
        <f>Month!N2098</f>
        <v>7.0000000000000007E-2</v>
      </c>
      <c r="O2098">
        <f>Month!O2098</f>
        <v>91.78</v>
      </c>
      <c r="P2098" s="76">
        <v>4</v>
      </c>
      <c r="Q2098" s="76">
        <v>4</v>
      </c>
    </row>
    <row r="2099" spans="1:17" ht="15.5">
      <c r="A2099">
        <f>Month!A2099</f>
        <v>2025</v>
      </c>
      <c r="B2099" t="s">
        <v>54</v>
      </c>
      <c r="C2099" t="str">
        <f>Month!C2099</f>
        <v>France</v>
      </c>
      <c r="D2099">
        <f>Month!D2099</f>
        <v>0</v>
      </c>
      <c r="E2099">
        <f>Month!E2099</f>
        <v>0.17</v>
      </c>
      <c r="F2099">
        <f>Month!F2099</f>
        <v>0.17</v>
      </c>
      <c r="G2099">
        <f>Month!G2099</f>
        <v>0.64</v>
      </c>
      <c r="H2099">
        <f>Month!H2099</f>
        <v>4.5599999999999996</v>
      </c>
      <c r="I2099">
        <f>Month!I2099</f>
        <v>0</v>
      </c>
      <c r="J2099">
        <f>Month!J2099</f>
        <v>0</v>
      </c>
      <c r="K2099">
        <f>Month!K2099</f>
        <v>33.270000000000003</v>
      </c>
      <c r="L2099">
        <f>Month!L2099</f>
        <v>0</v>
      </c>
      <c r="M2099">
        <f>Month!M2099</f>
        <v>26.69</v>
      </c>
      <c r="N2099">
        <f>Month!N2099</f>
        <v>65.16</v>
      </c>
      <c r="O2099">
        <f>Month!O2099</f>
        <v>65.33</v>
      </c>
      <c r="P2099" s="76">
        <v>4</v>
      </c>
      <c r="Q2099" s="76">
        <v>4</v>
      </c>
    </row>
    <row r="2100" spans="1:17" ht="15.5">
      <c r="A2100">
        <f>Month!A2100</f>
        <v>2025</v>
      </c>
      <c r="B2100" t="s">
        <v>54</v>
      </c>
      <c r="C2100" t="str">
        <f>Month!C2100</f>
        <v>Germany</v>
      </c>
      <c r="D2100">
        <f>Month!D2100</f>
        <v>0</v>
      </c>
      <c r="E2100">
        <f>Month!E2100</f>
        <v>0.08</v>
      </c>
      <c r="F2100">
        <f>Month!F2100</f>
        <v>0.08</v>
      </c>
      <c r="G2100">
        <f>Month!G2100</f>
        <v>0</v>
      </c>
      <c r="H2100">
        <f>Month!H2100</f>
        <v>0.03</v>
      </c>
      <c r="I2100">
        <f>Month!I2100</f>
        <v>0</v>
      </c>
      <c r="J2100">
        <f>Month!J2100</f>
        <v>0.32</v>
      </c>
      <c r="K2100">
        <f>Month!K2100</f>
        <v>0</v>
      </c>
      <c r="L2100">
        <f>Month!L2100</f>
        <v>0</v>
      </c>
      <c r="M2100">
        <f>Month!M2100</f>
        <v>6.91</v>
      </c>
      <c r="N2100">
        <f>Month!N2100</f>
        <v>7.26</v>
      </c>
      <c r="O2100">
        <f>Month!O2100</f>
        <v>7.34</v>
      </c>
      <c r="P2100" s="76">
        <v>4</v>
      </c>
      <c r="Q2100" s="76">
        <v>4</v>
      </c>
    </row>
    <row r="2101" spans="1:17" ht="15.5">
      <c r="A2101">
        <f>Month!A2101</f>
        <v>2025</v>
      </c>
      <c r="B2101" t="s">
        <v>54</v>
      </c>
      <c r="C2101" t="str">
        <f>Month!C2101</f>
        <v>India</v>
      </c>
      <c r="D2101">
        <f>Month!D2101</f>
        <v>0</v>
      </c>
      <c r="E2101">
        <f>Month!E2101</f>
        <v>0</v>
      </c>
      <c r="F2101">
        <f>Month!F2101</f>
        <v>0</v>
      </c>
      <c r="G2101">
        <f>Month!G2101</f>
        <v>0</v>
      </c>
      <c r="H2101">
        <f>Month!H2101</f>
        <v>0</v>
      </c>
      <c r="I2101">
        <f>Month!I2101</f>
        <v>144.44</v>
      </c>
      <c r="J2101">
        <f>Month!J2101</f>
        <v>0</v>
      </c>
      <c r="K2101">
        <f>Month!K2101</f>
        <v>0</v>
      </c>
      <c r="L2101">
        <f>Month!L2101</f>
        <v>0</v>
      </c>
      <c r="M2101">
        <f>Month!M2101</f>
        <v>0.16</v>
      </c>
      <c r="N2101">
        <f>Month!N2101</f>
        <v>144.6</v>
      </c>
      <c r="O2101">
        <f>Month!O2101</f>
        <v>144.6</v>
      </c>
      <c r="P2101" s="76">
        <v>4</v>
      </c>
      <c r="Q2101" s="76">
        <v>4</v>
      </c>
    </row>
    <row r="2102" spans="1:17" ht="15.5">
      <c r="A2102">
        <f>Month!A2102</f>
        <v>2025</v>
      </c>
      <c r="B2102" t="s">
        <v>54</v>
      </c>
      <c r="C2102" t="str">
        <f>Month!C2102</f>
        <v>Ireland</v>
      </c>
      <c r="D2102">
        <f>Month!D2102</f>
        <v>0</v>
      </c>
      <c r="E2102">
        <f>Month!E2102</f>
        <v>0</v>
      </c>
      <c r="F2102">
        <f>Month!F2102</f>
        <v>0</v>
      </c>
      <c r="G2102">
        <f>Month!G2102</f>
        <v>0.27</v>
      </c>
      <c r="H2102">
        <f>Month!H2102</f>
        <v>0</v>
      </c>
      <c r="I2102">
        <f>Month!I2102</f>
        <v>0</v>
      </c>
      <c r="J2102">
        <f>Month!J2102</f>
        <v>0</v>
      </c>
      <c r="K2102">
        <f>Month!K2102</f>
        <v>14.55</v>
      </c>
      <c r="L2102">
        <f>Month!L2102</f>
        <v>0.01</v>
      </c>
      <c r="M2102">
        <f>Month!M2102</f>
        <v>1.99</v>
      </c>
      <c r="N2102">
        <f>Month!N2102</f>
        <v>16.82</v>
      </c>
      <c r="O2102">
        <f>Month!O2102</f>
        <v>16.82</v>
      </c>
      <c r="P2102" s="76">
        <v>4</v>
      </c>
      <c r="Q2102" s="76">
        <v>4</v>
      </c>
    </row>
    <row r="2103" spans="1:17" ht="15.5">
      <c r="A2103">
        <f>Month!A2103</f>
        <v>2025</v>
      </c>
      <c r="B2103" t="s">
        <v>54</v>
      </c>
      <c r="C2103" t="str">
        <f>Month!C2103</f>
        <v>Kuwait</v>
      </c>
      <c r="D2103">
        <f>Month!D2103</f>
        <v>0</v>
      </c>
      <c r="E2103">
        <f>Month!E2103</f>
        <v>3.67</v>
      </c>
      <c r="F2103">
        <f>Month!F2103</f>
        <v>3.67</v>
      </c>
      <c r="G2103">
        <f>Month!G2103</f>
        <v>0</v>
      </c>
      <c r="H2103">
        <f>Month!H2103</f>
        <v>0</v>
      </c>
      <c r="I2103">
        <f>Month!I2103</f>
        <v>275.63</v>
      </c>
      <c r="J2103">
        <f>Month!J2103</f>
        <v>0</v>
      </c>
      <c r="K2103">
        <f>Month!K2103</f>
        <v>65.52</v>
      </c>
      <c r="L2103">
        <f>Month!L2103</f>
        <v>0</v>
      </c>
      <c r="M2103">
        <f>Month!M2103</f>
        <v>0</v>
      </c>
      <c r="N2103">
        <f>Month!N2103</f>
        <v>341.15</v>
      </c>
      <c r="O2103">
        <f>Month!O2103</f>
        <v>344.82</v>
      </c>
      <c r="P2103" s="76">
        <v>4</v>
      </c>
      <c r="Q2103" s="76">
        <v>4</v>
      </c>
    </row>
    <row r="2104" spans="1:17" ht="15.5">
      <c r="A2104">
        <f>Month!A2104</f>
        <v>2025</v>
      </c>
      <c r="B2104" t="s">
        <v>54</v>
      </c>
      <c r="C2104" t="str">
        <f>Month!C2104</f>
        <v>Libya</v>
      </c>
      <c r="D2104">
        <f>Month!D2104</f>
        <v>375.99</v>
      </c>
      <c r="E2104">
        <f>Month!E2104</f>
        <v>0</v>
      </c>
      <c r="F2104">
        <f>Month!F2104</f>
        <v>375.99</v>
      </c>
      <c r="G2104">
        <f>Month!G2104</f>
        <v>0</v>
      </c>
      <c r="H2104">
        <f>Month!H2104</f>
        <v>0</v>
      </c>
      <c r="I2104">
        <f>Month!I2104</f>
        <v>0</v>
      </c>
      <c r="J2104">
        <f>Month!J2104</f>
        <v>0</v>
      </c>
      <c r="K2104">
        <f>Month!K2104</f>
        <v>0</v>
      </c>
      <c r="L2104">
        <f>Month!L2104</f>
        <v>0</v>
      </c>
      <c r="M2104">
        <f>Month!M2104</f>
        <v>0</v>
      </c>
      <c r="N2104">
        <f>Month!N2104</f>
        <v>0</v>
      </c>
      <c r="O2104">
        <f>Month!O2104</f>
        <v>375.99</v>
      </c>
      <c r="P2104" s="76">
        <v>4</v>
      </c>
      <c r="Q2104" s="76">
        <v>4</v>
      </c>
    </row>
    <row r="2105" spans="1:17" ht="15.5">
      <c r="A2105">
        <f>Month!A2105</f>
        <v>2025</v>
      </c>
      <c r="B2105" t="s">
        <v>54</v>
      </c>
      <c r="C2105" t="str">
        <f>Month!C2105</f>
        <v>Netherlands</v>
      </c>
      <c r="D2105" s="103">
        <f>Month!D2105</f>
        <v>0</v>
      </c>
      <c r="E2105">
        <f>Month!E2105</f>
        <v>13.4</v>
      </c>
      <c r="F2105">
        <f>Month!F2105</f>
        <v>13.4</v>
      </c>
      <c r="G2105">
        <f>Month!G2105</f>
        <v>12.73</v>
      </c>
      <c r="H2105">
        <f>Month!H2105</f>
        <v>236.89</v>
      </c>
      <c r="I2105">
        <f>Month!I2105</f>
        <v>102.67</v>
      </c>
      <c r="J2105">
        <f>Month!J2105</f>
        <v>8.61</v>
      </c>
      <c r="K2105">
        <f>Month!K2105</f>
        <v>308</v>
      </c>
      <c r="L2105">
        <f>Month!L2105</f>
        <v>0</v>
      </c>
      <c r="M2105">
        <f>Month!M2105</f>
        <v>75.34</v>
      </c>
      <c r="N2105">
        <f>Month!N2105</f>
        <v>744.24</v>
      </c>
      <c r="O2105">
        <f>Month!O2105</f>
        <v>757.64</v>
      </c>
      <c r="P2105" s="76">
        <v>4</v>
      </c>
      <c r="Q2105" s="76">
        <v>4</v>
      </c>
    </row>
    <row r="2106" spans="1:17" ht="15.5">
      <c r="A2106">
        <f>Month!A2106</f>
        <v>2025</v>
      </c>
      <c r="B2106" t="s">
        <v>54</v>
      </c>
      <c r="C2106" t="str">
        <f>Month!C2106</f>
        <v>Nigeria</v>
      </c>
      <c r="D2106">
        <f>Month!D2106</f>
        <v>0</v>
      </c>
      <c r="E2106">
        <f>Month!E2106</f>
        <v>0</v>
      </c>
      <c r="F2106">
        <f>Month!F2106</f>
        <v>0</v>
      </c>
      <c r="G2106">
        <f>Month!G2106</f>
        <v>0</v>
      </c>
      <c r="H2106">
        <f>Month!H2106</f>
        <v>0</v>
      </c>
      <c r="I2106">
        <f>Month!I2106</f>
        <v>4.5</v>
      </c>
      <c r="J2106">
        <f>Month!J2106</f>
        <v>23.5</v>
      </c>
      <c r="K2106">
        <f>Month!K2106</f>
        <v>27.87</v>
      </c>
      <c r="L2106">
        <f>Month!L2106</f>
        <v>0</v>
      </c>
      <c r="M2106">
        <f>Month!M2106</f>
        <v>0</v>
      </c>
      <c r="N2106">
        <f>Month!N2106</f>
        <v>55.87</v>
      </c>
      <c r="O2106">
        <f>Month!O2106</f>
        <v>55.87</v>
      </c>
      <c r="P2106" s="76">
        <v>4</v>
      </c>
      <c r="Q2106" s="76">
        <v>4</v>
      </c>
    </row>
    <row r="2107" spans="1:17" ht="15.5">
      <c r="A2107">
        <f>Month!A2107</f>
        <v>2025</v>
      </c>
      <c r="B2107" t="s">
        <v>54</v>
      </c>
      <c r="C2107" t="str">
        <f>Month!C2107</f>
        <v>Norway</v>
      </c>
      <c r="D2107">
        <f>Month!D2107</f>
        <v>644.52</v>
      </c>
      <c r="E2107">
        <f>Month!E2107</f>
        <v>0</v>
      </c>
      <c r="F2107">
        <f>Month!F2107</f>
        <v>644.52</v>
      </c>
      <c r="G2107">
        <f>Month!G2107</f>
        <v>29.09</v>
      </c>
      <c r="H2107">
        <f>Month!H2107</f>
        <v>57.53</v>
      </c>
      <c r="I2107">
        <f>Month!I2107</f>
        <v>0</v>
      </c>
      <c r="J2107">
        <f>Month!J2107</f>
        <v>0</v>
      </c>
      <c r="K2107">
        <f>Month!K2107</f>
        <v>0</v>
      </c>
      <c r="L2107">
        <f>Month!L2107</f>
        <v>0</v>
      </c>
      <c r="M2107">
        <f>Month!M2107</f>
        <v>0.03</v>
      </c>
      <c r="N2107">
        <f>Month!N2107</f>
        <v>86.65</v>
      </c>
      <c r="O2107">
        <f>Month!O2107</f>
        <v>731.17</v>
      </c>
      <c r="P2107" s="76">
        <v>4</v>
      </c>
      <c r="Q2107" s="76">
        <v>4</v>
      </c>
    </row>
    <row r="2108" spans="1:17" ht="15.5">
      <c r="A2108">
        <f>Month!A2108</f>
        <v>2025</v>
      </c>
      <c r="B2108" t="s">
        <v>54</v>
      </c>
      <c r="C2108" t="str">
        <f>Month!C2108</f>
        <v>Other Non-OECD Americas</v>
      </c>
      <c r="D2108">
        <f>Month!D2108</f>
        <v>115.29</v>
      </c>
      <c r="E2108">
        <f>Month!E2108</f>
        <v>0</v>
      </c>
      <c r="F2108">
        <f>Month!F2108</f>
        <v>115.29</v>
      </c>
      <c r="G2108">
        <f>Month!G2108</f>
        <v>0</v>
      </c>
      <c r="H2108">
        <f>Month!H2108</f>
        <v>0</v>
      </c>
      <c r="I2108">
        <f>Month!I2108</f>
        <v>0</v>
      </c>
      <c r="J2108">
        <f>Month!J2108</f>
        <v>0</v>
      </c>
      <c r="K2108">
        <f>Month!K2108</f>
        <v>0</v>
      </c>
      <c r="L2108">
        <f>Month!L2108</f>
        <v>0</v>
      </c>
      <c r="M2108">
        <f>Month!M2108</f>
        <v>0</v>
      </c>
      <c r="N2108">
        <f>Month!N2108</f>
        <v>0</v>
      </c>
      <c r="O2108">
        <f>Month!O2108</f>
        <v>115.29</v>
      </c>
      <c r="P2108" s="76">
        <v>4</v>
      </c>
      <c r="Q2108" s="76">
        <v>4</v>
      </c>
    </row>
    <row r="2109" spans="1:17" ht="15.5">
      <c r="A2109">
        <f>Month!A2109</f>
        <v>2025</v>
      </c>
      <c r="B2109" t="s">
        <v>54</v>
      </c>
      <c r="C2109" t="str">
        <f>Month!C2109</f>
        <v>Russian Federation</v>
      </c>
      <c r="D2109">
        <f>Month!D2109</f>
        <v>0</v>
      </c>
      <c r="E2109">
        <f>Month!E2109</f>
        <v>0</v>
      </c>
      <c r="F2109">
        <f>Month!F2109</f>
        <v>0</v>
      </c>
      <c r="G2109">
        <f>Month!G2109</f>
        <v>0</v>
      </c>
      <c r="H2109">
        <f>Month!H2109</f>
        <v>0</v>
      </c>
      <c r="I2109">
        <f>Month!I2109</f>
        <v>0</v>
      </c>
      <c r="J2109">
        <f>Month!J2109</f>
        <v>0</v>
      </c>
      <c r="K2109">
        <f>Month!K2109</f>
        <v>0</v>
      </c>
      <c r="L2109">
        <f>Month!L2109</f>
        <v>0</v>
      </c>
      <c r="M2109">
        <f>Month!M2109</f>
        <v>0</v>
      </c>
      <c r="N2109">
        <f>Month!N2109</f>
        <v>0</v>
      </c>
      <c r="O2109">
        <f>Month!O2109</f>
        <v>0</v>
      </c>
      <c r="P2109" s="76">
        <v>4</v>
      </c>
      <c r="Q2109" s="76">
        <v>4</v>
      </c>
    </row>
    <row r="2110" spans="1:17" ht="15.5">
      <c r="A2110">
        <f>Month!A2110</f>
        <v>2025</v>
      </c>
      <c r="B2110" t="s">
        <v>54</v>
      </c>
      <c r="C2110" t="str">
        <f>Month!C2110</f>
        <v>Saudi Arabia</v>
      </c>
      <c r="D2110">
        <f>Month!D2110</f>
        <v>0</v>
      </c>
      <c r="E2110">
        <f>Month!E2110</f>
        <v>0</v>
      </c>
      <c r="F2110">
        <f>Month!F2110</f>
        <v>0</v>
      </c>
      <c r="G2110">
        <f>Month!G2110</f>
        <v>0</v>
      </c>
      <c r="H2110">
        <f>Month!H2110</f>
        <v>0</v>
      </c>
      <c r="I2110">
        <f>Month!I2110</f>
        <v>43.28</v>
      </c>
      <c r="J2110">
        <f>Month!J2110</f>
        <v>0</v>
      </c>
      <c r="K2110">
        <f>Month!K2110</f>
        <v>0</v>
      </c>
      <c r="L2110">
        <f>Month!L2110</f>
        <v>0</v>
      </c>
      <c r="M2110">
        <f>Month!M2110</f>
        <v>0</v>
      </c>
      <c r="N2110">
        <f>Month!N2110</f>
        <v>43.28</v>
      </c>
      <c r="O2110">
        <f>Month!O2110</f>
        <v>43.28</v>
      </c>
      <c r="P2110" s="76">
        <v>4</v>
      </c>
      <c r="Q2110" s="76">
        <v>4</v>
      </c>
    </row>
    <row r="2111" spans="1:17" ht="15.5">
      <c r="A2111">
        <f>Month!A2111</f>
        <v>2025</v>
      </c>
      <c r="B2111" t="s">
        <v>54</v>
      </c>
      <c r="C2111" t="str">
        <f>Month!C2111</f>
        <v>Spain</v>
      </c>
      <c r="D2111">
        <f>Month!D2111</f>
        <v>0</v>
      </c>
      <c r="E2111">
        <f>Month!E2111</f>
        <v>0</v>
      </c>
      <c r="F2111">
        <f>Month!F2111</f>
        <v>0</v>
      </c>
      <c r="G2111">
        <f>Month!G2111</f>
        <v>0</v>
      </c>
      <c r="H2111">
        <f>Month!H2111</f>
        <v>0</v>
      </c>
      <c r="I2111">
        <f>Month!I2111</f>
        <v>0</v>
      </c>
      <c r="J2111">
        <f>Month!J2111</f>
        <v>0</v>
      </c>
      <c r="K2111">
        <f>Month!K2111</f>
        <v>0</v>
      </c>
      <c r="L2111">
        <f>Month!L2111</f>
        <v>0</v>
      </c>
      <c r="M2111">
        <f>Month!M2111</f>
        <v>2.29</v>
      </c>
      <c r="N2111">
        <f>Month!N2111</f>
        <v>2.29</v>
      </c>
      <c r="O2111">
        <f>Month!O2111</f>
        <v>2.29</v>
      </c>
      <c r="P2111" s="76">
        <v>4</v>
      </c>
      <c r="Q2111" s="76">
        <v>4</v>
      </c>
    </row>
    <row r="2112" spans="1:17" ht="15.5">
      <c r="A2112">
        <f>Month!A2112</f>
        <v>2025</v>
      </c>
      <c r="B2112" t="s">
        <v>54</v>
      </c>
      <c r="C2112" t="str">
        <f>Month!C2112</f>
        <v>Sweden</v>
      </c>
      <c r="D2112">
        <f>Month!D2112</f>
        <v>0</v>
      </c>
      <c r="E2112">
        <f>Month!E2112</f>
        <v>0</v>
      </c>
      <c r="F2112">
        <f>Month!F2112</f>
        <v>0</v>
      </c>
      <c r="G2112">
        <f>Month!G2112</f>
        <v>0</v>
      </c>
      <c r="H2112">
        <f>Month!H2112</f>
        <v>0.03</v>
      </c>
      <c r="I2112">
        <f>Month!I2112</f>
        <v>0</v>
      </c>
      <c r="J2112">
        <f>Month!J2112</f>
        <v>0</v>
      </c>
      <c r="K2112">
        <f>Month!K2112</f>
        <v>83.54</v>
      </c>
      <c r="L2112">
        <f>Month!L2112</f>
        <v>0</v>
      </c>
      <c r="M2112">
        <f>Month!M2112</f>
        <v>7.89</v>
      </c>
      <c r="N2112">
        <f>Month!N2112</f>
        <v>91.46</v>
      </c>
      <c r="O2112">
        <f>Month!O2112</f>
        <v>91.46</v>
      </c>
      <c r="P2112" s="76">
        <v>4</v>
      </c>
      <c r="Q2112" s="76">
        <v>4</v>
      </c>
    </row>
    <row r="2113" spans="1:17" ht="15.5">
      <c r="A2113">
        <f>Month!A2113</f>
        <v>2025</v>
      </c>
      <c r="B2113" t="s">
        <v>54</v>
      </c>
      <c r="C2113" t="str">
        <f>Month!C2113</f>
        <v>Turkey</v>
      </c>
      <c r="D2113">
        <f>Month!D2113</f>
        <v>0</v>
      </c>
      <c r="E2113">
        <f>Month!E2113</f>
        <v>0</v>
      </c>
      <c r="F2113">
        <f>Month!F2113</f>
        <v>0</v>
      </c>
      <c r="G2113">
        <f>Month!G2113</f>
        <v>0</v>
      </c>
      <c r="H2113">
        <f>Month!H2113</f>
        <v>0</v>
      </c>
      <c r="I2113">
        <f>Month!I2113</f>
        <v>0</v>
      </c>
      <c r="J2113">
        <f>Month!J2113</f>
        <v>0</v>
      </c>
      <c r="K2113">
        <f>Month!K2113</f>
        <v>0</v>
      </c>
      <c r="L2113">
        <f>Month!L2113</f>
        <v>0</v>
      </c>
      <c r="M2113">
        <f>Month!M2113</f>
        <v>7.0000000000000007E-2</v>
      </c>
      <c r="N2113">
        <f>Month!N2113</f>
        <v>7.0000000000000007E-2</v>
      </c>
      <c r="O2113">
        <f>Month!O2113</f>
        <v>7.0000000000000007E-2</v>
      </c>
      <c r="P2113" s="76">
        <v>4</v>
      </c>
      <c r="Q2113" s="76">
        <v>4</v>
      </c>
    </row>
    <row r="2114" spans="1:17" ht="15.5">
      <c r="A2114">
        <f>Month!A2114</f>
        <v>2025</v>
      </c>
      <c r="B2114" t="s">
        <v>54</v>
      </c>
      <c r="C2114" t="str">
        <f>Month!C2114</f>
        <v>United Arab Emirates</v>
      </c>
      <c r="D2114">
        <f>Month!D2114</f>
        <v>0</v>
      </c>
      <c r="E2114">
        <f>Month!E2114</f>
        <v>0</v>
      </c>
      <c r="F2114">
        <f>Month!F2114</f>
        <v>0</v>
      </c>
      <c r="G2114">
        <f>Month!G2114</f>
        <v>0</v>
      </c>
      <c r="H2114">
        <f>Month!H2114</f>
        <v>0</v>
      </c>
      <c r="I2114">
        <f>Month!I2114</f>
        <v>98.73</v>
      </c>
      <c r="J2114">
        <f>Month!J2114</f>
        <v>0</v>
      </c>
      <c r="K2114">
        <f>Month!K2114</f>
        <v>0</v>
      </c>
      <c r="L2114">
        <f>Month!L2114</f>
        <v>0.02</v>
      </c>
      <c r="M2114">
        <f>Month!M2114</f>
        <v>0.28999999999999998</v>
      </c>
      <c r="N2114">
        <f>Month!N2114</f>
        <v>99.04</v>
      </c>
      <c r="O2114">
        <f>Month!O2114</f>
        <v>99.04</v>
      </c>
      <c r="P2114" s="76">
        <v>4</v>
      </c>
      <c r="Q2114" s="76">
        <v>4</v>
      </c>
    </row>
    <row r="2115" spans="1:17" ht="15.5">
      <c r="A2115">
        <f>Month!A2115</f>
        <v>2025</v>
      </c>
      <c r="B2115" t="s">
        <v>54</v>
      </c>
      <c r="C2115" t="str">
        <f>Month!C2115</f>
        <v>United States</v>
      </c>
      <c r="D2115">
        <f>Month!D2115</f>
        <v>1163.55</v>
      </c>
      <c r="E2115">
        <f>Month!E2115</f>
        <v>0</v>
      </c>
      <c r="F2115">
        <f>Month!F2115</f>
        <v>1163.55</v>
      </c>
      <c r="G2115">
        <f>Month!G2115</f>
        <v>0</v>
      </c>
      <c r="H2115">
        <f>Month!H2115</f>
        <v>0</v>
      </c>
      <c r="I2115">
        <f>Month!I2115</f>
        <v>213.96</v>
      </c>
      <c r="J2115">
        <f>Month!J2115</f>
        <v>0</v>
      </c>
      <c r="K2115">
        <f>Month!K2115</f>
        <v>307.68</v>
      </c>
      <c r="L2115">
        <f>Month!L2115</f>
        <v>0</v>
      </c>
      <c r="M2115">
        <f>Month!M2115</f>
        <v>19.12</v>
      </c>
      <c r="N2115">
        <f>Month!N2115</f>
        <v>540.76</v>
      </c>
      <c r="O2115">
        <f>Month!O2115</f>
        <v>1704.31</v>
      </c>
      <c r="P2115" s="76">
        <v>4</v>
      </c>
      <c r="Q2115" s="76">
        <v>4</v>
      </c>
    </row>
    <row r="2116" spans="1:17" ht="15.5">
      <c r="A2116">
        <f>Month!A2116</f>
        <v>2025</v>
      </c>
      <c r="B2116" t="s">
        <v>54</v>
      </c>
      <c r="C2116" t="str">
        <f>Month!C2116</f>
        <v>Other</v>
      </c>
      <c r="D2116">
        <f>Month!D2116</f>
        <v>874.23</v>
      </c>
      <c r="E2116">
        <f>Month!E2116</f>
        <v>132.93</v>
      </c>
      <c r="F2116">
        <f>Month!F2116</f>
        <v>1007.16</v>
      </c>
      <c r="G2116">
        <f>Month!G2116</f>
        <v>0.06</v>
      </c>
      <c r="H2116">
        <f>Month!H2116</f>
        <v>17.91</v>
      </c>
      <c r="I2116">
        <f>Month!I2116</f>
        <v>68.72</v>
      </c>
      <c r="J2116">
        <f>Month!J2116</f>
        <v>0</v>
      </c>
      <c r="K2116">
        <f>Month!K2116</f>
        <v>149.85</v>
      </c>
      <c r="L2116">
        <f>Month!L2116</f>
        <v>0.04</v>
      </c>
      <c r="M2116">
        <f>Month!M2116</f>
        <v>16.07</v>
      </c>
      <c r="N2116">
        <f>Month!N2116</f>
        <v>252.65</v>
      </c>
      <c r="O2116">
        <f>Month!O2116</f>
        <v>1259.81</v>
      </c>
      <c r="P2116" s="76">
        <v>4</v>
      </c>
      <c r="Q2116" s="76">
        <v>4</v>
      </c>
    </row>
    <row r="2117" spans="1:17" ht="15.5">
      <c r="A2117" s="118">
        <f>Month!A2117</f>
        <v>2025</v>
      </c>
      <c r="B2117" t="s">
        <v>54</v>
      </c>
      <c r="C2117" t="str">
        <f>Month!C2117</f>
        <v>Total imports</v>
      </c>
      <c r="D2117" s="118">
        <f>Month!D2117</f>
        <v>3361.25</v>
      </c>
      <c r="E2117" s="118">
        <f>Month!E2117</f>
        <v>169.18</v>
      </c>
      <c r="F2117" s="118">
        <f>Month!F2117</f>
        <v>3530.43</v>
      </c>
      <c r="G2117" s="118">
        <f>Month!G2117</f>
        <v>49.02</v>
      </c>
      <c r="H2117" s="118">
        <f>Month!H2117</f>
        <v>356.51</v>
      </c>
      <c r="I2117" s="118">
        <f>Month!I2117</f>
        <v>1011.14</v>
      </c>
      <c r="J2117" s="118">
        <f>Month!J2117</f>
        <v>32.43</v>
      </c>
      <c r="K2117" s="118">
        <f>Month!K2117</f>
        <v>1048.2</v>
      </c>
      <c r="L2117" s="118">
        <f>Month!L2117</f>
        <v>7.0000000000000007E-2</v>
      </c>
      <c r="M2117" s="118">
        <f>Month!M2117</f>
        <v>166.07</v>
      </c>
      <c r="N2117" s="118">
        <f>Month!N2117</f>
        <v>2663.44</v>
      </c>
      <c r="O2117" s="118">
        <f>Month!O2117</f>
        <v>6193.87</v>
      </c>
      <c r="P2117" s="76">
        <v>4</v>
      </c>
      <c r="Q2117" s="76">
        <v>4</v>
      </c>
    </row>
  </sheetData>
  <phoneticPr fontId="14"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92786-D52C-4395-8056-242C424BD22D}">
  <dimension ref="A1:B12"/>
  <sheetViews>
    <sheetView showGridLines="0" workbookViewId="0"/>
  </sheetViews>
  <sheetFormatPr defaultColWidth="9" defaultRowHeight="15" customHeight="1"/>
  <cols>
    <col min="1" max="1" width="93" style="12" bestFit="1" customWidth="1"/>
    <col min="2" max="2" width="12.453125" style="12" bestFit="1" customWidth="1"/>
    <col min="3" max="16384" width="9" style="12"/>
  </cols>
  <sheetData>
    <row r="1" spans="1:2" ht="23.5">
      <c r="A1" s="107" t="s">
        <v>13</v>
      </c>
    </row>
    <row r="2" spans="1:2" ht="20.25" customHeight="1">
      <c r="A2" s="1" t="s">
        <v>17</v>
      </c>
    </row>
    <row r="3" spans="1:2" ht="20.25" customHeight="1">
      <c r="A3" s="2" t="s">
        <v>16</v>
      </c>
    </row>
    <row r="4" spans="1:2" ht="30" customHeight="1">
      <c r="A4" s="106" t="s">
        <v>28</v>
      </c>
      <c r="B4" s="109" t="s">
        <v>29</v>
      </c>
    </row>
    <row r="5" spans="1:2" ht="20.25" customHeight="1">
      <c r="A5" s="2" t="s">
        <v>33</v>
      </c>
      <c r="B5" s="4" t="s">
        <v>14</v>
      </c>
    </row>
    <row r="6" spans="1:2" ht="20.25" customHeight="1">
      <c r="A6" s="2" t="s">
        <v>13</v>
      </c>
      <c r="B6" s="4" t="s">
        <v>13</v>
      </c>
    </row>
    <row r="7" spans="1:2" ht="20.25" customHeight="1">
      <c r="A7" s="2" t="s">
        <v>34</v>
      </c>
      <c r="B7" s="4" t="s">
        <v>22</v>
      </c>
    </row>
    <row r="8" spans="1:2" ht="20.25" customHeight="1">
      <c r="A8" s="2" t="s">
        <v>12</v>
      </c>
      <c r="B8" s="4" t="s">
        <v>12</v>
      </c>
    </row>
    <row r="9" spans="1:2" ht="20.25" customHeight="1">
      <c r="A9" s="2" t="s">
        <v>80</v>
      </c>
      <c r="B9" s="4" t="s">
        <v>30</v>
      </c>
    </row>
    <row r="10" spans="1:2" ht="20.25" customHeight="1">
      <c r="A10" s="2" t="s">
        <v>82</v>
      </c>
      <c r="B10" s="4" t="s">
        <v>31</v>
      </c>
    </row>
    <row r="11" spans="1:2" ht="20.25" customHeight="1">
      <c r="A11" s="2" t="s">
        <v>84</v>
      </c>
      <c r="B11" s="4" t="s">
        <v>81</v>
      </c>
    </row>
    <row r="12" spans="1:2" ht="20.25" customHeight="1">
      <c r="A12" s="2" t="s">
        <v>83</v>
      </c>
      <c r="B12" s="4" t="s">
        <v>79</v>
      </c>
    </row>
  </sheetData>
  <hyperlinks>
    <hyperlink ref="B5" location="'Cover Sheet'!A1" display="Cover Sheet" xr:uid="{B2579838-AE0C-4827-BB4A-D05722CEF6B2}"/>
    <hyperlink ref="B6" location="Contents!A1" display="Contents" xr:uid="{72DCDA9C-A4F8-4F81-963B-A39882A89A05}"/>
    <hyperlink ref="B8" location="Commentary!A1" display="Commentary" xr:uid="{98964CEB-C251-4BFF-8C21-942DFCE3EDD3}"/>
    <hyperlink ref="B10" location="Annual!A1" display="Annual" xr:uid="{BB17CC81-0937-4455-881D-FDEE61F8358F}"/>
    <hyperlink ref="B11" location="Quarterly!A1" display="Quarterly" xr:uid="{7F9E5734-B047-4AEC-A12B-2D19EAC53771}"/>
    <hyperlink ref="B9" location="'Main Table'!A1" display="Main table" xr:uid="{475187D1-72E6-41C4-89C3-1F2F576E2FFB}"/>
    <hyperlink ref="B7" location="Notes!A1" display="Notes" xr:uid="{84931C35-911B-451E-8EBC-FC70C1161938}"/>
    <hyperlink ref="B12" location="Monthly!A1" display="Monthly" xr:uid="{C3A2A612-15D5-4730-B12F-9B5335D243A8}"/>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C38"/>
  <sheetViews>
    <sheetView showGridLines="0" workbookViewId="0"/>
  </sheetViews>
  <sheetFormatPr defaultColWidth="9" defaultRowHeight="15.5"/>
  <cols>
    <col min="1" max="1" width="8.81640625" style="1" customWidth="1"/>
    <col min="2" max="3" width="26.1796875" style="1" customWidth="1"/>
    <col min="4" max="4" width="5.81640625" style="1" customWidth="1"/>
    <col min="5" max="5" width="12.1796875" style="1" customWidth="1"/>
    <col min="6" max="16384" width="9" style="1"/>
  </cols>
  <sheetData>
    <row r="1" spans="1:3" ht="23.5">
      <c r="A1" s="107" t="s">
        <v>22</v>
      </c>
    </row>
    <row r="2" spans="1:3" s="2" customFormat="1" ht="20.25" customHeight="1">
      <c r="A2" s="2" t="s">
        <v>21</v>
      </c>
    </row>
    <row r="3" spans="1:3" s="2" customFormat="1" ht="20.25" customHeight="1">
      <c r="A3" s="2" t="s">
        <v>90</v>
      </c>
    </row>
    <row r="4" spans="1:3" s="2" customFormat="1" ht="30" customHeight="1">
      <c r="A4" s="108" t="s">
        <v>20</v>
      </c>
      <c r="B4" s="108" t="s">
        <v>15</v>
      </c>
    </row>
    <row r="5" spans="1:3" ht="20.25" customHeight="1">
      <c r="A5" s="1" t="s">
        <v>19</v>
      </c>
      <c r="B5" s="2" t="s">
        <v>36</v>
      </c>
    </row>
    <row r="6" spans="1:3" ht="20.25" customHeight="1">
      <c r="A6" s="1" t="s">
        <v>18</v>
      </c>
      <c r="B6" s="2" t="s">
        <v>91</v>
      </c>
    </row>
    <row r="7" spans="1:3" ht="20.25" customHeight="1">
      <c r="A7" s="1" t="s">
        <v>95</v>
      </c>
      <c r="B7" s="2" t="s">
        <v>96</v>
      </c>
    </row>
    <row r="8" spans="1:3" ht="20.25" customHeight="1">
      <c r="A8" s="22" t="s">
        <v>113</v>
      </c>
      <c r="B8" s="122" t="s">
        <v>120</v>
      </c>
    </row>
    <row r="9" spans="1:3" s="22" customFormat="1">
      <c r="A9" s="22" t="s">
        <v>122</v>
      </c>
      <c r="B9" s="122" t="s">
        <v>141</v>
      </c>
    </row>
    <row r="10" spans="1:3" s="22" customFormat="1">
      <c r="A10" s="1"/>
      <c r="B10" s="2" t="s">
        <v>144</v>
      </c>
    </row>
    <row r="11" spans="1:3">
      <c r="A11" s="1" t="s">
        <v>136</v>
      </c>
      <c r="B11" s="122" t="s">
        <v>145</v>
      </c>
    </row>
    <row r="14" spans="1:3">
      <c r="A14" s="124" t="s">
        <v>138</v>
      </c>
    </row>
    <row r="15" spans="1:3">
      <c r="B15" s="123" t="s">
        <v>139</v>
      </c>
      <c r="C15" s="123" t="s">
        <v>140</v>
      </c>
    </row>
    <row r="16" spans="1:3">
      <c r="B16" s="95" t="s">
        <v>37</v>
      </c>
      <c r="C16" s="125" t="s">
        <v>134</v>
      </c>
    </row>
    <row r="17" spans="2:3">
      <c r="B17" s="95" t="s">
        <v>38</v>
      </c>
      <c r="C17" s="95" t="s">
        <v>37</v>
      </c>
    </row>
    <row r="18" spans="2:3">
      <c r="B18" s="126" t="s">
        <v>39</v>
      </c>
      <c r="C18" s="95" t="s">
        <v>38</v>
      </c>
    </row>
    <row r="19" spans="2:3">
      <c r="B19" s="95" t="s">
        <v>40</v>
      </c>
      <c r="C19" s="95" t="s">
        <v>40</v>
      </c>
    </row>
    <row r="20" spans="2:3">
      <c r="B20" s="95" t="s">
        <v>41</v>
      </c>
      <c r="C20" s="95" t="s">
        <v>41</v>
      </c>
    </row>
    <row r="21" spans="2:3">
      <c r="B21" s="95" t="s">
        <v>42</v>
      </c>
      <c r="C21" s="95" t="s">
        <v>42</v>
      </c>
    </row>
    <row r="22" spans="2:3">
      <c r="B22" s="95" t="s">
        <v>86</v>
      </c>
      <c r="C22" s="95" t="s">
        <v>86</v>
      </c>
    </row>
    <row r="23" spans="2:3">
      <c r="B23" s="95" t="s">
        <v>43</v>
      </c>
      <c r="C23" s="95" t="s">
        <v>43</v>
      </c>
    </row>
    <row r="24" spans="2:3">
      <c r="B24" s="95" t="s">
        <v>88</v>
      </c>
      <c r="C24" s="95" t="s">
        <v>88</v>
      </c>
    </row>
    <row r="25" spans="2:3">
      <c r="B25" s="95" t="s">
        <v>44</v>
      </c>
      <c r="C25" s="95" t="s">
        <v>44</v>
      </c>
    </row>
    <row r="26" spans="2:3">
      <c r="B26" s="95" t="s">
        <v>45</v>
      </c>
      <c r="C26" s="95" t="s">
        <v>45</v>
      </c>
    </row>
    <row r="27" spans="2:3">
      <c r="B27" s="95" t="s">
        <v>46</v>
      </c>
      <c r="C27" s="95" t="s">
        <v>46</v>
      </c>
    </row>
    <row r="28" spans="2:3" ht="17.25" customHeight="1">
      <c r="B28" s="126" t="s">
        <v>89</v>
      </c>
      <c r="C28" s="125" t="s">
        <v>135</v>
      </c>
    </row>
    <row r="29" spans="2:3">
      <c r="B29" s="95" t="s">
        <v>47</v>
      </c>
      <c r="C29" s="95" t="s">
        <v>47</v>
      </c>
    </row>
    <row r="30" spans="2:3">
      <c r="B30" s="95" t="s">
        <v>48</v>
      </c>
      <c r="C30" s="95" t="s">
        <v>48</v>
      </c>
    </row>
    <row r="31" spans="2:3">
      <c r="B31" s="95" t="s">
        <v>87</v>
      </c>
      <c r="C31" s="95" t="s">
        <v>87</v>
      </c>
    </row>
    <row r="32" spans="2:3">
      <c r="B32" s="95" t="s">
        <v>49</v>
      </c>
      <c r="C32" s="95" t="s">
        <v>49</v>
      </c>
    </row>
    <row r="33" spans="2:3">
      <c r="B33" s="95" t="s">
        <v>50</v>
      </c>
      <c r="C33" s="95" t="s">
        <v>50</v>
      </c>
    </row>
    <row r="34" spans="2:3">
      <c r="B34" s="95" t="s">
        <v>51</v>
      </c>
      <c r="C34" s="95" t="s">
        <v>51</v>
      </c>
    </row>
    <row r="35" spans="2:3">
      <c r="B35" s="95" t="s">
        <v>52</v>
      </c>
      <c r="C35" s="95" t="s">
        <v>52</v>
      </c>
    </row>
    <row r="36" spans="2:3">
      <c r="B36" s="95" t="s">
        <v>69</v>
      </c>
      <c r="C36" s="95" t="s">
        <v>69</v>
      </c>
    </row>
    <row r="38" spans="2:3">
      <c r="B38" s="127" t="s">
        <v>142</v>
      </c>
      <c r="C38" s="128" t="s">
        <v>143</v>
      </c>
    </row>
  </sheetData>
  <phoneticPr fontId="14"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sheetPr>
    <tabColor theme="0" tint="-4.9989318521683403E-2"/>
  </sheetPr>
  <dimension ref="A1:B9"/>
  <sheetViews>
    <sheetView showGridLines="0" zoomScaleNormal="100" workbookViewId="0"/>
  </sheetViews>
  <sheetFormatPr defaultColWidth="9" defaultRowHeight="15.5"/>
  <cols>
    <col min="1" max="1" width="150.54296875" style="1" customWidth="1"/>
    <col min="2" max="2" width="35.453125" style="22" customWidth="1"/>
    <col min="3" max="16384" width="9" style="1"/>
  </cols>
  <sheetData>
    <row r="1" spans="1:2" ht="23.5">
      <c r="A1" s="105" t="s">
        <v>23</v>
      </c>
    </row>
    <row r="2" spans="1:2" ht="23.5">
      <c r="A2" s="135" t="s">
        <v>148</v>
      </c>
    </row>
    <row r="3" spans="1:2" ht="18.5">
      <c r="A3" s="162" t="s">
        <v>158</v>
      </c>
    </row>
    <row r="4" spans="1:2" ht="57.65" customHeight="1">
      <c r="A4" s="161" t="s">
        <v>155</v>
      </c>
    </row>
    <row r="5" spans="1:2" ht="46.5">
      <c r="A5" s="161" t="s">
        <v>154</v>
      </c>
    </row>
    <row r="6" spans="1:2" ht="30" customHeight="1">
      <c r="A6" s="106" t="s">
        <v>129</v>
      </c>
      <c r="B6" s="106"/>
    </row>
    <row r="7" spans="1:2" ht="25.5" customHeight="1">
      <c r="A7" s="93" t="s">
        <v>157</v>
      </c>
      <c r="B7" s="93"/>
    </row>
    <row r="8" spans="1:2" ht="99" customHeight="1">
      <c r="A8" s="22" t="s">
        <v>159</v>
      </c>
    </row>
    <row r="9" spans="1:2" ht="47.15" customHeight="1">
      <c r="A9" s="1" t="s">
        <v>153</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F4152-C936-42FC-BBDC-DB58EA2FE2B5}">
  <dimension ref="A1:S81"/>
  <sheetViews>
    <sheetView showGridLines="0" zoomScaleNormal="100" workbookViewId="0">
      <pane ySplit="5" topLeftCell="A6" activePane="bottomLeft" state="frozen"/>
      <selection pane="bottomLeft"/>
    </sheetView>
  </sheetViews>
  <sheetFormatPr defaultColWidth="9.1796875" defaultRowHeight="15.5"/>
  <cols>
    <col min="1" max="1" width="27.81640625" style="1" customWidth="1"/>
    <col min="2" max="2" width="36.26953125" style="1" customWidth="1"/>
    <col min="3" max="3" width="27.1796875" style="1" customWidth="1"/>
    <col min="4" max="4" width="11.453125" style="1" customWidth="1"/>
    <col min="5" max="5" width="12.1796875" style="1" customWidth="1"/>
    <col min="6" max="6" width="13.81640625" style="1" customWidth="1"/>
    <col min="7" max="7" width="14" style="1" bestFit="1" customWidth="1"/>
    <col min="8" max="12" width="11.453125" style="1" customWidth="1"/>
    <col min="13" max="13" width="14.81640625" style="1" bestFit="1" customWidth="1"/>
    <col min="14" max="14" width="14.1796875" style="1" bestFit="1" customWidth="1"/>
    <col min="15" max="15" width="11.453125" style="1" customWidth="1"/>
    <col min="16" max="16" width="9.1796875" style="1"/>
    <col min="17" max="17" width="13.1796875" style="1" bestFit="1" customWidth="1"/>
    <col min="18" max="19" width="9.1796875" style="1"/>
    <col min="20" max="20" width="13" style="1" bestFit="1" customWidth="1"/>
    <col min="21" max="21" width="14.453125" style="1" bestFit="1" customWidth="1"/>
    <col min="22" max="16384" width="9.1796875" style="1"/>
  </cols>
  <sheetData>
    <row r="1" spans="1:15" customFormat="1" ht="23.5">
      <c r="A1" s="104" t="s">
        <v>76</v>
      </c>
      <c r="C1" s="16"/>
    </row>
    <row r="2" spans="1:15" s="2" customFormat="1">
      <c r="A2" s="2" t="s">
        <v>17</v>
      </c>
    </row>
    <row r="3" spans="1:15" s="2" customFormat="1">
      <c r="A3" s="2" t="s">
        <v>32</v>
      </c>
    </row>
    <row r="4" spans="1:15" s="2" customFormat="1">
      <c r="A4" s="2" t="s">
        <v>35</v>
      </c>
      <c r="D4" s="112"/>
      <c r="I4" s="112"/>
    </row>
    <row r="5" spans="1:15" ht="46.5">
      <c r="A5" s="47" t="s">
        <v>77</v>
      </c>
      <c r="B5" s="66" t="s">
        <v>71</v>
      </c>
      <c r="C5" s="46" t="s">
        <v>137</v>
      </c>
      <c r="D5" s="46" t="s">
        <v>68</v>
      </c>
      <c r="E5" s="46" t="s">
        <v>92</v>
      </c>
      <c r="F5" s="49" t="s">
        <v>117</v>
      </c>
      <c r="G5" s="46" t="s">
        <v>85</v>
      </c>
      <c r="H5" s="46" t="s">
        <v>67</v>
      </c>
      <c r="I5" s="46" t="s">
        <v>24</v>
      </c>
      <c r="J5" s="46" t="s">
        <v>73</v>
      </c>
      <c r="K5" s="46" t="s">
        <v>127</v>
      </c>
      <c r="L5" s="46" t="s">
        <v>128</v>
      </c>
      <c r="M5" s="46" t="s">
        <v>93</v>
      </c>
      <c r="N5" s="49" t="s">
        <v>118</v>
      </c>
      <c r="O5" s="47" t="s">
        <v>70</v>
      </c>
    </row>
    <row r="6" spans="1:15">
      <c r="A6" s="85" t="s">
        <v>78</v>
      </c>
      <c r="B6" s="79" t="s">
        <v>149</v>
      </c>
      <c r="C6" s="79" t="s">
        <v>134</v>
      </c>
      <c r="D6" s="67">
        <f>Calculation!E72</f>
        <v>140.08000000000001</v>
      </c>
      <c r="E6" s="67">
        <f>Calculation!F72</f>
        <v>150.88999999999999</v>
      </c>
      <c r="F6" s="68">
        <f>Calculation!G72</f>
        <v>290.97000000000003</v>
      </c>
      <c r="G6" s="67">
        <f>Calculation!H72</f>
        <v>0</v>
      </c>
      <c r="H6" s="67">
        <f>Calculation!I72</f>
        <v>0</v>
      </c>
      <c r="I6" s="67">
        <f>Calculation!J72</f>
        <v>0</v>
      </c>
      <c r="J6" s="67">
        <f>Calculation!K72</f>
        <v>0</v>
      </c>
      <c r="K6" s="67">
        <f>Calculation!L72</f>
        <v>0</v>
      </c>
      <c r="L6" s="67">
        <f>Calculation!M72</f>
        <v>0</v>
      </c>
      <c r="M6" s="67">
        <f>Calculation!N72</f>
        <v>0</v>
      </c>
      <c r="N6" s="68">
        <f>Calculation!O72</f>
        <v>0</v>
      </c>
      <c r="O6" s="69">
        <f>Calculation!P72</f>
        <v>290.97000000000003</v>
      </c>
    </row>
    <row r="7" spans="1:15">
      <c r="A7" s="86" t="s">
        <v>78</v>
      </c>
      <c r="B7" s="95" t="s">
        <v>149</v>
      </c>
      <c r="C7" s="83" t="s">
        <v>37</v>
      </c>
      <c r="D7" s="70">
        <f>Calculation!E73</f>
        <v>0</v>
      </c>
      <c r="E7" s="70">
        <f>Calculation!F73</f>
        <v>89.75</v>
      </c>
      <c r="F7" s="71">
        <f>Calculation!G73</f>
        <v>89.75</v>
      </c>
      <c r="G7" s="70">
        <f>Calculation!H73</f>
        <v>31.869999999999997</v>
      </c>
      <c r="H7" s="70">
        <f>Calculation!I73</f>
        <v>68.55</v>
      </c>
      <c r="I7" s="70">
        <f>Calculation!J73</f>
        <v>33.81</v>
      </c>
      <c r="J7" s="70">
        <f>Calculation!K73</f>
        <v>25.2</v>
      </c>
      <c r="K7" s="70">
        <f>Calculation!L73</f>
        <v>565.77</v>
      </c>
      <c r="L7" s="70">
        <f>Calculation!M73</f>
        <v>9.4699999999999989</v>
      </c>
      <c r="M7" s="70">
        <f>Calculation!N73</f>
        <v>42.93</v>
      </c>
      <c r="N7" s="71">
        <f>Calculation!O73</f>
        <v>777.6</v>
      </c>
      <c r="O7" s="72">
        <f>Calculation!P73</f>
        <v>867.35</v>
      </c>
    </row>
    <row r="8" spans="1:15">
      <c r="A8" s="86" t="s">
        <v>78</v>
      </c>
      <c r="B8" s="80" t="s">
        <v>149</v>
      </c>
      <c r="C8" s="80" t="s">
        <v>38</v>
      </c>
      <c r="D8" s="70">
        <f>Calculation!E74</f>
        <v>503.90999999999997</v>
      </c>
      <c r="E8" s="70">
        <f>Calculation!F74</f>
        <v>0</v>
      </c>
      <c r="F8" s="71">
        <f>Calculation!G74</f>
        <v>503.90999999999997</v>
      </c>
      <c r="G8" s="70">
        <f>Calculation!H74</f>
        <v>0</v>
      </c>
      <c r="H8" s="70">
        <f>Calculation!I74</f>
        <v>0</v>
      </c>
      <c r="I8" s="70">
        <f>Calculation!J74</f>
        <v>0</v>
      </c>
      <c r="J8" s="70">
        <f>Calculation!K74</f>
        <v>0</v>
      </c>
      <c r="K8" s="70">
        <f>Calculation!L74</f>
        <v>0</v>
      </c>
      <c r="L8" s="70">
        <f>Calculation!M74</f>
        <v>0</v>
      </c>
      <c r="M8" s="70">
        <f>Calculation!N74</f>
        <v>0.38</v>
      </c>
      <c r="N8" s="71">
        <f>Calculation!O74</f>
        <v>0.38</v>
      </c>
      <c r="O8" s="72">
        <f>Calculation!P74</f>
        <v>504.29</v>
      </c>
    </row>
    <row r="9" spans="1:15">
      <c r="A9" s="86" t="s">
        <v>78</v>
      </c>
      <c r="B9" s="80" t="s">
        <v>149</v>
      </c>
      <c r="C9" s="80" t="s">
        <v>40</v>
      </c>
      <c r="D9" s="70">
        <f>Calculation!E75</f>
        <v>0</v>
      </c>
      <c r="E9" s="70">
        <f>Calculation!F75</f>
        <v>20.299999999999997</v>
      </c>
      <c r="F9" s="71">
        <f>Calculation!G75</f>
        <v>20.299999999999997</v>
      </c>
      <c r="G9" s="70">
        <f>Calculation!H75</f>
        <v>0.05</v>
      </c>
      <c r="H9" s="70">
        <f>Calculation!I75</f>
        <v>17.48</v>
      </c>
      <c r="I9" s="70">
        <f>Calculation!J75</f>
        <v>0</v>
      </c>
      <c r="J9" s="70">
        <f>Calculation!K75</f>
        <v>0</v>
      </c>
      <c r="K9" s="70">
        <f>Calculation!L75</f>
        <v>0</v>
      </c>
      <c r="L9" s="70">
        <f>Calculation!M75</f>
        <v>0</v>
      </c>
      <c r="M9" s="70">
        <f>Calculation!N75</f>
        <v>45.28</v>
      </c>
      <c r="N9" s="71">
        <f>Calculation!O75</f>
        <v>62.81</v>
      </c>
      <c r="O9" s="72">
        <f>Calculation!P75</f>
        <v>83.11</v>
      </c>
    </row>
    <row r="10" spans="1:15">
      <c r="A10" s="86" t="s">
        <v>78</v>
      </c>
      <c r="B10" s="80" t="s">
        <v>149</v>
      </c>
      <c r="C10" s="80" t="s">
        <v>41</v>
      </c>
      <c r="D10" s="70">
        <f>Calculation!E76</f>
        <v>0</v>
      </c>
      <c r="E10" s="70">
        <f>Calculation!F76</f>
        <v>28.43</v>
      </c>
      <c r="F10" s="71">
        <f>Calculation!G76</f>
        <v>28.43</v>
      </c>
      <c r="G10" s="70">
        <f>Calculation!H76</f>
        <v>0.01</v>
      </c>
      <c r="H10" s="70">
        <f>Calculation!I76</f>
        <v>3.4</v>
      </c>
      <c r="I10" s="70">
        <f>Calculation!J76</f>
        <v>0</v>
      </c>
      <c r="J10" s="70">
        <f>Calculation!K76</f>
        <v>0.98</v>
      </c>
      <c r="K10" s="70">
        <f>Calculation!L76</f>
        <v>25.47</v>
      </c>
      <c r="L10" s="70">
        <f>Calculation!M76</f>
        <v>1.69</v>
      </c>
      <c r="M10" s="70">
        <f>Calculation!N76</f>
        <v>54.370000000000005</v>
      </c>
      <c r="N10" s="71">
        <f>Calculation!O76</f>
        <v>85.92</v>
      </c>
      <c r="O10" s="72">
        <f>Calculation!P76</f>
        <v>114.35000000000001</v>
      </c>
    </row>
    <row r="11" spans="1:15">
      <c r="A11" s="86" t="s">
        <v>78</v>
      </c>
      <c r="B11" s="80" t="s">
        <v>149</v>
      </c>
      <c r="C11" s="80" t="s">
        <v>42</v>
      </c>
      <c r="D11" s="70">
        <f>Calculation!E77</f>
        <v>0</v>
      </c>
      <c r="E11" s="70">
        <f>Calculation!F77</f>
        <v>0</v>
      </c>
      <c r="F11" s="71">
        <f>Calculation!G77</f>
        <v>0</v>
      </c>
      <c r="G11" s="70">
        <f>Calculation!H77</f>
        <v>0.01</v>
      </c>
      <c r="H11" s="70">
        <f>Calculation!I77</f>
        <v>0</v>
      </c>
      <c r="I11" s="70">
        <f>Calculation!J77</f>
        <v>141.39999999999998</v>
      </c>
      <c r="J11" s="70">
        <f>Calculation!K77</f>
        <v>0</v>
      </c>
      <c r="K11" s="70">
        <f>Calculation!L77</f>
        <v>346.11</v>
      </c>
      <c r="L11" s="70">
        <f>Calculation!M77</f>
        <v>25.63</v>
      </c>
      <c r="M11" s="70">
        <f>Calculation!N77</f>
        <v>0.7</v>
      </c>
      <c r="N11" s="71">
        <f>Calculation!O77</f>
        <v>513.85</v>
      </c>
      <c r="O11" s="72">
        <f>Calculation!P77</f>
        <v>513.85</v>
      </c>
    </row>
    <row r="12" spans="1:15">
      <c r="A12" s="86" t="s">
        <v>78</v>
      </c>
      <c r="B12" s="80" t="s">
        <v>149</v>
      </c>
      <c r="C12" s="80" t="s">
        <v>86</v>
      </c>
      <c r="D12" s="70">
        <f>Calculation!E78</f>
        <v>0</v>
      </c>
      <c r="E12" s="70">
        <f>Calculation!F78</f>
        <v>80.300000000000011</v>
      </c>
      <c r="F12" s="71">
        <f>Calculation!G78</f>
        <v>80.300000000000011</v>
      </c>
      <c r="G12" s="70">
        <f>Calculation!H78</f>
        <v>0.06</v>
      </c>
      <c r="H12" s="70">
        <f>Calculation!I78</f>
        <v>25.34</v>
      </c>
      <c r="I12" s="70">
        <f>Calculation!J78</f>
        <v>0</v>
      </c>
      <c r="J12" s="70">
        <f>Calculation!K78</f>
        <v>10.93</v>
      </c>
      <c r="K12" s="70">
        <f>Calculation!L78</f>
        <v>1.48</v>
      </c>
      <c r="L12" s="70">
        <f>Calculation!M78</f>
        <v>0.03</v>
      </c>
      <c r="M12" s="70">
        <f>Calculation!N78</f>
        <v>6.21</v>
      </c>
      <c r="N12" s="71">
        <f>Calculation!O78</f>
        <v>44.05</v>
      </c>
      <c r="O12" s="72">
        <f>Calculation!P78</f>
        <v>124.35</v>
      </c>
    </row>
    <row r="13" spans="1:15">
      <c r="A13" s="86" t="s">
        <v>78</v>
      </c>
      <c r="B13" s="80" t="s">
        <v>149</v>
      </c>
      <c r="C13" s="80" t="s">
        <v>43</v>
      </c>
      <c r="D13" s="70">
        <f>Calculation!E79</f>
        <v>0</v>
      </c>
      <c r="E13" s="70">
        <f>Calculation!F79</f>
        <v>0</v>
      </c>
      <c r="F13" s="71">
        <f>Calculation!G79</f>
        <v>0</v>
      </c>
      <c r="G13" s="70">
        <f>Calculation!H79</f>
        <v>0</v>
      </c>
      <c r="H13" s="70">
        <f>Calculation!I79</f>
        <v>0</v>
      </c>
      <c r="I13" s="70">
        <f>Calculation!J79</f>
        <v>970.32</v>
      </c>
      <c r="J13" s="70">
        <f>Calculation!K79</f>
        <v>0</v>
      </c>
      <c r="K13" s="70">
        <f>Calculation!L79</f>
        <v>0</v>
      </c>
      <c r="L13" s="70">
        <f>Calculation!M79</f>
        <v>0</v>
      </c>
      <c r="M13" s="70">
        <f>Calculation!N79</f>
        <v>0</v>
      </c>
      <c r="N13" s="71">
        <f>Calculation!O79</f>
        <v>970.32</v>
      </c>
      <c r="O13" s="72">
        <f>Calculation!P79</f>
        <v>970.32</v>
      </c>
    </row>
    <row r="14" spans="1:15">
      <c r="A14" s="86" t="s">
        <v>78</v>
      </c>
      <c r="B14" s="80" t="s">
        <v>149</v>
      </c>
      <c r="C14" s="80" t="s">
        <v>88</v>
      </c>
      <c r="D14" s="70">
        <f>Calculation!E80</f>
        <v>1094.53</v>
      </c>
      <c r="E14" s="70">
        <f>Calculation!F80</f>
        <v>0</v>
      </c>
      <c r="F14" s="71">
        <f>Calculation!G80</f>
        <v>1094.53</v>
      </c>
      <c r="G14" s="70">
        <f>Calculation!H80</f>
        <v>0</v>
      </c>
      <c r="H14" s="70">
        <f>Calculation!I80</f>
        <v>0</v>
      </c>
      <c r="I14" s="70">
        <f>Calculation!J80</f>
        <v>0</v>
      </c>
      <c r="J14" s="70">
        <f>Calculation!K80</f>
        <v>0</v>
      </c>
      <c r="K14" s="70">
        <f>Calculation!L80</f>
        <v>0</v>
      </c>
      <c r="L14" s="70">
        <f>Calculation!M80</f>
        <v>0</v>
      </c>
      <c r="M14" s="70">
        <f>Calculation!N80</f>
        <v>0</v>
      </c>
      <c r="N14" s="71">
        <f>Calculation!O80</f>
        <v>0</v>
      </c>
      <c r="O14" s="72">
        <f>Calculation!P80</f>
        <v>1094.53</v>
      </c>
    </row>
    <row r="15" spans="1:15">
      <c r="A15" s="86" t="s">
        <v>78</v>
      </c>
      <c r="B15" s="80" t="s">
        <v>149</v>
      </c>
      <c r="C15" s="80" t="s">
        <v>44</v>
      </c>
      <c r="D15" s="70">
        <f>Calculation!E81</f>
        <v>0.69</v>
      </c>
      <c r="E15" s="70">
        <f>Calculation!F81</f>
        <v>226.09000000000003</v>
      </c>
      <c r="F15" s="71">
        <f>Calculation!G81</f>
        <v>226.78000000000003</v>
      </c>
      <c r="G15" s="70">
        <f>Calculation!H81</f>
        <v>64.61</v>
      </c>
      <c r="H15" s="70">
        <f>Calculation!I81</f>
        <v>261.27999999999997</v>
      </c>
      <c r="I15" s="70">
        <f>Calculation!J81</f>
        <v>84.25</v>
      </c>
      <c r="J15" s="70">
        <f>Calculation!K81</f>
        <v>62.33</v>
      </c>
      <c r="K15" s="70">
        <f>Calculation!L81</f>
        <v>466.34</v>
      </c>
      <c r="L15" s="70">
        <f>Calculation!M81</f>
        <v>27.64</v>
      </c>
      <c r="M15" s="70">
        <f>Calculation!N81</f>
        <v>371.31</v>
      </c>
      <c r="N15" s="71">
        <f>Calculation!O81</f>
        <v>1337.76</v>
      </c>
      <c r="O15" s="72">
        <f>Calculation!P81</f>
        <v>1564.54</v>
      </c>
    </row>
    <row r="16" spans="1:15">
      <c r="A16" s="86" t="s">
        <v>78</v>
      </c>
      <c r="B16" s="80" t="s">
        <v>149</v>
      </c>
      <c r="C16" s="80" t="s">
        <v>45</v>
      </c>
      <c r="D16" s="70">
        <f>Calculation!E82</f>
        <v>763.03</v>
      </c>
      <c r="E16" s="70">
        <f>Calculation!F82</f>
        <v>0</v>
      </c>
      <c r="F16" s="71">
        <f>Calculation!G82</f>
        <v>763.03</v>
      </c>
      <c r="G16" s="70">
        <f>Calculation!H82</f>
        <v>0</v>
      </c>
      <c r="H16" s="70">
        <f>Calculation!I82</f>
        <v>0</v>
      </c>
      <c r="I16" s="70">
        <f>Calculation!J82</f>
        <v>0</v>
      </c>
      <c r="J16" s="70">
        <f>Calculation!K82</f>
        <v>0</v>
      </c>
      <c r="K16" s="70">
        <f>Calculation!L82</f>
        <v>66.25</v>
      </c>
      <c r="L16" s="70">
        <f>Calculation!M82</f>
        <v>0</v>
      </c>
      <c r="M16" s="70">
        <f>Calculation!N82</f>
        <v>0</v>
      </c>
      <c r="N16" s="71">
        <f>Calculation!O82</f>
        <v>66.25</v>
      </c>
      <c r="O16" s="72">
        <f>Calculation!P82</f>
        <v>829.28</v>
      </c>
    </row>
    <row r="17" spans="1:19">
      <c r="A17" s="86" t="s">
        <v>78</v>
      </c>
      <c r="B17" s="80" t="s">
        <v>149</v>
      </c>
      <c r="C17" s="80" t="s">
        <v>46</v>
      </c>
      <c r="D17" s="70">
        <f>Calculation!E83</f>
        <v>3997.13</v>
      </c>
      <c r="E17" s="70">
        <f>Calculation!F83</f>
        <v>0</v>
      </c>
      <c r="F17" s="71">
        <f>Calculation!G83</f>
        <v>3997.13</v>
      </c>
      <c r="G17" s="70">
        <f>Calculation!H83</f>
        <v>114.39999999999999</v>
      </c>
      <c r="H17" s="70">
        <f>Calculation!I83</f>
        <v>159.92000000000002</v>
      </c>
      <c r="I17" s="70">
        <f>Calculation!J83</f>
        <v>0</v>
      </c>
      <c r="J17" s="70">
        <f>Calculation!K83</f>
        <v>0</v>
      </c>
      <c r="K17" s="70">
        <f>Calculation!L83</f>
        <v>0</v>
      </c>
      <c r="L17" s="70">
        <f>Calculation!M83</f>
        <v>0</v>
      </c>
      <c r="M17" s="70">
        <f>Calculation!N83</f>
        <v>64.95</v>
      </c>
      <c r="N17" s="71">
        <f>Calculation!O83</f>
        <v>339.27</v>
      </c>
      <c r="O17" s="72">
        <f>Calculation!P83</f>
        <v>4336.4000000000005</v>
      </c>
    </row>
    <row r="18" spans="1:19">
      <c r="A18" s="86" t="s">
        <v>78</v>
      </c>
      <c r="B18" s="80" t="s">
        <v>149</v>
      </c>
      <c r="C18" s="80" t="s">
        <v>135</v>
      </c>
      <c r="D18" s="70">
        <f>Calculation!E84</f>
        <v>533.72</v>
      </c>
      <c r="E18" s="70">
        <f>Calculation!F84</f>
        <v>0</v>
      </c>
      <c r="F18" s="71">
        <f>Calculation!G84</f>
        <v>533.72</v>
      </c>
      <c r="G18" s="70">
        <f>Calculation!H84</f>
        <v>0</v>
      </c>
      <c r="H18" s="70">
        <f>Calculation!I84</f>
        <v>0</v>
      </c>
      <c r="I18" s="70">
        <f>Calculation!J84</f>
        <v>0</v>
      </c>
      <c r="J18" s="70">
        <f>Calculation!K84</f>
        <v>0</v>
      </c>
      <c r="K18" s="70">
        <f>Calculation!L84</f>
        <v>0</v>
      </c>
      <c r="L18" s="70">
        <f>Calculation!M84</f>
        <v>0</v>
      </c>
      <c r="M18" s="70">
        <f>Calculation!N84</f>
        <v>0</v>
      </c>
      <c r="N18" s="71">
        <f>Calculation!O84</f>
        <v>0</v>
      </c>
      <c r="O18" s="72">
        <f>Calculation!P84</f>
        <v>533.72</v>
      </c>
    </row>
    <row r="19" spans="1:19">
      <c r="A19" s="86" t="s">
        <v>78</v>
      </c>
      <c r="B19" s="80" t="s">
        <v>149</v>
      </c>
      <c r="C19" s="80" t="s">
        <v>47</v>
      </c>
      <c r="D19" s="70">
        <f>Calculation!E85</f>
        <v>0</v>
      </c>
      <c r="E19" s="70">
        <f>Calculation!F85</f>
        <v>0</v>
      </c>
      <c r="F19" s="71">
        <f>Calculation!G85</f>
        <v>0</v>
      </c>
      <c r="G19" s="70">
        <f>Calculation!H85</f>
        <v>0</v>
      </c>
      <c r="H19" s="70">
        <f>Calculation!I85</f>
        <v>0</v>
      </c>
      <c r="I19" s="70">
        <f>Calculation!J85</f>
        <v>0</v>
      </c>
      <c r="J19" s="70">
        <f>Calculation!K85</f>
        <v>0</v>
      </c>
      <c r="K19" s="70">
        <f>Calculation!L85</f>
        <v>0</v>
      </c>
      <c r="L19" s="70">
        <f>Calculation!M85</f>
        <v>0</v>
      </c>
      <c r="M19" s="70">
        <f>Calculation!N85</f>
        <v>0</v>
      </c>
      <c r="N19" s="71">
        <f>Calculation!O85</f>
        <v>0</v>
      </c>
      <c r="O19" s="72">
        <f>Calculation!P85</f>
        <v>0</v>
      </c>
    </row>
    <row r="20" spans="1:19">
      <c r="A20" s="86" t="s">
        <v>78</v>
      </c>
      <c r="B20" s="80" t="s">
        <v>149</v>
      </c>
      <c r="C20" s="80" t="s">
        <v>48</v>
      </c>
      <c r="D20" s="70">
        <f>Calculation!E86</f>
        <v>0</v>
      </c>
      <c r="E20" s="70">
        <f>Calculation!F86</f>
        <v>30.29</v>
      </c>
      <c r="F20" s="71">
        <f>Calculation!G86</f>
        <v>30.29</v>
      </c>
      <c r="G20" s="70">
        <f>Calculation!H86</f>
        <v>0</v>
      </c>
      <c r="H20" s="70">
        <f>Calculation!I86</f>
        <v>0</v>
      </c>
      <c r="I20" s="70">
        <f>Calculation!J86</f>
        <v>580.99</v>
      </c>
      <c r="J20" s="70">
        <f>Calculation!K86</f>
        <v>0</v>
      </c>
      <c r="K20" s="70">
        <f>Calculation!L86</f>
        <v>48.25</v>
      </c>
      <c r="L20" s="70">
        <f>Calculation!M86</f>
        <v>0</v>
      </c>
      <c r="M20" s="70">
        <f>Calculation!N86</f>
        <v>8.5399999999999991</v>
      </c>
      <c r="N20" s="71">
        <f>Calculation!O86</f>
        <v>637.78</v>
      </c>
      <c r="O20" s="72">
        <f>Calculation!P86</f>
        <v>668.07</v>
      </c>
    </row>
    <row r="21" spans="1:19">
      <c r="A21" s="86" t="s">
        <v>78</v>
      </c>
      <c r="B21" s="80" t="s">
        <v>149</v>
      </c>
      <c r="C21" s="80" t="s">
        <v>87</v>
      </c>
      <c r="D21" s="70">
        <f>Calculation!E87</f>
        <v>0</v>
      </c>
      <c r="E21" s="70">
        <f>Calculation!F87</f>
        <v>6.72</v>
      </c>
      <c r="F21" s="71">
        <f>Calculation!G87</f>
        <v>6.72</v>
      </c>
      <c r="G21" s="70">
        <f>Calculation!H87</f>
        <v>1.75</v>
      </c>
      <c r="H21" s="70">
        <f>Calculation!I87</f>
        <v>150.04000000000002</v>
      </c>
      <c r="I21" s="70">
        <f>Calculation!J87</f>
        <v>4.08</v>
      </c>
      <c r="J21" s="70">
        <f>Calculation!K87</f>
        <v>0</v>
      </c>
      <c r="K21" s="70">
        <f>Calculation!L87</f>
        <v>0</v>
      </c>
      <c r="L21" s="70">
        <f>Calculation!M87</f>
        <v>0</v>
      </c>
      <c r="M21" s="70">
        <f>Calculation!N87</f>
        <v>58.22</v>
      </c>
      <c r="N21" s="71">
        <f>Calculation!O87</f>
        <v>214.08999999999997</v>
      </c>
      <c r="O21" s="72">
        <f>Calculation!P87</f>
        <v>220.81</v>
      </c>
    </row>
    <row r="22" spans="1:19">
      <c r="A22" s="86" t="s">
        <v>78</v>
      </c>
      <c r="B22" s="80" t="s">
        <v>149</v>
      </c>
      <c r="C22" s="80" t="s">
        <v>49</v>
      </c>
      <c r="D22" s="70">
        <f>Calculation!E88</f>
        <v>0.14000000000000001</v>
      </c>
      <c r="E22" s="70">
        <f>Calculation!F88</f>
        <v>13.43</v>
      </c>
      <c r="F22" s="71">
        <f>Calculation!G88</f>
        <v>13.569999999999999</v>
      </c>
      <c r="G22" s="70">
        <f>Calculation!H88</f>
        <v>0</v>
      </c>
      <c r="H22" s="70">
        <f>Calculation!I88</f>
        <v>41.06</v>
      </c>
      <c r="I22" s="70">
        <f>Calculation!J88</f>
        <v>0</v>
      </c>
      <c r="J22" s="70">
        <f>Calculation!K88</f>
        <v>0</v>
      </c>
      <c r="K22" s="70">
        <f>Calculation!L88</f>
        <v>150.12</v>
      </c>
      <c r="L22" s="70">
        <f>Calculation!M88</f>
        <v>0</v>
      </c>
      <c r="M22" s="70">
        <f>Calculation!N88</f>
        <v>41.69</v>
      </c>
      <c r="N22" s="71">
        <f>Calculation!O88</f>
        <v>232.87</v>
      </c>
      <c r="O22" s="72">
        <f>Calculation!P88</f>
        <v>246.44</v>
      </c>
    </row>
    <row r="23" spans="1:19">
      <c r="A23" s="86" t="s">
        <v>78</v>
      </c>
      <c r="B23" s="80" t="s">
        <v>149</v>
      </c>
      <c r="C23" s="80" t="s">
        <v>50</v>
      </c>
      <c r="D23" s="70">
        <f>Calculation!E89</f>
        <v>144.91</v>
      </c>
      <c r="E23" s="70">
        <f>Calculation!F89</f>
        <v>0</v>
      </c>
      <c r="F23" s="71">
        <f>Calculation!G89</f>
        <v>144.91</v>
      </c>
      <c r="G23" s="70">
        <f>Calculation!H89</f>
        <v>0</v>
      </c>
      <c r="H23" s="70">
        <f>Calculation!I89</f>
        <v>0</v>
      </c>
      <c r="I23" s="70">
        <f>Calculation!J89</f>
        <v>0</v>
      </c>
      <c r="J23" s="70">
        <f>Calculation!K89</f>
        <v>0</v>
      </c>
      <c r="K23" s="70">
        <f>Calculation!L89</f>
        <v>11.73</v>
      </c>
      <c r="L23" s="70">
        <f>Calculation!M89</f>
        <v>0</v>
      </c>
      <c r="M23" s="70">
        <f>Calculation!N89</f>
        <v>5.3999999999999995</v>
      </c>
      <c r="N23" s="71">
        <f>Calculation!O89</f>
        <v>17.130000000000003</v>
      </c>
      <c r="O23" s="72">
        <f>Calculation!P89</f>
        <v>162.04000000000002</v>
      </c>
    </row>
    <row r="24" spans="1:19">
      <c r="A24" s="86" t="s">
        <v>78</v>
      </c>
      <c r="B24" s="80" t="s">
        <v>149</v>
      </c>
      <c r="C24" s="80" t="s">
        <v>51</v>
      </c>
      <c r="D24" s="70">
        <f>Calculation!E90</f>
        <v>258.17</v>
      </c>
      <c r="E24" s="70">
        <f>Calculation!F90</f>
        <v>0</v>
      </c>
      <c r="F24" s="71">
        <f>Calculation!G90</f>
        <v>258.17</v>
      </c>
      <c r="G24" s="70">
        <f>Calculation!H90</f>
        <v>0</v>
      </c>
      <c r="H24" s="70">
        <f>Calculation!I90</f>
        <v>0</v>
      </c>
      <c r="I24" s="70">
        <f>Calculation!J90</f>
        <v>384.4</v>
      </c>
      <c r="J24" s="70">
        <f>Calculation!K90</f>
        <v>0</v>
      </c>
      <c r="K24" s="70">
        <f>Calculation!L90</f>
        <v>28.88</v>
      </c>
      <c r="L24" s="70">
        <f>Calculation!M90</f>
        <v>0.25</v>
      </c>
      <c r="M24" s="70">
        <f>Calculation!N90</f>
        <v>3.55</v>
      </c>
      <c r="N24" s="71">
        <f>Calculation!O90</f>
        <v>417.08000000000004</v>
      </c>
      <c r="O24" s="72">
        <f>Calculation!P90</f>
        <v>675.25</v>
      </c>
    </row>
    <row r="25" spans="1:19">
      <c r="A25" s="86" t="s">
        <v>78</v>
      </c>
      <c r="B25" s="80" t="s">
        <v>149</v>
      </c>
      <c r="C25" s="80" t="s">
        <v>52</v>
      </c>
      <c r="D25" s="70">
        <f>Calculation!E91</f>
        <v>4126.8500000000004</v>
      </c>
      <c r="E25" s="70">
        <f>Calculation!F91</f>
        <v>0</v>
      </c>
      <c r="F25" s="71">
        <f>Calculation!G91</f>
        <v>4126.8500000000004</v>
      </c>
      <c r="G25" s="70">
        <f>Calculation!H91</f>
        <v>14.64</v>
      </c>
      <c r="H25" s="70">
        <f>Calculation!I91</f>
        <v>17.66</v>
      </c>
      <c r="I25" s="70">
        <f>Calculation!J91</f>
        <v>92.38</v>
      </c>
      <c r="J25" s="70">
        <f>Calculation!K91</f>
        <v>22.93</v>
      </c>
      <c r="K25" s="70">
        <f>Calculation!L91</f>
        <v>932.90000000000009</v>
      </c>
      <c r="L25" s="70">
        <f>Calculation!M91</f>
        <v>0</v>
      </c>
      <c r="M25" s="70">
        <f>Calculation!N91</f>
        <v>44.11</v>
      </c>
      <c r="N25" s="71">
        <f>Calculation!O91</f>
        <v>1124.6199999999999</v>
      </c>
      <c r="O25" s="72">
        <f>Calculation!P91</f>
        <v>5251.47</v>
      </c>
    </row>
    <row r="26" spans="1:19">
      <c r="A26" s="86" t="s">
        <v>78</v>
      </c>
      <c r="B26" s="80" t="s">
        <v>149</v>
      </c>
      <c r="C26" s="80" t="s">
        <v>69</v>
      </c>
      <c r="D26" s="70">
        <f>Calculation!E92</f>
        <v>661.72</v>
      </c>
      <c r="E26" s="70">
        <f>Calculation!F92</f>
        <v>12.219999999999999</v>
      </c>
      <c r="F26" s="71">
        <f>Calculation!G92</f>
        <v>673.94</v>
      </c>
      <c r="G26" s="70">
        <f>Calculation!H92</f>
        <v>0.41000000000000003</v>
      </c>
      <c r="H26" s="70">
        <f>Calculation!I92</f>
        <v>101.45</v>
      </c>
      <c r="I26" s="70">
        <f>Calculation!J92</f>
        <v>368.69</v>
      </c>
      <c r="J26" s="70">
        <f>Calculation!K92</f>
        <v>40.32</v>
      </c>
      <c r="K26" s="70">
        <f>Calculation!L92</f>
        <v>157.97</v>
      </c>
      <c r="L26" s="70">
        <f>Calculation!M92</f>
        <v>0</v>
      </c>
      <c r="M26" s="70">
        <f>Calculation!N92</f>
        <v>41.22</v>
      </c>
      <c r="N26" s="71">
        <f>Calculation!O92</f>
        <v>710.06000000000006</v>
      </c>
      <c r="O26" s="72">
        <f>Calculation!P92</f>
        <v>1384</v>
      </c>
    </row>
    <row r="27" spans="1:19">
      <c r="A27" s="113" t="s">
        <v>78</v>
      </c>
      <c r="B27" s="113" t="s">
        <v>149</v>
      </c>
      <c r="C27" s="84" t="s">
        <v>126</v>
      </c>
      <c r="D27" s="73">
        <f>Calculation!E93</f>
        <v>12224.880000000001</v>
      </c>
      <c r="E27" s="73">
        <f>Calculation!F93</f>
        <v>658.42</v>
      </c>
      <c r="F27" s="74">
        <f>Calculation!G93</f>
        <v>12883.3</v>
      </c>
      <c r="G27" s="73">
        <f>Calculation!H93</f>
        <v>227.81</v>
      </c>
      <c r="H27" s="73">
        <f>Calculation!I93</f>
        <v>846.18000000000006</v>
      </c>
      <c r="I27" s="73">
        <f>Calculation!J93</f>
        <v>2660.32</v>
      </c>
      <c r="J27" s="73">
        <f>Calculation!K93</f>
        <v>162.69</v>
      </c>
      <c r="K27" s="73">
        <f>Calculation!L93</f>
        <v>2801.27</v>
      </c>
      <c r="L27" s="73">
        <f>Calculation!M93</f>
        <v>64.709999999999994</v>
      </c>
      <c r="M27" s="73">
        <f>Calculation!N93</f>
        <v>788.86</v>
      </c>
      <c r="N27" s="74">
        <f>Calculation!O93</f>
        <v>7551.84</v>
      </c>
      <c r="O27" s="75">
        <f>Calculation!P93</f>
        <v>20435.14</v>
      </c>
    </row>
    <row r="28" spans="1:19">
      <c r="A28" s="86" t="s">
        <v>78</v>
      </c>
      <c r="B28" s="80" t="s">
        <v>150</v>
      </c>
      <c r="C28" s="79" t="s">
        <v>134</v>
      </c>
      <c r="D28" s="67">
        <f>Calculation!Q72</f>
        <v>365.09</v>
      </c>
      <c r="E28" s="67">
        <f>Calculation!R72</f>
        <v>0</v>
      </c>
      <c r="F28" s="68">
        <f>Calculation!S72</f>
        <v>365.09</v>
      </c>
      <c r="G28" s="67">
        <f>Calculation!T72</f>
        <v>0</v>
      </c>
      <c r="H28" s="67">
        <f>Calculation!U72</f>
        <v>0</v>
      </c>
      <c r="I28" s="67">
        <f>Calculation!V72</f>
        <v>0</v>
      </c>
      <c r="J28" s="67">
        <f>Calculation!W72</f>
        <v>0</v>
      </c>
      <c r="K28" s="67">
        <f>Calculation!X72</f>
        <v>0</v>
      </c>
      <c r="L28" s="67">
        <f>Calculation!Y72</f>
        <v>0</v>
      </c>
      <c r="M28" s="67">
        <f>Calculation!Z72</f>
        <v>0</v>
      </c>
      <c r="N28" s="68">
        <f>Calculation!AA72</f>
        <v>0</v>
      </c>
      <c r="O28" s="69">
        <f>Calculation!AB72</f>
        <v>365.09</v>
      </c>
      <c r="Q28" s="77"/>
      <c r="S28" s="77"/>
    </row>
    <row r="29" spans="1:19">
      <c r="A29" s="86" t="s">
        <v>78</v>
      </c>
      <c r="B29" s="80" t="s">
        <v>150</v>
      </c>
      <c r="C29" s="80" t="s">
        <v>37</v>
      </c>
      <c r="D29" s="70">
        <f>Calculation!Q73</f>
        <v>0</v>
      </c>
      <c r="E29" s="70">
        <f>Calculation!R73</f>
        <v>54.89</v>
      </c>
      <c r="F29" s="71">
        <f>Calculation!S73</f>
        <v>54.89</v>
      </c>
      <c r="G29" s="70">
        <f>Calculation!T73</f>
        <v>27.930000000000003</v>
      </c>
      <c r="H29" s="70">
        <f>Calculation!U73</f>
        <v>120.74</v>
      </c>
      <c r="I29" s="70">
        <f>Calculation!V73</f>
        <v>76.710000000000008</v>
      </c>
      <c r="J29" s="70">
        <f>Calculation!W73</f>
        <v>0</v>
      </c>
      <c r="K29" s="70">
        <f>Calculation!X73</f>
        <v>298.61</v>
      </c>
      <c r="L29" s="70">
        <f>Calculation!Y73</f>
        <v>0</v>
      </c>
      <c r="M29" s="70">
        <f>Calculation!Z73</f>
        <v>44.96</v>
      </c>
      <c r="N29" s="71">
        <f>Calculation!AA73</f>
        <v>568.95000000000005</v>
      </c>
      <c r="O29" s="72">
        <f>Calculation!AB73</f>
        <v>623.84</v>
      </c>
      <c r="Q29" s="77"/>
      <c r="S29" s="77"/>
    </row>
    <row r="30" spans="1:19">
      <c r="A30" s="86" t="s">
        <v>78</v>
      </c>
      <c r="B30" s="80" t="s">
        <v>150</v>
      </c>
      <c r="C30" s="80" t="s">
        <v>38</v>
      </c>
      <c r="D30" s="70">
        <f>Calculation!Q74</f>
        <v>183.6</v>
      </c>
      <c r="E30" s="70">
        <f>Calculation!R74</f>
        <v>0</v>
      </c>
      <c r="F30" s="71">
        <f>Calculation!S74</f>
        <v>183.6</v>
      </c>
      <c r="G30" s="70">
        <f>Calculation!T74</f>
        <v>0</v>
      </c>
      <c r="H30" s="70">
        <f>Calculation!U74</f>
        <v>0</v>
      </c>
      <c r="I30" s="70">
        <f>Calculation!V74</f>
        <v>0</v>
      </c>
      <c r="J30" s="70">
        <f>Calculation!W74</f>
        <v>0</v>
      </c>
      <c r="K30" s="70">
        <f>Calculation!X74</f>
        <v>0</v>
      </c>
      <c r="L30" s="70">
        <f>Calculation!Y74</f>
        <v>0</v>
      </c>
      <c r="M30" s="70">
        <f>Calculation!Z74</f>
        <v>0.15000000000000002</v>
      </c>
      <c r="N30" s="71">
        <f>Calculation!AA74</f>
        <v>0.15000000000000002</v>
      </c>
      <c r="O30" s="72">
        <f>Calculation!AB74</f>
        <v>183.75</v>
      </c>
      <c r="Q30" s="77"/>
      <c r="S30" s="77"/>
    </row>
    <row r="31" spans="1:19">
      <c r="A31" s="86" t="s">
        <v>78</v>
      </c>
      <c r="B31" s="80" t="s">
        <v>150</v>
      </c>
      <c r="C31" s="80" t="s">
        <v>40</v>
      </c>
      <c r="D31" s="70">
        <f>Calculation!Q75</f>
        <v>0</v>
      </c>
      <c r="E31" s="70">
        <f>Calculation!R75</f>
        <v>0.46000000000000008</v>
      </c>
      <c r="F31" s="71">
        <f>Calculation!S75</f>
        <v>0.46000000000000008</v>
      </c>
      <c r="G31" s="70">
        <f>Calculation!T75</f>
        <v>1.28</v>
      </c>
      <c r="H31" s="70">
        <f>Calculation!U75</f>
        <v>8.0599999999999987</v>
      </c>
      <c r="I31" s="70">
        <f>Calculation!V75</f>
        <v>0</v>
      </c>
      <c r="J31" s="70">
        <f>Calculation!W75</f>
        <v>27.97</v>
      </c>
      <c r="K31" s="70">
        <f>Calculation!X75</f>
        <v>90.51</v>
      </c>
      <c r="L31" s="70">
        <f>Calculation!Y75</f>
        <v>0</v>
      </c>
      <c r="M31" s="70">
        <f>Calculation!Z75</f>
        <v>60.980000000000004</v>
      </c>
      <c r="N31" s="71">
        <f>Calculation!AA75</f>
        <v>188.8</v>
      </c>
      <c r="O31" s="72">
        <f>Calculation!AB75</f>
        <v>189.26</v>
      </c>
      <c r="Q31" s="77"/>
      <c r="S31" s="77"/>
    </row>
    <row r="32" spans="1:19">
      <c r="A32" s="86" t="s">
        <v>78</v>
      </c>
      <c r="B32" s="80" t="s">
        <v>150</v>
      </c>
      <c r="C32" s="80" t="s">
        <v>41</v>
      </c>
      <c r="D32" s="70">
        <f>Calculation!Q76</f>
        <v>0</v>
      </c>
      <c r="E32" s="70">
        <f>Calculation!R76</f>
        <v>11.44</v>
      </c>
      <c r="F32" s="71">
        <f>Calculation!S76</f>
        <v>11.44</v>
      </c>
      <c r="G32" s="70">
        <f>Calculation!T76</f>
        <v>0</v>
      </c>
      <c r="H32" s="70">
        <f>Calculation!U76</f>
        <v>0.1</v>
      </c>
      <c r="I32" s="70">
        <f>Calculation!V76</f>
        <v>7.96</v>
      </c>
      <c r="J32" s="70">
        <f>Calculation!W76</f>
        <v>1.03</v>
      </c>
      <c r="K32" s="70">
        <f>Calculation!X76</f>
        <v>0</v>
      </c>
      <c r="L32" s="70">
        <f>Calculation!Y76</f>
        <v>0</v>
      </c>
      <c r="M32" s="70">
        <f>Calculation!Z76</f>
        <v>29.580000000000002</v>
      </c>
      <c r="N32" s="71">
        <f>Calculation!AA76</f>
        <v>38.67</v>
      </c>
      <c r="O32" s="72">
        <f>Calculation!AB76</f>
        <v>50.11</v>
      </c>
      <c r="Q32" s="77"/>
      <c r="S32" s="77"/>
    </row>
    <row r="33" spans="1:19">
      <c r="A33" s="86" t="s">
        <v>78</v>
      </c>
      <c r="B33" s="80" t="s">
        <v>150</v>
      </c>
      <c r="C33" s="80" t="s">
        <v>42</v>
      </c>
      <c r="D33" s="70">
        <f>Calculation!Q77</f>
        <v>0</v>
      </c>
      <c r="E33" s="70">
        <f>Calculation!R77</f>
        <v>0</v>
      </c>
      <c r="F33" s="71">
        <f>Calculation!S77</f>
        <v>0</v>
      </c>
      <c r="G33" s="70">
        <f>Calculation!T77</f>
        <v>0</v>
      </c>
      <c r="H33" s="70">
        <f>Calculation!U77</f>
        <v>0</v>
      </c>
      <c r="I33" s="70">
        <f>Calculation!V77</f>
        <v>629.07999999999993</v>
      </c>
      <c r="J33" s="70">
        <f>Calculation!W77</f>
        <v>0</v>
      </c>
      <c r="K33" s="70">
        <f>Calculation!X77</f>
        <v>0</v>
      </c>
      <c r="L33" s="70">
        <f>Calculation!Y77</f>
        <v>0</v>
      </c>
      <c r="M33" s="70">
        <f>Calculation!Z77</f>
        <v>0.63</v>
      </c>
      <c r="N33" s="71">
        <f>Calculation!AA77</f>
        <v>629.71</v>
      </c>
      <c r="O33" s="72">
        <f>Calculation!AB77</f>
        <v>629.71</v>
      </c>
      <c r="Q33" s="77"/>
      <c r="S33" s="77"/>
    </row>
    <row r="34" spans="1:19">
      <c r="A34" s="86" t="s">
        <v>78</v>
      </c>
      <c r="B34" s="80" t="s">
        <v>150</v>
      </c>
      <c r="C34" s="80" t="s">
        <v>86</v>
      </c>
      <c r="D34" s="70">
        <f>Calculation!Q78</f>
        <v>0</v>
      </c>
      <c r="E34" s="70">
        <f>Calculation!R78</f>
        <v>27.54</v>
      </c>
      <c r="F34" s="71">
        <f>Calculation!S78</f>
        <v>27.54</v>
      </c>
      <c r="G34" s="70">
        <f>Calculation!T78</f>
        <v>1.08</v>
      </c>
      <c r="H34" s="70">
        <f>Calculation!U78</f>
        <v>0</v>
      </c>
      <c r="I34" s="70">
        <f>Calculation!V78</f>
        <v>0</v>
      </c>
      <c r="J34" s="70">
        <f>Calculation!W78</f>
        <v>3.54</v>
      </c>
      <c r="K34" s="70">
        <f>Calculation!X78</f>
        <v>29.1</v>
      </c>
      <c r="L34" s="70">
        <f>Calculation!Y78</f>
        <v>0.05</v>
      </c>
      <c r="M34" s="70">
        <f>Calculation!Z78</f>
        <v>12.53</v>
      </c>
      <c r="N34" s="71">
        <f>Calculation!AA78</f>
        <v>46.3</v>
      </c>
      <c r="O34" s="72">
        <f>Calculation!AB78</f>
        <v>73.84</v>
      </c>
      <c r="Q34" s="77"/>
      <c r="S34" s="77"/>
    </row>
    <row r="35" spans="1:19">
      <c r="A35" s="86" t="s">
        <v>78</v>
      </c>
      <c r="B35" s="80" t="s">
        <v>150</v>
      </c>
      <c r="C35" s="80" t="s">
        <v>43</v>
      </c>
      <c r="D35" s="70">
        <f>Calculation!Q79</f>
        <v>0</v>
      </c>
      <c r="E35" s="70">
        <f>Calculation!R79</f>
        <v>3.67</v>
      </c>
      <c r="F35" s="71">
        <f>Calculation!S79</f>
        <v>3.67</v>
      </c>
      <c r="G35" s="70">
        <f>Calculation!T79</f>
        <v>0</v>
      </c>
      <c r="H35" s="70">
        <f>Calculation!U79</f>
        <v>0</v>
      </c>
      <c r="I35" s="70">
        <f>Calculation!V79</f>
        <v>795.27</v>
      </c>
      <c r="J35" s="70">
        <f>Calculation!W79</f>
        <v>0</v>
      </c>
      <c r="K35" s="70">
        <f>Calculation!X79</f>
        <v>95.509999999999991</v>
      </c>
      <c r="L35" s="70">
        <f>Calculation!Y79</f>
        <v>0</v>
      </c>
      <c r="M35" s="70">
        <f>Calculation!Z79</f>
        <v>0</v>
      </c>
      <c r="N35" s="71">
        <f>Calculation!AA79</f>
        <v>890.78</v>
      </c>
      <c r="O35" s="72">
        <f>Calculation!AB79</f>
        <v>894.45</v>
      </c>
      <c r="Q35" s="77"/>
      <c r="S35" s="77"/>
    </row>
    <row r="36" spans="1:19">
      <c r="A36" s="86" t="s">
        <v>78</v>
      </c>
      <c r="B36" s="80" t="s">
        <v>150</v>
      </c>
      <c r="C36" s="80" t="s">
        <v>88</v>
      </c>
      <c r="D36" s="70">
        <f>Calculation!Q80</f>
        <v>1315.85</v>
      </c>
      <c r="E36" s="70">
        <f>Calculation!R80</f>
        <v>0</v>
      </c>
      <c r="F36" s="71">
        <f>Calculation!S80</f>
        <v>1315.85</v>
      </c>
      <c r="G36" s="70">
        <f>Calculation!T80</f>
        <v>0</v>
      </c>
      <c r="H36" s="70">
        <f>Calculation!U80</f>
        <v>0</v>
      </c>
      <c r="I36" s="70">
        <f>Calculation!V80</f>
        <v>0</v>
      </c>
      <c r="J36" s="70">
        <f>Calculation!W80</f>
        <v>0</v>
      </c>
      <c r="K36" s="70">
        <f>Calculation!X80</f>
        <v>0</v>
      </c>
      <c r="L36" s="70">
        <f>Calculation!Y80</f>
        <v>0</v>
      </c>
      <c r="M36" s="70">
        <f>Calculation!Z80</f>
        <v>0</v>
      </c>
      <c r="N36" s="71">
        <f>Calculation!AA80</f>
        <v>0</v>
      </c>
      <c r="O36" s="72">
        <f>Calculation!AB80</f>
        <v>1315.85</v>
      </c>
      <c r="Q36" s="77"/>
      <c r="S36" s="77"/>
    </row>
    <row r="37" spans="1:19">
      <c r="A37" s="86" t="s">
        <v>78</v>
      </c>
      <c r="B37" s="80" t="s">
        <v>150</v>
      </c>
      <c r="C37" s="80" t="s">
        <v>44</v>
      </c>
      <c r="D37" s="70">
        <f>Calculation!Q81</f>
        <v>0</v>
      </c>
      <c r="E37" s="70">
        <f>Calculation!R81</f>
        <v>21.060000000000002</v>
      </c>
      <c r="F37" s="71">
        <f>Calculation!S81</f>
        <v>21.060000000000002</v>
      </c>
      <c r="G37" s="70">
        <f>Calculation!T81</f>
        <v>42.45</v>
      </c>
      <c r="H37" s="70">
        <f>Calculation!U81</f>
        <v>662.81999999999994</v>
      </c>
      <c r="I37" s="70">
        <f>Calculation!V81</f>
        <v>268.03000000000003</v>
      </c>
      <c r="J37" s="70">
        <f>Calculation!W81</f>
        <v>41.84</v>
      </c>
      <c r="K37" s="70">
        <f>Calculation!X81</f>
        <v>916.77</v>
      </c>
      <c r="L37" s="70">
        <f>Calculation!Y81</f>
        <v>0</v>
      </c>
      <c r="M37" s="70">
        <f>Calculation!Z81</f>
        <v>342.75</v>
      </c>
      <c r="N37" s="71">
        <f>Calculation!AA81</f>
        <v>2274.66</v>
      </c>
      <c r="O37" s="72">
        <f>Calculation!AB81</f>
        <v>2295.7199999999998</v>
      </c>
      <c r="Q37" s="77"/>
      <c r="S37" s="77"/>
    </row>
    <row r="38" spans="1:19">
      <c r="A38" s="86" t="s">
        <v>78</v>
      </c>
      <c r="B38" s="80" t="s">
        <v>150</v>
      </c>
      <c r="C38" s="80" t="s">
        <v>45</v>
      </c>
      <c r="D38" s="70">
        <f>Calculation!Q82</f>
        <v>0</v>
      </c>
      <c r="E38" s="70">
        <f>Calculation!R82</f>
        <v>0</v>
      </c>
      <c r="F38" s="71">
        <f>Calculation!S82</f>
        <v>0</v>
      </c>
      <c r="G38" s="70">
        <f>Calculation!T82</f>
        <v>0</v>
      </c>
      <c r="H38" s="70">
        <f>Calculation!U82</f>
        <v>0</v>
      </c>
      <c r="I38" s="70">
        <f>Calculation!V82</f>
        <v>46.45</v>
      </c>
      <c r="J38" s="70">
        <f>Calculation!W82</f>
        <v>23.5</v>
      </c>
      <c r="K38" s="70">
        <f>Calculation!X82</f>
        <v>103.13000000000001</v>
      </c>
      <c r="L38" s="70">
        <f>Calculation!Y82</f>
        <v>0</v>
      </c>
      <c r="M38" s="70">
        <f>Calculation!Z82</f>
        <v>0</v>
      </c>
      <c r="N38" s="71">
        <f>Calculation!AA82</f>
        <v>173.08</v>
      </c>
      <c r="O38" s="72">
        <f>Calculation!AB82</f>
        <v>173.08</v>
      </c>
      <c r="Q38" s="77"/>
      <c r="S38" s="77"/>
    </row>
    <row r="39" spans="1:19">
      <c r="A39" s="86" t="s">
        <v>78</v>
      </c>
      <c r="B39" s="80" t="s">
        <v>150</v>
      </c>
      <c r="C39" s="80" t="s">
        <v>46</v>
      </c>
      <c r="D39" s="70">
        <f>Calculation!Q83</f>
        <v>1851.8</v>
      </c>
      <c r="E39" s="70">
        <f>Calculation!R83</f>
        <v>0</v>
      </c>
      <c r="F39" s="71">
        <f>Calculation!S83</f>
        <v>1851.8</v>
      </c>
      <c r="G39" s="70">
        <f>Calculation!T83</f>
        <v>97.860000000000014</v>
      </c>
      <c r="H39" s="70">
        <f>Calculation!U83</f>
        <v>147.64000000000001</v>
      </c>
      <c r="I39" s="70">
        <f>Calculation!V83</f>
        <v>0</v>
      </c>
      <c r="J39" s="70">
        <f>Calculation!W83</f>
        <v>0</v>
      </c>
      <c r="K39" s="70">
        <f>Calculation!X83</f>
        <v>0</v>
      </c>
      <c r="L39" s="70">
        <f>Calculation!Y83</f>
        <v>0</v>
      </c>
      <c r="M39" s="70">
        <f>Calculation!Z83</f>
        <v>0.09</v>
      </c>
      <c r="N39" s="71">
        <f>Calculation!AA83</f>
        <v>245.59</v>
      </c>
      <c r="O39" s="72">
        <f>Calculation!AB83</f>
        <v>2097.39</v>
      </c>
      <c r="Q39" s="77"/>
      <c r="S39" s="77"/>
    </row>
    <row r="40" spans="1:19">
      <c r="A40" s="86" t="s">
        <v>78</v>
      </c>
      <c r="B40" s="80" t="s">
        <v>150</v>
      </c>
      <c r="C40" s="80" t="s">
        <v>135</v>
      </c>
      <c r="D40" s="70">
        <f>Calculation!Q84</f>
        <v>430.23</v>
      </c>
      <c r="E40" s="70">
        <f>Calculation!R84</f>
        <v>0</v>
      </c>
      <c r="F40" s="71">
        <f>Calculation!S84</f>
        <v>430.23</v>
      </c>
      <c r="G40" s="70">
        <f>Calculation!T84</f>
        <v>0</v>
      </c>
      <c r="H40" s="70">
        <f>Calculation!U84</f>
        <v>0</v>
      </c>
      <c r="I40" s="70">
        <f>Calculation!V84</f>
        <v>0</v>
      </c>
      <c r="J40" s="70">
        <f>Calculation!W84</f>
        <v>0</v>
      </c>
      <c r="K40" s="70">
        <f>Calculation!X84</f>
        <v>0</v>
      </c>
      <c r="L40" s="70">
        <f>Calculation!Y84</f>
        <v>0</v>
      </c>
      <c r="M40" s="70">
        <f>Calculation!Z84</f>
        <v>0</v>
      </c>
      <c r="N40" s="71">
        <f>Calculation!AA84</f>
        <v>0</v>
      </c>
      <c r="O40" s="72">
        <f>Calculation!AB84</f>
        <v>430.23</v>
      </c>
      <c r="Q40" s="77"/>
      <c r="S40" s="77"/>
    </row>
    <row r="41" spans="1:19">
      <c r="A41" s="86" t="s">
        <v>78</v>
      </c>
      <c r="B41" s="80" t="s">
        <v>150</v>
      </c>
      <c r="C41" s="80" t="s">
        <v>47</v>
      </c>
      <c r="D41" s="70">
        <f>Calculation!Q85</f>
        <v>0</v>
      </c>
      <c r="E41" s="70">
        <f>Calculation!R85</f>
        <v>0</v>
      </c>
      <c r="F41" s="71">
        <f>Calculation!S85</f>
        <v>0</v>
      </c>
      <c r="G41" s="70">
        <f>Calculation!T85</f>
        <v>0</v>
      </c>
      <c r="H41" s="70">
        <f>Calculation!U85</f>
        <v>0</v>
      </c>
      <c r="I41" s="70">
        <f>Calculation!V85</f>
        <v>0</v>
      </c>
      <c r="J41" s="70">
        <f>Calculation!W85</f>
        <v>0</v>
      </c>
      <c r="K41" s="70">
        <f>Calculation!X85</f>
        <v>0</v>
      </c>
      <c r="L41" s="70">
        <f>Calculation!Y85</f>
        <v>0</v>
      </c>
      <c r="M41" s="70">
        <f>Calculation!Z85</f>
        <v>0</v>
      </c>
      <c r="N41" s="71">
        <f>Calculation!AA85</f>
        <v>0</v>
      </c>
      <c r="O41" s="72">
        <f>Calculation!AB85</f>
        <v>0</v>
      </c>
      <c r="Q41" s="77"/>
      <c r="S41" s="77"/>
    </row>
    <row r="42" spans="1:19">
      <c r="A42" s="86" t="s">
        <v>78</v>
      </c>
      <c r="B42" s="80" t="s">
        <v>150</v>
      </c>
      <c r="C42" s="80" t="s">
        <v>48</v>
      </c>
      <c r="D42" s="70">
        <f>Calculation!Q86</f>
        <v>0</v>
      </c>
      <c r="E42" s="70">
        <f>Calculation!R86</f>
        <v>0</v>
      </c>
      <c r="F42" s="71">
        <f>Calculation!S86</f>
        <v>0</v>
      </c>
      <c r="G42" s="70">
        <f>Calculation!T86</f>
        <v>0</v>
      </c>
      <c r="H42" s="70">
        <f>Calculation!U86</f>
        <v>0</v>
      </c>
      <c r="I42" s="70">
        <f>Calculation!V86</f>
        <v>169.87</v>
      </c>
      <c r="J42" s="70">
        <f>Calculation!W86</f>
        <v>0</v>
      </c>
      <c r="K42" s="70">
        <f>Calculation!X86</f>
        <v>70.849999999999994</v>
      </c>
      <c r="L42" s="70">
        <f>Calculation!Y86</f>
        <v>0</v>
      </c>
      <c r="M42" s="70">
        <f>Calculation!Z86</f>
        <v>0</v>
      </c>
      <c r="N42" s="71">
        <f>Calculation!AA86</f>
        <v>240.72</v>
      </c>
      <c r="O42" s="72">
        <f>Calculation!AB86</f>
        <v>240.72</v>
      </c>
      <c r="Q42" s="77"/>
      <c r="S42" s="77"/>
    </row>
    <row r="43" spans="1:19">
      <c r="A43" s="86" t="s">
        <v>78</v>
      </c>
      <c r="B43" s="80" t="s">
        <v>150</v>
      </c>
      <c r="C43" s="80" t="s">
        <v>87</v>
      </c>
      <c r="D43" s="70">
        <f>Calculation!Q87</f>
        <v>0</v>
      </c>
      <c r="E43" s="70">
        <f>Calculation!R87</f>
        <v>0</v>
      </c>
      <c r="F43" s="71">
        <f>Calculation!S87</f>
        <v>0</v>
      </c>
      <c r="G43" s="70">
        <f>Calculation!T87</f>
        <v>0</v>
      </c>
      <c r="H43" s="70">
        <f>Calculation!U87</f>
        <v>25.07</v>
      </c>
      <c r="I43" s="70">
        <f>Calculation!V87</f>
        <v>0</v>
      </c>
      <c r="J43" s="70">
        <f>Calculation!W87</f>
        <v>0</v>
      </c>
      <c r="K43" s="70">
        <f>Calculation!X87</f>
        <v>0</v>
      </c>
      <c r="L43" s="70">
        <f>Calculation!Y87</f>
        <v>0</v>
      </c>
      <c r="M43" s="70">
        <f>Calculation!Z87</f>
        <v>48.4</v>
      </c>
      <c r="N43" s="71">
        <f>Calculation!AA87</f>
        <v>73.470000000000013</v>
      </c>
      <c r="O43" s="72">
        <f>Calculation!AB87</f>
        <v>73.470000000000013</v>
      </c>
      <c r="Q43" s="77"/>
      <c r="S43" s="77"/>
    </row>
    <row r="44" spans="1:19">
      <c r="A44" s="86" t="s">
        <v>78</v>
      </c>
      <c r="B44" s="80" t="s">
        <v>150</v>
      </c>
      <c r="C44" s="80" t="s">
        <v>49</v>
      </c>
      <c r="D44" s="70">
        <f>Calculation!Q88</f>
        <v>0</v>
      </c>
      <c r="E44" s="70">
        <f>Calculation!R88</f>
        <v>18.440000000000001</v>
      </c>
      <c r="F44" s="71">
        <f>Calculation!S88</f>
        <v>18.440000000000001</v>
      </c>
      <c r="G44" s="70">
        <f>Calculation!T88</f>
        <v>56.78</v>
      </c>
      <c r="H44" s="70">
        <f>Calculation!U88</f>
        <v>0.28000000000000003</v>
      </c>
      <c r="I44" s="70">
        <f>Calculation!V88</f>
        <v>0</v>
      </c>
      <c r="J44" s="70">
        <f>Calculation!W88</f>
        <v>0</v>
      </c>
      <c r="K44" s="70">
        <f>Calculation!X88</f>
        <v>83.54</v>
      </c>
      <c r="L44" s="70">
        <f>Calculation!Y88</f>
        <v>0</v>
      </c>
      <c r="M44" s="70">
        <f>Calculation!Z88</f>
        <v>22.86</v>
      </c>
      <c r="N44" s="71">
        <f>Calculation!AA88</f>
        <v>163.45999999999998</v>
      </c>
      <c r="O44" s="72">
        <f>Calculation!AB88</f>
        <v>181.89999999999998</v>
      </c>
      <c r="Q44" s="77"/>
      <c r="S44" s="77"/>
    </row>
    <row r="45" spans="1:19">
      <c r="A45" s="86" t="s">
        <v>78</v>
      </c>
      <c r="B45" s="80" t="s">
        <v>150</v>
      </c>
      <c r="C45" s="80" t="s">
        <v>50</v>
      </c>
      <c r="D45" s="70">
        <f>Calculation!Q89</f>
        <v>0</v>
      </c>
      <c r="E45" s="70">
        <f>Calculation!R89</f>
        <v>0</v>
      </c>
      <c r="F45" s="71">
        <f>Calculation!S89</f>
        <v>0</v>
      </c>
      <c r="G45" s="70">
        <f>Calculation!T89</f>
        <v>0</v>
      </c>
      <c r="H45" s="70">
        <f>Calculation!U89</f>
        <v>0</v>
      </c>
      <c r="I45" s="70">
        <f>Calculation!V89</f>
        <v>0</v>
      </c>
      <c r="J45" s="70">
        <f>Calculation!W89</f>
        <v>0</v>
      </c>
      <c r="K45" s="70">
        <f>Calculation!X89</f>
        <v>0</v>
      </c>
      <c r="L45" s="70">
        <f>Calculation!Y89</f>
        <v>0</v>
      </c>
      <c r="M45" s="70">
        <f>Calculation!Z89</f>
        <v>0.30000000000000004</v>
      </c>
      <c r="N45" s="71">
        <f>Calculation!AA89</f>
        <v>0.30000000000000004</v>
      </c>
      <c r="O45" s="72">
        <f>Calculation!AB89</f>
        <v>0.30000000000000004</v>
      </c>
      <c r="Q45" s="77"/>
      <c r="S45" s="77"/>
    </row>
    <row r="46" spans="1:19">
      <c r="A46" s="86" t="s">
        <v>78</v>
      </c>
      <c r="B46" s="80" t="s">
        <v>150</v>
      </c>
      <c r="C46" s="80" t="s">
        <v>51</v>
      </c>
      <c r="D46" s="70">
        <f>Calculation!Q90</f>
        <v>0</v>
      </c>
      <c r="E46" s="70">
        <f>Calculation!R90</f>
        <v>0</v>
      </c>
      <c r="F46" s="71">
        <f>Calculation!S90</f>
        <v>0</v>
      </c>
      <c r="G46" s="70">
        <f>Calculation!T90</f>
        <v>0</v>
      </c>
      <c r="H46" s="70">
        <f>Calculation!U90</f>
        <v>0</v>
      </c>
      <c r="I46" s="70">
        <f>Calculation!V90</f>
        <v>323.15000000000003</v>
      </c>
      <c r="J46" s="70">
        <f>Calculation!W90</f>
        <v>0</v>
      </c>
      <c r="K46" s="70">
        <f>Calculation!X90</f>
        <v>90.289999999999992</v>
      </c>
      <c r="L46" s="70">
        <f>Calculation!Y90</f>
        <v>0.08</v>
      </c>
      <c r="M46" s="70">
        <f>Calculation!Z90</f>
        <v>0.54</v>
      </c>
      <c r="N46" s="71">
        <f>Calculation!AA90</f>
        <v>414.06</v>
      </c>
      <c r="O46" s="72">
        <f>Calculation!AB90</f>
        <v>414.06</v>
      </c>
      <c r="Q46" s="77"/>
      <c r="S46" s="77"/>
    </row>
    <row r="47" spans="1:19">
      <c r="A47" s="86" t="s">
        <v>78</v>
      </c>
      <c r="B47" s="80" t="s">
        <v>150</v>
      </c>
      <c r="C47" s="80" t="s">
        <v>52</v>
      </c>
      <c r="D47" s="70">
        <f>Calculation!Q91</f>
        <v>3001.41</v>
      </c>
      <c r="E47" s="70">
        <f>Calculation!R91</f>
        <v>0</v>
      </c>
      <c r="F47" s="71">
        <f>Calculation!S91</f>
        <v>3001.41</v>
      </c>
      <c r="G47" s="70">
        <f>Calculation!T91</f>
        <v>0</v>
      </c>
      <c r="H47" s="70">
        <f>Calculation!U91</f>
        <v>4.74</v>
      </c>
      <c r="I47" s="70">
        <f>Calculation!V91</f>
        <v>314.77</v>
      </c>
      <c r="J47" s="70">
        <f>Calculation!W91</f>
        <v>0</v>
      </c>
      <c r="K47" s="70">
        <f>Calculation!X91</f>
        <v>745.07999999999993</v>
      </c>
      <c r="L47" s="70">
        <f>Calculation!Y91</f>
        <v>0</v>
      </c>
      <c r="M47" s="70">
        <f>Calculation!Z91</f>
        <v>31.5</v>
      </c>
      <c r="N47" s="71">
        <f>Calculation!AA91</f>
        <v>1096.0899999999999</v>
      </c>
      <c r="O47" s="72">
        <f>Calculation!AB91</f>
        <v>4097.5</v>
      </c>
      <c r="Q47" s="77"/>
      <c r="S47" s="77"/>
    </row>
    <row r="48" spans="1:19">
      <c r="A48" s="87" t="s">
        <v>78</v>
      </c>
      <c r="B48" s="80" t="s">
        <v>150</v>
      </c>
      <c r="C48" s="80" t="s">
        <v>69</v>
      </c>
      <c r="D48" s="70">
        <f>Calculation!Q92</f>
        <v>2600.66</v>
      </c>
      <c r="E48" s="70">
        <f>Calculation!R92</f>
        <v>420.65000000000003</v>
      </c>
      <c r="F48" s="71">
        <f>Calculation!S92</f>
        <v>3021.31</v>
      </c>
      <c r="G48" s="70">
        <f>Calculation!T92</f>
        <v>0.24</v>
      </c>
      <c r="H48" s="70">
        <f>Calculation!U92</f>
        <v>45.61</v>
      </c>
      <c r="I48" s="70">
        <f>Calculation!V92</f>
        <v>205.89</v>
      </c>
      <c r="J48" s="70">
        <f>Calculation!W92</f>
        <v>0</v>
      </c>
      <c r="K48" s="70">
        <f>Calculation!X92</f>
        <v>319.47000000000003</v>
      </c>
      <c r="L48" s="70">
        <f>Calculation!Y92</f>
        <v>9.5299999999999994</v>
      </c>
      <c r="M48" s="70">
        <f>Calculation!Z92</f>
        <v>131.22999999999999</v>
      </c>
      <c r="N48" s="71">
        <f>Calculation!AA92</f>
        <v>711.97</v>
      </c>
      <c r="O48" s="72">
        <f>Calculation!AB92</f>
        <v>3733.28</v>
      </c>
      <c r="Q48" s="77"/>
      <c r="S48" s="77"/>
    </row>
    <row r="49" spans="1:19">
      <c r="A49" s="88" t="s">
        <v>78</v>
      </c>
      <c r="B49" s="81" t="s">
        <v>150</v>
      </c>
      <c r="C49" s="81" t="s">
        <v>126</v>
      </c>
      <c r="D49" s="73">
        <f>Calculation!Q93</f>
        <v>9748.64</v>
      </c>
      <c r="E49" s="73">
        <f>Calculation!R93</f>
        <v>558.15000000000009</v>
      </c>
      <c r="F49" s="74">
        <f>Calculation!S93</f>
        <v>10306.789999999999</v>
      </c>
      <c r="G49" s="73">
        <f>Calculation!T93</f>
        <v>227.62000000000003</v>
      </c>
      <c r="H49" s="73">
        <f>Calculation!U93</f>
        <v>1015.06</v>
      </c>
      <c r="I49" s="73">
        <f>Calculation!V93</f>
        <v>2837.18</v>
      </c>
      <c r="J49" s="73">
        <f>Calculation!W93</f>
        <v>97.88</v>
      </c>
      <c r="K49" s="73">
        <f>Calculation!X93</f>
        <v>2842.8599999999997</v>
      </c>
      <c r="L49" s="73">
        <f>Calculation!Y93</f>
        <v>9.66</v>
      </c>
      <c r="M49" s="73">
        <f>Calculation!Z93</f>
        <v>726.5</v>
      </c>
      <c r="N49" s="74">
        <f>Calculation!AA93</f>
        <v>7756.76</v>
      </c>
      <c r="O49" s="75">
        <f>Calculation!AB93</f>
        <v>18063.55</v>
      </c>
      <c r="Q49" s="77"/>
      <c r="S49" s="77"/>
    </row>
    <row r="50" spans="1:19">
      <c r="A50" s="85" t="s">
        <v>94</v>
      </c>
      <c r="B50" s="43"/>
      <c r="C50" s="82" t="s">
        <v>134</v>
      </c>
      <c r="D50" s="52" t="str">
        <f t="shared" ref="D50:O50" si="0">IFERROR(IF(((D28-D6)/D6*100)&gt;100,"+",IF(((D28-D6)/D6*100)&lt;-100,"-",IF(ROUND(((D28-D6)/D6*100),1)=0,"0",IF(((D28-D6)/D6*100)&gt;0,TEXT(((D28-D6)/D6*100),"+0.0 "),TEXT(((D28-D6)/D6*100),"0.0 "))))),"")</f>
        <v>+</v>
      </c>
      <c r="E50" s="52" t="str">
        <f t="shared" si="0"/>
        <v xml:space="preserve">-100.0 </v>
      </c>
      <c r="F50" s="51" t="str">
        <f t="shared" si="0"/>
        <v xml:space="preserve">+25.5 </v>
      </c>
      <c r="G50" s="55" t="str">
        <f t="shared" si="0"/>
        <v/>
      </c>
      <c r="H50" s="55" t="str">
        <f t="shared" si="0"/>
        <v/>
      </c>
      <c r="I50" s="55" t="str">
        <f t="shared" si="0"/>
        <v/>
      </c>
      <c r="J50" s="55" t="str">
        <f t="shared" si="0"/>
        <v/>
      </c>
      <c r="K50" s="55" t="str">
        <f t="shared" si="0"/>
        <v/>
      </c>
      <c r="L50" s="55" t="str">
        <f t="shared" si="0"/>
        <v/>
      </c>
      <c r="M50" s="55" t="str">
        <f t="shared" si="0"/>
        <v/>
      </c>
      <c r="N50" s="51" t="str">
        <f t="shared" si="0"/>
        <v/>
      </c>
      <c r="O50" s="50" t="str">
        <f t="shared" si="0"/>
        <v xml:space="preserve">+25.5 </v>
      </c>
      <c r="Q50" s="99"/>
    </row>
    <row r="51" spans="1:19">
      <c r="A51" s="86" t="s">
        <v>94</v>
      </c>
      <c r="B51" s="44"/>
      <c r="C51" s="83" t="s">
        <v>37</v>
      </c>
      <c r="D51" s="55" t="str">
        <f t="shared" ref="D51:O51" si="1">IFERROR(IF(((D29-D7)/D7*100)&gt;100,"+",IF(((D29-D7)/D7*100)&lt;-100,"-",IF(ROUND(((D29-D7)/D7*100),1)=0,"0",IF(((D29-D7)/D7*100)&gt;0,TEXT(((D29-D7)/D7*100),"+0.0 "),TEXT(((D29-D7)/D7*100),"0.0 "))))),"")</f>
        <v/>
      </c>
      <c r="E51" s="55" t="str">
        <f t="shared" si="1"/>
        <v xml:space="preserve">-38.8 </v>
      </c>
      <c r="F51" s="54" t="str">
        <f t="shared" si="1"/>
        <v xml:space="preserve">-38.8 </v>
      </c>
      <c r="G51" s="55" t="str">
        <f t="shared" si="1"/>
        <v xml:space="preserve">-12.4 </v>
      </c>
      <c r="H51" s="55" t="str">
        <f t="shared" si="1"/>
        <v xml:space="preserve">+76.1 </v>
      </c>
      <c r="I51" s="55" t="str">
        <f t="shared" si="1"/>
        <v>+</v>
      </c>
      <c r="J51" s="55" t="str">
        <f t="shared" si="1"/>
        <v xml:space="preserve">-100.0 </v>
      </c>
      <c r="K51" s="55" t="str">
        <f t="shared" si="1"/>
        <v xml:space="preserve">-47.2 </v>
      </c>
      <c r="L51" s="55" t="str">
        <f t="shared" si="1"/>
        <v xml:space="preserve">-100.0 </v>
      </c>
      <c r="M51" s="55" t="str">
        <f t="shared" si="1"/>
        <v xml:space="preserve">+4.7 </v>
      </c>
      <c r="N51" s="54" t="str">
        <f t="shared" si="1"/>
        <v xml:space="preserve">-26.8 </v>
      </c>
      <c r="O51" s="53" t="str">
        <f t="shared" si="1"/>
        <v xml:space="preserve">-28.1 </v>
      </c>
    </row>
    <row r="52" spans="1:19">
      <c r="A52" s="86" t="s">
        <v>94</v>
      </c>
      <c r="B52" s="44"/>
      <c r="C52" s="83" t="s">
        <v>38</v>
      </c>
      <c r="D52" s="55" t="str">
        <f t="shared" ref="D52:O52" si="2">IFERROR(IF(((D30-D8)/D8*100)&gt;100,"+",IF(((D30-D8)/D8*100)&lt;-100,"-",IF(ROUND(((D30-D8)/D8*100),1)=0,"0",IF(((D30-D8)/D8*100)&gt;0,TEXT(((D30-D8)/D8*100),"+0.0 "),TEXT(((D30-D8)/D8*100),"0.0 "))))),"")</f>
        <v xml:space="preserve">-63.6 </v>
      </c>
      <c r="E52" s="55" t="str">
        <f t="shared" si="2"/>
        <v/>
      </c>
      <c r="F52" s="54" t="str">
        <f t="shared" si="2"/>
        <v xml:space="preserve">-63.6 </v>
      </c>
      <c r="G52" s="55" t="str">
        <f t="shared" si="2"/>
        <v/>
      </c>
      <c r="H52" s="55" t="str">
        <f t="shared" si="2"/>
        <v/>
      </c>
      <c r="I52" s="55" t="str">
        <f t="shared" si="2"/>
        <v/>
      </c>
      <c r="J52" s="55" t="str">
        <f t="shared" si="2"/>
        <v/>
      </c>
      <c r="K52" s="55" t="str">
        <f t="shared" si="2"/>
        <v/>
      </c>
      <c r="L52" s="55" t="str">
        <f t="shared" si="2"/>
        <v/>
      </c>
      <c r="M52" s="55" t="str">
        <f t="shared" si="2"/>
        <v xml:space="preserve">-60.5 </v>
      </c>
      <c r="N52" s="54" t="str">
        <f t="shared" si="2"/>
        <v xml:space="preserve">-60.5 </v>
      </c>
      <c r="O52" s="53" t="str">
        <f t="shared" si="2"/>
        <v xml:space="preserve">-63.6 </v>
      </c>
    </row>
    <row r="53" spans="1:19">
      <c r="A53" s="86" t="s">
        <v>94</v>
      </c>
      <c r="B53" s="44"/>
      <c r="C53" s="83" t="s">
        <v>40</v>
      </c>
      <c r="D53" s="55" t="str">
        <f t="shared" ref="D53:O53" si="3">IFERROR(IF(((D31-D9)/D9*100)&gt;100,"+",IF(((D31-D9)/D9*100)&lt;-100,"-",IF(ROUND(((D31-D9)/D9*100),1)=0,"0",IF(((D31-D9)/D9*100)&gt;0,TEXT(((D31-D9)/D9*100),"+0.0 "),TEXT(((D31-D9)/D9*100),"0.0 "))))),"")</f>
        <v/>
      </c>
      <c r="E53" s="55" t="str">
        <f t="shared" si="3"/>
        <v xml:space="preserve">-97.7 </v>
      </c>
      <c r="F53" s="54" t="str">
        <f t="shared" si="3"/>
        <v xml:space="preserve">-97.7 </v>
      </c>
      <c r="G53" s="55" t="str">
        <f t="shared" si="3"/>
        <v>+</v>
      </c>
      <c r="H53" s="55" t="str">
        <f t="shared" si="3"/>
        <v xml:space="preserve">-53.9 </v>
      </c>
      <c r="I53" s="55" t="str">
        <f t="shared" si="3"/>
        <v/>
      </c>
      <c r="J53" s="55" t="str">
        <f t="shared" si="3"/>
        <v/>
      </c>
      <c r="K53" s="55" t="str">
        <f t="shared" si="3"/>
        <v/>
      </c>
      <c r="L53" s="55" t="str">
        <f t="shared" si="3"/>
        <v/>
      </c>
      <c r="M53" s="55" t="str">
        <f t="shared" si="3"/>
        <v xml:space="preserve">+34.7 </v>
      </c>
      <c r="N53" s="54" t="str">
        <f t="shared" si="3"/>
        <v>+</v>
      </c>
      <c r="O53" s="53" t="str">
        <f t="shared" si="3"/>
        <v>+</v>
      </c>
    </row>
    <row r="54" spans="1:19">
      <c r="A54" s="86" t="s">
        <v>94</v>
      </c>
      <c r="B54" s="44"/>
      <c r="C54" s="83" t="s">
        <v>41</v>
      </c>
      <c r="D54" s="55" t="str">
        <f t="shared" ref="D54:O54" si="4">IFERROR(IF(((D32-D10)/D10*100)&gt;100,"+",IF(((D32-D10)/D10*100)&lt;-100,"-",IF(ROUND(((D32-D10)/D10*100),1)=0,"0",IF(((D32-D10)/D10*100)&gt;0,TEXT(((D32-D10)/D10*100),"+0.0 "),TEXT(((D32-D10)/D10*100),"0.0 "))))),"")</f>
        <v/>
      </c>
      <c r="E54" s="55" t="str">
        <f t="shared" si="4"/>
        <v xml:space="preserve">-59.8 </v>
      </c>
      <c r="F54" s="54" t="str">
        <f t="shared" si="4"/>
        <v xml:space="preserve">-59.8 </v>
      </c>
      <c r="G54" s="55" t="str">
        <f t="shared" si="4"/>
        <v xml:space="preserve">-100.0 </v>
      </c>
      <c r="H54" s="55" t="str">
        <f t="shared" si="4"/>
        <v xml:space="preserve">-97.1 </v>
      </c>
      <c r="I54" s="55" t="str">
        <f t="shared" si="4"/>
        <v/>
      </c>
      <c r="J54" s="55" t="str">
        <f t="shared" si="4"/>
        <v xml:space="preserve">+5.1 </v>
      </c>
      <c r="K54" s="55" t="str">
        <f t="shared" si="4"/>
        <v xml:space="preserve">-100.0 </v>
      </c>
      <c r="L54" s="55" t="str">
        <f t="shared" si="4"/>
        <v xml:space="preserve">-100.0 </v>
      </c>
      <c r="M54" s="55" t="str">
        <f t="shared" si="4"/>
        <v xml:space="preserve">-45.6 </v>
      </c>
      <c r="N54" s="54" t="str">
        <f t="shared" si="4"/>
        <v xml:space="preserve">-55.0 </v>
      </c>
      <c r="O54" s="53" t="str">
        <f t="shared" si="4"/>
        <v xml:space="preserve">-56.2 </v>
      </c>
    </row>
    <row r="55" spans="1:19">
      <c r="A55" s="86" t="s">
        <v>94</v>
      </c>
      <c r="B55" s="44"/>
      <c r="C55" s="83" t="s">
        <v>42</v>
      </c>
      <c r="D55" s="55" t="str">
        <f t="shared" ref="D55:O55" si="5">IFERROR(IF(((D33-D11)/D11*100)&gt;100,"+",IF(((D33-D11)/D11*100)&lt;-100,"-",IF(ROUND(((D33-D11)/D11*100),1)=0,"0",IF(((D33-D11)/D11*100)&gt;0,TEXT(((D33-D11)/D11*100),"+0.0 "),TEXT(((D33-D11)/D11*100),"0.0 "))))),"")</f>
        <v/>
      </c>
      <c r="E55" s="55" t="str">
        <f t="shared" si="5"/>
        <v/>
      </c>
      <c r="F55" s="54" t="str">
        <f t="shared" si="5"/>
        <v/>
      </c>
      <c r="G55" s="55" t="str">
        <f t="shared" si="5"/>
        <v xml:space="preserve">-100.0 </v>
      </c>
      <c r="H55" s="55" t="str">
        <f t="shared" si="5"/>
        <v/>
      </c>
      <c r="I55" s="55" t="str">
        <f t="shared" si="5"/>
        <v>+</v>
      </c>
      <c r="J55" s="55" t="str">
        <f t="shared" si="5"/>
        <v/>
      </c>
      <c r="K55" s="55" t="str">
        <f t="shared" si="5"/>
        <v xml:space="preserve">-100.0 </v>
      </c>
      <c r="L55" s="55" t="str">
        <f>IFERROR(IF(((L33-L11)/L11*100)&gt;100,"+",IF(((L33-L11)/L11*100)&lt;-100,"-",IF(ROUND(((L33-L11)/L11*100),1)=0,"0",IF(((L33-L11)/L11*100)&gt;0,TEXT(((L33-L11)/L11*100),"+0.0 "),TEXT(((L33-L11)/L11*100),"0.0 "))))),"")</f>
        <v xml:space="preserve">-100.0 </v>
      </c>
      <c r="M55" s="55" t="str">
        <f t="shared" si="5"/>
        <v xml:space="preserve">-10.0 </v>
      </c>
      <c r="N55" s="54" t="str">
        <f t="shared" si="5"/>
        <v xml:space="preserve">+22.5 </v>
      </c>
      <c r="O55" s="53" t="str">
        <f t="shared" si="5"/>
        <v xml:space="preserve">+22.5 </v>
      </c>
    </row>
    <row r="56" spans="1:19">
      <c r="A56" s="86" t="s">
        <v>94</v>
      </c>
      <c r="B56" s="44"/>
      <c r="C56" s="83" t="s">
        <v>86</v>
      </c>
      <c r="D56" s="55" t="str">
        <f t="shared" ref="D56:O56" si="6">IFERROR(IF(((D34-D12)/D12*100)&gt;100,"+",IF(((D34-D12)/D12*100)&lt;-100,"-",IF(ROUND(((D34-D12)/D12*100),1)=0,"0",IF(((D34-D12)/D12*100)&gt;0,TEXT(((D34-D12)/D12*100),"+0.0 "),TEXT(((D34-D12)/D12*100),"0.0 "))))),"")</f>
        <v/>
      </c>
      <c r="E56" s="55" t="str">
        <f t="shared" si="6"/>
        <v xml:space="preserve">-65.7 </v>
      </c>
      <c r="F56" s="54" t="str">
        <f t="shared" si="6"/>
        <v xml:space="preserve">-65.7 </v>
      </c>
      <c r="G56" s="55" t="str">
        <f t="shared" si="6"/>
        <v>+</v>
      </c>
      <c r="H56" s="55" t="str">
        <f t="shared" si="6"/>
        <v xml:space="preserve">-100.0 </v>
      </c>
      <c r="I56" s="55" t="str">
        <f t="shared" si="6"/>
        <v/>
      </c>
      <c r="J56" s="55" t="str">
        <f t="shared" si="6"/>
        <v xml:space="preserve">-67.6 </v>
      </c>
      <c r="K56" s="55" t="str">
        <f t="shared" si="6"/>
        <v>+</v>
      </c>
      <c r="L56" s="55" t="str">
        <f t="shared" si="6"/>
        <v xml:space="preserve">+66.7 </v>
      </c>
      <c r="M56" s="55" t="str">
        <f t="shared" si="6"/>
        <v>+</v>
      </c>
      <c r="N56" s="54" t="str">
        <f t="shared" si="6"/>
        <v xml:space="preserve">+5.1 </v>
      </c>
      <c r="O56" s="53" t="str">
        <f t="shared" si="6"/>
        <v xml:space="preserve">-40.6 </v>
      </c>
    </row>
    <row r="57" spans="1:19">
      <c r="A57" s="86" t="s">
        <v>94</v>
      </c>
      <c r="B57" s="44"/>
      <c r="C57" s="83" t="s">
        <v>43</v>
      </c>
      <c r="D57" s="55" t="str">
        <f t="shared" ref="D57:O57" si="7">IFERROR(IF(((D35-D13)/D13*100)&gt;100,"+",IF(((D35-D13)/D13*100)&lt;-100,"-",IF(ROUND(((D35-D13)/D13*100),1)=0,"0",IF(((D35-D13)/D13*100)&gt;0,TEXT(((D35-D13)/D13*100),"+0.0 "),TEXT(((D35-D13)/D13*100),"0.0 "))))),"")</f>
        <v/>
      </c>
      <c r="E57" s="55" t="str">
        <f t="shared" si="7"/>
        <v/>
      </c>
      <c r="F57" s="54" t="str">
        <f t="shared" si="7"/>
        <v/>
      </c>
      <c r="G57" s="55" t="str">
        <f t="shared" si="7"/>
        <v/>
      </c>
      <c r="H57" s="55" t="str">
        <f t="shared" si="7"/>
        <v/>
      </c>
      <c r="I57" s="55" t="str">
        <f t="shared" si="7"/>
        <v xml:space="preserve">-18.0 </v>
      </c>
      <c r="J57" s="55" t="str">
        <f t="shared" si="7"/>
        <v/>
      </c>
      <c r="K57" s="55" t="str">
        <f t="shared" si="7"/>
        <v/>
      </c>
      <c r="L57" s="55" t="str">
        <f t="shared" si="7"/>
        <v/>
      </c>
      <c r="M57" s="55" t="str">
        <f t="shared" si="7"/>
        <v/>
      </c>
      <c r="N57" s="54" t="str">
        <f t="shared" si="7"/>
        <v xml:space="preserve">-8.2 </v>
      </c>
      <c r="O57" s="53" t="str">
        <f t="shared" si="7"/>
        <v xml:space="preserve">-7.8 </v>
      </c>
    </row>
    <row r="58" spans="1:19">
      <c r="A58" s="86" t="s">
        <v>94</v>
      </c>
      <c r="B58" s="44"/>
      <c r="C58" s="83" t="s">
        <v>88</v>
      </c>
      <c r="D58" s="55" t="str">
        <f t="shared" ref="D58:O58" si="8">IFERROR(IF(((D36-D14)/D14*100)&gt;100,"+",IF(((D36-D14)/D14*100)&lt;-100,"-",IF(ROUND(((D36-D14)/D14*100),1)=0,"0",IF(((D36-D14)/D14*100)&gt;0,TEXT(((D36-D14)/D14*100),"+0.0 "),TEXT(((D36-D14)/D14*100),"0.0 "))))),"")</f>
        <v xml:space="preserve">+20.2 </v>
      </c>
      <c r="E58" s="55" t="str">
        <f t="shared" si="8"/>
        <v/>
      </c>
      <c r="F58" s="54" t="str">
        <f t="shared" si="8"/>
        <v xml:space="preserve">+20.2 </v>
      </c>
      <c r="G58" s="55" t="str">
        <f t="shared" si="8"/>
        <v/>
      </c>
      <c r="H58" s="55" t="str">
        <f t="shared" si="8"/>
        <v/>
      </c>
      <c r="I58" s="55" t="str">
        <f t="shared" si="8"/>
        <v/>
      </c>
      <c r="J58" s="55" t="str">
        <f t="shared" si="8"/>
        <v/>
      </c>
      <c r="K58" s="55" t="str">
        <f t="shared" si="8"/>
        <v/>
      </c>
      <c r="L58" s="55" t="str">
        <f t="shared" si="8"/>
        <v/>
      </c>
      <c r="M58" s="55" t="str">
        <f t="shared" si="8"/>
        <v/>
      </c>
      <c r="N58" s="54" t="str">
        <f t="shared" si="8"/>
        <v/>
      </c>
      <c r="O58" s="53" t="str">
        <f t="shared" si="8"/>
        <v xml:space="preserve">+20.2 </v>
      </c>
    </row>
    <row r="59" spans="1:19">
      <c r="A59" s="86" t="s">
        <v>94</v>
      </c>
      <c r="B59" s="44"/>
      <c r="C59" s="83" t="s">
        <v>44</v>
      </c>
      <c r="D59" s="55" t="str">
        <f t="shared" ref="D59:O59" si="9">IFERROR(IF(((D37-D15)/D15*100)&gt;100,"+",IF(((D37-D15)/D15*100)&lt;-100,"-",IF(ROUND(((D37-D15)/D15*100),1)=0,"0",IF(((D37-D15)/D15*100)&gt;0,TEXT(((D37-D15)/D15*100),"+0.0 "),TEXT(((D37-D15)/D15*100),"0.0 "))))),"")</f>
        <v xml:space="preserve">-100.0 </v>
      </c>
      <c r="E59" s="55" t="str">
        <f t="shared" si="9"/>
        <v xml:space="preserve">-90.7 </v>
      </c>
      <c r="F59" s="54" t="str">
        <f t="shared" si="9"/>
        <v xml:space="preserve">-90.7 </v>
      </c>
      <c r="G59" s="55" t="str">
        <f t="shared" si="9"/>
        <v xml:space="preserve">-34.3 </v>
      </c>
      <c r="H59" s="55" t="str">
        <f t="shared" si="9"/>
        <v>+</v>
      </c>
      <c r="I59" s="55" t="str">
        <f t="shared" si="9"/>
        <v>+</v>
      </c>
      <c r="J59" s="55" t="str">
        <f t="shared" si="9"/>
        <v xml:space="preserve">-32.9 </v>
      </c>
      <c r="K59" s="55" t="str">
        <f t="shared" si="9"/>
        <v xml:space="preserve">+96.6 </v>
      </c>
      <c r="L59" s="55" t="str">
        <f t="shared" si="9"/>
        <v xml:space="preserve">-100.0 </v>
      </c>
      <c r="M59" s="55" t="str">
        <f t="shared" si="9"/>
        <v xml:space="preserve">-7.7 </v>
      </c>
      <c r="N59" s="54" t="str">
        <f t="shared" si="9"/>
        <v xml:space="preserve">+70.0 </v>
      </c>
      <c r="O59" s="53" t="str">
        <f t="shared" si="9"/>
        <v xml:space="preserve">+46.7 </v>
      </c>
    </row>
    <row r="60" spans="1:19">
      <c r="A60" s="86" t="s">
        <v>94</v>
      </c>
      <c r="B60" s="44"/>
      <c r="C60" s="83" t="s">
        <v>45</v>
      </c>
      <c r="D60" s="55" t="str">
        <f t="shared" ref="D60:O60" si="10">IFERROR(IF(((D38-D16)/D16*100)&gt;100,"+",IF(((D38-D16)/D16*100)&lt;-100,"-",IF(ROUND(((D38-D16)/D16*100),1)=0,"0",IF(((D38-D16)/D16*100)&gt;0,TEXT(((D38-D16)/D16*100),"+0.0 "),TEXT(((D38-D16)/D16*100),"0.0 "))))),"")</f>
        <v xml:space="preserve">-100.0 </v>
      </c>
      <c r="E60" s="55" t="str">
        <f t="shared" si="10"/>
        <v/>
      </c>
      <c r="F60" s="54" t="str">
        <f t="shared" si="10"/>
        <v xml:space="preserve">-100.0 </v>
      </c>
      <c r="G60" s="55" t="str">
        <f t="shared" si="10"/>
        <v/>
      </c>
      <c r="H60" s="55" t="str">
        <f t="shared" si="10"/>
        <v/>
      </c>
      <c r="I60" s="55" t="str">
        <f t="shared" si="10"/>
        <v/>
      </c>
      <c r="J60" s="55" t="str">
        <f t="shared" si="10"/>
        <v/>
      </c>
      <c r="K60" s="55" t="str">
        <f t="shared" si="10"/>
        <v xml:space="preserve">+55.7 </v>
      </c>
      <c r="L60" s="55" t="str">
        <f t="shared" si="10"/>
        <v/>
      </c>
      <c r="M60" s="55" t="str">
        <f t="shared" si="10"/>
        <v/>
      </c>
      <c r="N60" s="54" t="str">
        <f t="shared" si="10"/>
        <v>+</v>
      </c>
      <c r="O60" s="53" t="str">
        <f t="shared" si="10"/>
        <v xml:space="preserve">-79.1 </v>
      </c>
    </row>
    <row r="61" spans="1:19">
      <c r="A61" s="86" t="s">
        <v>94</v>
      </c>
      <c r="B61" s="44"/>
      <c r="C61" s="83" t="s">
        <v>46</v>
      </c>
      <c r="D61" s="55" t="str">
        <f t="shared" ref="D61:O61" si="11">IFERROR(IF(((D39-D17)/D17*100)&gt;100,"+",IF(((D39-D17)/D17*100)&lt;-100,"-",IF(ROUND(((D39-D17)/D17*100),1)=0,"0",IF(((D39-D17)/D17*100)&gt;0,TEXT(((D39-D17)/D17*100),"+0.0 "),TEXT(((D39-D17)/D17*100),"0.0 "))))),"")</f>
        <v xml:space="preserve">-53.7 </v>
      </c>
      <c r="E61" s="55" t="str">
        <f t="shared" si="11"/>
        <v/>
      </c>
      <c r="F61" s="54" t="str">
        <f t="shared" si="11"/>
        <v xml:space="preserve">-53.7 </v>
      </c>
      <c r="G61" s="55" t="str">
        <f t="shared" si="11"/>
        <v xml:space="preserve">-14.5 </v>
      </c>
      <c r="H61" s="55" t="str">
        <f t="shared" si="11"/>
        <v xml:space="preserve">-7.7 </v>
      </c>
      <c r="I61" s="55" t="str">
        <f t="shared" si="11"/>
        <v/>
      </c>
      <c r="J61" s="55" t="str">
        <f t="shared" si="11"/>
        <v/>
      </c>
      <c r="K61" s="55" t="str">
        <f t="shared" si="11"/>
        <v/>
      </c>
      <c r="L61" s="55" t="str">
        <f t="shared" si="11"/>
        <v/>
      </c>
      <c r="M61" s="55" t="str">
        <f t="shared" si="11"/>
        <v xml:space="preserve">-99.9 </v>
      </c>
      <c r="N61" s="54" t="str">
        <f t="shared" si="11"/>
        <v xml:space="preserve">-27.6 </v>
      </c>
      <c r="O61" s="53" t="str">
        <f t="shared" si="11"/>
        <v xml:space="preserve">-51.6 </v>
      </c>
    </row>
    <row r="62" spans="1:19">
      <c r="A62" s="86" t="s">
        <v>94</v>
      </c>
      <c r="B62" s="44"/>
      <c r="C62" s="83" t="s">
        <v>135</v>
      </c>
      <c r="D62" s="55" t="str">
        <f t="shared" ref="D62:O62" si="12">IFERROR(IF(((D40-D18)/D18*100)&gt;100,"+",IF(((D40-D18)/D18*100)&lt;-100,"-",IF(ROUND(((D40-D18)/D18*100),1)=0,"0",IF(((D40-D18)/D18*100)&gt;0,TEXT(((D40-D18)/D18*100),"+0.0 "),TEXT(((D40-D18)/D18*100),"0.0 "))))),"")</f>
        <v xml:space="preserve">-19.4 </v>
      </c>
      <c r="E62" s="55" t="str">
        <f t="shared" si="12"/>
        <v/>
      </c>
      <c r="F62" s="54" t="str">
        <f t="shared" si="12"/>
        <v xml:space="preserve">-19.4 </v>
      </c>
      <c r="G62" s="55" t="str">
        <f t="shared" si="12"/>
        <v/>
      </c>
      <c r="H62" s="55" t="str">
        <f t="shared" si="12"/>
        <v/>
      </c>
      <c r="I62" s="55" t="str">
        <f t="shared" si="12"/>
        <v/>
      </c>
      <c r="J62" s="55" t="str">
        <f t="shared" si="12"/>
        <v/>
      </c>
      <c r="K62" s="55" t="str">
        <f t="shared" si="12"/>
        <v/>
      </c>
      <c r="L62" s="55" t="str">
        <f t="shared" si="12"/>
        <v/>
      </c>
      <c r="M62" s="55" t="str">
        <f t="shared" si="12"/>
        <v/>
      </c>
      <c r="N62" s="54" t="str">
        <f t="shared" si="12"/>
        <v/>
      </c>
      <c r="O62" s="53" t="str">
        <f t="shared" si="12"/>
        <v xml:space="preserve">-19.4 </v>
      </c>
    </row>
    <row r="63" spans="1:19">
      <c r="A63" s="86" t="s">
        <v>94</v>
      </c>
      <c r="B63" s="44"/>
      <c r="C63" s="83" t="s">
        <v>47</v>
      </c>
      <c r="D63" s="55" t="str">
        <f t="shared" ref="D63:O63" si="13">IFERROR(IF(((D41-D19)/D19*100)&gt;100,"+",IF(((D41-D19)/D19*100)&lt;-100,"-",IF(ROUND(((D41-D19)/D19*100),1)=0,"0",IF(((D41-D19)/D19*100)&gt;0,TEXT(((D41-D19)/D19*100),"+0.0 "),TEXT(((D41-D19)/D19*100),"0.0 "))))),"")</f>
        <v/>
      </c>
      <c r="E63" s="55" t="str">
        <f t="shared" si="13"/>
        <v/>
      </c>
      <c r="F63" s="54" t="str">
        <f t="shared" si="13"/>
        <v/>
      </c>
      <c r="G63" s="55" t="str">
        <f t="shared" si="13"/>
        <v/>
      </c>
      <c r="H63" s="55" t="str">
        <f t="shared" si="13"/>
        <v/>
      </c>
      <c r="I63" s="55" t="str">
        <f t="shared" si="13"/>
        <v/>
      </c>
      <c r="J63" s="55" t="str">
        <f t="shared" si="13"/>
        <v/>
      </c>
      <c r="K63" s="55" t="str">
        <f t="shared" si="13"/>
        <v/>
      </c>
      <c r="L63" s="55" t="str">
        <f t="shared" si="13"/>
        <v/>
      </c>
      <c r="M63" s="55" t="str">
        <f t="shared" si="13"/>
        <v/>
      </c>
      <c r="N63" s="54" t="str">
        <f t="shared" si="13"/>
        <v/>
      </c>
      <c r="O63" s="53" t="str">
        <f t="shared" si="13"/>
        <v/>
      </c>
    </row>
    <row r="64" spans="1:19">
      <c r="A64" s="86" t="s">
        <v>94</v>
      </c>
      <c r="B64" s="44"/>
      <c r="C64" s="83" t="s">
        <v>48</v>
      </c>
      <c r="D64" s="55" t="str">
        <f t="shared" ref="D64:O64" si="14">IFERROR(IF(((D42-D20)/D20*100)&gt;100,"+",IF(((D42-D20)/D20*100)&lt;-100,"-",IF(ROUND(((D42-D20)/D20*100),1)=0,"0",IF(((D42-D20)/D20*100)&gt;0,TEXT(((D42-D20)/D20*100),"+0.0 "),TEXT(((D42-D20)/D20*100),"0.0 "))))),"")</f>
        <v/>
      </c>
      <c r="E64" s="55" t="str">
        <f t="shared" si="14"/>
        <v xml:space="preserve">-100.0 </v>
      </c>
      <c r="F64" s="54" t="str">
        <f t="shared" si="14"/>
        <v xml:space="preserve">-100.0 </v>
      </c>
      <c r="G64" s="55" t="str">
        <f t="shared" si="14"/>
        <v/>
      </c>
      <c r="H64" s="55" t="str">
        <f t="shared" si="14"/>
        <v/>
      </c>
      <c r="I64" s="55" t="str">
        <f t="shared" si="14"/>
        <v xml:space="preserve">-70.8 </v>
      </c>
      <c r="J64" s="55" t="str">
        <f t="shared" si="14"/>
        <v/>
      </c>
      <c r="K64" s="55" t="str">
        <f t="shared" si="14"/>
        <v xml:space="preserve">+46.8 </v>
      </c>
      <c r="L64" s="55" t="str">
        <f t="shared" si="14"/>
        <v/>
      </c>
      <c r="M64" s="55" t="str">
        <f t="shared" si="14"/>
        <v xml:space="preserve">-100.0 </v>
      </c>
      <c r="N64" s="54" t="str">
        <f t="shared" si="14"/>
        <v xml:space="preserve">-62.3 </v>
      </c>
      <c r="O64" s="53" t="str">
        <f t="shared" si="14"/>
        <v xml:space="preserve">-64.0 </v>
      </c>
    </row>
    <row r="65" spans="1:16">
      <c r="A65" s="86" t="s">
        <v>94</v>
      </c>
      <c r="B65" s="44"/>
      <c r="C65" s="83" t="s">
        <v>87</v>
      </c>
      <c r="D65" s="55" t="str">
        <f t="shared" ref="D65:O65" si="15">IFERROR(IF(((D43-D21)/D21*100)&gt;100,"+",IF(((D43-D21)/D21*100)&lt;-100,"-",IF(ROUND(((D43-D21)/D21*100),1)=0,"0",IF(((D43-D21)/D21*100)&gt;0,TEXT(((D43-D21)/D21*100),"+0.0 "),TEXT(((D43-D21)/D21*100),"0.0 "))))),"")</f>
        <v/>
      </c>
      <c r="E65" s="55" t="str">
        <f t="shared" si="15"/>
        <v xml:space="preserve">-100.0 </v>
      </c>
      <c r="F65" s="54" t="str">
        <f t="shared" si="15"/>
        <v xml:space="preserve">-100.0 </v>
      </c>
      <c r="G65" s="55" t="str">
        <f t="shared" si="15"/>
        <v xml:space="preserve">-100.0 </v>
      </c>
      <c r="H65" s="55" t="str">
        <f t="shared" si="15"/>
        <v xml:space="preserve">-83.3 </v>
      </c>
      <c r="I65" s="55" t="str">
        <f t="shared" si="15"/>
        <v xml:space="preserve">-100.0 </v>
      </c>
      <c r="J65" s="55" t="str">
        <f t="shared" si="15"/>
        <v/>
      </c>
      <c r="K65" s="55" t="str">
        <f t="shared" si="15"/>
        <v/>
      </c>
      <c r="L65" s="55" t="str">
        <f t="shared" si="15"/>
        <v/>
      </c>
      <c r="M65" s="55" t="str">
        <f t="shared" si="15"/>
        <v xml:space="preserve">-16.9 </v>
      </c>
      <c r="N65" s="54" t="str">
        <f t="shared" si="15"/>
        <v xml:space="preserve">-65.7 </v>
      </c>
      <c r="O65" s="53" t="str">
        <f t="shared" si="15"/>
        <v xml:space="preserve">-66.7 </v>
      </c>
    </row>
    <row r="66" spans="1:16">
      <c r="A66" s="86" t="s">
        <v>94</v>
      </c>
      <c r="B66" s="44"/>
      <c r="C66" s="83" t="s">
        <v>49</v>
      </c>
      <c r="D66" s="55" t="str">
        <f t="shared" ref="D66:O66" si="16">IFERROR(IF(((D44-D22)/D22*100)&gt;100,"+",IF(((D44-D22)/D22*100)&lt;-100,"-",IF(ROUND(((D44-D22)/D22*100),1)=0,"0",IF(((D44-D22)/D22*100)&gt;0,TEXT(((D44-D22)/D22*100),"+0.0 "),TEXT(((D44-D22)/D22*100),"0.0 "))))),"")</f>
        <v xml:space="preserve">-100.0 </v>
      </c>
      <c r="E66" s="55" t="str">
        <f t="shared" si="16"/>
        <v xml:space="preserve">+37.3 </v>
      </c>
      <c r="F66" s="54" t="str">
        <f t="shared" si="16"/>
        <v xml:space="preserve">+35.9 </v>
      </c>
      <c r="G66" s="55" t="str">
        <f t="shared" si="16"/>
        <v/>
      </c>
      <c r="H66" s="55" t="str">
        <f t="shared" si="16"/>
        <v xml:space="preserve">-99.3 </v>
      </c>
      <c r="I66" s="55" t="str">
        <f t="shared" si="16"/>
        <v/>
      </c>
      <c r="J66" s="55" t="str">
        <f t="shared" si="16"/>
        <v/>
      </c>
      <c r="K66" s="55" t="str">
        <f t="shared" si="16"/>
        <v xml:space="preserve">-44.4 </v>
      </c>
      <c r="L66" s="55" t="str">
        <f t="shared" si="16"/>
        <v/>
      </c>
      <c r="M66" s="55" t="str">
        <f t="shared" si="16"/>
        <v xml:space="preserve">-45.2 </v>
      </c>
      <c r="N66" s="54" t="str">
        <f t="shared" si="16"/>
        <v xml:space="preserve">-29.8 </v>
      </c>
      <c r="O66" s="53" t="str">
        <f t="shared" si="16"/>
        <v xml:space="preserve">-26.2 </v>
      </c>
    </row>
    <row r="67" spans="1:16">
      <c r="A67" s="86" t="s">
        <v>94</v>
      </c>
      <c r="B67" s="44"/>
      <c r="C67" s="83" t="s">
        <v>50</v>
      </c>
      <c r="D67" s="55" t="str">
        <f t="shared" ref="D67:O67" si="17">IFERROR(IF(((D45-D23)/D23*100)&gt;100,"+",IF(((D45-D23)/D23*100)&lt;-100,"-",IF(ROUND(((D45-D23)/D23*100),1)=0,"0",IF(((D45-D23)/D23*100)&gt;0,TEXT(((D45-D23)/D23*100),"+0.0 "),TEXT(((D45-D23)/D23*100),"0.0 "))))),"")</f>
        <v xml:space="preserve">-100.0 </v>
      </c>
      <c r="E67" s="55" t="str">
        <f t="shared" si="17"/>
        <v/>
      </c>
      <c r="F67" s="54" t="str">
        <f t="shared" si="17"/>
        <v xml:space="preserve">-100.0 </v>
      </c>
      <c r="G67" s="55" t="str">
        <f t="shared" si="17"/>
        <v/>
      </c>
      <c r="H67" s="55" t="str">
        <f t="shared" si="17"/>
        <v/>
      </c>
      <c r="I67" s="55" t="str">
        <f t="shared" si="17"/>
        <v/>
      </c>
      <c r="J67" s="55" t="str">
        <f t="shared" si="17"/>
        <v/>
      </c>
      <c r="K67" s="55" t="str">
        <f t="shared" si="17"/>
        <v xml:space="preserve">-100.0 </v>
      </c>
      <c r="L67" s="55" t="str">
        <f t="shared" si="17"/>
        <v/>
      </c>
      <c r="M67" s="55" t="str">
        <f t="shared" si="17"/>
        <v xml:space="preserve">-94.4 </v>
      </c>
      <c r="N67" s="54" t="str">
        <f t="shared" si="17"/>
        <v xml:space="preserve">-98.2 </v>
      </c>
      <c r="O67" s="53" t="str">
        <f t="shared" si="17"/>
        <v xml:space="preserve">-99.8 </v>
      </c>
    </row>
    <row r="68" spans="1:16">
      <c r="A68" s="86" t="s">
        <v>94</v>
      </c>
      <c r="B68" s="44"/>
      <c r="C68" s="83" t="s">
        <v>51</v>
      </c>
      <c r="D68" s="55" t="str">
        <f t="shared" ref="D68:O68" si="18">IFERROR(IF(((D46-D24)/D24*100)&gt;100,"+",IF(((D46-D24)/D24*100)&lt;-100,"-",IF(ROUND(((D46-D24)/D24*100),1)=0,"0",IF(((D46-D24)/D24*100)&gt;0,TEXT(((D46-D24)/D24*100),"+0.0 "),TEXT(((D46-D24)/D24*100),"0.0 "))))),"")</f>
        <v xml:space="preserve">-100.0 </v>
      </c>
      <c r="E68" s="55" t="str">
        <f t="shared" si="18"/>
        <v/>
      </c>
      <c r="F68" s="54" t="str">
        <f t="shared" si="18"/>
        <v xml:space="preserve">-100.0 </v>
      </c>
      <c r="G68" s="55" t="str">
        <f t="shared" si="18"/>
        <v/>
      </c>
      <c r="H68" s="55" t="str">
        <f t="shared" si="18"/>
        <v/>
      </c>
      <c r="I68" s="55" t="str">
        <f t="shared" si="18"/>
        <v xml:space="preserve">-15.9 </v>
      </c>
      <c r="J68" s="55" t="str">
        <f t="shared" si="18"/>
        <v/>
      </c>
      <c r="K68" s="55" t="str">
        <f t="shared" si="18"/>
        <v>+</v>
      </c>
      <c r="L68" s="55" t="str">
        <f t="shared" si="18"/>
        <v xml:space="preserve">-68.0 </v>
      </c>
      <c r="M68" s="55" t="str">
        <f t="shared" si="18"/>
        <v xml:space="preserve">-84.8 </v>
      </c>
      <c r="N68" s="54" t="str">
        <f t="shared" si="18"/>
        <v xml:space="preserve">-0.7 </v>
      </c>
      <c r="O68" s="53" t="str">
        <f t="shared" si="18"/>
        <v xml:space="preserve">-38.7 </v>
      </c>
    </row>
    <row r="69" spans="1:16">
      <c r="A69" s="86" t="s">
        <v>94</v>
      </c>
      <c r="B69" s="44"/>
      <c r="C69" s="83" t="s">
        <v>52</v>
      </c>
      <c r="D69" s="55" t="str">
        <f t="shared" ref="D69:O69" si="19">IFERROR(IF(((D47-D25)/D25*100)&gt;100,"+",IF(((D47-D25)/D25*100)&lt;-100,"-",IF(ROUND(((D47-D25)/D25*100),1)=0,"0",IF(((D47-D25)/D25*100)&gt;0,TEXT(((D47-D25)/D25*100),"+0.0 "),TEXT(((D47-D25)/D25*100),"0.0 "))))),"")</f>
        <v xml:space="preserve">-27.3 </v>
      </c>
      <c r="E69" s="55" t="str">
        <f t="shared" si="19"/>
        <v/>
      </c>
      <c r="F69" s="54" t="str">
        <f t="shared" si="19"/>
        <v xml:space="preserve">-27.3 </v>
      </c>
      <c r="G69" s="55" t="str">
        <f t="shared" si="19"/>
        <v xml:space="preserve">-100.0 </v>
      </c>
      <c r="H69" s="55" t="str">
        <f t="shared" si="19"/>
        <v xml:space="preserve">-73.2 </v>
      </c>
      <c r="I69" s="55" t="str">
        <f t="shared" si="19"/>
        <v>+</v>
      </c>
      <c r="J69" s="55" t="str">
        <f t="shared" si="19"/>
        <v xml:space="preserve">-100.0 </v>
      </c>
      <c r="K69" s="55" t="str">
        <f t="shared" si="19"/>
        <v xml:space="preserve">-20.1 </v>
      </c>
      <c r="L69" s="55" t="str">
        <f t="shared" si="19"/>
        <v/>
      </c>
      <c r="M69" s="55" t="str">
        <f t="shared" si="19"/>
        <v xml:space="preserve">-28.6 </v>
      </c>
      <c r="N69" s="54" t="str">
        <f t="shared" si="19"/>
        <v xml:space="preserve">-2.5 </v>
      </c>
      <c r="O69" s="53" t="str">
        <f t="shared" si="19"/>
        <v xml:space="preserve">-22.0 </v>
      </c>
    </row>
    <row r="70" spans="1:16">
      <c r="A70" s="86" t="s">
        <v>94</v>
      </c>
      <c r="B70" s="44"/>
      <c r="C70" s="83" t="s">
        <v>69</v>
      </c>
      <c r="D70" s="55" t="str">
        <f t="shared" ref="D70:O70" si="20">IFERROR(IF(((D48-D26)/D26*100)&gt;100,"+",IF(((D48-D26)/D26*100)&lt;-100,"-",IF(ROUND(((D48-D26)/D26*100),1)=0,"0",IF(((D48-D26)/D26*100)&gt;0,TEXT(((D48-D26)/D26*100),"+0.0 "),TEXT(((D48-D26)/D26*100),"0.0 "))))),"")</f>
        <v>+</v>
      </c>
      <c r="E70" s="55" t="str">
        <f t="shared" si="20"/>
        <v>+</v>
      </c>
      <c r="F70" s="54" t="str">
        <f t="shared" si="20"/>
        <v>+</v>
      </c>
      <c r="G70" s="55" t="str">
        <f t="shared" si="20"/>
        <v xml:space="preserve">-41.5 </v>
      </c>
      <c r="H70" s="55" t="str">
        <f t="shared" si="20"/>
        <v xml:space="preserve">-55.0 </v>
      </c>
      <c r="I70" s="55" t="str">
        <f t="shared" si="20"/>
        <v xml:space="preserve">-44.2 </v>
      </c>
      <c r="J70" s="55" t="str">
        <f t="shared" si="20"/>
        <v xml:space="preserve">-100.0 </v>
      </c>
      <c r="K70" s="55" t="str">
        <f t="shared" si="20"/>
        <v>+</v>
      </c>
      <c r="L70" s="55" t="str">
        <f t="shared" si="20"/>
        <v/>
      </c>
      <c r="M70" s="55" t="str">
        <f t="shared" si="20"/>
        <v>+</v>
      </c>
      <c r="N70" s="54" t="str">
        <f t="shared" si="20"/>
        <v xml:space="preserve">+0.3 </v>
      </c>
      <c r="O70" s="53" t="str">
        <f t="shared" si="20"/>
        <v>+</v>
      </c>
    </row>
    <row r="71" spans="1:16">
      <c r="A71" s="89" t="s">
        <v>94</v>
      </c>
      <c r="B71" s="45"/>
      <c r="C71" s="84" t="s">
        <v>126</v>
      </c>
      <c r="D71" s="58" t="str">
        <f t="shared" ref="D71:N71" si="21">IFERROR(IF(((D49-D27)/D27*100)&gt;100,"+",IF(((D49-D27)/D27*100)&lt;-100,"-",IF(ROUND(((D49-D27)/D27*100),1)=0,"0",IF(((D49-D27)/D27*100)&gt;0,TEXT(((D49-D27)/D27*100),"+0.0 "),TEXT(((D49-D27)/D27*100),"0.0 "))))),"")</f>
        <v xml:space="preserve">-20.3 </v>
      </c>
      <c r="E71" s="58" t="str">
        <f t="shared" si="21"/>
        <v xml:space="preserve">-15.2 </v>
      </c>
      <c r="F71" s="57" t="str">
        <f>IFERROR(IF(((F49-F27)/F27*100)&gt;100,"+",IF(((F49-F27)/F27*100)&lt;-100,"-",IF(ROUND(((F49-F27)/F27*100),1)=0,"0",IF(((F49-F27)/F27*100)&gt;0,TEXT(((F49-F27)/F27*100),"+0.0 "),TEXT(((F49-F27)/F27*100),"0.0 "))))),"")</f>
        <v xml:space="preserve">-20.0 </v>
      </c>
      <c r="G71" s="58" t="str">
        <f t="shared" si="21"/>
        <v xml:space="preserve">-0.1 </v>
      </c>
      <c r="H71" s="58" t="str">
        <f t="shared" si="21"/>
        <v xml:space="preserve">+20.0 </v>
      </c>
      <c r="I71" s="58" t="str">
        <f t="shared" si="21"/>
        <v xml:space="preserve">+6.6 </v>
      </c>
      <c r="J71" s="58" t="str">
        <f t="shared" si="21"/>
        <v xml:space="preserve">-39.8 </v>
      </c>
      <c r="K71" s="58" t="str">
        <f t="shared" si="21"/>
        <v xml:space="preserve">+1.5 </v>
      </c>
      <c r="L71" s="58" t="str">
        <f t="shared" si="21"/>
        <v xml:space="preserve">-85.1 </v>
      </c>
      <c r="M71" s="58" t="str">
        <f t="shared" si="21"/>
        <v xml:space="preserve">-7.9 </v>
      </c>
      <c r="N71" s="57" t="str">
        <f t="shared" si="21"/>
        <v xml:space="preserve">+2.7 </v>
      </c>
      <c r="O71" s="56" t="str">
        <f>IFERROR(IF(((O49-O27)/O27*100)&gt;100,"+",IF(((O49-O27)/O27*100)&lt;-100,"-",IF(ROUND(((O49-O27)/O27*100),1)=0,"0",IF(((O49-O27)/O27*100)&gt;0,TEXT(((O49-O27)/O27*100),"+0.0 "),TEXT(((O49-O27)/O27*100),"0.0 "))))),"")</f>
        <v xml:space="preserve">-11.6 </v>
      </c>
    </row>
    <row r="72" spans="1:16">
      <c r="A72" s="114"/>
      <c r="B72" s="52"/>
      <c r="C72" s="114"/>
      <c r="D72" s="52"/>
      <c r="E72" s="52"/>
      <c r="F72" s="52"/>
      <c r="G72" s="52"/>
      <c r="H72" s="52"/>
      <c r="I72" s="52"/>
      <c r="J72" s="52"/>
      <c r="K72" s="52"/>
      <c r="L72" s="52"/>
      <c r="M72" s="52"/>
      <c r="N72" s="52"/>
      <c r="O72" s="52"/>
    </row>
    <row r="73" spans="1:16">
      <c r="D73" s="99"/>
      <c r="E73" s="99"/>
      <c r="F73" s="99"/>
      <c r="G73" s="99"/>
      <c r="H73" s="99"/>
      <c r="I73" s="99"/>
      <c r="J73" s="99"/>
      <c r="K73" s="99"/>
      <c r="L73" s="99"/>
      <c r="M73" s="99"/>
      <c r="N73" s="99"/>
      <c r="O73" s="99"/>
    </row>
    <row r="74" spans="1:16">
      <c r="D74" s="134"/>
      <c r="E74" s="134"/>
      <c r="F74" s="134"/>
      <c r="G74" s="134"/>
      <c r="H74" s="134"/>
      <c r="I74" s="134"/>
      <c r="J74" s="134"/>
      <c r="K74" s="134"/>
      <c r="L74" s="134"/>
      <c r="M74" s="134"/>
      <c r="N74" s="134"/>
      <c r="O74" s="134"/>
      <c r="P74" s="134"/>
    </row>
    <row r="75" spans="1:16">
      <c r="D75" s="99"/>
      <c r="E75" s="99"/>
      <c r="F75" s="99"/>
      <c r="G75" s="99"/>
      <c r="H75" s="99"/>
      <c r="I75" s="99"/>
      <c r="J75" s="99"/>
      <c r="K75" s="99"/>
      <c r="L75" s="99"/>
      <c r="M75" s="99"/>
      <c r="N75" s="99"/>
      <c r="O75" s="99"/>
    </row>
    <row r="76" spans="1:16">
      <c r="F76" s="77"/>
    </row>
    <row r="80" spans="1:16">
      <c r="H80" s="99"/>
      <c r="I80" s="78"/>
    </row>
    <row r="81" spans="8:8">
      <c r="H81" s="99"/>
    </row>
  </sheetData>
  <phoneticPr fontId="14" type="noConversion"/>
  <pageMargins left="0.7" right="0.7" top="0.75" bottom="0.75" header="0.3" footer="0.3"/>
  <pageSetup paperSize="9"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FAAAE-D172-4F3A-A7F4-F03E2D0967F2}">
  <dimension ref="A1:Q186"/>
  <sheetViews>
    <sheetView showGridLines="0" zoomScaleNormal="100" workbookViewId="0">
      <pane xSplit="2" ySplit="5" topLeftCell="C160" activePane="bottomRight" state="frozen"/>
      <selection pane="topRight" activeCell="C1" sqref="C1"/>
      <selection pane="bottomLeft" activeCell="A6" sqref="A6"/>
      <selection pane="bottomRight" activeCell="A160" sqref="A160"/>
    </sheetView>
  </sheetViews>
  <sheetFormatPr defaultColWidth="9.1796875" defaultRowHeight="15.5"/>
  <cols>
    <col min="1" max="1" width="12.453125" style="1" customWidth="1"/>
    <col min="2" max="2" width="30.54296875" style="1" customWidth="1"/>
    <col min="3" max="13" width="13.54296875" style="1" customWidth="1"/>
    <col min="14" max="14" width="15" style="1" customWidth="1"/>
    <col min="15" max="15" width="12.1796875" style="1" bestFit="1" customWidth="1"/>
    <col min="16" max="17" width="13.1796875" style="1" bestFit="1" customWidth="1"/>
    <col min="18" max="16384" width="9.1796875" style="1"/>
  </cols>
  <sheetData>
    <row r="1" spans="1:14" customFormat="1" ht="23.5">
      <c r="A1" s="104" t="s">
        <v>75</v>
      </c>
    </row>
    <row r="2" spans="1:14" customFormat="1">
      <c r="A2" s="19" t="s">
        <v>17</v>
      </c>
    </row>
    <row r="3" spans="1:14" customFormat="1">
      <c r="A3" s="19" t="s">
        <v>32</v>
      </c>
    </row>
    <row r="4" spans="1:14" customFormat="1">
      <c r="A4" s="19" t="s">
        <v>35</v>
      </c>
    </row>
    <row r="5" spans="1:14" customFormat="1" ht="46.5">
      <c r="A5" s="47" t="s">
        <v>25</v>
      </c>
      <c r="B5" s="94" t="s">
        <v>137</v>
      </c>
      <c r="C5" s="46" t="s">
        <v>68</v>
      </c>
      <c r="D5" s="46" t="s">
        <v>92</v>
      </c>
      <c r="E5" s="46" t="s">
        <v>117</v>
      </c>
      <c r="F5" s="49" t="s">
        <v>85</v>
      </c>
      <c r="G5" s="46" t="s">
        <v>67</v>
      </c>
      <c r="H5" s="46" t="s">
        <v>24</v>
      </c>
      <c r="I5" s="46" t="s">
        <v>73</v>
      </c>
      <c r="J5" s="46" t="s">
        <v>127</v>
      </c>
      <c r="K5" s="46" t="s">
        <v>128</v>
      </c>
      <c r="L5" s="46" t="s">
        <v>93</v>
      </c>
      <c r="M5" s="46" t="s">
        <v>118</v>
      </c>
      <c r="N5" s="49" t="s">
        <v>119</v>
      </c>
    </row>
    <row r="6" spans="1:14">
      <c r="A6" s="85">
        <v>2018</v>
      </c>
      <c r="B6" s="90" t="s">
        <v>37</v>
      </c>
      <c r="C6" s="68">
        <f>SUMIFS(Month!D:D,Month!$C:$C,$B6,Month!$A:$A,$A6)</f>
        <v>0</v>
      </c>
      <c r="D6" s="67">
        <f>SUMIFS(Month!E:E,Month!$C:$C,$B6,Month!$A:$A,$A6)</f>
        <v>764.0200000000001</v>
      </c>
      <c r="E6" s="67">
        <f>SUMIFS(Month!F:F,Month!$C:$C,$B6,Month!$A:$A,$A6)</f>
        <v>764.0200000000001</v>
      </c>
      <c r="F6" s="68">
        <f>SUMIFS(Month!G:G,Month!$C:$C,$B6,Month!$A:$A,$A6)</f>
        <v>27.799999999999997</v>
      </c>
      <c r="G6" s="67">
        <f>SUMIFS(Month!H:H,Month!$C:$C,$B6,Month!$A:$A,$A6)</f>
        <v>18.66</v>
      </c>
      <c r="H6" s="67">
        <f>SUMIFS(Month!I:I,Month!$C:$C,$B6,Month!$A:$A,$A6)</f>
        <v>56.559999999999995</v>
      </c>
      <c r="I6" s="67">
        <f>SUMIFS(Month!J:J,Month!$C:$C,$B6,Month!$A:$A,$A6)</f>
        <v>16.47</v>
      </c>
      <c r="J6" s="67">
        <f>SUMIFS(Month!K:K,Month!$C:$C,$B6,Month!$A:$A,$A6)</f>
        <v>1182.8100000000002</v>
      </c>
      <c r="K6" s="67">
        <f>SUMIFS(Month!L:L,Month!$C:$C,$B6,Month!$A:$A,$A6)</f>
        <v>1260.96</v>
      </c>
      <c r="L6" s="67">
        <f>SUMIFS(Month!M:M,Month!$C:$C,$B6,Month!$A:$A,$A6)</f>
        <v>525.72</v>
      </c>
      <c r="M6" s="67">
        <f>SUMIFS(Month!N:N,Month!$C:$C,$B6,Month!$A:$A,$A6)</f>
        <v>3088.97</v>
      </c>
      <c r="N6" s="68">
        <f>SUMIFS(Month!O:O,Month!$C:$C,$B6,Month!$A:$A,$A6)</f>
        <v>3853</v>
      </c>
    </row>
    <row r="7" spans="1:14">
      <c r="A7" s="86">
        <v>2018</v>
      </c>
      <c r="B7" s="91" t="s">
        <v>38</v>
      </c>
      <c r="C7" s="71">
        <f>SUMIFS(Month!D:D,Month!$C:$C,$B7,Month!$A:$A,$A7)</f>
        <v>930.63</v>
      </c>
      <c r="D7" s="70">
        <f>SUMIFS(Month!E:E,Month!$C:$C,$B7,Month!$A:$A,$A7)</f>
        <v>21.29</v>
      </c>
      <c r="E7" s="70">
        <f>SUMIFS(Month!F:F,Month!$C:$C,$B7,Month!$A:$A,$A7)</f>
        <v>951.92</v>
      </c>
      <c r="F7" s="71">
        <f>SUMIFS(Month!G:G,Month!$C:$C,$B7,Month!$A:$A,$A7)</f>
        <v>0</v>
      </c>
      <c r="G7" s="70">
        <f>SUMIFS(Month!H:H,Month!$C:$C,$B7,Month!$A:$A,$A7)</f>
        <v>0</v>
      </c>
      <c r="H7" s="70">
        <f>SUMIFS(Month!I:I,Month!$C:$C,$B7,Month!$A:$A,$A7)</f>
        <v>0</v>
      </c>
      <c r="I7" s="70">
        <f>SUMIFS(Month!J:J,Month!$C:$C,$B7,Month!$A:$A,$A7)</f>
        <v>0</v>
      </c>
      <c r="J7" s="70">
        <f>SUMIFS(Month!K:K,Month!$C:$C,$B7,Month!$A:$A,$A7)</f>
        <v>39.369999999999997</v>
      </c>
      <c r="K7" s="70">
        <f>SUMIFS(Month!L:L,Month!$C:$C,$B7,Month!$A:$A,$A7)</f>
        <v>0</v>
      </c>
      <c r="L7" s="70">
        <f>SUMIFS(Month!M:M,Month!$C:$C,$B7,Month!$A:$A,$A7)</f>
        <v>2.35</v>
      </c>
      <c r="M7" s="70">
        <f>SUMIFS(Month!N:N,Month!$C:$C,$B7,Month!$A:$A,$A7)</f>
        <v>41.72</v>
      </c>
      <c r="N7" s="71">
        <f>SUMIFS(Month!O:O,Month!$C:$C,$B7,Month!$A:$A,$A7)</f>
        <v>993.64000000000021</v>
      </c>
    </row>
    <row r="8" spans="1:14">
      <c r="A8" s="86">
        <v>2018</v>
      </c>
      <c r="B8" s="91" t="s">
        <v>39</v>
      </c>
      <c r="C8" s="71">
        <f>SUMIFS(Month!D:D,Month!$C:$C,$B8,Month!$A:$A,$A8)</f>
        <v>0</v>
      </c>
      <c r="D8" s="70">
        <f>SUMIFS(Month!E:E,Month!$C:$C,$B8,Month!$A:$A,$A8)</f>
        <v>16.649999999999999</v>
      </c>
      <c r="E8" s="70">
        <f>SUMIFS(Month!F:F,Month!$C:$C,$B8,Month!$A:$A,$A8)</f>
        <v>16.649999999999999</v>
      </c>
      <c r="F8" s="71">
        <f>SUMIFS(Month!G:G,Month!$C:$C,$B8,Month!$A:$A,$A8)</f>
        <v>0</v>
      </c>
      <c r="G8" s="70">
        <f>SUMIFS(Month!H:H,Month!$C:$C,$B8,Month!$A:$A,$A8)</f>
        <v>807.51</v>
      </c>
      <c r="H8" s="70">
        <f>SUMIFS(Month!I:I,Month!$C:$C,$B8,Month!$A:$A,$A8)</f>
        <v>0</v>
      </c>
      <c r="I8" s="70">
        <f>SUMIFS(Month!J:J,Month!$C:$C,$B8,Month!$A:$A,$A8)</f>
        <v>0</v>
      </c>
      <c r="J8" s="70">
        <f>SUMIFS(Month!K:K,Month!$C:$C,$B8,Month!$A:$A,$A8)</f>
        <v>323.02</v>
      </c>
      <c r="K8" s="70">
        <f>SUMIFS(Month!L:L,Month!$C:$C,$B8,Month!$A:$A,$A8)</f>
        <v>6.82</v>
      </c>
      <c r="L8" s="70">
        <f>SUMIFS(Month!M:M,Month!$C:$C,$B8,Month!$A:$A,$A8)</f>
        <v>1.6800000000000002</v>
      </c>
      <c r="M8" s="70">
        <f>SUMIFS(Month!N:N,Month!$C:$C,$B8,Month!$A:$A,$A8)</f>
        <v>1139.04</v>
      </c>
      <c r="N8" s="71">
        <f>SUMIFS(Month!O:O,Month!$C:$C,$B8,Month!$A:$A,$A8)</f>
        <v>1155.6799999999998</v>
      </c>
    </row>
    <row r="9" spans="1:14">
      <c r="A9" s="86">
        <v>2018</v>
      </c>
      <c r="B9" s="91" t="s">
        <v>40</v>
      </c>
      <c r="C9" s="71">
        <f>SUMIFS(Month!D:D,Month!$C:$C,$B9,Month!$A:$A,$A9)</f>
        <v>0</v>
      </c>
      <c r="D9" s="70">
        <f>SUMIFS(Month!E:E,Month!$C:$C,$B9,Month!$A:$A,$A9)</f>
        <v>286.86</v>
      </c>
      <c r="E9" s="70">
        <f>SUMIFS(Month!F:F,Month!$C:$C,$B9,Month!$A:$A,$A9)</f>
        <v>286.86</v>
      </c>
      <c r="F9" s="71">
        <f>SUMIFS(Month!G:G,Month!$C:$C,$B9,Month!$A:$A,$A9)</f>
        <v>24.6</v>
      </c>
      <c r="G9" s="70">
        <f>SUMIFS(Month!H:H,Month!$C:$C,$B9,Month!$A:$A,$A9)</f>
        <v>70.709999999999994</v>
      </c>
      <c r="H9" s="70">
        <f>SUMIFS(Month!I:I,Month!$C:$C,$B9,Month!$A:$A,$A9)</f>
        <v>131.20999999999998</v>
      </c>
      <c r="I9" s="70">
        <f>SUMIFS(Month!J:J,Month!$C:$C,$B9,Month!$A:$A,$A9)</f>
        <v>100.10000000000001</v>
      </c>
      <c r="J9" s="70">
        <f>SUMIFS(Month!K:K,Month!$C:$C,$B9,Month!$A:$A,$A9)</f>
        <v>55.8</v>
      </c>
      <c r="K9" s="70">
        <f>SUMIFS(Month!L:L,Month!$C:$C,$B9,Month!$A:$A,$A9)</f>
        <v>0</v>
      </c>
      <c r="L9" s="70">
        <f>SUMIFS(Month!M:M,Month!$C:$C,$B9,Month!$A:$A,$A9)</f>
        <v>512.91</v>
      </c>
      <c r="M9" s="70">
        <f>SUMIFS(Month!N:N,Month!$C:$C,$B9,Month!$A:$A,$A9)</f>
        <v>895.34000000000015</v>
      </c>
      <c r="N9" s="71">
        <f>SUMIFS(Month!O:O,Month!$C:$C,$B9,Month!$A:$A,$A9)</f>
        <v>1182.18</v>
      </c>
    </row>
    <row r="10" spans="1:14">
      <c r="A10" s="86">
        <v>2018</v>
      </c>
      <c r="B10" s="91" t="s">
        <v>41</v>
      </c>
      <c r="C10" s="71">
        <f>SUMIFS(Month!D:D,Month!$C:$C,$B10,Month!$A:$A,$A10)</f>
        <v>0</v>
      </c>
      <c r="D10" s="70">
        <f>SUMIFS(Month!E:E,Month!$C:$C,$B10,Month!$A:$A,$A10)</f>
        <v>140.96</v>
      </c>
      <c r="E10" s="70">
        <f>SUMIFS(Month!F:F,Month!$C:$C,$B10,Month!$A:$A,$A10)</f>
        <v>140.96</v>
      </c>
      <c r="F10" s="71">
        <f>SUMIFS(Month!G:G,Month!$C:$C,$B10,Month!$A:$A,$A10)</f>
        <v>12.27</v>
      </c>
      <c r="G10" s="70">
        <f>SUMIFS(Month!H:H,Month!$C:$C,$B10,Month!$A:$A,$A10)</f>
        <v>60.989999999999995</v>
      </c>
      <c r="H10" s="70">
        <f>SUMIFS(Month!I:I,Month!$C:$C,$B10,Month!$A:$A,$A10)</f>
        <v>0</v>
      </c>
      <c r="I10" s="70">
        <f>SUMIFS(Month!J:J,Month!$C:$C,$B10,Month!$A:$A,$A10)</f>
        <v>0</v>
      </c>
      <c r="J10" s="70">
        <f>SUMIFS(Month!K:K,Month!$C:$C,$B10,Month!$A:$A,$A10)</f>
        <v>86.56</v>
      </c>
      <c r="K10" s="70">
        <f>SUMIFS(Month!L:L,Month!$C:$C,$B10,Month!$A:$A,$A10)</f>
        <v>4.1300000000000008</v>
      </c>
      <c r="L10" s="70">
        <f>SUMIFS(Month!M:M,Month!$C:$C,$B10,Month!$A:$A,$A10)</f>
        <v>422.9500000000001</v>
      </c>
      <c r="M10" s="70">
        <f>SUMIFS(Month!N:N,Month!$C:$C,$B10,Month!$A:$A,$A10)</f>
        <v>586.9</v>
      </c>
      <c r="N10" s="71">
        <f>SUMIFS(Month!O:O,Month!$C:$C,$B10,Month!$A:$A,$A10)</f>
        <v>727.8599999999999</v>
      </c>
    </row>
    <row r="11" spans="1:14">
      <c r="A11" s="86">
        <v>2018</v>
      </c>
      <c r="B11" s="91" t="s">
        <v>42</v>
      </c>
      <c r="C11" s="71">
        <f>SUMIFS(Month!D:D,Month!$C:$C,$B11,Month!$A:$A,$A11)</f>
        <v>0</v>
      </c>
      <c r="D11" s="70">
        <f>SUMIFS(Month!E:E,Month!$C:$C,$B11,Month!$A:$A,$A11)</f>
        <v>0</v>
      </c>
      <c r="E11" s="70">
        <f>SUMIFS(Month!F:F,Month!$C:$C,$B11,Month!$A:$A,$A11)</f>
        <v>0</v>
      </c>
      <c r="F11" s="71">
        <f>SUMIFS(Month!G:G,Month!$C:$C,$B11,Month!$A:$A,$A11)</f>
        <v>0.32</v>
      </c>
      <c r="G11" s="70">
        <f>SUMIFS(Month!H:H,Month!$C:$C,$B11,Month!$A:$A,$A11)</f>
        <v>0</v>
      </c>
      <c r="H11" s="70">
        <f>SUMIFS(Month!I:I,Month!$C:$C,$B11,Month!$A:$A,$A11)</f>
        <v>835.74</v>
      </c>
      <c r="I11" s="70">
        <f>SUMIFS(Month!J:J,Month!$C:$C,$B11,Month!$A:$A,$A11)</f>
        <v>0</v>
      </c>
      <c r="J11" s="70">
        <f>SUMIFS(Month!K:K,Month!$C:$C,$B11,Month!$A:$A,$A11)</f>
        <v>0</v>
      </c>
      <c r="K11" s="70">
        <f>SUMIFS(Month!L:L,Month!$C:$C,$B11,Month!$A:$A,$A11)</f>
        <v>0</v>
      </c>
      <c r="L11" s="70">
        <f>SUMIFS(Month!M:M,Month!$C:$C,$B11,Month!$A:$A,$A11)</f>
        <v>1.56</v>
      </c>
      <c r="M11" s="70">
        <f>SUMIFS(Month!N:N,Month!$C:$C,$B11,Month!$A:$A,$A11)</f>
        <v>837.58999999999992</v>
      </c>
      <c r="N11" s="71">
        <f>SUMIFS(Month!O:O,Month!$C:$C,$B11,Month!$A:$A,$A11)</f>
        <v>837.58999999999992</v>
      </c>
    </row>
    <row r="12" spans="1:14">
      <c r="A12" s="86">
        <v>2018</v>
      </c>
      <c r="B12" s="91" t="s">
        <v>86</v>
      </c>
      <c r="C12" s="71">
        <f>SUMIFS(Month!D:D,Month!$C:$C,$B12,Month!$A:$A,$A12)</f>
        <v>0</v>
      </c>
      <c r="D12" s="70">
        <f>SUMIFS(Month!E:E,Month!$C:$C,$B12,Month!$A:$A,$A12)</f>
        <v>402.92</v>
      </c>
      <c r="E12" s="70">
        <f>SUMIFS(Month!F:F,Month!$C:$C,$B12,Month!$A:$A,$A12)</f>
        <v>402.92</v>
      </c>
      <c r="F12" s="71">
        <f>SUMIFS(Month!G:G,Month!$C:$C,$B12,Month!$A:$A,$A12)</f>
        <v>79.760000000000019</v>
      </c>
      <c r="G12" s="70">
        <f>SUMIFS(Month!H:H,Month!$C:$C,$B12,Month!$A:$A,$A12)</f>
        <v>139.17000000000002</v>
      </c>
      <c r="H12" s="70">
        <f>SUMIFS(Month!I:I,Month!$C:$C,$B12,Month!$A:$A,$A12)</f>
        <v>149.84000000000003</v>
      </c>
      <c r="I12" s="70">
        <f>SUMIFS(Month!J:J,Month!$C:$C,$B12,Month!$A:$A,$A12)</f>
        <v>5.17</v>
      </c>
      <c r="J12" s="70">
        <f>SUMIFS(Month!K:K,Month!$C:$C,$B12,Month!$A:$A,$A12)</f>
        <v>0.97</v>
      </c>
      <c r="K12" s="70">
        <f>SUMIFS(Month!L:L,Month!$C:$C,$B12,Month!$A:$A,$A12)</f>
        <v>12.819999999999997</v>
      </c>
      <c r="L12" s="70">
        <f>SUMIFS(Month!M:M,Month!$C:$C,$B12,Month!$A:$A,$A12)</f>
        <v>60.720000000000006</v>
      </c>
      <c r="M12" s="70">
        <f>SUMIFS(Month!N:N,Month!$C:$C,$B12,Month!$A:$A,$A12)</f>
        <v>448.46</v>
      </c>
      <c r="N12" s="71">
        <f>SUMIFS(Month!O:O,Month!$C:$C,$B12,Month!$A:$A,$A12)</f>
        <v>851.38</v>
      </c>
    </row>
    <row r="13" spans="1:14">
      <c r="A13" s="86">
        <v>2018</v>
      </c>
      <c r="B13" s="91" t="s">
        <v>43</v>
      </c>
      <c r="C13" s="71">
        <f>SUMIFS(Month!D:D,Month!$C:$C,$B13,Month!$A:$A,$A13)</f>
        <v>0</v>
      </c>
      <c r="D13" s="70">
        <f>SUMIFS(Month!E:E,Month!$C:$C,$B13,Month!$A:$A,$A13)</f>
        <v>16.559999999999999</v>
      </c>
      <c r="E13" s="70">
        <f>SUMIFS(Month!F:F,Month!$C:$C,$B13,Month!$A:$A,$A13)</f>
        <v>16.559999999999999</v>
      </c>
      <c r="F13" s="71">
        <f>SUMIFS(Month!G:G,Month!$C:$C,$B13,Month!$A:$A,$A13)</f>
        <v>0</v>
      </c>
      <c r="G13" s="70">
        <f>SUMIFS(Month!H:H,Month!$C:$C,$B13,Month!$A:$A,$A13)</f>
        <v>0</v>
      </c>
      <c r="H13" s="70">
        <f>SUMIFS(Month!I:I,Month!$C:$C,$B13,Month!$A:$A,$A13)</f>
        <v>783.68999999999994</v>
      </c>
      <c r="I13" s="70">
        <f>SUMIFS(Month!J:J,Month!$C:$C,$B13,Month!$A:$A,$A13)</f>
        <v>0</v>
      </c>
      <c r="J13" s="70">
        <f>SUMIFS(Month!K:K,Month!$C:$C,$B13,Month!$A:$A,$A13)</f>
        <v>0</v>
      </c>
      <c r="K13" s="70">
        <f>SUMIFS(Month!L:L,Month!$C:$C,$B13,Month!$A:$A,$A13)</f>
        <v>0</v>
      </c>
      <c r="L13" s="70">
        <f>SUMIFS(Month!M:M,Month!$C:$C,$B13,Month!$A:$A,$A13)</f>
        <v>0</v>
      </c>
      <c r="M13" s="70">
        <f>SUMIFS(Month!N:N,Month!$C:$C,$B13,Month!$A:$A,$A13)</f>
        <v>783.68999999999994</v>
      </c>
      <c r="N13" s="71">
        <f>SUMIFS(Month!O:O,Month!$C:$C,$B13,Month!$A:$A,$A13)</f>
        <v>800.25</v>
      </c>
    </row>
    <row r="14" spans="1:14">
      <c r="A14" s="86">
        <v>2018</v>
      </c>
      <c r="B14" s="91" t="s">
        <v>88</v>
      </c>
      <c r="C14" s="71">
        <f>SUMIFS(Month!D:D,Month!$C:$C,$B14,Month!$A:$A,$A14)</f>
        <v>1117.79</v>
      </c>
      <c r="D14" s="70">
        <f>SUMIFS(Month!E:E,Month!$C:$C,$B14,Month!$A:$A,$A14)</f>
        <v>15.13</v>
      </c>
      <c r="E14" s="70">
        <f>SUMIFS(Month!F:F,Month!$C:$C,$B14,Month!$A:$A,$A14)</f>
        <v>1132.92</v>
      </c>
      <c r="F14" s="71">
        <f>SUMIFS(Month!G:G,Month!$C:$C,$B14,Month!$A:$A,$A14)</f>
        <v>0</v>
      </c>
      <c r="G14" s="70">
        <f>SUMIFS(Month!H:H,Month!$C:$C,$B14,Month!$A:$A,$A14)</f>
        <v>0</v>
      </c>
      <c r="H14" s="70">
        <f>SUMIFS(Month!I:I,Month!$C:$C,$B14,Month!$A:$A,$A14)</f>
        <v>0</v>
      </c>
      <c r="I14" s="70">
        <f>SUMIFS(Month!J:J,Month!$C:$C,$B14,Month!$A:$A,$A14)</f>
        <v>0</v>
      </c>
      <c r="J14" s="70">
        <f>SUMIFS(Month!K:K,Month!$C:$C,$B14,Month!$A:$A,$A14)</f>
        <v>0</v>
      </c>
      <c r="K14" s="70">
        <f>SUMIFS(Month!L:L,Month!$C:$C,$B14,Month!$A:$A,$A14)</f>
        <v>0</v>
      </c>
      <c r="L14" s="70">
        <f>SUMIFS(Month!M:M,Month!$C:$C,$B14,Month!$A:$A,$A14)</f>
        <v>0</v>
      </c>
      <c r="M14" s="70">
        <f>SUMIFS(Month!N:N,Month!$C:$C,$B14,Month!$A:$A,$A14)</f>
        <v>0</v>
      </c>
      <c r="N14" s="71">
        <f>SUMIFS(Month!O:O,Month!$C:$C,$B14,Month!$A:$A,$A14)</f>
        <v>1132.92</v>
      </c>
    </row>
    <row r="15" spans="1:14">
      <c r="A15" s="86">
        <v>2018</v>
      </c>
      <c r="B15" s="91" t="s">
        <v>44</v>
      </c>
      <c r="C15" s="71">
        <f>SUMIFS(Month!D:D,Month!$C:$C,$B15,Month!$A:$A,$A15)</f>
        <v>496.18999999999994</v>
      </c>
      <c r="D15" s="70">
        <f>SUMIFS(Month!E:E,Month!$C:$C,$B15,Month!$A:$A,$A15)</f>
        <v>929.37</v>
      </c>
      <c r="E15" s="70">
        <f>SUMIFS(Month!F:F,Month!$C:$C,$B15,Month!$A:$A,$A15)</f>
        <v>1425.5600000000002</v>
      </c>
      <c r="F15" s="71">
        <f>SUMIFS(Month!G:G,Month!$C:$C,$B15,Month!$A:$A,$A15)</f>
        <v>139.24</v>
      </c>
      <c r="G15" s="70">
        <f>SUMIFS(Month!H:H,Month!$C:$C,$B15,Month!$A:$A,$A15)</f>
        <v>1252.2400000000002</v>
      </c>
      <c r="H15" s="70">
        <f>SUMIFS(Month!I:I,Month!$C:$C,$B15,Month!$A:$A,$A15)</f>
        <v>961.75</v>
      </c>
      <c r="I15" s="70">
        <f>SUMIFS(Month!J:J,Month!$C:$C,$B15,Month!$A:$A,$A15)</f>
        <v>522.81000000000006</v>
      </c>
      <c r="J15" s="70">
        <f>SUMIFS(Month!K:K,Month!$C:$C,$B15,Month!$A:$A,$A15)</f>
        <v>2660.33</v>
      </c>
      <c r="K15" s="70">
        <f>SUMIFS(Month!L:L,Month!$C:$C,$B15,Month!$A:$A,$A15)</f>
        <v>60.26</v>
      </c>
      <c r="L15" s="70">
        <f>SUMIFS(Month!M:M,Month!$C:$C,$B15,Month!$A:$A,$A15)</f>
        <v>1087.6899999999998</v>
      </c>
      <c r="M15" s="70">
        <f>SUMIFS(Month!N:N,Month!$C:$C,$B15,Month!$A:$A,$A15)</f>
        <v>6684.3200000000006</v>
      </c>
      <c r="N15" s="71">
        <f>SUMIFS(Month!O:O,Month!$C:$C,$B15,Month!$A:$A,$A15)</f>
        <v>8109.869999999999</v>
      </c>
    </row>
    <row r="16" spans="1:14">
      <c r="A16" s="86">
        <v>2018</v>
      </c>
      <c r="B16" s="91" t="s">
        <v>45</v>
      </c>
      <c r="C16" s="71">
        <f>SUMIFS(Month!D:D,Month!$C:$C,$B16,Month!$A:$A,$A16)</f>
        <v>5707.54</v>
      </c>
      <c r="D16" s="70">
        <f>SUMIFS(Month!E:E,Month!$C:$C,$B16,Month!$A:$A,$A16)</f>
        <v>0</v>
      </c>
      <c r="E16" s="70">
        <f>SUMIFS(Month!F:F,Month!$C:$C,$B16,Month!$A:$A,$A16)</f>
        <v>5707.54</v>
      </c>
      <c r="F16" s="71">
        <f>SUMIFS(Month!G:G,Month!$C:$C,$B16,Month!$A:$A,$A16)</f>
        <v>0</v>
      </c>
      <c r="G16" s="70">
        <f>SUMIFS(Month!H:H,Month!$C:$C,$B16,Month!$A:$A,$A16)</f>
        <v>0</v>
      </c>
      <c r="H16" s="70">
        <f>SUMIFS(Month!I:I,Month!$C:$C,$B16,Month!$A:$A,$A16)</f>
        <v>0</v>
      </c>
      <c r="I16" s="70">
        <f>SUMIFS(Month!J:J,Month!$C:$C,$B16,Month!$A:$A,$A16)</f>
        <v>0</v>
      </c>
      <c r="J16" s="70">
        <f>SUMIFS(Month!K:K,Month!$C:$C,$B16,Month!$A:$A,$A16)</f>
        <v>0</v>
      </c>
      <c r="K16" s="70">
        <f>SUMIFS(Month!L:L,Month!$C:$C,$B16,Month!$A:$A,$A16)</f>
        <v>0</v>
      </c>
      <c r="L16" s="70">
        <f>SUMIFS(Month!M:M,Month!$C:$C,$B16,Month!$A:$A,$A16)</f>
        <v>0</v>
      </c>
      <c r="M16" s="70">
        <f>SUMIFS(Month!N:N,Month!$C:$C,$B16,Month!$A:$A,$A16)</f>
        <v>0</v>
      </c>
      <c r="N16" s="71">
        <f>SUMIFS(Month!O:O,Month!$C:$C,$B16,Month!$A:$A,$A16)</f>
        <v>5707.54</v>
      </c>
    </row>
    <row r="17" spans="1:14">
      <c r="A17" s="86">
        <v>2018</v>
      </c>
      <c r="B17" s="91" t="s">
        <v>46</v>
      </c>
      <c r="C17" s="71">
        <f>SUMIFS(Month!D:D,Month!$C:$C,$B17,Month!$A:$A,$A17)</f>
        <v>18612.099999999999</v>
      </c>
      <c r="D17" s="70">
        <f>SUMIFS(Month!E:E,Month!$C:$C,$B17,Month!$A:$A,$A17)</f>
        <v>0</v>
      </c>
      <c r="E17" s="70">
        <f>SUMIFS(Month!F:F,Month!$C:$C,$B17,Month!$A:$A,$A17)</f>
        <v>18612.099999999999</v>
      </c>
      <c r="F17" s="71">
        <f>SUMIFS(Month!G:G,Month!$C:$C,$B17,Month!$A:$A,$A17)</f>
        <v>412.04</v>
      </c>
      <c r="G17" s="70">
        <f>SUMIFS(Month!H:H,Month!$C:$C,$B17,Month!$A:$A,$A17)</f>
        <v>516.20999999999992</v>
      </c>
      <c r="H17" s="70">
        <f>SUMIFS(Month!I:I,Month!$C:$C,$B17,Month!$A:$A,$A17)</f>
        <v>0</v>
      </c>
      <c r="I17" s="70">
        <f>SUMIFS(Month!J:J,Month!$C:$C,$B17,Month!$A:$A,$A17)</f>
        <v>0</v>
      </c>
      <c r="J17" s="70">
        <f>SUMIFS(Month!K:K,Month!$C:$C,$B17,Month!$A:$A,$A17)</f>
        <v>287.8</v>
      </c>
      <c r="K17" s="70">
        <f>SUMIFS(Month!L:L,Month!$C:$C,$B17,Month!$A:$A,$A17)</f>
        <v>0</v>
      </c>
      <c r="L17" s="70">
        <f>SUMIFS(Month!M:M,Month!$C:$C,$B17,Month!$A:$A,$A17)</f>
        <v>228.62</v>
      </c>
      <c r="M17" s="70">
        <f>SUMIFS(Month!N:N,Month!$C:$C,$B17,Month!$A:$A,$A17)</f>
        <v>1444.69</v>
      </c>
      <c r="N17" s="71">
        <f>SUMIFS(Month!O:O,Month!$C:$C,$B17,Month!$A:$A,$A17)</f>
        <v>20056.800000000003</v>
      </c>
    </row>
    <row r="18" spans="1:14">
      <c r="A18" s="86">
        <v>2018</v>
      </c>
      <c r="B18" s="91" t="s">
        <v>89</v>
      </c>
      <c r="C18" s="71">
        <f>SUMIFS(Month!D:D,Month!$C:$C,$B18,Month!$A:$A,$A18)</f>
        <v>0</v>
      </c>
      <c r="D18" s="70">
        <f>SUMIFS(Month!E:E,Month!$C:$C,$B18,Month!$A:$A,$A18)</f>
        <v>0</v>
      </c>
      <c r="E18" s="70">
        <f>SUMIFS(Month!F:F,Month!$C:$C,$B18,Month!$A:$A,$A18)</f>
        <v>0</v>
      </c>
      <c r="F18" s="71">
        <f>SUMIFS(Month!G:G,Month!$C:$C,$B18,Month!$A:$A,$A18)</f>
        <v>0</v>
      </c>
      <c r="G18" s="70">
        <f>SUMIFS(Month!H:H,Month!$C:$C,$B18,Month!$A:$A,$A18)</f>
        <v>0</v>
      </c>
      <c r="H18" s="70">
        <f>SUMIFS(Month!I:I,Month!$C:$C,$B18,Month!$A:$A,$A18)</f>
        <v>432.63</v>
      </c>
      <c r="I18" s="70">
        <f>SUMIFS(Month!J:J,Month!$C:$C,$B18,Month!$A:$A,$A18)</f>
        <v>0</v>
      </c>
      <c r="J18" s="70">
        <f>SUMIFS(Month!K:K,Month!$C:$C,$B18,Month!$A:$A,$A18)</f>
        <v>403.88999999999993</v>
      </c>
      <c r="K18" s="70">
        <f>SUMIFS(Month!L:L,Month!$C:$C,$B18,Month!$A:$A,$A18)</f>
        <v>0</v>
      </c>
      <c r="L18" s="70">
        <f>SUMIFS(Month!M:M,Month!$C:$C,$B18,Month!$A:$A,$A18)</f>
        <v>0.52</v>
      </c>
      <c r="M18" s="70">
        <f>SUMIFS(Month!N:N,Month!$C:$C,$B18,Month!$A:$A,$A18)</f>
        <v>837.05000000000007</v>
      </c>
      <c r="N18" s="71">
        <f>SUMIFS(Month!O:O,Month!$C:$C,$B18,Month!$A:$A,$A18)</f>
        <v>837.05000000000007</v>
      </c>
    </row>
    <row r="19" spans="1:14">
      <c r="A19" s="86">
        <v>2018</v>
      </c>
      <c r="B19" s="91" t="s">
        <v>47</v>
      </c>
      <c r="C19" s="71">
        <f>SUMIFS(Month!D:D,Month!$C:$C,$B19,Month!$A:$A,$A19)</f>
        <v>2268.27</v>
      </c>
      <c r="D19" s="70">
        <f>SUMIFS(Month!E:E,Month!$C:$C,$B19,Month!$A:$A,$A19)</f>
        <v>875.76</v>
      </c>
      <c r="E19" s="70">
        <f>SUMIFS(Month!F:F,Month!$C:$C,$B19,Month!$A:$A,$A19)</f>
        <v>3144.01</v>
      </c>
      <c r="F19" s="71">
        <f>SUMIFS(Month!G:G,Month!$C:$C,$B19,Month!$A:$A,$A19)</f>
        <v>145.35000000000002</v>
      </c>
      <c r="G19" s="70">
        <f>SUMIFS(Month!H:H,Month!$C:$C,$B19,Month!$A:$A,$A19)</f>
        <v>53.349999999999994</v>
      </c>
      <c r="H19" s="70">
        <f>SUMIFS(Month!I:I,Month!$C:$C,$B19,Month!$A:$A,$A19)</f>
        <v>617.29</v>
      </c>
      <c r="I19" s="70">
        <f>SUMIFS(Month!J:J,Month!$C:$C,$B19,Month!$A:$A,$A19)</f>
        <v>10.82</v>
      </c>
      <c r="J19" s="70">
        <f>SUMIFS(Month!K:K,Month!$C:$C,$B19,Month!$A:$A,$A19)</f>
        <v>5504.7099999999991</v>
      </c>
      <c r="K19" s="70">
        <f>SUMIFS(Month!L:L,Month!$C:$C,$B19,Month!$A:$A,$A19)</f>
        <v>526.57000000000005</v>
      </c>
      <c r="L19" s="70">
        <f>SUMIFS(Month!M:M,Month!$C:$C,$B19,Month!$A:$A,$A19)</f>
        <v>60.319999999999993</v>
      </c>
      <c r="M19" s="70">
        <f>SUMIFS(Month!N:N,Month!$C:$C,$B19,Month!$A:$A,$A19)</f>
        <v>6918.3700000000008</v>
      </c>
      <c r="N19" s="71">
        <f>SUMIFS(Month!O:O,Month!$C:$C,$B19,Month!$A:$A,$A19)</f>
        <v>10062.4</v>
      </c>
    </row>
    <row r="20" spans="1:14">
      <c r="A20" s="86">
        <v>2018</v>
      </c>
      <c r="B20" s="91" t="s">
        <v>48</v>
      </c>
      <c r="C20" s="71">
        <f>SUMIFS(Month!D:D,Month!$C:$C,$B20,Month!$A:$A,$A20)</f>
        <v>1136.0400000000002</v>
      </c>
      <c r="D20" s="70">
        <f>SUMIFS(Month!E:E,Month!$C:$C,$B20,Month!$A:$A,$A20)</f>
        <v>0</v>
      </c>
      <c r="E20" s="70">
        <f>SUMIFS(Month!F:F,Month!$C:$C,$B20,Month!$A:$A,$A20)</f>
        <v>1136.0400000000002</v>
      </c>
      <c r="F20" s="71">
        <f>SUMIFS(Month!G:G,Month!$C:$C,$B20,Month!$A:$A,$A20)</f>
        <v>0</v>
      </c>
      <c r="G20" s="70">
        <f>SUMIFS(Month!H:H,Month!$C:$C,$B20,Month!$A:$A,$A20)</f>
        <v>0</v>
      </c>
      <c r="H20" s="70">
        <f>SUMIFS(Month!I:I,Month!$C:$C,$B20,Month!$A:$A,$A20)</f>
        <v>2083.52</v>
      </c>
      <c r="I20" s="70">
        <f>SUMIFS(Month!J:J,Month!$C:$C,$B20,Month!$A:$A,$A20)</f>
        <v>0</v>
      </c>
      <c r="J20" s="70">
        <f>SUMIFS(Month!K:K,Month!$C:$C,$B20,Month!$A:$A,$A20)</f>
        <v>199.44</v>
      </c>
      <c r="K20" s="70">
        <f>SUMIFS(Month!L:L,Month!$C:$C,$B20,Month!$A:$A,$A20)</f>
        <v>0</v>
      </c>
      <c r="L20" s="70">
        <f>SUMIFS(Month!M:M,Month!$C:$C,$B20,Month!$A:$A,$A20)</f>
        <v>0</v>
      </c>
      <c r="M20" s="70">
        <f>SUMIFS(Month!N:N,Month!$C:$C,$B20,Month!$A:$A,$A20)</f>
        <v>2282.96</v>
      </c>
      <c r="N20" s="71">
        <f>SUMIFS(Month!O:O,Month!$C:$C,$B20,Month!$A:$A,$A20)</f>
        <v>3419.0099999999998</v>
      </c>
    </row>
    <row r="21" spans="1:14">
      <c r="A21" s="86">
        <v>2018</v>
      </c>
      <c r="B21" s="91" t="s">
        <v>87</v>
      </c>
      <c r="C21" s="71">
        <f>SUMIFS(Month!D:D,Month!$C:$C,$B21,Month!$A:$A,$A21)</f>
        <v>201.35</v>
      </c>
      <c r="D21" s="70">
        <f>SUMIFS(Month!E:E,Month!$C:$C,$B21,Month!$A:$A,$A21)</f>
        <v>30.95</v>
      </c>
      <c r="E21" s="70">
        <f>SUMIFS(Month!F:F,Month!$C:$C,$B21,Month!$A:$A,$A21)</f>
        <v>232.3</v>
      </c>
      <c r="F21" s="71">
        <f>SUMIFS(Month!G:G,Month!$C:$C,$B21,Month!$A:$A,$A21)</f>
        <v>0</v>
      </c>
      <c r="G21" s="70">
        <f>SUMIFS(Month!H:H,Month!$C:$C,$B21,Month!$A:$A,$A21)</f>
        <v>47.91</v>
      </c>
      <c r="H21" s="70">
        <f>SUMIFS(Month!I:I,Month!$C:$C,$B21,Month!$A:$A,$A21)</f>
        <v>0</v>
      </c>
      <c r="I21" s="70">
        <f>SUMIFS(Month!J:J,Month!$C:$C,$B21,Month!$A:$A,$A21)</f>
        <v>31.71</v>
      </c>
      <c r="J21" s="70">
        <f>SUMIFS(Month!K:K,Month!$C:$C,$B21,Month!$A:$A,$A21)</f>
        <v>0</v>
      </c>
      <c r="K21" s="70">
        <f>SUMIFS(Month!L:L,Month!$C:$C,$B21,Month!$A:$A,$A21)</f>
        <v>0</v>
      </c>
      <c r="L21" s="70">
        <f>SUMIFS(Month!M:M,Month!$C:$C,$B21,Month!$A:$A,$A21)</f>
        <v>408.17</v>
      </c>
      <c r="M21" s="70">
        <f>SUMIFS(Month!N:N,Month!$C:$C,$B21,Month!$A:$A,$A21)</f>
        <v>487.79</v>
      </c>
      <c r="N21" s="71">
        <f>SUMIFS(Month!O:O,Month!$C:$C,$B21,Month!$A:$A,$A21)</f>
        <v>720.08999999999992</v>
      </c>
    </row>
    <row r="22" spans="1:14">
      <c r="A22" s="86">
        <v>2018</v>
      </c>
      <c r="B22" s="91" t="s">
        <v>49</v>
      </c>
      <c r="C22" s="71">
        <f>SUMIFS(Month!D:D,Month!$C:$C,$B22,Month!$A:$A,$A22)</f>
        <v>0</v>
      </c>
      <c r="D22" s="70">
        <f>SUMIFS(Month!E:E,Month!$C:$C,$B22,Month!$A:$A,$A22)</f>
        <v>1393.6000000000001</v>
      </c>
      <c r="E22" s="70">
        <f>SUMIFS(Month!F:F,Month!$C:$C,$B22,Month!$A:$A,$A22)</f>
        <v>1393.6000000000001</v>
      </c>
      <c r="F22" s="71">
        <f>SUMIFS(Month!G:G,Month!$C:$C,$B22,Month!$A:$A,$A22)</f>
        <v>7.3699999999999992</v>
      </c>
      <c r="G22" s="70">
        <f>SUMIFS(Month!H:H,Month!$C:$C,$B22,Month!$A:$A,$A22)</f>
        <v>246.11999999999998</v>
      </c>
      <c r="H22" s="70">
        <f>SUMIFS(Month!I:I,Month!$C:$C,$B22,Month!$A:$A,$A22)</f>
        <v>0</v>
      </c>
      <c r="I22" s="70">
        <f>SUMIFS(Month!J:J,Month!$C:$C,$B22,Month!$A:$A,$A22)</f>
        <v>19.57</v>
      </c>
      <c r="J22" s="70">
        <f>SUMIFS(Month!K:K,Month!$C:$C,$B22,Month!$A:$A,$A22)</f>
        <v>1480.4199999999998</v>
      </c>
      <c r="K22" s="70">
        <f>SUMIFS(Month!L:L,Month!$C:$C,$B22,Month!$A:$A,$A22)</f>
        <v>185.51</v>
      </c>
      <c r="L22" s="70">
        <f>SUMIFS(Month!M:M,Month!$C:$C,$B22,Month!$A:$A,$A22)</f>
        <v>460.45000000000005</v>
      </c>
      <c r="M22" s="70">
        <f>SUMIFS(Month!N:N,Month!$C:$C,$B22,Month!$A:$A,$A22)</f>
        <v>2399.3799999999997</v>
      </c>
      <c r="N22" s="71">
        <f>SUMIFS(Month!O:O,Month!$C:$C,$B22,Month!$A:$A,$A22)</f>
        <v>3792.9999999999995</v>
      </c>
    </row>
    <row r="23" spans="1:14">
      <c r="A23" s="86">
        <v>2018</v>
      </c>
      <c r="B23" s="91" t="s">
        <v>50</v>
      </c>
      <c r="C23" s="71">
        <f>SUMIFS(Month!D:D,Month!$C:$C,$B23,Month!$A:$A,$A23)</f>
        <v>451.26000000000005</v>
      </c>
      <c r="D23" s="70">
        <f>SUMIFS(Month!E:E,Month!$C:$C,$B23,Month!$A:$A,$A23)</f>
        <v>0</v>
      </c>
      <c r="E23" s="70">
        <f>SUMIFS(Month!F:F,Month!$C:$C,$B23,Month!$A:$A,$A23)</f>
        <v>451.26000000000005</v>
      </c>
      <c r="F23" s="71">
        <f>SUMIFS(Month!G:G,Month!$C:$C,$B23,Month!$A:$A,$A23)</f>
        <v>0</v>
      </c>
      <c r="G23" s="70">
        <f>SUMIFS(Month!H:H,Month!$C:$C,$B23,Month!$A:$A,$A23)</f>
        <v>24.64</v>
      </c>
      <c r="H23" s="70">
        <f>SUMIFS(Month!I:I,Month!$C:$C,$B23,Month!$A:$A,$A23)</f>
        <v>0</v>
      </c>
      <c r="I23" s="70">
        <f>SUMIFS(Month!J:J,Month!$C:$C,$B23,Month!$A:$A,$A23)</f>
        <v>0</v>
      </c>
      <c r="J23" s="70">
        <f>SUMIFS(Month!K:K,Month!$C:$C,$B23,Month!$A:$A,$A23)</f>
        <v>0</v>
      </c>
      <c r="K23" s="70">
        <f>SUMIFS(Month!L:L,Month!$C:$C,$B23,Month!$A:$A,$A23)</f>
        <v>0</v>
      </c>
      <c r="L23" s="70">
        <f>SUMIFS(Month!M:M,Month!$C:$C,$B23,Month!$A:$A,$A23)</f>
        <v>39.559999999999995</v>
      </c>
      <c r="M23" s="70">
        <f>SUMIFS(Month!N:N,Month!$C:$C,$B23,Month!$A:$A,$A23)</f>
        <v>64.210000000000008</v>
      </c>
      <c r="N23" s="71">
        <f>SUMIFS(Month!O:O,Month!$C:$C,$B23,Month!$A:$A,$A23)</f>
        <v>515.47</v>
      </c>
    </row>
    <row r="24" spans="1:14">
      <c r="A24" s="86">
        <v>2018</v>
      </c>
      <c r="B24" s="91" t="s">
        <v>51</v>
      </c>
      <c r="C24" s="71">
        <f>SUMIFS(Month!D:D,Month!$C:$C,$B24,Month!$A:$A,$A24)</f>
        <v>0</v>
      </c>
      <c r="D24" s="70">
        <f>SUMIFS(Month!E:E,Month!$C:$C,$B24,Month!$A:$A,$A24)</f>
        <v>0</v>
      </c>
      <c r="E24" s="70">
        <f>SUMIFS(Month!F:F,Month!$C:$C,$B24,Month!$A:$A,$A24)</f>
        <v>0</v>
      </c>
      <c r="F24" s="71">
        <f>SUMIFS(Month!G:G,Month!$C:$C,$B24,Month!$A:$A,$A24)</f>
        <v>0.59</v>
      </c>
      <c r="G24" s="70">
        <f>SUMIFS(Month!H:H,Month!$C:$C,$B24,Month!$A:$A,$A24)</f>
        <v>0.01</v>
      </c>
      <c r="H24" s="70">
        <f>SUMIFS(Month!I:I,Month!$C:$C,$B24,Month!$A:$A,$A24)</f>
        <v>1689.9099999999999</v>
      </c>
      <c r="I24" s="70">
        <f>SUMIFS(Month!J:J,Month!$C:$C,$B24,Month!$A:$A,$A24)</f>
        <v>0</v>
      </c>
      <c r="J24" s="70">
        <f>SUMIFS(Month!K:K,Month!$C:$C,$B24,Month!$A:$A,$A24)</f>
        <v>0</v>
      </c>
      <c r="K24" s="70">
        <f>SUMIFS(Month!L:L,Month!$C:$C,$B24,Month!$A:$A,$A24)</f>
        <v>0</v>
      </c>
      <c r="L24" s="70">
        <f>SUMIFS(Month!M:M,Month!$C:$C,$B24,Month!$A:$A,$A24)</f>
        <v>0.37999999999999995</v>
      </c>
      <c r="M24" s="70">
        <f>SUMIFS(Month!N:N,Month!$C:$C,$B24,Month!$A:$A,$A24)</f>
        <v>1690.88</v>
      </c>
      <c r="N24" s="71">
        <f>SUMIFS(Month!O:O,Month!$C:$C,$B24,Month!$A:$A,$A24)</f>
        <v>1690.88</v>
      </c>
    </row>
    <row r="25" spans="1:14">
      <c r="A25" s="86">
        <v>2018</v>
      </c>
      <c r="B25" s="91" t="s">
        <v>52</v>
      </c>
      <c r="C25" s="71">
        <f>SUMIFS(Month!D:D,Month!$C:$C,$B25,Month!$A:$A,$A25)</f>
        <v>7584.42</v>
      </c>
      <c r="D25" s="70">
        <f>SUMIFS(Month!E:E,Month!$C:$C,$B25,Month!$A:$A,$A25)</f>
        <v>377.23</v>
      </c>
      <c r="E25" s="70">
        <f>SUMIFS(Month!F:F,Month!$C:$C,$B25,Month!$A:$A,$A25)</f>
        <v>7961.6400000000012</v>
      </c>
      <c r="F25" s="71">
        <f>SUMIFS(Month!G:G,Month!$C:$C,$B25,Month!$A:$A,$A25)</f>
        <v>3.62</v>
      </c>
      <c r="G25" s="70">
        <f>SUMIFS(Month!H:H,Month!$C:$C,$B25,Month!$A:$A,$A25)</f>
        <v>0.22000000000000003</v>
      </c>
      <c r="H25" s="70">
        <f>SUMIFS(Month!I:I,Month!$C:$C,$B25,Month!$A:$A,$A25)</f>
        <v>808.56</v>
      </c>
      <c r="I25" s="70">
        <f>SUMIFS(Month!J:J,Month!$C:$C,$B25,Month!$A:$A,$A25)</f>
        <v>0.15</v>
      </c>
      <c r="J25" s="70">
        <f>SUMIFS(Month!K:K,Month!$C:$C,$B25,Month!$A:$A,$A25)</f>
        <v>1491.7600000000002</v>
      </c>
      <c r="K25" s="70">
        <f>SUMIFS(Month!L:L,Month!$C:$C,$B25,Month!$A:$A,$A25)</f>
        <v>8.75</v>
      </c>
      <c r="L25" s="70">
        <f>SUMIFS(Month!M:M,Month!$C:$C,$B25,Month!$A:$A,$A25)</f>
        <v>385.15</v>
      </c>
      <c r="M25" s="70">
        <f>SUMIFS(Month!N:N,Month!$C:$C,$B25,Month!$A:$A,$A25)</f>
        <v>2698.2699999999995</v>
      </c>
      <c r="N25" s="71">
        <f>SUMIFS(Month!O:O,Month!$C:$C,$B25,Month!$A:$A,$A25)</f>
        <v>10659.91</v>
      </c>
    </row>
    <row r="26" spans="1:14">
      <c r="A26" s="86">
        <v>2018</v>
      </c>
      <c r="B26" s="91" t="s">
        <v>69</v>
      </c>
      <c r="C26" s="71">
        <f>SUMIFS(Month!D:D,Month!$C:$C,$B26,Month!$A:$A,$A26)</f>
        <v>7144.66</v>
      </c>
      <c r="D26" s="70">
        <f>SUMIFS(Month!E:E,Month!$C:$C,$B26,Month!$A:$A,$A26)</f>
        <v>1345.4899999999998</v>
      </c>
      <c r="E26" s="70">
        <f>SUMIFS(Month!F:F,Month!$C:$C,$B26,Month!$A:$A,$A26)</f>
        <v>8490.14</v>
      </c>
      <c r="F26" s="71">
        <f>SUMIFS(Month!G:G,Month!$C:$C,$B26,Month!$A:$A,$A26)</f>
        <v>150.86000000000001</v>
      </c>
      <c r="G26" s="70">
        <f>SUMIFS(Month!H:H,Month!$C:$C,$B26,Month!$A:$A,$A26)</f>
        <v>188.92000000000004</v>
      </c>
      <c r="H26" s="70">
        <f>SUMIFS(Month!I:I,Month!$C:$C,$B26,Month!$A:$A,$A26)</f>
        <v>844.46</v>
      </c>
      <c r="I26" s="70">
        <f>SUMIFS(Month!J:J,Month!$C:$C,$B26,Month!$A:$A,$A26)</f>
        <v>9.9499999999999993</v>
      </c>
      <c r="J26" s="70">
        <f>SUMIFS(Month!K:K,Month!$C:$C,$B26,Month!$A:$A,$A26)</f>
        <v>392.51000000000005</v>
      </c>
      <c r="K26" s="70">
        <f>SUMIFS(Month!L:L,Month!$C:$C,$B26,Month!$A:$A,$A26)</f>
        <v>32.200000000000003</v>
      </c>
      <c r="L26" s="70">
        <f>SUMIFS(Month!M:M,Month!$C:$C,$B26,Month!$A:$A,$A26)</f>
        <v>243.92</v>
      </c>
      <c r="M26" s="70">
        <f>SUMIFS(Month!N:N,Month!$C:$C,$B26,Month!$A:$A,$A26)</f>
        <v>1862.87</v>
      </c>
      <c r="N26" s="71">
        <f>SUMIFS(Month!O:O,Month!$C:$C,$B26,Month!$A:$A,$A26)</f>
        <v>10353.000000000002</v>
      </c>
    </row>
    <row r="27" spans="1:14">
      <c r="A27" s="89">
        <v>2018</v>
      </c>
      <c r="B27" s="92" t="s">
        <v>126</v>
      </c>
      <c r="C27" s="74">
        <f>SUMIFS(Month!D:D,Month!$C:$C,$B27,Month!$A:$A,$A27)</f>
        <v>45650.259999999995</v>
      </c>
      <c r="D27" s="73">
        <f>SUMIFS(Month!E:E,Month!$C:$C,$B27,Month!$A:$A,$A27)</f>
        <v>6616.8</v>
      </c>
      <c r="E27" s="73">
        <f>SUMIFS(Month!F:F,Month!$C:$C,$B27,Month!$A:$A,$A27)</f>
        <v>52267.03</v>
      </c>
      <c r="F27" s="74">
        <f>SUMIFS(Month!G:G,Month!$C:$C,$B27,Month!$A:$A,$A27)</f>
        <v>1003.83</v>
      </c>
      <c r="G27" s="73">
        <f>SUMIFS(Month!H:H,Month!$C:$C,$B27,Month!$A:$A,$A27)</f>
        <v>3426.7</v>
      </c>
      <c r="H27" s="73">
        <f>SUMIFS(Month!I:I,Month!$C:$C,$B27,Month!$A:$A,$A27)</f>
        <v>9395.14</v>
      </c>
      <c r="I27" s="73">
        <f>SUMIFS(Month!J:J,Month!$C:$C,$B27,Month!$A:$A,$A27)</f>
        <v>716.73</v>
      </c>
      <c r="J27" s="73">
        <f>SUMIFS(Month!K:K,Month!$C:$C,$B27,Month!$A:$A,$A27)</f>
        <v>14109.4</v>
      </c>
      <c r="K27" s="73">
        <f>SUMIFS(Month!L:L,Month!$C:$C,$B27,Month!$A:$A,$A27)</f>
        <v>2098.0100000000002</v>
      </c>
      <c r="L27" s="73">
        <f>SUMIFS(Month!M:M,Month!$C:$C,$B27,Month!$A:$A,$A27)</f>
        <v>4442.6200000000008</v>
      </c>
      <c r="M27" s="73">
        <f>SUMIFS(Month!N:N,Month!$C:$C,$B27,Month!$A:$A,$A27)</f>
        <v>35192.480000000003</v>
      </c>
      <c r="N27" s="74">
        <f>SUMIFS(Month!O:O,Month!$C:$C,$B27,Month!$A:$A,$A27)</f>
        <v>87459.529999999984</v>
      </c>
    </row>
    <row r="28" spans="1:14">
      <c r="A28" s="85">
        <v>2019</v>
      </c>
      <c r="B28" s="90" t="s">
        <v>37</v>
      </c>
      <c r="C28" s="68">
        <f>SUMIFS(Month!D:D,Month!$C:$C,$B28,Month!$A:$A,$A28)</f>
        <v>22.49</v>
      </c>
      <c r="D28" s="67">
        <f>SUMIFS(Month!E:E,Month!$C:$C,$B28,Month!$A:$A,$A28)</f>
        <v>498.59000000000003</v>
      </c>
      <c r="E28" s="67">
        <f>SUMIFS(Month!F:F,Month!$C:$C,$B28,Month!$A:$A,$A28)</f>
        <v>521.07000000000016</v>
      </c>
      <c r="F28" s="68">
        <f>SUMIFS(Month!G:G,Month!$C:$C,$B28,Month!$A:$A,$A28)</f>
        <v>4.6899999999999995</v>
      </c>
      <c r="G28" s="67">
        <f>SUMIFS(Month!H:H,Month!$C:$C,$B28,Month!$A:$A,$A28)</f>
        <v>68.84</v>
      </c>
      <c r="H28" s="67">
        <f>SUMIFS(Month!I:I,Month!$C:$C,$B28,Month!$A:$A,$A28)</f>
        <v>27.24</v>
      </c>
      <c r="I28" s="67">
        <f>SUMIFS(Month!J:J,Month!$C:$C,$B28,Month!$A:$A,$A28)</f>
        <v>68.92</v>
      </c>
      <c r="J28" s="67">
        <f>SUMIFS(Month!K:K,Month!$C:$C,$B28,Month!$A:$A,$A28)</f>
        <v>988.67000000000007</v>
      </c>
      <c r="K28" s="67">
        <f>SUMIFS(Month!L:L,Month!$C:$C,$B28,Month!$A:$A,$A28)</f>
        <v>564.49</v>
      </c>
      <c r="L28" s="67">
        <f>SUMIFS(Month!M:M,Month!$C:$C,$B28,Month!$A:$A,$A28)</f>
        <v>492.88</v>
      </c>
      <c r="M28" s="67">
        <f>SUMIFS(Month!N:N,Month!$C:$C,$B28,Month!$A:$A,$A28)</f>
        <v>2215.77</v>
      </c>
      <c r="N28" s="68">
        <f>SUMIFS(Month!O:O,Month!$C:$C,$B28,Month!$A:$A,$A28)</f>
        <v>2736.8700000000003</v>
      </c>
    </row>
    <row r="29" spans="1:14">
      <c r="A29" s="86">
        <v>2019</v>
      </c>
      <c r="B29" s="91" t="s">
        <v>38</v>
      </c>
      <c r="C29" s="71">
        <f>SUMIFS(Month!D:D,Month!$C:$C,$B29,Month!$A:$A,$A29)</f>
        <v>708.48</v>
      </c>
      <c r="D29" s="70">
        <f>SUMIFS(Month!E:E,Month!$C:$C,$B29,Month!$A:$A,$A29)</f>
        <v>0</v>
      </c>
      <c r="E29" s="70">
        <f>SUMIFS(Month!F:F,Month!$C:$C,$B29,Month!$A:$A,$A29)</f>
        <v>708.48</v>
      </c>
      <c r="F29" s="71">
        <f>SUMIFS(Month!G:G,Month!$C:$C,$B29,Month!$A:$A,$A29)</f>
        <v>0</v>
      </c>
      <c r="G29" s="70">
        <f>SUMIFS(Month!H:H,Month!$C:$C,$B29,Month!$A:$A,$A29)</f>
        <v>0</v>
      </c>
      <c r="H29" s="70">
        <f>SUMIFS(Month!I:I,Month!$C:$C,$B29,Month!$A:$A,$A29)</f>
        <v>2.0299999999999998</v>
      </c>
      <c r="I29" s="70">
        <f>SUMIFS(Month!J:J,Month!$C:$C,$B29,Month!$A:$A,$A29)</f>
        <v>37.4</v>
      </c>
      <c r="J29" s="70">
        <f>SUMIFS(Month!K:K,Month!$C:$C,$B29,Month!$A:$A,$A29)</f>
        <v>12.25</v>
      </c>
      <c r="K29" s="70">
        <f>SUMIFS(Month!L:L,Month!$C:$C,$B29,Month!$A:$A,$A29)</f>
        <v>71.739999999999995</v>
      </c>
      <c r="L29" s="70">
        <f>SUMIFS(Month!M:M,Month!$C:$C,$B29,Month!$A:$A,$A29)</f>
        <v>68.69</v>
      </c>
      <c r="M29" s="70">
        <f>SUMIFS(Month!N:N,Month!$C:$C,$B29,Month!$A:$A,$A29)</f>
        <v>192.10999999999996</v>
      </c>
      <c r="N29" s="71">
        <f>SUMIFS(Month!O:O,Month!$C:$C,$B29,Month!$A:$A,$A29)</f>
        <v>900.59</v>
      </c>
    </row>
    <row r="30" spans="1:14">
      <c r="A30" s="86">
        <v>2019</v>
      </c>
      <c r="B30" s="91" t="s">
        <v>39</v>
      </c>
      <c r="C30" s="71">
        <f>SUMIFS(Month!D:D,Month!$C:$C,$B30,Month!$A:$A,$A30)</f>
        <v>0</v>
      </c>
      <c r="D30" s="70">
        <f>SUMIFS(Month!E:E,Month!$C:$C,$B30,Month!$A:$A,$A30)</f>
        <v>21.54</v>
      </c>
      <c r="E30" s="70">
        <f>SUMIFS(Month!F:F,Month!$C:$C,$B30,Month!$A:$A,$A30)</f>
        <v>21.54</v>
      </c>
      <c r="F30" s="71">
        <f>SUMIFS(Month!G:G,Month!$C:$C,$B30,Month!$A:$A,$A30)</f>
        <v>0</v>
      </c>
      <c r="G30" s="70">
        <f>SUMIFS(Month!H:H,Month!$C:$C,$B30,Month!$A:$A,$A30)</f>
        <v>460.65999999999997</v>
      </c>
      <c r="H30" s="70">
        <f>SUMIFS(Month!I:I,Month!$C:$C,$B30,Month!$A:$A,$A30)</f>
        <v>0</v>
      </c>
      <c r="I30" s="70">
        <f>SUMIFS(Month!J:J,Month!$C:$C,$B30,Month!$A:$A,$A30)</f>
        <v>0</v>
      </c>
      <c r="J30" s="70">
        <f>SUMIFS(Month!K:K,Month!$C:$C,$B30,Month!$A:$A,$A30)</f>
        <v>237.07</v>
      </c>
      <c r="K30" s="70">
        <f>SUMIFS(Month!L:L,Month!$C:$C,$B30,Month!$A:$A,$A30)</f>
        <v>0.08</v>
      </c>
      <c r="L30" s="70">
        <f>SUMIFS(Month!M:M,Month!$C:$C,$B30,Month!$A:$A,$A30)</f>
        <v>8.16</v>
      </c>
      <c r="M30" s="70">
        <f>SUMIFS(Month!N:N,Month!$C:$C,$B30,Month!$A:$A,$A30)</f>
        <v>705.98</v>
      </c>
      <c r="N30" s="71">
        <f>SUMIFS(Month!O:O,Month!$C:$C,$B30,Month!$A:$A,$A30)</f>
        <v>727.51999999999987</v>
      </c>
    </row>
    <row r="31" spans="1:14">
      <c r="A31" s="86">
        <v>2019</v>
      </c>
      <c r="B31" s="91" t="s">
        <v>40</v>
      </c>
      <c r="C31" s="71">
        <f>SUMIFS(Month!D:D,Month!$C:$C,$B31,Month!$A:$A,$A31)</f>
        <v>66.86</v>
      </c>
      <c r="D31" s="70">
        <f>SUMIFS(Month!E:E,Month!$C:$C,$B31,Month!$A:$A,$A31)</f>
        <v>326.09999999999997</v>
      </c>
      <c r="E31" s="70">
        <f>SUMIFS(Month!F:F,Month!$C:$C,$B31,Month!$A:$A,$A31)</f>
        <v>392.96</v>
      </c>
      <c r="F31" s="71">
        <f>SUMIFS(Month!G:G,Month!$C:$C,$B31,Month!$A:$A,$A31)</f>
        <v>6.7800000000000011</v>
      </c>
      <c r="G31" s="70">
        <f>SUMIFS(Month!H:H,Month!$C:$C,$B31,Month!$A:$A,$A31)</f>
        <v>54.519999999999989</v>
      </c>
      <c r="H31" s="70">
        <f>SUMIFS(Month!I:I,Month!$C:$C,$B31,Month!$A:$A,$A31)</f>
        <v>57.870000000000005</v>
      </c>
      <c r="I31" s="70">
        <f>SUMIFS(Month!J:J,Month!$C:$C,$B31,Month!$A:$A,$A31)</f>
        <v>53.13</v>
      </c>
      <c r="J31" s="70">
        <f>SUMIFS(Month!K:K,Month!$C:$C,$B31,Month!$A:$A,$A31)</f>
        <v>17.369999999999997</v>
      </c>
      <c r="K31" s="70">
        <f>SUMIFS(Month!L:L,Month!$C:$C,$B31,Month!$A:$A,$A31)</f>
        <v>0.97</v>
      </c>
      <c r="L31" s="70">
        <f>SUMIFS(Month!M:M,Month!$C:$C,$B31,Month!$A:$A,$A31)</f>
        <v>306.01000000000005</v>
      </c>
      <c r="M31" s="70">
        <f>SUMIFS(Month!N:N,Month!$C:$C,$B31,Month!$A:$A,$A31)</f>
        <v>496.64999999999992</v>
      </c>
      <c r="N31" s="71">
        <f>SUMIFS(Month!O:O,Month!$C:$C,$B31,Month!$A:$A,$A31)</f>
        <v>889.63000000000011</v>
      </c>
    </row>
    <row r="32" spans="1:14">
      <c r="A32" s="86">
        <v>2019</v>
      </c>
      <c r="B32" s="91" t="s">
        <v>41</v>
      </c>
      <c r="C32" s="71">
        <f>SUMIFS(Month!D:D,Month!$C:$C,$B32,Month!$A:$A,$A32)</f>
        <v>50.68</v>
      </c>
      <c r="D32" s="70">
        <f>SUMIFS(Month!E:E,Month!$C:$C,$B32,Month!$A:$A,$A32)</f>
        <v>225.14000000000001</v>
      </c>
      <c r="E32" s="70">
        <f>SUMIFS(Month!F:F,Month!$C:$C,$B32,Month!$A:$A,$A32)</f>
        <v>275.82</v>
      </c>
      <c r="F32" s="71">
        <f>SUMIFS(Month!G:G,Month!$C:$C,$B32,Month!$A:$A,$A32)</f>
        <v>3.39</v>
      </c>
      <c r="G32" s="70">
        <f>SUMIFS(Month!H:H,Month!$C:$C,$B32,Month!$A:$A,$A32)</f>
        <v>45.47</v>
      </c>
      <c r="H32" s="70">
        <f>SUMIFS(Month!I:I,Month!$C:$C,$B32,Month!$A:$A,$A32)</f>
        <v>0</v>
      </c>
      <c r="I32" s="70">
        <f>SUMIFS(Month!J:J,Month!$C:$C,$B32,Month!$A:$A,$A32)</f>
        <v>0</v>
      </c>
      <c r="J32" s="70">
        <f>SUMIFS(Month!K:K,Month!$C:$C,$B32,Month!$A:$A,$A32)</f>
        <v>70.38000000000001</v>
      </c>
      <c r="K32" s="70">
        <f>SUMIFS(Month!L:L,Month!$C:$C,$B32,Month!$A:$A,$A32)</f>
        <v>4.67</v>
      </c>
      <c r="L32" s="70">
        <f>SUMIFS(Month!M:M,Month!$C:$C,$B32,Month!$A:$A,$A32)</f>
        <v>331.89</v>
      </c>
      <c r="M32" s="70">
        <f>SUMIFS(Month!N:N,Month!$C:$C,$B32,Month!$A:$A,$A32)</f>
        <v>455.82</v>
      </c>
      <c r="N32" s="71">
        <f>SUMIFS(Month!O:O,Month!$C:$C,$B32,Month!$A:$A,$A32)</f>
        <v>731.67000000000007</v>
      </c>
    </row>
    <row r="33" spans="1:14">
      <c r="A33" s="86">
        <v>2019</v>
      </c>
      <c r="B33" s="91" t="s">
        <v>42</v>
      </c>
      <c r="C33" s="71">
        <f>SUMIFS(Month!D:D,Month!$C:$C,$B33,Month!$A:$A,$A33)</f>
        <v>0</v>
      </c>
      <c r="D33" s="70">
        <f>SUMIFS(Month!E:E,Month!$C:$C,$B33,Month!$A:$A,$A33)</f>
        <v>0</v>
      </c>
      <c r="E33" s="70">
        <f>SUMIFS(Month!F:F,Month!$C:$C,$B33,Month!$A:$A,$A33)</f>
        <v>0</v>
      </c>
      <c r="F33" s="71">
        <f>SUMIFS(Month!G:G,Month!$C:$C,$B33,Month!$A:$A,$A33)</f>
        <v>0.05</v>
      </c>
      <c r="G33" s="70">
        <f>SUMIFS(Month!H:H,Month!$C:$C,$B33,Month!$A:$A,$A33)</f>
        <v>0</v>
      </c>
      <c r="H33" s="70">
        <f>SUMIFS(Month!I:I,Month!$C:$C,$B33,Month!$A:$A,$A33)</f>
        <v>1153.83</v>
      </c>
      <c r="I33" s="70">
        <f>SUMIFS(Month!J:J,Month!$C:$C,$B33,Month!$A:$A,$A33)</f>
        <v>0</v>
      </c>
      <c r="J33" s="70">
        <f>SUMIFS(Month!K:K,Month!$C:$C,$B33,Month!$A:$A,$A33)</f>
        <v>422.48</v>
      </c>
      <c r="K33" s="70">
        <f>SUMIFS(Month!L:L,Month!$C:$C,$B33,Month!$A:$A,$A33)</f>
        <v>0</v>
      </c>
      <c r="L33" s="70">
        <f>SUMIFS(Month!M:M,Month!$C:$C,$B33,Month!$A:$A,$A33)</f>
        <v>1.98</v>
      </c>
      <c r="M33" s="70">
        <f>SUMIFS(Month!N:N,Month!$C:$C,$B33,Month!$A:$A,$A33)</f>
        <v>1578.3799999999999</v>
      </c>
      <c r="N33" s="71">
        <f>SUMIFS(Month!O:O,Month!$C:$C,$B33,Month!$A:$A,$A33)</f>
        <v>1578.3799999999999</v>
      </c>
    </row>
    <row r="34" spans="1:14">
      <c r="A34" s="86">
        <v>2019</v>
      </c>
      <c r="B34" s="91" t="s">
        <v>86</v>
      </c>
      <c r="C34" s="71">
        <f>SUMIFS(Month!D:D,Month!$C:$C,$B34,Month!$A:$A,$A34)</f>
        <v>0.76</v>
      </c>
      <c r="D34" s="70">
        <f>SUMIFS(Month!E:E,Month!$C:$C,$B34,Month!$A:$A,$A34)</f>
        <v>156.18</v>
      </c>
      <c r="E34" s="70">
        <f>SUMIFS(Month!F:F,Month!$C:$C,$B34,Month!$A:$A,$A34)</f>
        <v>156.93</v>
      </c>
      <c r="F34" s="71">
        <f>SUMIFS(Month!G:G,Month!$C:$C,$B34,Month!$A:$A,$A34)</f>
        <v>12.74</v>
      </c>
      <c r="G34" s="70">
        <f>SUMIFS(Month!H:H,Month!$C:$C,$B34,Month!$A:$A,$A34)</f>
        <v>161.56</v>
      </c>
      <c r="H34" s="70">
        <f>SUMIFS(Month!I:I,Month!$C:$C,$B34,Month!$A:$A,$A34)</f>
        <v>49.14</v>
      </c>
      <c r="I34" s="70">
        <f>SUMIFS(Month!J:J,Month!$C:$C,$B34,Month!$A:$A,$A34)</f>
        <v>70.959999999999994</v>
      </c>
      <c r="J34" s="70">
        <f>SUMIFS(Month!K:K,Month!$C:$C,$B34,Month!$A:$A,$A34)</f>
        <v>64.16</v>
      </c>
      <c r="K34" s="70">
        <f>SUMIFS(Month!L:L,Month!$C:$C,$B34,Month!$A:$A,$A34)</f>
        <v>1.4</v>
      </c>
      <c r="L34" s="70">
        <f>SUMIFS(Month!M:M,Month!$C:$C,$B34,Month!$A:$A,$A34)</f>
        <v>22.24</v>
      </c>
      <c r="M34" s="70">
        <f>SUMIFS(Month!N:N,Month!$C:$C,$B34,Month!$A:$A,$A34)</f>
        <v>382.19</v>
      </c>
      <c r="N34" s="71">
        <f>SUMIFS(Month!O:O,Month!$C:$C,$B34,Month!$A:$A,$A34)</f>
        <v>539.12999999999988</v>
      </c>
    </row>
    <row r="35" spans="1:14">
      <c r="A35" s="86">
        <v>2019</v>
      </c>
      <c r="B35" s="91" t="s">
        <v>43</v>
      </c>
      <c r="C35" s="71">
        <f>SUMIFS(Month!D:D,Month!$C:$C,$B35,Month!$A:$A,$A35)</f>
        <v>0</v>
      </c>
      <c r="D35" s="70">
        <f>SUMIFS(Month!E:E,Month!$C:$C,$B35,Month!$A:$A,$A35)</f>
        <v>14.17</v>
      </c>
      <c r="E35" s="70">
        <f>SUMIFS(Month!F:F,Month!$C:$C,$B35,Month!$A:$A,$A35)</f>
        <v>14.17</v>
      </c>
      <c r="F35" s="71">
        <f>SUMIFS(Month!G:G,Month!$C:$C,$B35,Month!$A:$A,$A35)</f>
        <v>0</v>
      </c>
      <c r="G35" s="70">
        <f>SUMIFS(Month!H:H,Month!$C:$C,$B35,Month!$A:$A,$A35)</f>
        <v>0</v>
      </c>
      <c r="H35" s="70">
        <f>SUMIFS(Month!I:I,Month!$C:$C,$B35,Month!$A:$A,$A35)</f>
        <v>1149.33</v>
      </c>
      <c r="I35" s="70">
        <f>SUMIFS(Month!J:J,Month!$C:$C,$B35,Month!$A:$A,$A35)</f>
        <v>0</v>
      </c>
      <c r="J35" s="70">
        <f>SUMIFS(Month!K:K,Month!$C:$C,$B35,Month!$A:$A,$A35)</f>
        <v>0</v>
      </c>
      <c r="K35" s="70">
        <f>SUMIFS(Month!L:L,Month!$C:$C,$B35,Month!$A:$A,$A35)</f>
        <v>0</v>
      </c>
      <c r="L35" s="70">
        <f>SUMIFS(Month!M:M,Month!$C:$C,$B35,Month!$A:$A,$A35)</f>
        <v>0</v>
      </c>
      <c r="M35" s="70">
        <f>SUMIFS(Month!N:N,Month!$C:$C,$B35,Month!$A:$A,$A35)</f>
        <v>1149.33</v>
      </c>
      <c r="N35" s="71">
        <f>SUMIFS(Month!O:O,Month!$C:$C,$B35,Month!$A:$A,$A35)</f>
        <v>1163.5</v>
      </c>
    </row>
    <row r="36" spans="1:14">
      <c r="A36" s="86">
        <v>2019</v>
      </c>
      <c r="B36" s="91" t="s">
        <v>88</v>
      </c>
      <c r="C36" s="71">
        <f>SUMIFS(Month!D:D,Month!$C:$C,$B36,Month!$A:$A,$A36)</f>
        <v>793.73</v>
      </c>
      <c r="D36" s="70">
        <f>SUMIFS(Month!E:E,Month!$C:$C,$B36,Month!$A:$A,$A36)</f>
        <v>83.65</v>
      </c>
      <c r="E36" s="70">
        <f>SUMIFS(Month!F:F,Month!$C:$C,$B36,Month!$A:$A,$A36)</f>
        <v>877.37999999999988</v>
      </c>
      <c r="F36" s="71">
        <f>SUMIFS(Month!G:G,Month!$C:$C,$B36,Month!$A:$A,$A36)</f>
        <v>0</v>
      </c>
      <c r="G36" s="70">
        <f>SUMIFS(Month!H:H,Month!$C:$C,$B36,Month!$A:$A,$A36)</f>
        <v>0</v>
      </c>
      <c r="H36" s="70">
        <f>SUMIFS(Month!I:I,Month!$C:$C,$B36,Month!$A:$A,$A36)</f>
        <v>0</v>
      </c>
      <c r="I36" s="70">
        <f>SUMIFS(Month!J:J,Month!$C:$C,$B36,Month!$A:$A,$A36)</f>
        <v>0</v>
      </c>
      <c r="J36" s="70">
        <f>SUMIFS(Month!K:K,Month!$C:$C,$B36,Month!$A:$A,$A36)</f>
        <v>0</v>
      </c>
      <c r="K36" s="70">
        <f>SUMIFS(Month!L:L,Month!$C:$C,$B36,Month!$A:$A,$A36)</f>
        <v>0</v>
      </c>
      <c r="L36" s="70">
        <f>SUMIFS(Month!M:M,Month!$C:$C,$B36,Month!$A:$A,$A36)</f>
        <v>0</v>
      </c>
      <c r="M36" s="70">
        <f>SUMIFS(Month!N:N,Month!$C:$C,$B36,Month!$A:$A,$A36)</f>
        <v>0</v>
      </c>
      <c r="N36" s="71">
        <f>SUMIFS(Month!O:O,Month!$C:$C,$B36,Month!$A:$A,$A36)</f>
        <v>877.37999999999988</v>
      </c>
    </row>
    <row r="37" spans="1:14">
      <c r="A37" s="86">
        <v>2019</v>
      </c>
      <c r="B37" s="91" t="s">
        <v>44</v>
      </c>
      <c r="C37" s="71">
        <f>SUMIFS(Month!D:D,Month!$C:$C,$B37,Month!$A:$A,$A37)</f>
        <v>483.03000000000003</v>
      </c>
      <c r="D37" s="70">
        <f>SUMIFS(Month!E:E,Month!$C:$C,$B37,Month!$A:$A,$A37)</f>
        <v>913.06</v>
      </c>
      <c r="E37" s="70">
        <f>SUMIFS(Month!F:F,Month!$C:$C,$B37,Month!$A:$A,$A37)</f>
        <v>1396.0899999999997</v>
      </c>
      <c r="F37" s="71">
        <f>SUMIFS(Month!G:G,Month!$C:$C,$B37,Month!$A:$A,$A37)</f>
        <v>132.42000000000002</v>
      </c>
      <c r="G37" s="70">
        <f>SUMIFS(Month!H:H,Month!$C:$C,$B37,Month!$A:$A,$A37)</f>
        <v>1005.69</v>
      </c>
      <c r="H37" s="70">
        <f>SUMIFS(Month!I:I,Month!$C:$C,$B37,Month!$A:$A,$A37)</f>
        <v>677.7700000000001</v>
      </c>
      <c r="I37" s="70">
        <f>SUMIFS(Month!J:J,Month!$C:$C,$B37,Month!$A:$A,$A37)</f>
        <v>433.4199999999999</v>
      </c>
      <c r="J37" s="70">
        <f>SUMIFS(Month!K:K,Month!$C:$C,$B37,Month!$A:$A,$A37)</f>
        <v>3268.6499999999996</v>
      </c>
      <c r="K37" s="70">
        <f>SUMIFS(Month!L:L,Month!$C:$C,$B37,Month!$A:$A,$A37)</f>
        <v>757.86999999999989</v>
      </c>
      <c r="L37" s="70">
        <f>SUMIFS(Month!M:M,Month!$C:$C,$B37,Month!$A:$A,$A37)</f>
        <v>955.79000000000019</v>
      </c>
      <c r="M37" s="70">
        <f>SUMIFS(Month!N:N,Month!$C:$C,$B37,Month!$A:$A,$A37)</f>
        <v>7231.58</v>
      </c>
      <c r="N37" s="71">
        <f>SUMIFS(Month!O:O,Month!$C:$C,$B37,Month!$A:$A,$A37)</f>
        <v>8627.6799999999985</v>
      </c>
    </row>
    <row r="38" spans="1:14">
      <c r="A38" s="86">
        <v>2019</v>
      </c>
      <c r="B38" s="91" t="s">
        <v>45</v>
      </c>
      <c r="C38" s="71">
        <f>SUMIFS(Month!D:D,Month!$C:$C,$B38,Month!$A:$A,$A38)</f>
        <v>3127.5000000000005</v>
      </c>
      <c r="D38" s="70">
        <f>SUMIFS(Month!E:E,Month!$C:$C,$B38,Month!$A:$A,$A38)</f>
        <v>77.06</v>
      </c>
      <c r="E38" s="70">
        <f>SUMIFS(Month!F:F,Month!$C:$C,$B38,Month!$A:$A,$A38)</f>
        <v>3204.56</v>
      </c>
      <c r="F38" s="71">
        <f>SUMIFS(Month!G:G,Month!$C:$C,$B38,Month!$A:$A,$A38)</f>
        <v>0</v>
      </c>
      <c r="G38" s="70">
        <f>SUMIFS(Month!H:H,Month!$C:$C,$B38,Month!$A:$A,$A38)</f>
        <v>0</v>
      </c>
      <c r="H38" s="70">
        <f>SUMIFS(Month!I:I,Month!$C:$C,$B38,Month!$A:$A,$A38)</f>
        <v>0</v>
      </c>
      <c r="I38" s="70">
        <f>SUMIFS(Month!J:J,Month!$C:$C,$B38,Month!$A:$A,$A38)</f>
        <v>0</v>
      </c>
      <c r="J38" s="70">
        <f>SUMIFS(Month!K:K,Month!$C:$C,$B38,Month!$A:$A,$A38)</f>
        <v>80.069999999999993</v>
      </c>
      <c r="K38" s="70">
        <f>SUMIFS(Month!L:L,Month!$C:$C,$B38,Month!$A:$A,$A38)</f>
        <v>0</v>
      </c>
      <c r="L38" s="70">
        <f>SUMIFS(Month!M:M,Month!$C:$C,$B38,Month!$A:$A,$A38)</f>
        <v>0</v>
      </c>
      <c r="M38" s="70">
        <f>SUMIFS(Month!N:N,Month!$C:$C,$B38,Month!$A:$A,$A38)</f>
        <v>80.069999999999993</v>
      </c>
      <c r="N38" s="71">
        <f>SUMIFS(Month!O:O,Month!$C:$C,$B38,Month!$A:$A,$A38)</f>
        <v>3284.64</v>
      </c>
    </row>
    <row r="39" spans="1:14">
      <c r="A39" s="86">
        <v>2019</v>
      </c>
      <c r="B39" s="91" t="s">
        <v>46</v>
      </c>
      <c r="C39" s="71">
        <f>SUMIFS(Month!D:D,Month!$C:$C,$B39,Month!$A:$A,$A39)</f>
        <v>18019.419999999998</v>
      </c>
      <c r="D39" s="70">
        <f>SUMIFS(Month!E:E,Month!$C:$C,$B39,Month!$A:$A,$A39)</f>
        <v>276.20000000000005</v>
      </c>
      <c r="E39" s="70">
        <f>SUMIFS(Month!F:F,Month!$C:$C,$B39,Month!$A:$A,$A39)</f>
        <v>18295.61</v>
      </c>
      <c r="F39" s="71">
        <f>SUMIFS(Month!G:G,Month!$C:$C,$B39,Month!$A:$A,$A39)</f>
        <v>259.95999999999998</v>
      </c>
      <c r="G39" s="70">
        <f>SUMIFS(Month!H:H,Month!$C:$C,$B39,Month!$A:$A,$A39)</f>
        <v>329.59999999999997</v>
      </c>
      <c r="H39" s="70">
        <f>SUMIFS(Month!I:I,Month!$C:$C,$B39,Month!$A:$A,$A39)</f>
        <v>0.01</v>
      </c>
      <c r="I39" s="70">
        <f>SUMIFS(Month!J:J,Month!$C:$C,$B39,Month!$A:$A,$A39)</f>
        <v>0.04</v>
      </c>
      <c r="J39" s="70">
        <f>SUMIFS(Month!K:K,Month!$C:$C,$B39,Month!$A:$A,$A39)</f>
        <v>420.49</v>
      </c>
      <c r="K39" s="70">
        <f>SUMIFS(Month!L:L,Month!$C:$C,$B39,Month!$A:$A,$A39)</f>
        <v>0</v>
      </c>
      <c r="L39" s="70">
        <f>SUMIFS(Month!M:M,Month!$C:$C,$B39,Month!$A:$A,$A39)</f>
        <v>194.08999999999997</v>
      </c>
      <c r="M39" s="70">
        <f>SUMIFS(Month!N:N,Month!$C:$C,$B39,Month!$A:$A,$A39)</f>
        <v>1204.1999999999998</v>
      </c>
      <c r="N39" s="71">
        <f>SUMIFS(Month!O:O,Month!$C:$C,$B39,Month!$A:$A,$A39)</f>
        <v>19499.819999999996</v>
      </c>
    </row>
    <row r="40" spans="1:14">
      <c r="A40" s="86">
        <v>2019</v>
      </c>
      <c r="B40" s="91" t="s">
        <v>89</v>
      </c>
      <c r="C40" s="71">
        <f>SUMIFS(Month!D:D,Month!$C:$C,$B40,Month!$A:$A,$A40)</f>
        <v>0</v>
      </c>
      <c r="D40" s="70">
        <f>SUMIFS(Month!E:E,Month!$C:$C,$B40,Month!$A:$A,$A40)</f>
        <v>271.8</v>
      </c>
      <c r="E40" s="70">
        <f>SUMIFS(Month!F:F,Month!$C:$C,$B40,Month!$A:$A,$A40)</f>
        <v>271.8</v>
      </c>
      <c r="F40" s="71">
        <f>SUMIFS(Month!G:G,Month!$C:$C,$B40,Month!$A:$A,$A40)</f>
        <v>0</v>
      </c>
      <c r="G40" s="70">
        <f>SUMIFS(Month!H:H,Month!$C:$C,$B40,Month!$A:$A,$A40)</f>
        <v>0</v>
      </c>
      <c r="H40" s="70">
        <f>SUMIFS(Month!I:I,Month!$C:$C,$B40,Month!$A:$A,$A40)</f>
        <v>191.75</v>
      </c>
      <c r="I40" s="70">
        <f>SUMIFS(Month!J:J,Month!$C:$C,$B40,Month!$A:$A,$A40)</f>
        <v>0</v>
      </c>
      <c r="J40" s="70">
        <f>SUMIFS(Month!K:K,Month!$C:$C,$B40,Month!$A:$A,$A40)</f>
        <v>316</v>
      </c>
      <c r="K40" s="70">
        <f>SUMIFS(Month!L:L,Month!$C:$C,$B40,Month!$A:$A,$A40)</f>
        <v>0</v>
      </c>
      <c r="L40" s="70">
        <f>SUMIFS(Month!M:M,Month!$C:$C,$B40,Month!$A:$A,$A40)</f>
        <v>0</v>
      </c>
      <c r="M40" s="70">
        <f>SUMIFS(Month!N:N,Month!$C:$C,$B40,Month!$A:$A,$A40)</f>
        <v>507.75</v>
      </c>
      <c r="N40" s="71">
        <f>SUMIFS(Month!O:O,Month!$C:$C,$B40,Month!$A:$A,$A40)</f>
        <v>779.56000000000006</v>
      </c>
    </row>
    <row r="41" spans="1:14">
      <c r="A41" s="86">
        <v>2019</v>
      </c>
      <c r="B41" s="91" t="s">
        <v>47</v>
      </c>
      <c r="C41" s="71">
        <f>SUMIFS(Month!D:D,Month!$C:$C,$B41,Month!$A:$A,$A41)</f>
        <v>3903.5899999999997</v>
      </c>
      <c r="D41" s="70">
        <f>SUMIFS(Month!E:E,Month!$C:$C,$B41,Month!$A:$A,$A41)</f>
        <v>806.94</v>
      </c>
      <c r="E41" s="70">
        <f>SUMIFS(Month!F:F,Month!$C:$C,$B41,Month!$A:$A,$A41)</f>
        <v>4710.53</v>
      </c>
      <c r="F41" s="71">
        <f>SUMIFS(Month!G:G,Month!$C:$C,$B41,Month!$A:$A,$A41)</f>
        <v>105.52999999999999</v>
      </c>
      <c r="G41" s="70">
        <f>SUMIFS(Month!H:H,Month!$C:$C,$B41,Month!$A:$A,$A41)</f>
        <v>0</v>
      </c>
      <c r="H41" s="70">
        <f>SUMIFS(Month!I:I,Month!$C:$C,$B41,Month!$A:$A,$A41)</f>
        <v>681.18000000000006</v>
      </c>
      <c r="I41" s="70">
        <f>SUMIFS(Month!J:J,Month!$C:$C,$B41,Month!$A:$A,$A41)</f>
        <v>0</v>
      </c>
      <c r="J41" s="70">
        <f>SUMIFS(Month!K:K,Month!$C:$C,$B41,Month!$A:$A,$A41)</f>
        <v>4107.92</v>
      </c>
      <c r="K41" s="70">
        <f>SUMIFS(Month!L:L,Month!$C:$C,$B41,Month!$A:$A,$A41)</f>
        <v>534.85</v>
      </c>
      <c r="L41" s="70">
        <f>SUMIFS(Month!M:M,Month!$C:$C,$B41,Month!$A:$A,$A41)</f>
        <v>137.36000000000001</v>
      </c>
      <c r="M41" s="70">
        <f>SUMIFS(Month!N:N,Month!$C:$C,$B41,Month!$A:$A,$A41)</f>
        <v>5566.84</v>
      </c>
      <c r="N41" s="71">
        <f>SUMIFS(Month!O:O,Month!$C:$C,$B41,Month!$A:$A,$A41)</f>
        <v>10277.400000000001</v>
      </c>
    </row>
    <row r="42" spans="1:14">
      <c r="A42" s="86">
        <v>2019</v>
      </c>
      <c r="B42" s="91" t="s">
        <v>48</v>
      </c>
      <c r="C42" s="71">
        <f>SUMIFS(Month!D:D,Month!$C:$C,$B42,Month!$A:$A,$A42)</f>
        <v>1024.42</v>
      </c>
      <c r="D42" s="70">
        <f>SUMIFS(Month!E:E,Month!$C:$C,$B42,Month!$A:$A,$A42)</f>
        <v>0</v>
      </c>
      <c r="E42" s="70">
        <f>SUMIFS(Month!F:F,Month!$C:$C,$B42,Month!$A:$A,$A42)</f>
        <v>1024.42</v>
      </c>
      <c r="F42" s="71">
        <f>SUMIFS(Month!G:G,Month!$C:$C,$B42,Month!$A:$A,$A42)</f>
        <v>0</v>
      </c>
      <c r="G42" s="70">
        <f>SUMIFS(Month!H:H,Month!$C:$C,$B42,Month!$A:$A,$A42)</f>
        <v>0</v>
      </c>
      <c r="H42" s="70">
        <f>SUMIFS(Month!I:I,Month!$C:$C,$B42,Month!$A:$A,$A42)</f>
        <v>2809.58</v>
      </c>
      <c r="I42" s="70">
        <f>SUMIFS(Month!J:J,Month!$C:$C,$B42,Month!$A:$A,$A42)</f>
        <v>0</v>
      </c>
      <c r="J42" s="70">
        <f>SUMIFS(Month!K:K,Month!$C:$C,$B42,Month!$A:$A,$A42)</f>
        <v>435.1</v>
      </c>
      <c r="K42" s="70">
        <f>SUMIFS(Month!L:L,Month!$C:$C,$B42,Month!$A:$A,$A42)</f>
        <v>0</v>
      </c>
      <c r="L42" s="70">
        <f>SUMIFS(Month!M:M,Month!$C:$C,$B42,Month!$A:$A,$A42)</f>
        <v>0.15</v>
      </c>
      <c r="M42" s="70">
        <f>SUMIFS(Month!N:N,Month!$C:$C,$B42,Month!$A:$A,$A42)</f>
        <v>3244.82</v>
      </c>
      <c r="N42" s="71">
        <f>SUMIFS(Month!O:O,Month!$C:$C,$B42,Month!$A:$A,$A42)</f>
        <v>4269.2199999999993</v>
      </c>
    </row>
    <row r="43" spans="1:14">
      <c r="A43" s="86">
        <v>2019</v>
      </c>
      <c r="B43" s="91" t="s">
        <v>87</v>
      </c>
      <c r="C43" s="71">
        <f>SUMIFS(Month!D:D,Month!$C:$C,$B43,Month!$A:$A,$A43)</f>
        <v>219.25</v>
      </c>
      <c r="D43" s="70">
        <f>SUMIFS(Month!E:E,Month!$C:$C,$B43,Month!$A:$A,$A43)</f>
        <v>2.15</v>
      </c>
      <c r="E43" s="70">
        <f>SUMIFS(Month!F:F,Month!$C:$C,$B43,Month!$A:$A,$A43)</f>
        <v>221.39000000000001</v>
      </c>
      <c r="F43" s="71">
        <f>SUMIFS(Month!G:G,Month!$C:$C,$B43,Month!$A:$A,$A43)</f>
        <v>0</v>
      </c>
      <c r="G43" s="70">
        <f>SUMIFS(Month!H:H,Month!$C:$C,$B43,Month!$A:$A,$A43)</f>
        <v>33.299999999999997</v>
      </c>
      <c r="H43" s="70">
        <f>SUMIFS(Month!I:I,Month!$C:$C,$B43,Month!$A:$A,$A43)</f>
        <v>0</v>
      </c>
      <c r="I43" s="70">
        <f>SUMIFS(Month!J:J,Month!$C:$C,$B43,Month!$A:$A,$A43)</f>
        <v>0</v>
      </c>
      <c r="J43" s="70">
        <f>SUMIFS(Month!K:K,Month!$C:$C,$B43,Month!$A:$A,$A43)</f>
        <v>36.74</v>
      </c>
      <c r="K43" s="70">
        <f>SUMIFS(Month!L:L,Month!$C:$C,$B43,Month!$A:$A,$A43)</f>
        <v>0</v>
      </c>
      <c r="L43" s="70">
        <f>SUMIFS(Month!M:M,Month!$C:$C,$B43,Month!$A:$A,$A43)</f>
        <v>239.27</v>
      </c>
      <c r="M43" s="70">
        <f>SUMIFS(Month!N:N,Month!$C:$C,$B43,Month!$A:$A,$A43)</f>
        <v>309.3</v>
      </c>
      <c r="N43" s="71">
        <f>SUMIFS(Month!O:O,Month!$C:$C,$B43,Month!$A:$A,$A43)</f>
        <v>530.67999999999984</v>
      </c>
    </row>
    <row r="44" spans="1:14">
      <c r="A44" s="86">
        <v>2019</v>
      </c>
      <c r="B44" s="91" t="s">
        <v>49</v>
      </c>
      <c r="C44" s="71">
        <f>SUMIFS(Month!D:D,Month!$C:$C,$B44,Month!$A:$A,$A44)</f>
        <v>0</v>
      </c>
      <c r="D44" s="70">
        <f>SUMIFS(Month!E:E,Month!$C:$C,$B44,Month!$A:$A,$A44)</f>
        <v>1119.23</v>
      </c>
      <c r="E44" s="70">
        <f>SUMIFS(Month!F:F,Month!$C:$C,$B44,Month!$A:$A,$A44)</f>
        <v>1119.23</v>
      </c>
      <c r="F44" s="71">
        <f>SUMIFS(Month!G:G,Month!$C:$C,$B44,Month!$A:$A,$A44)</f>
        <v>0.01</v>
      </c>
      <c r="G44" s="70">
        <f>SUMIFS(Month!H:H,Month!$C:$C,$B44,Month!$A:$A,$A44)</f>
        <v>134.28</v>
      </c>
      <c r="H44" s="70">
        <f>SUMIFS(Month!I:I,Month!$C:$C,$B44,Month!$A:$A,$A44)</f>
        <v>0</v>
      </c>
      <c r="I44" s="70">
        <f>SUMIFS(Month!J:J,Month!$C:$C,$B44,Month!$A:$A,$A44)</f>
        <v>0</v>
      </c>
      <c r="J44" s="70">
        <f>SUMIFS(Month!K:K,Month!$C:$C,$B44,Month!$A:$A,$A44)</f>
        <v>300.84999999999997</v>
      </c>
      <c r="K44" s="70">
        <f>SUMIFS(Month!L:L,Month!$C:$C,$B44,Month!$A:$A,$A44)</f>
        <v>0</v>
      </c>
      <c r="L44" s="70">
        <f>SUMIFS(Month!M:M,Month!$C:$C,$B44,Month!$A:$A,$A44)</f>
        <v>190.78000000000003</v>
      </c>
      <c r="M44" s="70">
        <f>SUMIFS(Month!N:N,Month!$C:$C,$B44,Month!$A:$A,$A44)</f>
        <v>625.91</v>
      </c>
      <c r="N44" s="71">
        <f>SUMIFS(Month!O:O,Month!$C:$C,$B44,Month!$A:$A,$A44)</f>
        <v>1745.1499999999999</v>
      </c>
    </row>
    <row r="45" spans="1:14">
      <c r="A45" s="86">
        <v>2019</v>
      </c>
      <c r="B45" s="91" t="s">
        <v>50</v>
      </c>
      <c r="C45" s="71">
        <f>SUMIFS(Month!D:D,Month!$C:$C,$B45,Month!$A:$A,$A45)</f>
        <v>740.66</v>
      </c>
      <c r="D45" s="70">
        <f>SUMIFS(Month!E:E,Month!$C:$C,$B45,Month!$A:$A,$A45)</f>
        <v>0</v>
      </c>
      <c r="E45" s="70">
        <f>SUMIFS(Month!F:F,Month!$C:$C,$B45,Month!$A:$A,$A45)</f>
        <v>740.66</v>
      </c>
      <c r="F45" s="71">
        <f>SUMIFS(Month!G:G,Month!$C:$C,$B45,Month!$A:$A,$A45)</f>
        <v>0</v>
      </c>
      <c r="G45" s="70">
        <f>SUMIFS(Month!H:H,Month!$C:$C,$B45,Month!$A:$A,$A45)</f>
        <v>69.47</v>
      </c>
      <c r="H45" s="70">
        <f>SUMIFS(Month!I:I,Month!$C:$C,$B45,Month!$A:$A,$A45)</f>
        <v>0</v>
      </c>
      <c r="I45" s="70">
        <f>SUMIFS(Month!J:J,Month!$C:$C,$B45,Month!$A:$A,$A45)</f>
        <v>0</v>
      </c>
      <c r="J45" s="70">
        <f>SUMIFS(Month!K:K,Month!$C:$C,$B45,Month!$A:$A,$A45)</f>
        <v>0</v>
      </c>
      <c r="K45" s="70">
        <f>SUMIFS(Month!L:L,Month!$C:$C,$B45,Month!$A:$A,$A45)</f>
        <v>0</v>
      </c>
      <c r="L45" s="70">
        <f>SUMIFS(Month!M:M,Month!$C:$C,$B45,Month!$A:$A,$A45)</f>
        <v>26.93</v>
      </c>
      <c r="M45" s="70">
        <f>SUMIFS(Month!N:N,Month!$C:$C,$B45,Month!$A:$A,$A45)</f>
        <v>96.41</v>
      </c>
      <c r="N45" s="71">
        <f>SUMIFS(Month!O:O,Month!$C:$C,$B45,Month!$A:$A,$A45)</f>
        <v>837.06999999999994</v>
      </c>
    </row>
    <row r="46" spans="1:14">
      <c r="A46" s="86">
        <v>2019</v>
      </c>
      <c r="B46" s="91" t="s">
        <v>51</v>
      </c>
      <c r="C46" s="71">
        <f>SUMIFS(Month!D:D,Month!$C:$C,$B46,Month!$A:$A,$A46)</f>
        <v>0</v>
      </c>
      <c r="D46" s="70">
        <f>SUMIFS(Month!E:E,Month!$C:$C,$B46,Month!$A:$A,$A46)</f>
        <v>0</v>
      </c>
      <c r="E46" s="70">
        <f>SUMIFS(Month!F:F,Month!$C:$C,$B46,Month!$A:$A,$A46)</f>
        <v>0</v>
      </c>
      <c r="F46" s="71">
        <f>SUMIFS(Month!G:G,Month!$C:$C,$B46,Month!$A:$A,$A46)</f>
        <v>0.06</v>
      </c>
      <c r="G46" s="70">
        <f>SUMIFS(Month!H:H,Month!$C:$C,$B46,Month!$A:$A,$A46)</f>
        <v>0</v>
      </c>
      <c r="H46" s="70">
        <f>SUMIFS(Month!I:I,Month!$C:$C,$B46,Month!$A:$A,$A46)</f>
        <v>580.58999999999992</v>
      </c>
      <c r="I46" s="70">
        <f>SUMIFS(Month!J:J,Month!$C:$C,$B46,Month!$A:$A,$A46)</f>
        <v>28.94</v>
      </c>
      <c r="J46" s="70">
        <f>SUMIFS(Month!K:K,Month!$C:$C,$B46,Month!$A:$A,$A46)</f>
        <v>86.870000000000019</v>
      </c>
      <c r="K46" s="70">
        <f>SUMIFS(Month!L:L,Month!$C:$C,$B46,Month!$A:$A,$A46)</f>
        <v>1.05</v>
      </c>
      <c r="L46" s="70">
        <f>SUMIFS(Month!M:M,Month!$C:$C,$B46,Month!$A:$A,$A46)</f>
        <v>0.34</v>
      </c>
      <c r="M46" s="70">
        <f>SUMIFS(Month!N:N,Month!$C:$C,$B46,Month!$A:$A,$A46)</f>
        <v>697.84</v>
      </c>
      <c r="N46" s="71">
        <f>SUMIFS(Month!O:O,Month!$C:$C,$B46,Month!$A:$A,$A46)</f>
        <v>697.84</v>
      </c>
    </row>
    <row r="47" spans="1:14">
      <c r="A47" s="86">
        <v>2019</v>
      </c>
      <c r="B47" s="91" t="s">
        <v>52</v>
      </c>
      <c r="C47" s="71">
        <f>SUMIFS(Month!D:D,Month!$C:$C,$B47,Month!$A:$A,$A47)</f>
        <v>11405.43</v>
      </c>
      <c r="D47" s="70">
        <f>SUMIFS(Month!E:E,Month!$C:$C,$B47,Month!$A:$A,$A47)</f>
        <v>133.57</v>
      </c>
      <c r="E47" s="70">
        <f>SUMIFS(Month!F:F,Month!$C:$C,$B47,Month!$A:$A,$A47)</f>
        <v>11539</v>
      </c>
      <c r="F47" s="71">
        <f>SUMIFS(Month!G:G,Month!$C:$C,$B47,Month!$A:$A,$A47)</f>
        <v>36.699999999999989</v>
      </c>
      <c r="G47" s="70">
        <f>SUMIFS(Month!H:H,Month!$C:$C,$B47,Month!$A:$A,$A47)</f>
        <v>0.27</v>
      </c>
      <c r="H47" s="70">
        <f>SUMIFS(Month!I:I,Month!$C:$C,$B47,Month!$A:$A,$A47)</f>
        <v>306.69</v>
      </c>
      <c r="I47" s="70">
        <f>SUMIFS(Month!J:J,Month!$C:$C,$B47,Month!$A:$A,$A47)</f>
        <v>0</v>
      </c>
      <c r="J47" s="70">
        <f>SUMIFS(Month!K:K,Month!$C:$C,$B47,Month!$A:$A,$A47)</f>
        <v>895.06</v>
      </c>
      <c r="K47" s="70">
        <f>SUMIFS(Month!L:L,Month!$C:$C,$B47,Month!$A:$A,$A47)</f>
        <v>85.950000000000017</v>
      </c>
      <c r="L47" s="70">
        <f>SUMIFS(Month!M:M,Month!$C:$C,$B47,Month!$A:$A,$A47)</f>
        <v>501.34000000000003</v>
      </c>
      <c r="M47" s="70">
        <f>SUMIFS(Month!N:N,Month!$C:$C,$B47,Month!$A:$A,$A47)</f>
        <v>1826.0199999999998</v>
      </c>
      <c r="N47" s="71">
        <f>SUMIFS(Month!O:O,Month!$C:$C,$B47,Month!$A:$A,$A47)</f>
        <v>13365.02</v>
      </c>
    </row>
    <row r="48" spans="1:14">
      <c r="A48" s="86">
        <v>2019</v>
      </c>
      <c r="B48" s="91" t="s">
        <v>69</v>
      </c>
      <c r="C48" s="71">
        <f>SUMIFS(Month!D:D,Month!$C:$C,$B48,Month!$A:$A,$A48)</f>
        <v>5046.05</v>
      </c>
      <c r="D48" s="70">
        <f>SUMIFS(Month!E:E,Month!$C:$C,$B48,Month!$A:$A,$A48)</f>
        <v>1010.1299999999999</v>
      </c>
      <c r="E48" s="70">
        <f>SUMIFS(Month!F:F,Month!$C:$C,$B48,Month!$A:$A,$A48)</f>
        <v>6056.2000000000007</v>
      </c>
      <c r="F48" s="71">
        <f>SUMIFS(Month!G:G,Month!$C:$C,$B48,Month!$A:$A,$A48)</f>
        <v>5.44</v>
      </c>
      <c r="G48" s="70">
        <f>SUMIFS(Month!H:H,Month!$C:$C,$B48,Month!$A:$A,$A48)</f>
        <v>626.30999999999995</v>
      </c>
      <c r="H48" s="70">
        <f>SUMIFS(Month!I:I,Month!$C:$C,$B48,Month!$A:$A,$A48)</f>
        <v>1391.4900000000002</v>
      </c>
      <c r="I48" s="70">
        <f>SUMIFS(Month!J:J,Month!$C:$C,$B48,Month!$A:$A,$A48)</f>
        <v>0</v>
      </c>
      <c r="J48" s="70">
        <f>SUMIFS(Month!K:K,Month!$C:$C,$B48,Month!$A:$A,$A48)</f>
        <v>554.94999999999993</v>
      </c>
      <c r="K48" s="70">
        <f>SUMIFS(Month!L:L,Month!$C:$C,$B48,Month!$A:$A,$A48)</f>
        <v>107.08000000000001</v>
      </c>
      <c r="L48" s="70">
        <f>SUMIFS(Month!M:M,Month!$C:$C,$B48,Month!$A:$A,$A48)</f>
        <v>485.96999999999997</v>
      </c>
      <c r="M48" s="70">
        <f>SUMIFS(Month!N:N,Month!$C:$C,$B48,Month!$A:$A,$A48)</f>
        <v>3171.2200000000003</v>
      </c>
      <c r="N48" s="71">
        <f>SUMIFS(Month!O:O,Month!$C:$C,$B48,Month!$A:$A,$A48)</f>
        <v>9227.42</v>
      </c>
    </row>
    <row r="49" spans="1:14">
      <c r="A49" s="89">
        <v>2019</v>
      </c>
      <c r="B49" s="92" t="s">
        <v>126</v>
      </c>
      <c r="C49" s="74">
        <f>SUMIFS(Month!D:D,Month!$C:$C,$B49,Month!$A:$A,$A49)</f>
        <v>45612.349999999991</v>
      </c>
      <c r="D49" s="73">
        <f>SUMIFS(Month!E:E,Month!$C:$C,$B49,Month!$A:$A,$A49)</f>
        <v>5935.5500000000011</v>
      </c>
      <c r="E49" s="73">
        <f>SUMIFS(Month!F:F,Month!$C:$C,$B49,Month!$A:$A,$A49)</f>
        <v>51547.929999999993</v>
      </c>
      <c r="F49" s="74">
        <f>SUMIFS(Month!G:G,Month!$C:$C,$B49,Month!$A:$A,$A49)</f>
        <v>567.81999999999994</v>
      </c>
      <c r="G49" s="73">
        <f>SUMIFS(Month!H:H,Month!$C:$C,$B49,Month!$A:$A,$A49)</f>
        <v>2989.98</v>
      </c>
      <c r="H49" s="73">
        <f>SUMIFS(Month!I:I,Month!$C:$C,$B49,Month!$A:$A,$A49)</f>
        <v>9078.4500000000007</v>
      </c>
      <c r="I49" s="73">
        <f>SUMIFS(Month!J:J,Month!$C:$C,$B49,Month!$A:$A,$A49)</f>
        <v>692.79</v>
      </c>
      <c r="J49" s="73">
        <f>SUMIFS(Month!K:K,Month!$C:$C,$B49,Month!$A:$A,$A49)</f>
        <v>12315.080000000002</v>
      </c>
      <c r="K49" s="73">
        <f>SUMIFS(Month!L:L,Month!$C:$C,$B49,Month!$A:$A,$A49)</f>
        <v>2130.1799999999998</v>
      </c>
      <c r="L49" s="73">
        <f>SUMIFS(Month!M:M,Month!$C:$C,$B49,Month!$A:$A,$A49)</f>
        <v>3963.94</v>
      </c>
      <c r="M49" s="73">
        <f>SUMIFS(Month!N:N,Month!$C:$C,$B49,Month!$A:$A,$A49)</f>
        <v>31738.230000000003</v>
      </c>
      <c r="N49" s="74">
        <f>SUMIFS(Month!O:O,Month!$C:$C,$B49,Month!$A:$A,$A49)</f>
        <v>83286.14</v>
      </c>
    </row>
    <row r="50" spans="1:14">
      <c r="A50" s="85">
        <v>2020</v>
      </c>
      <c r="B50" s="90" t="s">
        <v>37</v>
      </c>
      <c r="C50" s="68">
        <f>SUMIFS(Month!D:D,Month!$C:$C,$B50,Month!$A:$A,$A50)</f>
        <v>45.06</v>
      </c>
      <c r="D50" s="67">
        <f>SUMIFS(Month!E:E,Month!$C:$C,$B50,Month!$A:$A,$A50)</f>
        <v>382.12</v>
      </c>
      <c r="E50" s="67">
        <f>SUMIFS(Month!F:F,Month!$C:$C,$B50,Month!$A:$A,$A50)</f>
        <v>427.19</v>
      </c>
      <c r="F50" s="68">
        <f>SUMIFS(Month!G:G,Month!$C:$C,$B50,Month!$A:$A,$A50)</f>
        <v>0.01</v>
      </c>
      <c r="G50" s="67">
        <f>SUMIFS(Month!H:H,Month!$C:$C,$B50,Month!$A:$A,$A50)</f>
        <v>163.34</v>
      </c>
      <c r="H50" s="67">
        <f>SUMIFS(Month!I:I,Month!$C:$C,$B50,Month!$A:$A,$A50)</f>
        <v>26.47</v>
      </c>
      <c r="I50" s="67">
        <f>SUMIFS(Month!J:J,Month!$C:$C,$B50,Month!$A:$A,$A50)</f>
        <v>103.16</v>
      </c>
      <c r="J50" s="67">
        <f>SUMIFS(Month!K:K,Month!$C:$C,$B50,Month!$A:$A,$A50)</f>
        <v>944.53</v>
      </c>
      <c r="K50" s="67">
        <f>SUMIFS(Month!L:L,Month!$C:$C,$B50,Month!$A:$A,$A50)</f>
        <v>414.12</v>
      </c>
      <c r="L50" s="67">
        <f>SUMIFS(Month!M:M,Month!$C:$C,$B50,Month!$A:$A,$A50)</f>
        <v>113.47000000000001</v>
      </c>
      <c r="M50" s="67">
        <f>SUMIFS(Month!N:N,Month!$C:$C,$B50,Month!$A:$A,$A50)</f>
        <v>1765.1000000000001</v>
      </c>
      <c r="N50" s="68">
        <f>SUMIFS(Month!O:O,Month!$C:$C,$B50,Month!$A:$A,$A50)</f>
        <v>2192.2600000000002</v>
      </c>
    </row>
    <row r="51" spans="1:14">
      <c r="A51" s="86">
        <v>2020</v>
      </c>
      <c r="B51" s="91" t="s">
        <v>38</v>
      </c>
      <c r="C51" s="71">
        <f>SUMIFS(Month!D:D,Month!$C:$C,$B51,Month!$A:$A,$A51)</f>
        <v>1640.17</v>
      </c>
      <c r="D51" s="70">
        <f>SUMIFS(Month!E:E,Month!$C:$C,$B51,Month!$A:$A,$A51)</f>
        <v>0</v>
      </c>
      <c r="E51" s="70">
        <f>SUMIFS(Month!F:F,Month!$C:$C,$B51,Month!$A:$A,$A51)</f>
        <v>1640.17</v>
      </c>
      <c r="F51" s="71">
        <f>SUMIFS(Month!G:G,Month!$C:$C,$B51,Month!$A:$A,$A51)</f>
        <v>0.01</v>
      </c>
      <c r="G51" s="70">
        <f>SUMIFS(Month!H:H,Month!$C:$C,$B51,Month!$A:$A,$A51)</f>
        <v>0</v>
      </c>
      <c r="H51" s="70">
        <f>SUMIFS(Month!I:I,Month!$C:$C,$B51,Month!$A:$A,$A51)</f>
        <v>0</v>
      </c>
      <c r="I51" s="70">
        <f>SUMIFS(Month!J:J,Month!$C:$C,$B51,Month!$A:$A,$A51)</f>
        <v>0</v>
      </c>
      <c r="J51" s="70">
        <f>SUMIFS(Month!K:K,Month!$C:$C,$B51,Month!$A:$A,$A51)</f>
        <v>0</v>
      </c>
      <c r="K51" s="70">
        <f>SUMIFS(Month!L:L,Month!$C:$C,$B51,Month!$A:$A,$A51)</f>
        <v>0</v>
      </c>
      <c r="L51" s="70">
        <f>SUMIFS(Month!M:M,Month!$C:$C,$B51,Month!$A:$A,$A51)</f>
        <v>46.839999999999989</v>
      </c>
      <c r="M51" s="70">
        <f>SUMIFS(Month!N:N,Month!$C:$C,$B51,Month!$A:$A,$A51)</f>
        <v>46.849999999999994</v>
      </c>
      <c r="N51" s="71">
        <f>SUMIFS(Month!O:O,Month!$C:$C,$B51,Month!$A:$A,$A51)</f>
        <v>1687.03</v>
      </c>
    </row>
    <row r="52" spans="1:14">
      <c r="A52" s="86">
        <v>2020</v>
      </c>
      <c r="B52" s="91" t="s">
        <v>39</v>
      </c>
      <c r="C52" s="71">
        <f>SUMIFS(Month!D:D,Month!$C:$C,$B52,Month!$A:$A,$A52)</f>
        <v>0</v>
      </c>
      <c r="D52" s="70">
        <f>SUMIFS(Month!E:E,Month!$C:$C,$B52,Month!$A:$A,$A52)</f>
        <v>21.200000000000003</v>
      </c>
      <c r="E52" s="70">
        <f>SUMIFS(Month!F:F,Month!$C:$C,$B52,Month!$A:$A,$A52)</f>
        <v>21.200000000000003</v>
      </c>
      <c r="F52" s="71">
        <f>SUMIFS(Month!G:G,Month!$C:$C,$B52,Month!$A:$A,$A52)</f>
        <v>0</v>
      </c>
      <c r="G52" s="70">
        <f>SUMIFS(Month!H:H,Month!$C:$C,$B52,Month!$A:$A,$A52)</f>
        <v>469.73999999999995</v>
      </c>
      <c r="H52" s="70">
        <f>SUMIFS(Month!I:I,Month!$C:$C,$B52,Month!$A:$A,$A52)</f>
        <v>0</v>
      </c>
      <c r="I52" s="70">
        <f>SUMIFS(Month!J:J,Month!$C:$C,$B52,Month!$A:$A,$A52)</f>
        <v>0</v>
      </c>
      <c r="J52" s="70">
        <f>SUMIFS(Month!K:K,Month!$C:$C,$B52,Month!$A:$A,$A52)</f>
        <v>264.58000000000004</v>
      </c>
      <c r="K52" s="70">
        <f>SUMIFS(Month!L:L,Month!$C:$C,$B52,Month!$A:$A,$A52)</f>
        <v>41.2</v>
      </c>
      <c r="L52" s="70">
        <f>SUMIFS(Month!M:M,Month!$C:$C,$B52,Month!$A:$A,$A52)</f>
        <v>15.829999999999998</v>
      </c>
      <c r="M52" s="70">
        <f>SUMIFS(Month!N:N,Month!$C:$C,$B52,Month!$A:$A,$A52)</f>
        <v>791.32999999999993</v>
      </c>
      <c r="N52" s="71">
        <f>SUMIFS(Month!O:O,Month!$C:$C,$B52,Month!$A:$A,$A52)</f>
        <v>812.53000000000009</v>
      </c>
    </row>
    <row r="53" spans="1:14">
      <c r="A53" s="86">
        <v>2020</v>
      </c>
      <c r="B53" s="91" t="s">
        <v>40</v>
      </c>
      <c r="C53" s="71">
        <f>SUMIFS(Month!D:D,Month!$C:$C,$B53,Month!$A:$A,$A53)</f>
        <v>156.36000000000001</v>
      </c>
      <c r="D53" s="70">
        <f>SUMIFS(Month!E:E,Month!$C:$C,$B53,Month!$A:$A,$A53)</f>
        <v>132.53</v>
      </c>
      <c r="E53" s="70">
        <f>SUMIFS(Month!F:F,Month!$C:$C,$B53,Month!$A:$A,$A53)</f>
        <v>288.89000000000004</v>
      </c>
      <c r="F53" s="71">
        <f>SUMIFS(Month!G:G,Month!$C:$C,$B53,Month!$A:$A,$A53)</f>
        <v>5.43</v>
      </c>
      <c r="G53" s="70">
        <f>SUMIFS(Month!H:H,Month!$C:$C,$B53,Month!$A:$A,$A53)</f>
        <v>41.290000000000006</v>
      </c>
      <c r="H53" s="70">
        <f>SUMIFS(Month!I:I,Month!$C:$C,$B53,Month!$A:$A,$A53)</f>
        <v>69.14</v>
      </c>
      <c r="I53" s="70">
        <f>SUMIFS(Month!J:J,Month!$C:$C,$B53,Month!$A:$A,$A53)</f>
        <v>44.4</v>
      </c>
      <c r="J53" s="70">
        <f>SUMIFS(Month!K:K,Month!$C:$C,$B53,Month!$A:$A,$A53)</f>
        <v>0</v>
      </c>
      <c r="K53" s="70">
        <f>SUMIFS(Month!L:L,Month!$C:$C,$B53,Month!$A:$A,$A53)</f>
        <v>0</v>
      </c>
      <c r="L53" s="70">
        <f>SUMIFS(Month!M:M,Month!$C:$C,$B53,Month!$A:$A,$A53)</f>
        <v>157.59000000000003</v>
      </c>
      <c r="M53" s="70">
        <f>SUMIFS(Month!N:N,Month!$C:$C,$B53,Month!$A:$A,$A53)</f>
        <v>317.83999999999997</v>
      </c>
      <c r="N53" s="71">
        <f>SUMIFS(Month!O:O,Month!$C:$C,$B53,Month!$A:$A,$A53)</f>
        <v>606.74999999999989</v>
      </c>
    </row>
    <row r="54" spans="1:14">
      <c r="A54" s="86">
        <v>2020</v>
      </c>
      <c r="B54" s="91" t="s">
        <v>41</v>
      </c>
      <c r="C54" s="71">
        <f>SUMIFS(Month!D:D,Month!$C:$C,$B54,Month!$A:$A,$A54)</f>
        <v>0</v>
      </c>
      <c r="D54" s="70">
        <f>SUMIFS(Month!E:E,Month!$C:$C,$B54,Month!$A:$A,$A54)</f>
        <v>308.65000000000003</v>
      </c>
      <c r="E54" s="70">
        <f>SUMIFS(Month!F:F,Month!$C:$C,$B54,Month!$A:$A,$A54)</f>
        <v>308.65000000000003</v>
      </c>
      <c r="F54" s="71">
        <f>SUMIFS(Month!G:G,Month!$C:$C,$B54,Month!$A:$A,$A54)</f>
        <v>0.51</v>
      </c>
      <c r="G54" s="70">
        <f>SUMIFS(Month!H:H,Month!$C:$C,$B54,Month!$A:$A,$A54)</f>
        <v>14.4</v>
      </c>
      <c r="H54" s="70">
        <f>SUMIFS(Month!I:I,Month!$C:$C,$B54,Month!$A:$A,$A54)</f>
        <v>0</v>
      </c>
      <c r="I54" s="70">
        <f>SUMIFS(Month!J:J,Month!$C:$C,$B54,Month!$A:$A,$A54)</f>
        <v>0</v>
      </c>
      <c r="J54" s="70">
        <f>SUMIFS(Month!K:K,Month!$C:$C,$B54,Month!$A:$A,$A54)</f>
        <v>50.600000000000009</v>
      </c>
      <c r="K54" s="70">
        <f>SUMIFS(Month!L:L,Month!$C:$C,$B54,Month!$A:$A,$A54)</f>
        <v>0.49</v>
      </c>
      <c r="L54" s="70">
        <f>SUMIFS(Month!M:M,Month!$C:$C,$B54,Month!$A:$A,$A54)</f>
        <v>292.58000000000004</v>
      </c>
      <c r="M54" s="70">
        <f>SUMIFS(Month!N:N,Month!$C:$C,$B54,Month!$A:$A,$A54)</f>
        <v>358.57000000000005</v>
      </c>
      <c r="N54" s="71">
        <f>SUMIFS(Month!O:O,Month!$C:$C,$B54,Month!$A:$A,$A54)</f>
        <v>667.21</v>
      </c>
    </row>
    <row r="55" spans="1:14">
      <c r="A55" s="86">
        <v>2020</v>
      </c>
      <c r="B55" s="91" t="s">
        <v>42</v>
      </c>
      <c r="C55" s="71">
        <f>SUMIFS(Month!D:D,Month!$C:$C,$B55,Month!$A:$A,$A55)</f>
        <v>0</v>
      </c>
      <c r="D55" s="70">
        <f>SUMIFS(Month!E:E,Month!$C:$C,$B55,Month!$A:$A,$A55)</f>
        <v>0</v>
      </c>
      <c r="E55" s="70">
        <f>SUMIFS(Month!F:F,Month!$C:$C,$B55,Month!$A:$A,$A55)</f>
        <v>0</v>
      </c>
      <c r="F55" s="71">
        <f>SUMIFS(Month!G:G,Month!$C:$C,$B55,Month!$A:$A,$A55)</f>
        <v>0.01</v>
      </c>
      <c r="G55" s="70">
        <f>SUMIFS(Month!H:H,Month!$C:$C,$B55,Month!$A:$A,$A55)</f>
        <v>0</v>
      </c>
      <c r="H55" s="70">
        <f>SUMIFS(Month!I:I,Month!$C:$C,$B55,Month!$A:$A,$A55)</f>
        <v>580.06999999999994</v>
      </c>
      <c r="I55" s="70">
        <f>SUMIFS(Month!J:J,Month!$C:$C,$B55,Month!$A:$A,$A55)</f>
        <v>0</v>
      </c>
      <c r="J55" s="70">
        <f>SUMIFS(Month!K:K,Month!$C:$C,$B55,Month!$A:$A,$A55)</f>
        <v>0.34</v>
      </c>
      <c r="K55" s="70">
        <f>SUMIFS(Month!L:L,Month!$C:$C,$B55,Month!$A:$A,$A55)</f>
        <v>0</v>
      </c>
      <c r="L55" s="70">
        <f>SUMIFS(Month!M:M,Month!$C:$C,$B55,Month!$A:$A,$A55)</f>
        <v>0.92999999999999994</v>
      </c>
      <c r="M55" s="70">
        <f>SUMIFS(Month!N:N,Month!$C:$C,$B55,Month!$A:$A,$A55)</f>
        <v>581.35000000000014</v>
      </c>
      <c r="N55" s="71">
        <f>SUMIFS(Month!O:O,Month!$C:$C,$B55,Month!$A:$A,$A55)</f>
        <v>581.35000000000014</v>
      </c>
    </row>
    <row r="56" spans="1:14">
      <c r="A56" s="86">
        <v>2020</v>
      </c>
      <c r="B56" s="91" t="s">
        <v>86</v>
      </c>
      <c r="C56" s="71">
        <f>SUMIFS(Month!D:D,Month!$C:$C,$B56,Month!$A:$A,$A56)</f>
        <v>0.74</v>
      </c>
      <c r="D56" s="70">
        <f>SUMIFS(Month!E:E,Month!$C:$C,$B56,Month!$A:$A,$A56)</f>
        <v>0</v>
      </c>
      <c r="E56" s="70">
        <f>SUMIFS(Month!F:F,Month!$C:$C,$B56,Month!$A:$A,$A56)</f>
        <v>0.74</v>
      </c>
      <c r="F56" s="71">
        <f>SUMIFS(Month!G:G,Month!$C:$C,$B56,Month!$A:$A,$A56)</f>
        <v>0.8600000000000001</v>
      </c>
      <c r="G56" s="70">
        <f>SUMIFS(Month!H:H,Month!$C:$C,$B56,Month!$A:$A,$A56)</f>
        <v>231.06999999999996</v>
      </c>
      <c r="H56" s="70">
        <f>SUMIFS(Month!I:I,Month!$C:$C,$B56,Month!$A:$A,$A56)</f>
        <v>0</v>
      </c>
      <c r="I56" s="70">
        <f>SUMIFS(Month!J:J,Month!$C:$C,$B56,Month!$A:$A,$A56)</f>
        <v>10.15</v>
      </c>
      <c r="J56" s="70">
        <f>SUMIFS(Month!K:K,Month!$C:$C,$B56,Month!$A:$A,$A56)</f>
        <v>76.19</v>
      </c>
      <c r="K56" s="70">
        <f>SUMIFS(Month!L:L,Month!$C:$C,$B56,Month!$A:$A,$A56)</f>
        <v>0.12</v>
      </c>
      <c r="L56" s="70">
        <f>SUMIFS(Month!M:M,Month!$C:$C,$B56,Month!$A:$A,$A56)</f>
        <v>14.56</v>
      </c>
      <c r="M56" s="70">
        <f>SUMIFS(Month!N:N,Month!$C:$C,$B56,Month!$A:$A,$A56)</f>
        <v>332.95</v>
      </c>
      <c r="N56" s="71">
        <f>SUMIFS(Month!O:O,Month!$C:$C,$B56,Month!$A:$A,$A56)</f>
        <v>333.68</v>
      </c>
    </row>
    <row r="57" spans="1:14">
      <c r="A57" s="86">
        <v>2020</v>
      </c>
      <c r="B57" s="91" t="s">
        <v>43</v>
      </c>
      <c r="C57" s="71">
        <f>SUMIFS(Month!D:D,Month!$C:$C,$B57,Month!$A:$A,$A57)</f>
        <v>0</v>
      </c>
      <c r="D57" s="70">
        <f>SUMIFS(Month!E:E,Month!$C:$C,$B57,Month!$A:$A,$A57)</f>
        <v>5.7899999999999991</v>
      </c>
      <c r="E57" s="70">
        <f>SUMIFS(Month!F:F,Month!$C:$C,$B57,Month!$A:$A,$A57)</f>
        <v>5.7899999999999991</v>
      </c>
      <c r="F57" s="71">
        <f>SUMIFS(Month!G:G,Month!$C:$C,$B57,Month!$A:$A,$A57)</f>
        <v>0</v>
      </c>
      <c r="G57" s="70">
        <f>SUMIFS(Month!H:H,Month!$C:$C,$B57,Month!$A:$A,$A57)</f>
        <v>0</v>
      </c>
      <c r="H57" s="70">
        <f>SUMIFS(Month!I:I,Month!$C:$C,$B57,Month!$A:$A,$A57)</f>
        <v>651.1099999999999</v>
      </c>
      <c r="I57" s="70">
        <f>SUMIFS(Month!J:J,Month!$C:$C,$B57,Month!$A:$A,$A57)</f>
        <v>66</v>
      </c>
      <c r="J57" s="70">
        <f>SUMIFS(Month!K:K,Month!$C:$C,$B57,Month!$A:$A,$A57)</f>
        <v>0</v>
      </c>
      <c r="K57" s="70">
        <f>SUMIFS(Month!L:L,Month!$C:$C,$B57,Month!$A:$A,$A57)</f>
        <v>0</v>
      </c>
      <c r="L57" s="70">
        <f>SUMIFS(Month!M:M,Month!$C:$C,$B57,Month!$A:$A,$A57)</f>
        <v>0</v>
      </c>
      <c r="M57" s="70">
        <f>SUMIFS(Month!N:N,Month!$C:$C,$B57,Month!$A:$A,$A57)</f>
        <v>717.1099999999999</v>
      </c>
      <c r="N57" s="71">
        <f>SUMIFS(Month!O:O,Month!$C:$C,$B57,Month!$A:$A,$A57)</f>
        <v>722.89</v>
      </c>
    </row>
    <row r="58" spans="1:14">
      <c r="A58" s="86">
        <v>2020</v>
      </c>
      <c r="B58" s="91" t="s">
        <v>88</v>
      </c>
      <c r="C58" s="71">
        <f>SUMIFS(Month!D:D,Month!$C:$C,$B58,Month!$A:$A,$A58)</f>
        <v>432.26</v>
      </c>
      <c r="D58" s="70">
        <f>SUMIFS(Month!E:E,Month!$C:$C,$B58,Month!$A:$A,$A58)</f>
        <v>0</v>
      </c>
      <c r="E58" s="70">
        <f>SUMIFS(Month!F:F,Month!$C:$C,$B58,Month!$A:$A,$A58)</f>
        <v>432.26</v>
      </c>
      <c r="F58" s="71">
        <f>SUMIFS(Month!G:G,Month!$C:$C,$B58,Month!$A:$A,$A58)</f>
        <v>0</v>
      </c>
      <c r="G58" s="70">
        <f>SUMIFS(Month!H:H,Month!$C:$C,$B58,Month!$A:$A,$A58)</f>
        <v>0</v>
      </c>
      <c r="H58" s="70">
        <f>SUMIFS(Month!I:I,Month!$C:$C,$B58,Month!$A:$A,$A58)</f>
        <v>40.950000000000003</v>
      </c>
      <c r="I58" s="70">
        <f>SUMIFS(Month!J:J,Month!$C:$C,$B58,Month!$A:$A,$A58)</f>
        <v>0</v>
      </c>
      <c r="J58" s="70">
        <f>SUMIFS(Month!K:K,Month!$C:$C,$B58,Month!$A:$A,$A58)</f>
        <v>0</v>
      </c>
      <c r="K58" s="70">
        <f>SUMIFS(Month!L:L,Month!$C:$C,$B58,Month!$A:$A,$A58)</f>
        <v>0</v>
      </c>
      <c r="L58" s="70">
        <f>SUMIFS(Month!M:M,Month!$C:$C,$B58,Month!$A:$A,$A58)</f>
        <v>10.33</v>
      </c>
      <c r="M58" s="70">
        <f>SUMIFS(Month!N:N,Month!$C:$C,$B58,Month!$A:$A,$A58)</f>
        <v>51.28</v>
      </c>
      <c r="N58" s="71">
        <f>SUMIFS(Month!O:O,Month!$C:$C,$B58,Month!$A:$A,$A58)</f>
        <v>483.54</v>
      </c>
    </row>
    <row r="59" spans="1:14">
      <c r="A59" s="86">
        <v>2020</v>
      </c>
      <c r="B59" s="91" t="s">
        <v>44</v>
      </c>
      <c r="C59" s="71">
        <f>SUMIFS(Month!D:D,Month!$C:$C,$B59,Month!$A:$A,$A59)</f>
        <v>28.42</v>
      </c>
      <c r="D59" s="70">
        <f>SUMIFS(Month!E:E,Month!$C:$C,$B59,Month!$A:$A,$A59)</f>
        <v>314.27</v>
      </c>
      <c r="E59" s="70">
        <f>SUMIFS(Month!F:F,Month!$C:$C,$B59,Month!$A:$A,$A59)</f>
        <v>342.69000000000005</v>
      </c>
      <c r="F59" s="71">
        <f>SUMIFS(Month!G:G,Month!$C:$C,$B59,Month!$A:$A,$A59)</f>
        <v>125.59</v>
      </c>
      <c r="G59" s="70">
        <f>SUMIFS(Month!H:H,Month!$C:$C,$B59,Month!$A:$A,$A59)</f>
        <v>672.02</v>
      </c>
      <c r="H59" s="70">
        <f>SUMIFS(Month!I:I,Month!$C:$C,$B59,Month!$A:$A,$A59)</f>
        <v>938.3599999999999</v>
      </c>
      <c r="I59" s="70">
        <f>SUMIFS(Month!J:J,Month!$C:$C,$B59,Month!$A:$A,$A59)</f>
        <v>547.64</v>
      </c>
      <c r="J59" s="70">
        <f>SUMIFS(Month!K:K,Month!$C:$C,$B59,Month!$A:$A,$A59)</f>
        <v>2025.1699999999998</v>
      </c>
      <c r="K59" s="70">
        <f>SUMIFS(Month!L:L,Month!$C:$C,$B59,Month!$A:$A,$A59)</f>
        <v>355.45999999999992</v>
      </c>
      <c r="L59" s="70">
        <f>SUMIFS(Month!M:M,Month!$C:$C,$B59,Month!$A:$A,$A59)</f>
        <v>1311</v>
      </c>
      <c r="M59" s="70">
        <f>SUMIFS(Month!N:N,Month!$C:$C,$B59,Month!$A:$A,$A59)</f>
        <v>5975.2000000000007</v>
      </c>
      <c r="N59" s="71">
        <f>SUMIFS(Month!O:O,Month!$C:$C,$B59,Month!$A:$A,$A59)</f>
        <v>6317.88</v>
      </c>
    </row>
    <row r="60" spans="1:14">
      <c r="A60" s="86">
        <v>2020</v>
      </c>
      <c r="B60" s="91" t="s">
        <v>45</v>
      </c>
      <c r="C60" s="71">
        <f>SUMIFS(Month!D:D,Month!$C:$C,$B60,Month!$A:$A,$A60)</f>
        <v>2965.4</v>
      </c>
      <c r="D60" s="70">
        <f>SUMIFS(Month!E:E,Month!$C:$C,$B60,Month!$A:$A,$A60)</f>
        <v>0</v>
      </c>
      <c r="E60" s="70">
        <f>SUMIFS(Month!F:F,Month!$C:$C,$B60,Month!$A:$A,$A60)</f>
        <v>2965.4</v>
      </c>
      <c r="F60" s="71">
        <f>SUMIFS(Month!G:G,Month!$C:$C,$B60,Month!$A:$A,$A60)</f>
        <v>0</v>
      </c>
      <c r="G60" s="70">
        <f>SUMIFS(Month!H:H,Month!$C:$C,$B60,Month!$A:$A,$A60)</f>
        <v>0</v>
      </c>
      <c r="H60" s="70">
        <f>SUMIFS(Month!I:I,Month!$C:$C,$B60,Month!$A:$A,$A60)</f>
        <v>0</v>
      </c>
      <c r="I60" s="70">
        <f>SUMIFS(Month!J:J,Month!$C:$C,$B60,Month!$A:$A,$A60)</f>
        <v>0</v>
      </c>
      <c r="J60" s="70">
        <f>SUMIFS(Month!K:K,Month!$C:$C,$B60,Month!$A:$A,$A60)</f>
        <v>200.35999999999999</v>
      </c>
      <c r="K60" s="70">
        <f>SUMIFS(Month!L:L,Month!$C:$C,$B60,Month!$A:$A,$A60)</f>
        <v>0</v>
      </c>
      <c r="L60" s="70">
        <f>SUMIFS(Month!M:M,Month!$C:$C,$B60,Month!$A:$A,$A60)</f>
        <v>0</v>
      </c>
      <c r="M60" s="70">
        <f>SUMIFS(Month!N:N,Month!$C:$C,$B60,Month!$A:$A,$A60)</f>
        <v>200.35999999999999</v>
      </c>
      <c r="N60" s="71">
        <f>SUMIFS(Month!O:O,Month!$C:$C,$B60,Month!$A:$A,$A60)</f>
        <v>3165.77</v>
      </c>
    </row>
    <row r="61" spans="1:14">
      <c r="A61" s="86">
        <v>2020</v>
      </c>
      <c r="B61" s="91" t="s">
        <v>46</v>
      </c>
      <c r="C61" s="71">
        <f>SUMIFS(Month!D:D,Month!$C:$C,$B61,Month!$A:$A,$A61)</f>
        <v>13461.100000000002</v>
      </c>
      <c r="D61" s="70">
        <f>SUMIFS(Month!E:E,Month!$C:$C,$B61,Month!$A:$A,$A61)</f>
        <v>44.26</v>
      </c>
      <c r="E61" s="70">
        <f>SUMIFS(Month!F:F,Month!$C:$C,$B61,Month!$A:$A,$A61)</f>
        <v>13505.36</v>
      </c>
      <c r="F61" s="71">
        <f>SUMIFS(Month!G:G,Month!$C:$C,$B61,Month!$A:$A,$A61)</f>
        <v>133.18</v>
      </c>
      <c r="G61" s="70">
        <f>SUMIFS(Month!H:H,Month!$C:$C,$B61,Month!$A:$A,$A61)</f>
        <v>232.95</v>
      </c>
      <c r="H61" s="70">
        <f>SUMIFS(Month!I:I,Month!$C:$C,$B61,Month!$A:$A,$A61)</f>
        <v>0</v>
      </c>
      <c r="I61" s="70">
        <f>SUMIFS(Month!J:J,Month!$C:$C,$B61,Month!$A:$A,$A61)</f>
        <v>4.0399999999999991</v>
      </c>
      <c r="J61" s="70">
        <f>SUMIFS(Month!K:K,Month!$C:$C,$B61,Month!$A:$A,$A61)</f>
        <v>378.78999999999996</v>
      </c>
      <c r="K61" s="70">
        <f>SUMIFS(Month!L:L,Month!$C:$C,$B61,Month!$A:$A,$A61)</f>
        <v>0</v>
      </c>
      <c r="L61" s="70">
        <f>SUMIFS(Month!M:M,Month!$C:$C,$B61,Month!$A:$A,$A61)</f>
        <v>213.95000000000002</v>
      </c>
      <c r="M61" s="70">
        <f>SUMIFS(Month!N:N,Month!$C:$C,$B61,Month!$A:$A,$A61)</f>
        <v>962.9100000000002</v>
      </c>
      <c r="N61" s="71">
        <f>SUMIFS(Month!O:O,Month!$C:$C,$B61,Month!$A:$A,$A61)</f>
        <v>14468.290000000003</v>
      </c>
    </row>
    <row r="62" spans="1:14">
      <c r="A62" s="86">
        <v>2020</v>
      </c>
      <c r="B62" s="91" t="s">
        <v>89</v>
      </c>
      <c r="C62" s="71">
        <f>SUMIFS(Month!D:D,Month!$C:$C,$B62,Month!$A:$A,$A62)</f>
        <v>0</v>
      </c>
      <c r="D62" s="70">
        <f>SUMIFS(Month!E:E,Month!$C:$C,$B62,Month!$A:$A,$A62)</f>
        <v>0</v>
      </c>
      <c r="E62" s="70">
        <f>SUMIFS(Month!F:F,Month!$C:$C,$B62,Month!$A:$A,$A62)</f>
        <v>0</v>
      </c>
      <c r="F62" s="71">
        <f>SUMIFS(Month!G:G,Month!$C:$C,$B62,Month!$A:$A,$A62)</f>
        <v>0</v>
      </c>
      <c r="G62" s="70">
        <f>SUMIFS(Month!H:H,Month!$C:$C,$B62,Month!$A:$A,$A62)</f>
        <v>0</v>
      </c>
      <c r="H62" s="70">
        <f>SUMIFS(Month!I:I,Month!$C:$C,$B62,Month!$A:$A,$A62)</f>
        <v>44.04</v>
      </c>
      <c r="I62" s="70">
        <f>SUMIFS(Month!J:J,Month!$C:$C,$B62,Month!$A:$A,$A62)</f>
        <v>60.98</v>
      </c>
      <c r="J62" s="70">
        <f>SUMIFS(Month!K:K,Month!$C:$C,$B62,Month!$A:$A,$A62)</f>
        <v>192.27</v>
      </c>
      <c r="K62" s="70">
        <f>SUMIFS(Month!L:L,Month!$C:$C,$B62,Month!$A:$A,$A62)</f>
        <v>0</v>
      </c>
      <c r="L62" s="70">
        <f>SUMIFS(Month!M:M,Month!$C:$C,$B62,Month!$A:$A,$A62)</f>
        <v>0</v>
      </c>
      <c r="M62" s="70">
        <f>SUMIFS(Month!N:N,Month!$C:$C,$B62,Month!$A:$A,$A62)</f>
        <v>297.28999999999996</v>
      </c>
      <c r="N62" s="71">
        <f>SUMIFS(Month!O:O,Month!$C:$C,$B62,Month!$A:$A,$A62)</f>
        <v>297.28999999999996</v>
      </c>
    </row>
    <row r="63" spans="1:14">
      <c r="A63" s="86">
        <v>2020</v>
      </c>
      <c r="B63" s="91" t="s">
        <v>47</v>
      </c>
      <c r="C63" s="71">
        <f>SUMIFS(Month!D:D,Month!$C:$C,$B63,Month!$A:$A,$A63)</f>
        <v>3960.6400000000003</v>
      </c>
      <c r="D63" s="70">
        <f>SUMIFS(Month!E:E,Month!$C:$C,$B63,Month!$A:$A,$A63)</f>
        <v>234.8</v>
      </c>
      <c r="E63" s="70">
        <f>SUMIFS(Month!F:F,Month!$C:$C,$B63,Month!$A:$A,$A63)</f>
        <v>4195.4400000000005</v>
      </c>
      <c r="F63" s="71">
        <f>SUMIFS(Month!G:G,Month!$C:$C,$B63,Month!$A:$A,$A63)</f>
        <v>15.25</v>
      </c>
      <c r="G63" s="70">
        <f>SUMIFS(Month!H:H,Month!$C:$C,$B63,Month!$A:$A,$A63)</f>
        <v>1.1300000000000001</v>
      </c>
      <c r="H63" s="70">
        <f>SUMIFS(Month!I:I,Month!$C:$C,$B63,Month!$A:$A,$A63)</f>
        <v>266.67999999999995</v>
      </c>
      <c r="I63" s="70">
        <f>SUMIFS(Month!J:J,Month!$C:$C,$B63,Month!$A:$A,$A63)</f>
        <v>19.899999999999999</v>
      </c>
      <c r="J63" s="70">
        <f>SUMIFS(Month!K:K,Month!$C:$C,$B63,Month!$A:$A,$A63)</f>
        <v>3827.84</v>
      </c>
      <c r="K63" s="70">
        <f>SUMIFS(Month!L:L,Month!$C:$C,$B63,Month!$A:$A,$A63)</f>
        <v>32.82</v>
      </c>
      <c r="L63" s="70">
        <f>SUMIFS(Month!M:M,Month!$C:$C,$B63,Month!$A:$A,$A63)</f>
        <v>99.94</v>
      </c>
      <c r="M63" s="70">
        <f>SUMIFS(Month!N:N,Month!$C:$C,$B63,Month!$A:$A,$A63)</f>
        <v>4263.5199999999995</v>
      </c>
      <c r="N63" s="71">
        <f>SUMIFS(Month!O:O,Month!$C:$C,$B63,Month!$A:$A,$A63)</f>
        <v>8458.9500000000007</v>
      </c>
    </row>
    <row r="64" spans="1:14">
      <c r="A64" s="86">
        <v>2020</v>
      </c>
      <c r="B64" s="91" t="s">
        <v>48</v>
      </c>
      <c r="C64" s="71">
        <f>SUMIFS(Month!D:D,Month!$C:$C,$B64,Month!$A:$A,$A64)</f>
        <v>68.95</v>
      </c>
      <c r="D64" s="70">
        <f>SUMIFS(Month!E:E,Month!$C:$C,$B64,Month!$A:$A,$A64)</f>
        <v>12.05</v>
      </c>
      <c r="E64" s="70">
        <f>SUMIFS(Month!F:F,Month!$C:$C,$B64,Month!$A:$A,$A64)</f>
        <v>81</v>
      </c>
      <c r="F64" s="71">
        <f>SUMIFS(Month!G:G,Month!$C:$C,$B64,Month!$A:$A,$A64)</f>
        <v>0</v>
      </c>
      <c r="G64" s="70">
        <f>SUMIFS(Month!H:H,Month!$C:$C,$B64,Month!$A:$A,$A64)</f>
        <v>0</v>
      </c>
      <c r="H64" s="70">
        <f>SUMIFS(Month!I:I,Month!$C:$C,$B64,Month!$A:$A,$A64)</f>
        <v>845.49</v>
      </c>
      <c r="I64" s="70">
        <f>SUMIFS(Month!J:J,Month!$C:$C,$B64,Month!$A:$A,$A64)</f>
        <v>125.08</v>
      </c>
      <c r="J64" s="70">
        <f>SUMIFS(Month!K:K,Month!$C:$C,$B64,Month!$A:$A,$A64)</f>
        <v>1157.0899999999999</v>
      </c>
      <c r="K64" s="70">
        <f>SUMIFS(Month!L:L,Month!$C:$C,$B64,Month!$A:$A,$A64)</f>
        <v>0</v>
      </c>
      <c r="L64" s="70">
        <f>SUMIFS(Month!M:M,Month!$C:$C,$B64,Month!$A:$A,$A64)</f>
        <v>0</v>
      </c>
      <c r="M64" s="70">
        <f>SUMIFS(Month!N:N,Month!$C:$C,$B64,Month!$A:$A,$A64)</f>
        <v>2127.6799999999994</v>
      </c>
      <c r="N64" s="71">
        <f>SUMIFS(Month!O:O,Month!$C:$C,$B64,Month!$A:$A,$A64)</f>
        <v>2208.6799999999994</v>
      </c>
    </row>
    <row r="65" spans="1:14">
      <c r="A65" s="86">
        <v>2020</v>
      </c>
      <c r="B65" s="91" t="s">
        <v>87</v>
      </c>
      <c r="C65" s="71">
        <f>SUMIFS(Month!D:D,Month!$C:$C,$B65,Month!$A:$A,$A65)</f>
        <v>0</v>
      </c>
      <c r="D65" s="70">
        <f>SUMIFS(Month!E:E,Month!$C:$C,$B65,Month!$A:$A,$A65)</f>
        <v>35.450000000000003</v>
      </c>
      <c r="E65" s="70">
        <f>SUMIFS(Month!F:F,Month!$C:$C,$B65,Month!$A:$A,$A65)</f>
        <v>35.450000000000003</v>
      </c>
      <c r="F65" s="71">
        <f>SUMIFS(Month!G:G,Month!$C:$C,$B65,Month!$A:$A,$A65)</f>
        <v>0</v>
      </c>
      <c r="G65" s="70">
        <f>SUMIFS(Month!H:H,Month!$C:$C,$B65,Month!$A:$A,$A65)</f>
        <v>61.519999999999996</v>
      </c>
      <c r="H65" s="70">
        <f>SUMIFS(Month!I:I,Month!$C:$C,$B65,Month!$A:$A,$A65)</f>
        <v>0</v>
      </c>
      <c r="I65" s="70">
        <f>SUMIFS(Month!J:J,Month!$C:$C,$B65,Month!$A:$A,$A65)</f>
        <v>0</v>
      </c>
      <c r="J65" s="70">
        <f>SUMIFS(Month!K:K,Month!$C:$C,$B65,Month!$A:$A,$A65)</f>
        <v>49.75</v>
      </c>
      <c r="K65" s="70">
        <f>SUMIFS(Month!L:L,Month!$C:$C,$B65,Month!$A:$A,$A65)</f>
        <v>0</v>
      </c>
      <c r="L65" s="70">
        <f>SUMIFS(Month!M:M,Month!$C:$C,$B65,Month!$A:$A,$A65)</f>
        <v>226.92000000000002</v>
      </c>
      <c r="M65" s="70">
        <f>SUMIFS(Month!N:N,Month!$C:$C,$B65,Month!$A:$A,$A65)</f>
        <v>338.19999999999993</v>
      </c>
      <c r="N65" s="71">
        <f>SUMIFS(Month!O:O,Month!$C:$C,$B65,Month!$A:$A,$A65)</f>
        <v>373.65</v>
      </c>
    </row>
    <row r="66" spans="1:14">
      <c r="A66" s="86">
        <v>2020</v>
      </c>
      <c r="B66" s="91" t="s">
        <v>49</v>
      </c>
      <c r="C66" s="71">
        <f>SUMIFS(Month!D:D,Month!$C:$C,$B66,Month!$A:$A,$A66)</f>
        <v>0</v>
      </c>
      <c r="D66" s="70">
        <f>SUMIFS(Month!E:E,Month!$C:$C,$B66,Month!$A:$A,$A66)</f>
        <v>513.23</v>
      </c>
      <c r="E66" s="70">
        <f>SUMIFS(Month!F:F,Month!$C:$C,$B66,Month!$A:$A,$A66)</f>
        <v>513.23</v>
      </c>
      <c r="F66" s="71">
        <f>SUMIFS(Month!G:G,Month!$C:$C,$B66,Month!$A:$A,$A66)</f>
        <v>23.41</v>
      </c>
      <c r="G66" s="70">
        <f>SUMIFS(Month!H:H,Month!$C:$C,$B66,Month!$A:$A,$A66)</f>
        <v>56.019999999999996</v>
      </c>
      <c r="H66" s="70">
        <f>SUMIFS(Month!I:I,Month!$C:$C,$B66,Month!$A:$A,$A66)</f>
        <v>0</v>
      </c>
      <c r="I66" s="70">
        <f>SUMIFS(Month!J:J,Month!$C:$C,$B66,Month!$A:$A,$A66)</f>
        <v>0</v>
      </c>
      <c r="J66" s="70">
        <f>SUMIFS(Month!K:K,Month!$C:$C,$B66,Month!$A:$A,$A66)</f>
        <v>903.9899999999999</v>
      </c>
      <c r="K66" s="70">
        <f>SUMIFS(Month!L:L,Month!$C:$C,$B66,Month!$A:$A,$A66)</f>
        <v>256.64999999999998</v>
      </c>
      <c r="L66" s="70">
        <f>SUMIFS(Month!M:M,Month!$C:$C,$B66,Month!$A:$A,$A66)</f>
        <v>116.05000000000001</v>
      </c>
      <c r="M66" s="70">
        <f>SUMIFS(Month!N:N,Month!$C:$C,$B66,Month!$A:$A,$A66)</f>
        <v>1356.12</v>
      </c>
      <c r="N66" s="71">
        <f>SUMIFS(Month!O:O,Month!$C:$C,$B66,Month!$A:$A,$A66)</f>
        <v>1869.34</v>
      </c>
    </row>
    <row r="67" spans="1:14">
      <c r="A67" s="86">
        <v>2020</v>
      </c>
      <c r="B67" s="91" t="s">
        <v>50</v>
      </c>
      <c r="C67" s="71">
        <f>SUMIFS(Month!D:D,Month!$C:$C,$B67,Month!$A:$A,$A67)</f>
        <v>642.29999999999995</v>
      </c>
      <c r="D67" s="70">
        <f>SUMIFS(Month!E:E,Month!$C:$C,$B67,Month!$A:$A,$A67)</f>
        <v>0</v>
      </c>
      <c r="E67" s="70">
        <f>SUMIFS(Month!F:F,Month!$C:$C,$B67,Month!$A:$A,$A67)</f>
        <v>642.29999999999995</v>
      </c>
      <c r="F67" s="71">
        <f>SUMIFS(Month!G:G,Month!$C:$C,$B67,Month!$A:$A,$A67)</f>
        <v>0</v>
      </c>
      <c r="G67" s="70">
        <f>SUMIFS(Month!H:H,Month!$C:$C,$B67,Month!$A:$A,$A67)</f>
        <v>2.0699999999999998</v>
      </c>
      <c r="H67" s="70">
        <f>SUMIFS(Month!I:I,Month!$C:$C,$B67,Month!$A:$A,$A67)</f>
        <v>30.31</v>
      </c>
      <c r="I67" s="70">
        <f>SUMIFS(Month!J:J,Month!$C:$C,$B67,Month!$A:$A,$A67)</f>
        <v>0</v>
      </c>
      <c r="J67" s="70">
        <f>SUMIFS(Month!K:K,Month!$C:$C,$B67,Month!$A:$A,$A67)</f>
        <v>0</v>
      </c>
      <c r="K67" s="70">
        <f>SUMIFS(Month!L:L,Month!$C:$C,$B67,Month!$A:$A,$A67)</f>
        <v>0</v>
      </c>
      <c r="L67" s="70">
        <f>SUMIFS(Month!M:M,Month!$C:$C,$B67,Month!$A:$A,$A67)</f>
        <v>0.04</v>
      </c>
      <c r="M67" s="70">
        <f>SUMIFS(Month!N:N,Month!$C:$C,$B67,Month!$A:$A,$A67)</f>
        <v>32.43</v>
      </c>
      <c r="N67" s="71">
        <f>SUMIFS(Month!O:O,Month!$C:$C,$B67,Month!$A:$A,$A67)</f>
        <v>674.72</v>
      </c>
    </row>
    <row r="68" spans="1:14">
      <c r="A68" s="86">
        <v>2020</v>
      </c>
      <c r="B68" s="91" t="s">
        <v>51</v>
      </c>
      <c r="C68" s="71">
        <f>SUMIFS(Month!D:D,Month!$C:$C,$B68,Month!$A:$A,$A68)</f>
        <v>0</v>
      </c>
      <c r="D68" s="70">
        <f>SUMIFS(Month!E:E,Month!$C:$C,$B68,Month!$A:$A,$A68)</f>
        <v>0</v>
      </c>
      <c r="E68" s="70">
        <f>SUMIFS(Month!F:F,Month!$C:$C,$B68,Month!$A:$A,$A68)</f>
        <v>0</v>
      </c>
      <c r="F68" s="71">
        <f>SUMIFS(Month!G:G,Month!$C:$C,$B68,Month!$A:$A,$A68)</f>
        <v>0.01</v>
      </c>
      <c r="G68" s="70">
        <f>SUMIFS(Month!H:H,Month!$C:$C,$B68,Month!$A:$A,$A68)</f>
        <v>0</v>
      </c>
      <c r="H68" s="70">
        <f>SUMIFS(Month!I:I,Month!$C:$C,$B68,Month!$A:$A,$A68)</f>
        <v>919.24000000000012</v>
      </c>
      <c r="I68" s="70">
        <f>SUMIFS(Month!J:J,Month!$C:$C,$B68,Month!$A:$A,$A68)</f>
        <v>34.64</v>
      </c>
      <c r="J68" s="70">
        <f>SUMIFS(Month!K:K,Month!$C:$C,$B68,Month!$A:$A,$A68)</f>
        <v>0</v>
      </c>
      <c r="K68" s="70">
        <f>SUMIFS(Month!L:L,Month!$C:$C,$B68,Month!$A:$A,$A68)</f>
        <v>0.16</v>
      </c>
      <c r="L68" s="70">
        <f>SUMIFS(Month!M:M,Month!$C:$C,$B68,Month!$A:$A,$A68)</f>
        <v>0.15000000000000002</v>
      </c>
      <c r="M68" s="70">
        <f>SUMIFS(Month!N:N,Month!$C:$C,$B68,Month!$A:$A,$A68)</f>
        <v>954.2</v>
      </c>
      <c r="N68" s="71">
        <f>SUMIFS(Month!O:O,Month!$C:$C,$B68,Month!$A:$A,$A68)</f>
        <v>954.2</v>
      </c>
    </row>
    <row r="69" spans="1:14">
      <c r="A69" s="86">
        <v>2020</v>
      </c>
      <c r="B69" s="91" t="s">
        <v>52</v>
      </c>
      <c r="C69" s="71">
        <f>SUMIFS(Month!D:D,Month!$C:$C,$B69,Month!$A:$A,$A69)</f>
        <v>11449.72</v>
      </c>
      <c r="D69" s="70">
        <f>SUMIFS(Month!E:E,Month!$C:$C,$B69,Month!$A:$A,$A69)</f>
        <v>0</v>
      </c>
      <c r="E69" s="70">
        <f>SUMIFS(Month!F:F,Month!$C:$C,$B69,Month!$A:$A,$A69)</f>
        <v>11449.72</v>
      </c>
      <c r="F69" s="71">
        <f>SUMIFS(Month!G:G,Month!$C:$C,$B69,Month!$A:$A,$A69)</f>
        <v>70.3</v>
      </c>
      <c r="G69" s="70">
        <f>SUMIFS(Month!H:H,Month!$C:$C,$B69,Month!$A:$A,$A69)</f>
        <v>0.13</v>
      </c>
      <c r="H69" s="70">
        <f>SUMIFS(Month!I:I,Month!$C:$C,$B69,Month!$A:$A,$A69)</f>
        <v>134.86000000000001</v>
      </c>
      <c r="I69" s="70">
        <f>SUMIFS(Month!J:J,Month!$C:$C,$B69,Month!$A:$A,$A69)</f>
        <v>114.53</v>
      </c>
      <c r="J69" s="70">
        <f>SUMIFS(Month!K:K,Month!$C:$C,$B69,Month!$A:$A,$A69)</f>
        <v>985.5</v>
      </c>
      <c r="K69" s="70">
        <f>SUMIFS(Month!L:L,Month!$C:$C,$B69,Month!$A:$A,$A69)</f>
        <v>0</v>
      </c>
      <c r="L69" s="70">
        <f>SUMIFS(Month!M:M,Month!$C:$C,$B69,Month!$A:$A,$A69)</f>
        <v>317.88</v>
      </c>
      <c r="M69" s="70">
        <f>SUMIFS(Month!N:N,Month!$C:$C,$B69,Month!$A:$A,$A69)</f>
        <v>1623.1799999999996</v>
      </c>
      <c r="N69" s="71">
        <f>SUMIFS(Month!O:O,Month!$C:$C,$B69,Month!$A:$A,$A69)</f>
        <v>13072.92</v>
      </c>
    </row>
    <row r="70" spans="1:14">
      <c r="A70" s="86">
        <v>2020</v>
      </c>
      <c r="B70" s="91" t="s">
        <v>69</v>
      </c>
      <c r="C70" s="71">
        <f>SUMIFS(Month!D:D,Month!$C:$C,$B70,Month!$A:$A,$A70)</f>
        <v>2114.08</v>
      </c>
      <c r="D70" s="70">
        <f>SUMIFS(Month!E:E,Month!$C:$C,$B70,Month!$A:$A,$A70)</f>
        <v>601.87</v>
      </c>
      <c r="E70" s="70">
        <f>SUMIFS(Month!F:F,Month!$C:$C,$B70,Month!$A:$A,$A70)</f>
        <v>2715.94</v>
      </c>
      <c r="F70" s="71">
        <f>SUMIFS(Month!G:G,Month!$C:$C,$B70,Month!$A:$A,$A70)</f>
        <v>15.18</v>
      </c>
      <c r="G70" s="70">
        <f>SUMIFS(Month!H:H,Month!$C:$C,$B70,Month!$A:$A,$A70)</f>
        <v>586.80000000000018</v>
      </c>
      <c r="H70" s="70">
        <f>SUMIFS(Month!I:I,Month!$C:$C,$B70,Month!$A:$A,$A70)</f>
        <v>1014.08</v>
      </c>
      <c r="I70" s="70">
        <f>SUMIFS(Month!J:J,Month!$C:$C,$B70,Month!$A:$A,$A70)</f>
        <v>28.689999999999998</v>
      </c>
      <c r="J70" s="70">
        <f>SUMIFS(Month!K:K,Month!$C:$C,$B70,Month!$A:$A,$A70)</f>
        <v>283.12000000000006</v>
      </c>
      <c r="K70" s="70">
        <f>SUMIFS(Month!L:L,Month!$C:$C,$B70,Month!$A:$A,$A70)</f>
        <v>0</v>
      </c>
      <c r="L70" s="70">
        <f>SUMIFS(Month!M:M,Month!$C:$C,$B70,Month!$A:$A,$A70)</f>
        <v>441.57000000000005</v>
      </c>
      <c r="M70" s="70">
        <f>SUMIFS(Month!N:N,Month!$C:$C,$B70,Month!$A:$A,$A70)</f>
        <v>2369.4500000000003</v>
      </c>
      <c r="N70" s="71">
        <f>SUMIFS(Month!O:O,Month!$C:$C,$B70,Month!$A:$A,$A70)</f>
        <v>5085.38</v>
      </c>
    </row>
    <row r="71" spans="1:14">
      <c r="A71" s="89">
        <v>2020</v>
      </c>
      <c r="B71" s="92" t="s">
        <v>126</v>
      </c>
      <c r="C71" s="74">
        <f>SUMIFS(Month!D:D,Month!$C:$C,$B71,Month!$A:$A,$A71)</f>
        <v>36965.250000000007</v>
      </c>
      <c r="D71" s="73">
        <f>SUMIFS(Month!E:E,Month!$C:$C,$B71,Month!$A:$A,$A71)</f>
        <v>2606.21</v>
      </c>
      <c r="E71" s="73">
        <f>SUMIFS(Month!F:F,Month!$C:$C,$B71,Month!$A:$A,$A71)</f>
        <v>39571.450000000004</v>
      </c>
      <c r="F71" s="74">
        <f>SUMIFS(Month!G:G,Month!$C:$C,$B71,Month!$A:$A,$A71)</f>
        <v>389.72999999999996</v>
      </c>
      <c r="G71" s="73">
        <f>SUMIFS(Month!H:H,Month!$C:$C,$B71,Month!$A:$A,$A71)</f>
        <v>2532.4499999999998</v>
      </c>
      <c r="H71" s="73">
        <f>SUMIFS(Month!I:I,Month!$C:$C,$B71,Month!$A:$A,$A71)</f>
        <v>5560.82</v>
      </c>
      <c r="I71" s="73">
        <f>SUMIFS(Month!J:J,Month!$C:$C,$B71,Month!$A:$A,$A71)</f>
        <v>1159.22</v>
      </c>
      <c r="J71" s="73">
        <f>SUMIFS(Month!K:K,Month!$C:$C,$B71,Month!$A:$A,$A71)</f>
        <v>11340.130000000001</v>
      </c>
      <c r="K71" s="73">
        <f>SUMIFS(Month!L:L,Month!$C:$C,$B71,Month!$A:$A,$A71)</f>
        <v>1100.9900000000002</v>
      </c>
      <c r="L71" s="73">
        <f>SUMIFS(Month!M:M,Month!$C:$C,$B71,Month!$A:$A,$A71)</f>
        <v>3379.6499999999996</v>
      </c>
      <c r="M71" s="73">
        <f>SUMIFS(Month!N:N,Month!$C:$C,$B71,Month!$A:$A,$A71)</f>
        <v>25462.94</v>
      </c>
      <c r="N71" s="74">
        <f>SUMIFS(Month!O:O,Month!$C:$C,$B71,Month!$A:$A,$A71)</f>
        <v>65034.400000000009</v>
      </c>
    </row>
    <row r="72" spans="1:14">
      <c r="A72" s="85">
        <v>2021</v>
      </c>
      <c r="B72" s="90" t="s">
        <v>37</v>
      </c>
      <c r="C72" s="68">
        <f>SUMIFS(Month!D:D,Month!$C:$C,$B72,Month!$A:$A,$A72)</f>
        <v>0</v>
      </c>
      <c r="D72" s="67">
        <f>SUMIFS(Month!E:E,Month!$C:$C,$B72,Month!$A:$A,$A72)</f>
        <v>243.97000000000003</v>
      </c>
      <c r="E72" s="67">
        <f>SUMIFS(Month!F:F,Month!$C:$C,$B72,Month!$A:$A,$A72)</f>
        <v>243.97000000000003</v>
      </c>
      <c r="F72" s="68">
        <f>SUMIFS(Month!G:G,Month!$C:$C,$B72,Month!$A:$A,$A72)</f>
        <v>106.11</v>
      </c>
      <c r="G72" s="67">
        <f>SUMIFS(Month!H:H,Month!$C:$C,$B72,Month!$A:$A,$A72)</f>
        <v>285.89999999999998</v>
      </c>
      <c r="H72" s="67">
        <f>SUMIFS(Month!I:I,Month!$C:$C,$B72,Month!$A:$A,$A72)</f>
        <v>99.74</v>
      </c>
      <c r="I72" s="67">
        <f>SUMIFS(Month!J:J,Month!$C:$C,$B72,Month!$A:$A,$A72)</f>
        <v>38.18</v>
      </c>
      <c r="J72" s="67">
        <f>SUMIFS(Month!K:K,Month!$C:$C,$B72,Month!$A:$A,$A72)</f>
        <v>1296.6399999999999</v>
      </c>
      <c r="K72" s="67">
        <f>SUMIFS(Month!L:L,Month!$C:$C,$B72,Month!$A:$A,$A72)</f>
        <v>282.27</v>
      </c>
      <c r="L72" s="67">
        <f>SUMIFS(Month!M:M,Month!$C:$C,$B72,Month!$A:$A,$A72)</f>
        <v>305.72999999999996</v>
      </c>
      <c r="M72" s="67">
        <f>SUMIFS(Month!N:N,Month!$C:$C,$B72,Month!$A:$A,$A72)</f>
        <v>2414.5700000000002</v>
      </c>
      <c r="N72" s="68">
        <f>SUMIFS(Month!O:O,Month!$C:$C,$B72,Month!$A:$A,$A72)</f>
        <v>2658.5399999999995</v>
      </c>
    </row>
    <row r="73" spans="1:14">
      <c r="A73" s="86">
        <v>2021</v>
      </c>
      <c r="B73" s="91" t="s">
        <v>38</v>
      </c>
      <c r="C73" s="71">
        <f>SUMIFS(Month!D:D,Month!$C:$C,$B73,Month!$A:$A,$A73)</f>
        <v>694.76</v>
      </c>
      <c r="D73" s="70">
        <f>SUMIFS(Month!E:E,Month!$C:$C,$B73,Month!$A:$A,$A73)</f>
        <v>0</v>
      </c>
      <c r="E73" s="70">
        <f>SUMIFS(Month!F:F,Month!$C:$C,$B73,Month!$A:$A,$A73)</f>
        <v>694.76</v>
      </c>
      <c r="F73" s="71">
        <f>SUMIFS(Month!G:G,Month!$C:$C,$B73,Month!$A:$A,$A73)</f>
        <v>0</v>
      </c>
      <c r="G73" s="70">
        <f>SUMIFS(Month!H:H,Month!$C:$C,$B73,Month!$A:$A,$A73)</f>
        <v>0</v>
      </c>
      <c r="H73" s="70">
        <f>SUMIFS(Month!I:I,Month!$C:$C,$B73,Month!$A:$A,$A73)</f>
        <v>0</v>
      </c>
      <c r="I73" s="70">
        <f>SUMIFS(Month!J:J,Month!$C:$C,$B73,Month!$A:$A,$A73)</f>
        <v>0.01</v>
      </c>
      <c r="J73" s="70">
        <f>SUMIFS(Month!K:K,Month!$C:$C,$B73,Month!$A:$A,$A73)</f>
        <v>0</v>
      </c>
      <c r="K73" s="70">
        <f>SUMIFS(Month!L:L,Month!$C:$C,$B73,Month!$A:$A,$A73)</f>
        <v>0</v>
      </c>
      <c r="L73" s="70">
        <f>SUMIFS(Month!M:M,Month!$C:$C,$B73,Month!$A:$A,$A73)</f>
        <v>8.0300000000000011</v>
      </c>
      <c r="M73" s="70">
        <f>SUMIFS(Month!N:N,Month!$C:$C,$B73,Month!$A:$A,$A73)</f>
        <v>8.0400000000000009</v>
      </c>
      <c r="N73" s="71">
        <f>SUMIFS(Month!O:O,Month!$C:$C,$B73,Month!$A:$A,$A73)</f>
        <v>702.8</v>
      </c>
    </row>
    <row r="74" spans="1:14">
      <c r="A74" s="86">
        <v>2021</v>
      </c>
      <c r="B74" s="91" t="s">
        <v>39</v>
      </c>
      <c r="C74" s="71">
        <f>SUMIFS(Month!D:D,Month!$C:$C,$B74,Month!$A:$A,$A74)</f>
        <v>0</v>
      </c>
      <c r="D74" s="70">
        <f>SUMIFS(Month!E:E,Month!$C:$C,$B74,Month!$A:$A,$A74)</f>
        <v>15.86</v>
      </c>
      <c r="E74" s="70">
        <f>SUMIFS(Month!F:F,Month!$C:$C,$B74,Month!$A:$A,$A74)</f>
        <v>15.86</v>
      </c>
      <c r="F74" s="71">
        <f>SUMIFS(Month!G:G,Month!$C:$C,$B74,Month!$A:$A,$A74)</f>
        <v>0</v>
      </c>
      <c r="G74" s="70">
        <f>SUMIFS(Month!H:H,Month!$C:$C,$B74,Month!$A:$A,$A74)</f>
        <v>214.52</v>
      </c>
      <c r="H74" s="70">
        <f>SUMIFS(Month!I:I,Month!$C:$C,$B74,Month!$A:$A,$A74)</f>
        <v>0</v>
      </c>
      <c r="I74" s="70">
        <f>SUMIFS(Month!J:J,Month!$C:$C,$B74,Month!$A:$A,$A74)</f>
        <v>0</v>
      </c>
      <c r="J74" s="70">
        <f>SUMIFS(Month!K:K,Month!$C:$C,$B74,Month!$A:$A,$A74)</f>
        <v>142.91999999999999</v>
      </c>
      <c r="K74" s="70">
        <f>SUMIFS(Month!L:L,Month!$C:$C,$B74,Month!$A:$A,$A74)</f>
        <v>4.13</v>
      </c>
      <c r="L74" s="70">
        <f>SUMIFS(Month!M:M,Month!$C:$C,$B74,Month!$A:$A,$A74)</f>
        <v>3.1099999999999994</v>
      </c>
      <c r="M74" s="70">
        <f>SUMIFS(Month!N:N,Month!$C:$C,$B74,Month!$A:$A,$A74)</f>
        <v>364.67999999999995</v>
      </c>
      <c r="N74" s="71">
        <f>SUMIFS(Month!O:O,Month!$C:$C,$B74,Month!$A:$A,$A74)</f>
        <v>380.53999999999996</v>
      </c>
    </row>
    <row r="75" spans="1:14">
      <c r="A75" s="86">
        <v>2021</v>
      </c>
      <c r="B75" s="91" t="s">
        <v>40</v>
      </c>
      <c r="C75" s="71">
        <f>SUMIFS(Month!D:D,Month!$C:$C,$B75,Month!$A:$A,$A75)</f>
        <v>79.7</v>
      </c>
      <c r="D75" s="70">
        <f>SUMIFS(Month!E:E,Month!$C:$C,$B75,Month!$A:$A,$A75)</f>
        <v>12.66</v>
      </c>
      <c r="E75" s="70">
        <f>SUMIFS(Month!F:F,Month!$C:$C,$B75,Month!$A:$A,$A75)</f>
        <v>92.359999999999985</v>
      </c>
      <c r="F75" s="71">
        <f>SUMIFS(Month!G:G,Month!$C:$C,$B75,Month!$A:$A,$A75)</f>
        <v>3.2199999999999998</v>
      </c>
      <c r="G75" s="70">
        <f>SUMIFS(Month!H:H,Month!$C:$C,$B75,Month!$A:$A,$A75)</f>
        <v>13.89</v>
      </c>
      <c r="H75" s="70">
        <f>SUMIFS(Month!I:I,Month!$C:$C,$B75,Month!$A:$A,$A75)</f>
        <v>69.53</v>
      </c>
      <c r="I75" s="70">
        <f>SUMIFS(Month!J:J,Month!$C:$C,$B75,Month!$A:$A,$A75)</f>
        <v>0</v>
      </c>
      <c r="J75" s="70">
        <f>SUMIFS(Month!K:K,Month!$C:$C,$B75,Month!$A:$A,$A75)</f>
        <v>32.69</v>
      </c>
      <c r="K75" s="70">
        <f>SUMIFS(Month!L:L,Month!$C:$C,$B75,Month!$A:$A,$A75)</f>
        <v>0</v>
      </c>
      <c r="L75" s="70">
        <f>SUMIFS(Month!M:M,Month!$C:$C,$B75,Month!$A:$A,$A75)</f>
        <v>82.3</v>
      </c>
      <c r="M75" s="70">
        <f>SUMIFS(Month!N:N,Month!$C:$C,$B75,Month!$A:$A,$A75)</f>
        <v>201.63</v>
      </c>
      <c r="N75" s="71">
        <f>SUMIFS(Month!O:O,Month!$C:$C,$B75,Month!$A:$A,$A75)</f>
        <v>293.99</v>
      </c>
    </row>
    <row r="76" spans="1:14">
      <c r="A76" s="86">
        <v>2021</v>
      </c>
      <c r="B76" s="91" t="s">
        <v>41</v>
      </c>
      <c r="C76" s="71">
        <f>SUMIFS(Month!D:D,Month!$C:$C,$B76,Month!$A:$A,$A76)</f>
        <v>0</v>
      </c>
      <c r="D76" s="70">
        <f>SUMIFS(Month!E:E,Month!$C:$C,$B76,Month!$A:$A,$A76)</f>
        <v>253.94</v>
      </c>
      <c r="E76" s="70">
        <f>SUMIFS(Month!F:F,Month!$C:$C,$B76,Month!$A:$A,$A76)</f>
        <v>253.94</v>
      </c>
      <c r="F76" s="71">
        <f>SUMIFS(Month!G:G,Month!$C:$C,$B76,Month!$A:$A,$A76)</f>
        <v>1.0200000000000002</v>
      </c>
      <c r="G76" s="70">
        <f>SUMIFS(Month!H:H,Month!$C:$C,$B76,Month!$A:$A,$A76)</f>
        <v>0.51</v>
      </c>
      <c r="H76" s="70">
        <f>SUMIFS(Month!I:I,Month!$C:$C,$B76,Month!$A:$A,$A76)</f>
        <v>149.74</v>
      </c>
      <c r="I76" s="70">
        <f>SUMIFS(Month!J:J,Month!$C:$C,$B76,Month!$A:$A,$A76)</f>
        <v>28.04</v>
      </c>
      <c r="J76" s="70">
        <f>SUMIFS(Month!K:K,Month!$C:$C,$B76,Month!$A:$A,$A76)</f>
        <v>42.289999999999992</v>
      </c>
      <c r="K76" s="70">
        <f>SUMIFS(Month!L:L,Month!$C:$C,$B76,Month!$A:$A,$A76)</f>
        <v>11.12</v>
      </c>
      <c r="L76" s="70">
        <f>SUMIFS(Month!M:M,Month!$C:$C,$B76,Month!$A:$A,$A76)</f>
        <v>299.78000000000003</v>
      </c>
      <c r="M76" s="70">
        <f>SUMIFS(Month!N:N,Month!$C:$C,$B76,Month!$A:$A,$A76)</f>
        <v>532.5</v>
      </c>
      <c r="N76" s="71">
        <f>SUMIFS(Month!O:O,Month!$C:$C,$B76,Month!$A:$A,$A76)</f>
        <v>786.43999999999994</v>
      </c>
    </row>
    <row r="77" spans="1:14">
      <c r="A77" s="86">
        <v>2021</v>
      </c>
      <c r="B77" s="91" t="s">
        <v>42</v>
      </c>
      <c r="C77" s="71">
        <f>SUMIFS(Month!D:D,Month!$C:$C,$B77,Month!$A:$A,$A77)</f>
        <v>0</v>
      </c>
      <c r="D77" s="70">
        <f>SUMIFS(Month!E:E,Month!$C:$C,$B77,Month!$A:$A,$A77)</f>
        <v>0</v>
      </c>
      <c r="E77" s="70">
        <f>SUMIFS(Month!F:F,Month!$C:$C,$B77,Month!$A:$A,$A77)</f>
        <v>0</v>
      </c>
      <c r="F77" s="71">
        <f>SUMIFS(Month!G:G,Month!$C:$C,$B77,Month!$A:$A,$A77)</f>
        <v>0.02</v>
      </c>
      <c r="G77" s="70">
        <f>SUMIFS(Month!H:H,Month!$C:$C,$B77,Month!$A:$A,$A77)</f>
        <v>0</v>
      </c>
      <c r="H77" s="70">
        <f>SUMIFS(Month!I:I,Month!$C:$C,$B77,Month!$A:$A,$A77)</f>
        <v>323.71999999999997</v>
      </c>
      <c r="I77" s="70">
        <f>SUMIFS(Month!J:J,Month!$C:$C,$B77,Month!$A:$A,$A77)</f>
        <v>0</v>
      </c>
      <c r="J77" s="70">
        <f>SUMIFS(Month!K:K,Month!$C:$C,$B77,Month!$A:$A,$A77)</f>
        <v>308.45999999999998</v>
      </c>
      <c r="K77" s="70">
        <f>SUMIFS(Month!L:L,Month!$C:$C,$B77,Month!$A:$A,$A77)</f>
        <v>57.17</v>
      </c>
      <c r="L77" s="70">
        <f>SUMIFS(Month!M:M,Month!$C:$C,$B77,Month!$A:$A,$A77)</f>
        <v>2</v>
      </c>
      <c r="M77" s="70">
        <f>SUMIFS(Month!N:N,Month!$C:$C,$B77,Month!$A:$A,$A77)</f>
        <v>691.37000000000012</v>
      </c>
      <c r="N77" s="71">
        <f>SUMIFS(Month!O:O,Month!$C:$C,$B77,Month!$A:$A,$A77)</f>
        <v>691.37000000000012</v>
      </c>
    </row>
    <row r="78" spans="1:14">
      <c r="A78" s="86">
        <v>2021</v>
      </c>
      <c r="B78" s="91" t="s">
        <v>86</v>
      </c>
      <c r="C78" s="71">
        <f>SUMIFS(Month!D:D,Month!$C:$C,$B78,Month!$A:$A,$A78)</f>
        <v>0.4</v>
      </c>
      <c r="D78" s="70">
        <f>SUMIFS(Month!E:E,Month!$C:$C,$B78,Month!$A:$A,$A78)</f>
        <v>338.81</v>
      </c>
      <c r="E78" s="70">
        <f>SUMIFS(Month!F:F,Month!$C:$C,$B78,Month!$A:$A,$A78)</f>
        <v>339.21</v>
      </c>
      <c r="F78" s="71">
        <f>SUMIFS(Month!G:G,Month!$C:$C,$B78,Month!$A:$A,$A78)</f>
        <v>7.0500000000000007</v>
      </c>
      <c r="G78" s="70">
        <f>SUMIFS(Month!H:H,Month!$C:$C,$B78,Month!$A:$A,$A78)</f>
        <v>115.14999999999999</v>
      </c>
      <c r="H78" s="70">
        <f>SUMIFS(Month!I:I,Month!$C:$C,$B78,Month!$A:$A,$A78)</f>
        <v>13.69</v>
      </c>
      <c r="I78" s="70">
        <f>SUMIFS(Month!J:J,Month!$C:$C,$B78,Month!$A:$A,$A78)</f>
        <v>23.81</v>
      </c>
      <c r="J78" s="70">
        <f>SUMIFS(Month!K:K,Month!$C:$C,$B78,Month!$A:$A,$A78)</f>
        <v>13.950000000000001</v>
      </c>
      <c r="K78" s="70">
        <f>SUMIFS(Month!L:L,Month!$C:$C,$B78,Month!$A:$A,$A78)</f>
        <v>7.8800000000000008</v>
      </c>
      <c r="L78" s="70">
        <f>SUMIFS(Month!M:M,Month!$C:$C,$B78,Month!$A:$A,$A78)</f>
        <v>37.549999999999997</v>
      </c>
      <c r="M78" s="70">
        <f>SUMIFS(Month!N:N,Month!$C:$C,$B78,Month!$A:$A,$A78)</f>
        <v>219.08</v>
      </c>
      <c r="N78" s="71">
        <f>SUMIFS(Month!O:O,Month!$C:$C,$B78,Month!$A:$A,$A78)</f>
        <v>558.29</v>
      </c>
    </row>
    <row r="79" spans="1:14">
      <c r="A79" s="86">
        <v>2021</v>
      </c>
      <c r="B79" s="91" t="s">
        <v>43</v>
      </c>
      <c r="C79" s="71">
        <f>SUMIFS(Month!D:D,Month!$C:$C,$B79,Month!$A:$A,$A79)</f>
        <v>0</v>
      </c>
      <c r="D79" s="70">
        <f>SUMIFS(Month!E:E,Month!$C:$C,$B79,Month!$A:$A,$A79)</f>
        <v>3</v>
      </c>
      <c r="E79" s="70">
        <f>SUMIFS(Month!F:F,Month!$C:$C,$B79,Month!$A:$A,$A79)</f>
        <v>3</v>
      </c>
      <c r="F79" s="71">
        <f>SUMIFS(Month!G:G,Month!$C:$C,$B79,Month!$A:$A,$A79)</f>
        <v>0</v>
      </c>
      <c r="G79" s="70">
        <f>SUMIFS(Month!H:H,Month!$C:$C,$B79,Month!$A:$A,$A79)</f>
        <v>0</v>
      </c>
      <c r="H79" s="70">
        <f>SUMIFS(Month!I:I,Month!$C:$C,$B79,Month!$A:$A,$A79)</f>
        <v>764.09999999999991</v>
      </c>
      <c r="I79" s="70">
        <f>SUMIFS(Month!J:J,Month!$C:$C,$B79,Month!$A:$A,$A79)</f>
        <v>96.86</v>
      </c>
      <c r="J79" s="70">
        <f>SUMIFS(Month!K:K,Month!$C:$C,$B79,Month!$A:$A,$A79)</f>
        <v>0</v>
      </c>
      <c r="K79" s="70">
        <f>SUMIFS(Month!L:L,Month!$C:$C,$B79,Month!$A:$A,$A79)</f>
        <v>0</v>
      </c>
      <c r="L79" s="70">
        <f>SUMIFS(Month!M:M,Month!$C:$C,$B79,Month!$A:$A,$A79)</f>
        <v>0</v>
      </c>
      <c r="M79" s="70">
        <f>SUMIFS(Month!N:N,Month!$C:$C,$B79,Month!$A:$A,$A79)</f>
        <v>860.95999999999992</v>
      </c>
      <c r="N79" s="71">
        <f>SUMIFS(Month!O:O,Month!$C:$C,$B79,Month!$A:$A,$A79)</f>
        <v>863.95999999999992</v>
      </c>
    </row>
    <row r="80" spans="1:14">
      <c r="A80" s="86">
        <v>2021</v>
      </c>
      <c r="B80" s="91" t="s">
        <v>88</v>
      </c>
      <c r="C80" s="71">
        <f>SUMIFS(Month!D:D,Month!$C:$C,$B80,Month!$A:$A,$A80)</f>
        <v>2839.9699999999993</v>
      </c>
      <c r="D80" s="70">
        <f>SUMIFS(Month!E:E,Month!$C:$C,$B80,Month!$A:$A,$A80)</f>
        <v>0</v>
      </c>
      <c r="E80" s="70">
        <f>SUMIFS(Month!F:F,Month!$C:$C,$B80,Month!$A:$A,$A80)</f>
        <v>2839.9699999999993</v>
      </c>
      <c r="F80" s="71">
        <f>SUMIFS(Month!G:G,Month!$C:$C,$B80,Month!$A:$A,$A80)</f>
        <v>0</v>
      </c>
      <c r="G80" s="70">
        <f>SUMIFS(Month!H:H,Month!$C:$C,$B80,Month!$A:$A,$A80)</f>
        <v>0</v>
      </c>
      <c r="H80" s="70">
        <f>SUMIFS(Month!I:I,Month!$C:$C,$B80,Month!$A:$A,$A80)</f>
        <v>0</v>
      </c>
      <c r="I80" s="70">
        <f>SUMIFS(Month!J:J,Month!$C:$C,$B80,Month!$A:$A,$A80)</f>
        <v>0</v>
      </c>
      <c r="J80" s="70">
        <f>SUMIFS(Month!K:K,Month!$C:$C,$B80,Month!$A:$A,$A80)</f>
        <v>0</v>
      </c>
      <c r="K80" s="70">
        <f>SUMIFS(Month!L:L,Month!$C:$C,$B80,Month!$A:$A,$A80)</f>
        <v>0</v>
      </c>
      <c r="L80" s="70">
        <f>SUMIFS(Month!M:M,Month!$C:$C,$B80,Month!$A:$A,$A80)</f>
        <v>0</v>
      </c>
      <c r="M80" s="70">
        <f>SUMIFS(Month!N:N,Month!$C:$C,$B80,Month!$A:$A,$A80)</f>
        <v>0</v>
      </c>
      <c r="N80" s="71">
        <f>SUMIFS(Month!O:O,Month!$C:$C,$B80,Month!$A:$A,$A80)</f>
        <v>2839.9699999999993</v>
      </c>
    </row>
    <row r="81" spans="1:15">
      <c r="A81" s="86">
        <v>2021</v>
      </c>
      <c r="B81" s="91" t="s">
        <v>44</v>
      </c>
      <c r="C81" s="71">
        <f>SUMIFS(Month!D:D,Month!$C:$C,$B81,Month!$A:$A,$A81)</f>
        <v>0</v>
      </c>
      <c r="D81" s="70">
        <f>SUMIFS(Month!E:E,Month!$C:$C,$B81,Month!$A:$A,$A81)</f>
        <v>368.69</v>
      </c>
      <c r="E81" s="70">
        <f>SUMIFS(Month!F:F,Month!$C:$C,$B81,Month!$A:$A,$A81)</f>
        <v>368.69</v>
      </c>
      <c r="F81" s="71">
        <f>SUMIFS(Month!G:G,Month!$C:$C,$B81,Month!$A:$A,$A81)</f>
        <v>277.12</v>
      </c>
      <c r="G81" s="70">
        <f>SUMIFS(Month!H:H,Month!$C:$C,$B81,Month!$A:$A,$A81)</f>
        <v>398.09000000000003</v>
      </c>
      <c r="H81" s="70">
        <f>SUMIFS(Month!I:I,Month!$C:$C,$B81,Month!$A:$A,$A81)</f>
        <v>550.32000000000005</v>
      </c>
      <c r="I81" s="70">
        <f>SUMIFS(Month!J:J,Month!$C:$C,$B81,Month!$A:$A,$A81)</f>
        <v>327.02999999999997</v>
      </c>
      <c r="J81" s="70">
        <f>SUMIFS(Month!K:K,Month!$C:$C,$B81,Month!$A:$A,$A81)</f>
        <v>2278.4700000000003</v>
      </c>
      <c r="K81" s="70">
        <f>SUMIFS(Month!L:L,Month!$C:$C,$B81,Month!$A:$A,$A81)</f>
        <v>259.06</v>
      </c>
      <c r="L81" s="70">
        <f>SUMIFS(Month!M:M,Month!$C:$C,$B81,Month!$A:$A,$A81)</f>
        <v>1519.3799999999999</v>
      </c>
      <c r="M81" s="70">
        <f>SUMIFS(Month!N:N,Month!$C:$C,$B81,Month!$A:$A,$A81)</f>
        <v>5609.47</v>
      </c>
      <c r="N81" s="71">
        <f>SUMIFS(Month!O:O,Month!$C:$C,$B81,Month!$A:$A,$A81)</f>
        <v>5978.16</v>
      </c>
    </row>
    <row r="82" spans="1:15">
      <c r="A82" s="86">
        <v>2021</v>
      </c>
      <c r="B82" s="91" t="s">
        <v>45</v>
      </c>
      <c r="C82" s="71">
        <f>SUMIFS(Month!D:D,Month!$C:$C,$B82,Month!$A:$A,$A82)</f>
        <v>2442.77</v>
      </c>
      <c r="D82" s="70">
        <f>SUMIFS(Month!E:E,Month!$C:$C,$B82,Month!$A:$A,$A82)</f>
        <v>0</v>
      </c>
      <c r="E82" s="70">
        <f>SUMIFS(Month!F:F,Month!$C:$C,$B82,Month!$A:$A,$A82)</f>
        <v>2442.77</v>
      </c>
      <c r="F82" s="71">
        <f>SUMIFS(Month!G:G,Month!$C:$C,$B82,Month!$A:$A,$A82)</f>
        <v>0</v>
      </c>
      <c r="G82" s="70">
        <f>SUMIFS(Month!H:H,Month!$C:$C,$B82,Month!$A:$A,$A82)</f>
        <v>0</v>
      </c>
      <c r="H82" s="70">
        <f>SUMIFS(Month!I:I,Month!$C:$C,$B82,Month!$A:$A,$A82)</f>
        <v>0</v>
      </c>
      <c r="I82" s="70">
        <f>SUMIFS(Month!J:J,Month!$C:$C,$B82,Month!$A:$A,$A82)</f>
        <v>0</v>
      </c>
      <c r="J82" s="70">
        <f>SUMIFS(Month!K:K,Month!$C:$C,$B82,Month!$A:$A,$A82)</f>
        <v>0</v>
      </c>
      <c r="K82" s="70">
        <f>SUMIFS(Month!L:L,Month!$C:$C,$B82,Month!$A:$A,$A82)</f>
        <v>0</v>
      </c>
      <c r="L82" s="70">
        <f>SUMIFS(Month!M:M,Month!$C:$C,$B82,Month!$A:$A,$A82)</f>
        <v>0</v>
      </c>
      <c r="M82" s="70">
        <f>SUMIFS(Month!N:N,Month!$C:$C,$B82,Month!$A:$A,$A82)</f>
        <v>0</v>
      </c>
      <c r="N82" s="71">
        <f>SUMIFS(Month!O:O,Month!$C:$C,$B82,Month!$A:$A,$A82)</f>
        <v>2442.77</v>
      </c>
    </row>
    <row r="83" spans="1:15">
      <c r="A83" s="86">
        <v>2021</v>
      </c>
      <c r="B83" s="91" t="s">
        <v>46</v>
      </c>
      <c r="C83" s="71">
        <f>SUMIFS(Month!D:D,Month!$C:$C,$B83,Month!$A:$A,$A83)</f>
        <v>13631.87</v>
      </c>
      <c r="D83" s="70">
        <f>SUMIFS(Month!E:E,Month!$C:$C,$B83,Month!$A:$A,$A83)</f>
        <v>231.47000000000003</v>
      </c>
      <c r="E83" s="70">
        <f>SUMIFS(Month!F:F,Month!$C:$C,$B83,Month!$A:$A,$A83)</f>
        <v>13863.34</v>
      </c>
      <c r="F83" s="71">
        <f>SUMIFS(Month!G:G,Month!$C:$C,$B83,Month!$A:$A,$A83)</f>
        <v>209.08999999999997</v>
      </c>
      <c r="G83" s="70">
        <f>SUMIFS(Month!H:H,Month!$C:$C,$B83,Month!$A:$A,$A83)</f>
        <v>687.85000000000014</v>
      </c>
      <c r="H83" s="70">
        <f>SUMIFS(Month!I:I,Month!$C:$C,$B83,Month!$A:$A,$A83)</f>
        <v>77.240000000000009</v>
      </c>
      <c r="I83" s="70">
        <f>SUMIFS(Month!J:J,Month!$C:$C,$B83,Month!$A:$A,$A83)</f>
        <v>0</v>
      </c>
      <c r="J83" s="70">
        <f>SUMIFS(Month!K:K,Month!$C:$C,$B83,Month!$A:$A,$A83)</f>
        <v>502.65999999999997</v>
      </c>
      <c r="K83" s="70">
        <f>SUMIFS(Month!L:L,Month!$C:$C,$B83,Month!$A:$A,$A83)</f>
        <v>11.94</v>
      </c>
      <c r="L83" s="70">
        <f>SUMIFS(Month!M:M,Month!$C:$C,$B83,Month!$A:$A,$A83)</f>
        <v>38.71</v>
      </c>
      <c r="M83" s="70">
        <f>SUMIFS(Month!N:N,Month!$C:$C,$B83,Month!$A:$A,$A83)</f>
        <v>1527.49</v>
      </c>
      <c r="N83" s="71">
        <f>SUMIFS(Month!O:O,Month!$C:$C,$B83,Month!$A:$A,$A83)</f>
        <v>15390.83</v>
      </c>
    </row>
    <row r="84" spans="1:15">
      <c r="A84" s="86">
        <v>2021</v>
      </c>
      <c r="B84" s="91" t="s">
        <v>89</v>
      </c>
      <c r="C84" s="71">
        <f>SUMIFS(Month!D:D,Month!$C:$C,$B84,Month!$A:$A,$A84)</f>
        <v>0</v>
      </c>
      <c r="D84" s="70">
        <f>SUMIFS(Month!E:E,Month!$C:$C,$B84,Month!$A:$A,$A84)</f>
        <v>0</v>
      </c>
      <c r="E84" s="70">
        <f>SUMIFS(Month!F:F,Month!$C:$C,$B84,Month!$A:$A,$A84)</f>
        <v>0</v>
      </c>
      <c r="F84" s="71">
        <f>SUMIFS(Month!G:G,Month!$C:$C,$B84,Month!$A:$A,$A84)</f>
        <v>0</v>
      </c>
      <c r="G84" s="70">
        <f>SUMIFS(Month!H:H,Month!$C:$C,$B84,Month!$A:$A,$A84)</f>
        <v>0</v>
      </c>
      <c r="H84" s="70">
        <f>SUMIFS(Month!I:I,Month!$C:$C,$B84,Month!$A:$A,$A84)</f>
        <v>0</v>
      </c>
      <c r="I84" s="70">
        <f>SUMIFS(Month!J:J,Month!$C:$C,$B84,Month!$A:$A,$A84)</f>
        <v>0</v>
      </c>
      <c r="J84" s="70">
        <f>SUMIFS(Month!K:K,Month!$C:$C,$B84,Month!$A:$A,$A84)</f>
        <v>41.26</v>
      </c>
      <c r="K84" s="70">
        <f>SUMIFS(Month!L:L,Month!$C:$C,$B84,Month!$A:$A,$A84)</f>
        <v>0</v>
      </c>
      <c r="L84" s="70">
        <f>SUMIFS(Month!M:M,Month!$C:$C,$B84,Month!$A:$A,$A84)</f>
        <v>0</v>
      </c>
      <c r="M84" s="70">
        <f>SUMIFS(Month!N:N,Month!$C:$C,$B84,Month!$A:$A,$A84)</f>
        <v>41.26</v>
      </c>
      <c r="N84" s="71">
        <f>SUMIFS(Month!O:O,Month!$C:$C,$B84,Month!$A:$A,$A84)</f>
        <v>41.26</v>
      </c>
    </row>
    <row r="85" spans="1:15">
      <c r="A85" s="86">
        <v>2021</v>
      </c>
      <c r="B85" s="91" t="s">
        <v>47</v>
      </c>
      <c r="C85" s="71">
        <f>SUMIFS(Month!D:D,Month!$C:$C,$B85,Month!$A:$A,$A85)</f>
        <v>2873.22</v>
      </c>
      <c r="D85" s="70">
        <f>SUMIFS(Month!E:E,Month!$C:$C,$B85,Month!$A:$A,$A85)</f>
        <v>732.68</v>
      </c>
      <c r="E85" s="70">
        <f>SUMIFS(Month!F:F,Month!$C:$C,$B85,Month!$A:$A,$A85)</f>
        <v>3605.8999999999996</v>
      </c>
      <c r="F85" s="71">
        <f>SUMIFS(Month!G:G,Month!$C:$C,$B85,Month!$A:$A,$A85)</f>
        <v>25.38</v>
      </c>
      <c r="G85" s="70">
        <f>SUMIFS(Month!H:H,Month!$C:$C,$B85,Month!$A:$A,$A85)</f>
        <v>0</v>
      </c>
      <c r="H85" s="70">
        <f>SUMIFS(Month!I:I,Month!$C:$C,$B85,Month!$A:$A,$A85)</f>
        <v>360.74999999999994</v>
      </c>
      <c r="I85" s="70">
        <f>SUMIFS(Month!J:J,Month!$C:$C,$B85,Month!$A:$A,$A85)</f>
        <v>83.65</v>
      </c>
      <c r="J85" s="70">
        <f>SUMIFS(Month!K:K,Month!$C:$C,$B85,Month!$A:$A,$A85)</f>
        <v>4683.1899999999996</v>
      </c>
      <c r="K85" s="70">
        <f>SUMIFS(Month!L:L,Month!$C:$C,$B85,Month!$A:$A,$A85)</f>
        <v>119.24</v>
      </c>
      <c r="L85" s="70">
        <f>SUMIFS(Month!M:M,Month!$C:$C,$B85,Month!$A:$A,$A85)</f>
        <v>165.31</v>
      </c>
      <c r="M85" s="70">
        <f>SUMIFS(Month!N:N,Month!$C:$C,$B85,Month!$A:$A,$A85)</f>
        <v>5437.5199999999995</v>
      </c>
      <c r="N85" s="71">
        <f>SUMIFS(Month!O:O,Month!$C:$C,$B85,Month!$A:$A,$A85)</f>
        <v>9043.4200000000019</v>
      </c>
      <c r="O85" s="78"/>
    </row>
    <row r="86" spans="1:15">
      <c r="A86" s="86">
        <v>2021</v>
      </c>
      <c r="B86" s="91" t="s">
        <v>48</v>
      </c>
      <c r="C86" s="71">
        <f>SUMIFS(Month!D:D,Month!$C:$C,$B86,Month!$A:$A,$A86)</f>
        <v>78.39</v>
      </c>
      <c r="D86" s="70">
        <f>SUMIFS(Month!E:E,Month!$C:$C,$B86,Month!$A:$A,$A86)</f>
        <v>0</v>
      </c>
      <c r="E86" s="70">
        <f>SUMIFS(Month!F:F,Month!$C:$C,$B86,Month!$A:$A,$A86)</f>
        <v>78.39</v>
      </c>
      <c r="F86" s="71">
        <f>SUMIFS(Month!G:G,Month!$C:$C,$B86,Month!$A:$A,$A86)</f>
        <v>0</v>
      </c>
      <c r="G86" s="70">
        <f>SUMIFS(Month!H:H,Month!$C:$C,$B86,Month!$A:$A,$A86)</f>
        <v>0</v>
      </c>
      <c r="H86" s="70">
        <f>SUMIFS(Month!I:I,Month!$C:$C,$B86,Month!$A:$A,$A86)</f>
        <v>785.94</v>
      </c>
      <c r="I86" s="70">
        <f>SUMIFS(Month!J:J,Month!$C:$C,$B86,Month!$A:$A,$A86)</f>
        <v>0</v>
      </c>
      <c r="J86" s="70">
        <f>SUMIFS(Month!K:K,Month!$C:$C,$B86,Month!$A:$A,$A86)</f>
        <v>348.97</v>
      </c>
      <c r="K86" s="70">
        <f>SUMIFS(Month!L:L,Month!$C:$C,$B86,Month!$A:$A,$A86)</f>
        <v>124.06</v>
      </c>
      <c r="L86" s="70">
        <f>SUMIFS(Month!M:M,Month!$C:$C,$B86,Month!$A:$A,$A86)</f>
        <v>0</v>
      </c>
      <c r="M86" s="70">
        <f>SUMIFS(Month!N:N,Month!$C:$C,$B86,Month!$A:$A,$A86)</f>
        <v>1258.97</v>
      </c>
      <c r="N86" s="71">
        <f>SUMIFS(Month!O:O,Month!$C:$C,$B86,Month!$A:$A,$A86)</f>
        <v>1337.36</v>
      </c>
    </row>
    <row r="87" spans="1:15">
      <c r="A87" s="86">
        <v>2021</v>
      </c>
      <c r="B87" s="91" t="s">
        <v>87</v>
      </c>
      <c r="C87" s="71">
        <f>SUMIFS(Month!D:D,Month!$C:$C,$B87,Month!$A:$A,$A87)</f>
        <v>0</v>
      </c>
      <c r="D87" s="70">
        <f>SUMIFS(Month!E:E,Month!$C:$C,$B87,Month!$A:$A,$A87)</f>
        <v>0.88</v>
      </c>
      <c r="E87" s="70">
        <f>SUMIFS(Month!F:F,Month!$C:$C,$B87,Month!$A:$A,$A87)</f>
        <v>0.88</v>
      </c>
      <c r="F87" s="71">
        <f>SUMIFS(Month!G:G,Month!$C:$C,$B87,Month!$A:$A,$A87)</f>
        <v>0</v>
      </c>
      <c r="G87" s="70">
        <f>SUMIFS(Month!H:H,Month!$C:$C,$B87,Month!$A:$A,$A87)</f>
        <v>61.62</v>
      </c>
      <c r="H87" s="70">
        <f>SUMIFS(Month!I:I,Month!$C:$C,$B87,Month!$A:$A,$A87)</f>
        <v>32.4</v>
      </c>
      <c r="I87" s="70">
        <f>SUMIFS(Month!J:J,Month!$C:$C,$B87,Month!$A:$A,$A87)</f>
        <v>0.02</v>
      </c>
      <c r="J87" s="70">
        <f>SUMIFS(Month!K:K,Month!$C:$C,$B87,Month!$A:$A,$A87)</f>
        <v>0</v>
      </c>
      <c r="K87" s="70">
        <f>SUMIFS(Month!L:L,Month!$C:$C,$B87,Month!$A:$A,$A87)</f>
        <v>0</v>
      </c>
      <c r="L87" s="70">
        <f>SUMIFS(Month!M:M,Month!$C:$C,$B87,Month!$A:$A,$A87)</f>
        <v>125.19999999999999</v>
      </c>
      <c r="M87" s="70">
        <f>SUMIFS(Month!N:N,Month!$C:$C,$B87,Month!$A:$A,$A87)</f>
        <v>219.23999999999998</v>
      </c>
      <c r="N87" s="71">
        <f>SUMIFS(Month!O:O,Month!$C:$C,$B87,Month!$A:$A,$A87)</f>
        <v>220.12000000000003</v>
      </c>
    </row>
    <row r="88" spans="1:15">
      <c r="A88" s="86">
        <v>2021</v>
      </c>
      <c r="B88" s="91" t="s">
        <v>49</v>
      </c>
      <c r="C88" s="71">
        <f>SUMIFS(Month!D:D,Month!$C:$C,$B88,Month!$A:$A,$A88)</f>
        <v>0</v>
      </c>
      <c r="D88" s="70">
        <f>SUMIFS(Month!E:E,Month!$C:$C,$B88,Month!$A:$A,$A88)</f>
        <v>535.72</v>
      </c>
      <c r="E88" s="70">
        <f>SUMIFS(Month!F:F,Month!$C:$C,$B88,Month!$A:$A,$A88)</f>
        <v>535.72</v>
      </c>
      <c r="F88" s="71">
        <f>SUMIFS(Month!G:G,Month!$C:$C,$B88,Month!$A:$A,$A88)</f>
        <v>13.489999999999998</v>
      </c>
      <c r="G88" s="70">
        <f>SUMIFS(Month!H:H,Month!$C:$C,$B88,Month!$A:$A,$A88)</f>
        <v>307.61</v>
      </c>
      <c r="H88" s="70">
        <f>SUMIFS(Month!I:I,Month!$C:$C,$B88,Month!$A:$A,$A88)</f>
        <v>28.19</v>
      </c>
      <c r="I88" s="70">
        <f>SUMIFS(Month!J:J,Month!$C:$C,$B88,Month!$A:$A,$A88)</f>
        <v>14.97</v>
      </c>
      <c r="J88" s="70">
        <f>SUMIFS(Month!K:K,Month!$C:$C,$B88,Month!$A:$A,$A88)</f>
        <v>1240.27</v>
      </c>
      <c r="K88" s="70">
        <f>SUMIFS(Month!L:L,Month!$C:$C,$B88,Month!$A:$A,$A88)</f>
        <v>53.08</v>
      </c>
      <c r="L88" s="70">
        <f>SUMIFS(Month!M:M,Month!$C:$C,$B88,Month!$A:$A,$A88)</f>
        <v>52.480000000000004</v>
      </c>
      <c r="M88" s="70">
        <f>SUMIFS(Month!N:N,Month!$C:$C,$B88,Month!$A:$A,$A88)</f>
        <v>1710.09</v>
      </c>
      <c r="N88" s="71">
        <f>SUMIFS(Month!O:O,Month!$C:$C,$B88,Month!$A:$A,$A88)</f>
        <v>2245.81</v>
      </c>
    </row>
    <row r="89" spans="1:15">
      <c r="A89" s="86">
        <v>2021</v>
      </c>
      <c r="B89" s="91" t="s">
        <v>50</v>
      </c>
      <c r="C89" s="71">
        <f>SUMIFS(Month!D:D,Month!$C:$C,$B89,Month!$A:$A,$A89)</f>
        <v>722.93999999999994</v>
      </c>
      <c r="D89" s="70">
        <f>SUMIFS(Month!E:E,Month!$C:$C,$B89,Month!$A:$A,$A89)</f>
        <v>0</v>
      </c>
      <c r="E89" s="70">
        <f>SUMIFS(Month!F:F,Month!$C:$C,$B89,Month!$A:$A,$A89)</f>
        <v>722.93999999999994</v>
      </c>
      <c r="F89" s="71">
        <f>SUMIFS(Month!G:G,Month!$C:$C,$B89,Month!$A:$A,$A89)</f>
        <v>0</v>
      </c>
      <c r="G89" s="70">
        <f>SUMIFS(Month!H:H,Month!$C:$C,$B89,Month!$A:$A,$A89)</f>
        <v>0</v>
      </c>
      <c r="H89" s="70">
        <f>SUMIFS(Month!I:I,Month!$C:$C,$B89,Month!$A:$A,$A89)</f>
        <v>0</v>
      </c>
      <c r="I89" s="70">
        <f>SUMIFS(Month!J:J,Month!$C:$C,$B89,Month!$A:$A,$A89)</f>
        <v>0</v>
      </c>
      <c r="J89" s="70">
        <f>SUMIFS(Month!K:K,Month!$C:$C,$B89,Month!$A:$A,$A89)</f>
        <v>0</v>
      </c>
      <c r="K89" s="70">
        <f>SUMIFS(Month!L:L,Month!$C:$C,$B89,Month!$A:$A,$A89)</f>
        <v>0</v>
      </c>
      <c r="L89" s="70">
        <f>SUMIFS(Month!M:M,Month!$C:$C,$B89,Month!$A:$A,$A89)</f>
        <v>4.66</v>
      </c>
      <c r="M89" s="70">
        <f>SUMIFS(Month!N:N,Month!$C:$C,$B89,Month!$A:$A,$A89)</f>
        <v>4.66</v>
      </c>
      <c r="N89" s="71">
        <f>SUMIFS(Month!O:O,Month!$C:$C,$B89,Month!$A:$A,$A89)</f>
        <v>727.6</v>
      </c>
    </row>
    <row r="90" spans="1:15">
      <c r="A90" s="86">
        <v>2021</v>
      </c>
      <c r="B90" s="91" t="s">
        <v>51</v>
      </c>
      <c r="C90" s="71">
        <f>SUMIFS(Month!D:D,Month!$C:$C,$B90,Month!$A:$A,$A90)</f>
        <v>0</v>
      </c>
      <c r="D90" s="70">
        <f>SUMIFS(Month!E:E,Month!$C:$C,$B90,Month!$A:$A,$A90)</f>
        <v>0</v>
      </c>
      <c r="E90" s="70">
        <f>SUMIFS(Month!F:F,Month!$C:$C,$B90,Month!$A:$A,$A90)</f>
        <v>0</v>
      </c>
      <c r="F90" s="71">
        <f>SUMIFS(Month!G:G,Month!$C:$C,$B90,Month!$A:$A,$A90)</f>
        <v>0</v>
      </c>
      <c r="G90" s="70">
        <f>SUMIFS(Month!H:H,Month!$C:$C,$B90,Month!$A:$A,$A90)</f>
        <v>0.01</v>
      </c>
      <c r="H90" s="70">
        <f>SUMIFS(Month!I:I,Month!$C:$C,$B90,Month!$A:$A,$A90)</f>
        <v>745.4</v>
      </c>
      <c r="I90" s="70">
        <f>SUMIFS(Month!J:J,Month!$C:$C,$B90,Month!$A:$A,$A90)</f>
        <v>37.86</v>
      </c>
      <c r="J90" s="70">
        <f>SUMIFS(Month!K:K,Month!$C:$C,$B90,Month!$A:$A,$A90)</f>
        <v>770.94</v>
      </c>
      <c r="K90" s="70">
        <f>SUMIFS(Month!L:L,Month!$C:$C,$B90,Month!$A:$A,$A90)</f>
        <v>74.09</v>
      </c>
      <c r="L90" s="70">
        <f>SUMIFS(Month!M:M,Month!$C:$C,$B90,Month!$A:$A,$A90)</f>
        <v>0.49000000000000005</v>
      </c>
      <c r="M90" s="70">
        <f>SUMIFS(Month!N:N,Month!$C:$C,$B90,Month!$A:$A,$A90)</f>
        <v>1628.79</v>
      </c>
      <c r="N90" s="71">
        <f>SUMIFS(Month!O:O,Month!$C:$C,$B90,Month!$A:$A,$A90)</f>
        <v>1628.79</v>
      </c>
    </row>
    <row r="91" spans="1:15">
      <c r="A91" s="86">
        <v>2021</v>
      </c>
      <c r="B91" s="91" t="s">
        <v>52</v>
      </c>
      <c r="C91" s="71">
        <f>SUMIFS(Month!D:D,Month!$C:$C,$B91,Month!$A:$A,$A91)</f>
        <v>10979.56</v>
      </c>
      <c r="D91" s="70">
        <f>SUMIFS(Month!E:E,Month!$C:$C,$B91,Month!$A:$A,$A91)</f>
        <v>48.26</v>
      </c>
      <c r="E91" s="70">
        <f>SUMIFS(Month!F:F,Month!$C:$C,$B91,Month!$A:$A,$A91)</f>
        <v>11027.820000000002</v>
      </c>
      <c r="F91" s="71">
        <f>SUMIFS(Month!G:G,Month!$C:$C,$B91,Month!$A:$A,$A91)</f>
        <v>5.7200000000000006</v>
      </c>
      <c r="G91" s="70">
        <f>SUMIFS(Month!H:H,Month!$C:$C,$B91,Month!$A:$A,$A91)</f>
        <v>4.76</v>
      </c>
      <c r="H91" s="70">
        <f>SUMIFS(Month!I:I,Month!$C:$C,$B91,Month!$A:$A,$A91)</f>
        <v>0</v>
      </c>
      <c r="I91" s="70">
        <f>SUMIFS(Month!J:J,Month!$C:$C,$B91,Month!$A:$A,$A91)</f>
        <v>66.91</v>
      </c>
      <c r="J91" s="70">
        <f>SUMIFS(Month!K:K,Month!$C:$C,$B91,Month!$A:$A,$A91)</f>
        <v>610.99</v>
      </c>
      <c r="K91" s="70">
        <f>SUMIFS(Month!L:L,Month!$C:$C,$B91,Month!$A:$A,$A91)</f>
        <v>0</v>
      </c>
      <c r="L91" s="70">
        <f>SUMIFS(Month!M:M,Month!$C:$C,$B91,Month!$A:$A,$A91)</f>
        <v>257.93</v>
      </c>
      <c r="M91" s="70">
        <f>SUMIFS(Month!N:N,Month!$C:$C,$B91,Month!$A:$A,$A91)</f>
        <v>946.31000000000006</v>
      </c>
      <c r="N91" s="71">
        <f>SUMIFS(Month!O:O,Month!$C:$C,$B91,Month!$A:$A,$A91)</f>
        <v>11974.13</v>
      </c>
    </row>
    <row r="92" spans="1:15">
      <c r="A92" s="86">
        <v>2021</v>
      </c>
      <c r="B92" s="91" t="s">
        <v>69</v>
      </c>
      <c r="C92" s="71">
        <f>SUMIFS(Month!D:D,Month!$C:$C,$B92,Month!$A:$A,$A92)</f>
        <v>3717.37</v>
      </c>
      <c r="D92" s="70">
        <f>SUMIFS(Month!E:E,Month!$C:$C,$B92,Month!$A:$A,$A92)</f>
        <v>885.44</v>
      </c>
      <c r="E92" s="70">
        <f>SUMIFS(Month!F:F,Month!$C:$C,$B92,Month!$A:$A,$A92)</f>
        <v>4602.8099999999995</v>
      </c>
      <c r="F92" s="71">
        <f>SUMIFS(Month!G:G,Month!$C:$C,$B92,Month!$A:$A,$A92)</f>
        <v>57.949999999999996</v>
      </c>
      <c r="G92" s="70">
        <f>SUMIFS(Month!H:H,Month!$C:$C,$B92,Month!$A:$A,$A92)</f>
        <v>499.56999999999994</v>
      </c>
      <c r="H92" s="70">
        <f>SUMIFS(Month!I:I,Month!$C:$C,$B92,Month!$A:$A,$A92)</f>
        <v>434.34000000000003</v>
      </c>
      <c r="I92" s="70">
        <f>SUMIFS(Month!J:J,Month!$C:$C,$B92,Month!$A:$A,$A92)</f>
        <v>58.75</v>
      </c>
      <c r="J92" s="70">
        <f>SUMIFS(Month!K:K,Month!$C:$C,$B92,Month!$A:$A,$A92)</f>
        <v>335.43</v>
      </c>
      <c r="K92" s="70">
        <f>SUMIFS(Month!L:L,Month!$C:$C,$B92,Month!$A:$A,$A92)</f>
        <v>9.1300000000000008</v>
      </c>
      <c r="L92" s="70">
        <f>SUMIFS(Month!M:M,Month!$C:$C,$B92,Month!$A:$A,$A92)</f>
        <v>174.97</v>
      </c>
      <c r="M92" s="70">
        <f>SUMIFS(Month!N:N,Month!$C:$C,$B92,Month!$A:$A,$A92)</f>
        <v>1570.14</v>
      </c>
      <c r="N92" s="71">
        <f>SUMIFS(Month!O:O,Month!$C:$C,$B92,Month!$A:$A,$A92)</f>
        <v>6172.9499999999989</v>
      </c>
    </row>
    <row r="93" spans="1:15">
      <c r="A93" s="89">
        <v>2021</v>
      </c>
      <c r="B93" s="92" t="s">
        <v>126</v>
      </c>
      <c r="C93" s="74">
        <f>SUMIFS(Month!D:D,Month!$C:$C,$B93,Month!$A:$A,$A93)</f>
        <v>38060.949999999997</v>
      </c>
      <c r="D93" s="73">
        <f>SUMIFS(Month!E:E,Month!$C:$C,$B93,Month!$A:$A,$A93)</f>
        <v>3671.3799999999997</v>
      </c>
      <c r="E93" s="73">
        <f>SUMIFS(Month!F:F,Month!$C:$C,$B93,Month!$A:$A,$A93)</f>
        <v>41732.33</v>
      </c>
      <c r="F93" s="74">
        <f>SUMIFS(Month!G:G,Month!$C:$C,$B93,Month!$A:$A,$A93)</f>
        <v>706.17000000000007</v>
      </c>
      <c r="G93" s="73">
        <f>SUMIFS(Month!H:H,Month!$C:$C,$B93,Month!$A:$A,$A93)</f>
        <v>2589.4800000000005</v>
      </c>
      <c r="H93" s="73">
        <f>SUMIFS(Month!I:I,Month!$C:$C,$B93,Month!$A:$A,$A93)</f>
        <v>4435.1000000000004</v>
      </c>
      <c r="I93" s="73">
        <f>SUMIFS(Month!J:J,Month!$C:$C,$B93,Month!$A:$A,$A93)</f>
        <v>776.08999999999992</v>
      </c>
      <c r="J93" s="73">
        <f>SUMIFS(Month!K:K,Month!$C:$C,$B93,Month!$A:$A,$A93)</f>
        <v>12649.129999999997</v>
      </c>
      <c r="K93" s="73">
        <f>SUMIFS(Month!L:L,Month!$C:$C,$B93,Month!$A:$A,$A93)</f>
        <v>1013.17</v>
      </c>
      <c r="L93" s="73">
        <f>SUMIFS(Month!M:M,Month!$C:$C,$B93,Month!$A:$A,$A93)</f>
        <v>3077.6299999999997</v>
      </c>
      <c r="M93" s="73">
        <f>SUMIFS(Month!N:N,Month!$C:$C,$B93,Month!$A:$A,$A93)</f>
        <v>25246.770000000004</v>
      </c>
      <c r="N93" s="74">
        <f>SUMIFS(Month!O:O,Month!$C:$C,$B93,Month!$A:$A,$A93)</f>
        <v>66979.099999999991</v>
      </c>
    </row>
    <row r="94" spans="1:15">
      <c r="A94" s="85">
        <v>2022</v>
      </c>
      <c r="B94" s="90" t="s">
        <v>37</v>
      </c>
      <c r="C94" s="68">
        <f>SUMIFS(Month!D:D,Month!$C:$C,$B94,Month!$A:$A,$A94)</f>
        <v>0</v>
      </c>
      <c r="D94" s="67">
        <f>SUMIFS(Month!E:E,Month!$C:$C,$B94,Month!$A:$A,$A94)</f>
        <v>174.91</v>
      </c>
      <c r="E94" s="67">
        <f>SUMIFS(Month!F:F,Month!$C:$C,$B94,Month!$A:$A,$A94)</f>
        <v>174.91</v>
      </c>
      <c r="F94" s="68">
        <f>SUMIFS(Month!G:G,Month!$C:$C,$B94,Month!$A:$A,$A94)</f>
        <v>115.36000000000003</v>
      </c>
      <c r="G94" s="67">
        <f>SUMIFS(Month!H:H,Month!$C:$C,$B94,Month!$A:$A,$A94)</f>
        <v>198.77</v>
      </c>
      <c r="H94" s="67">
        <f>SUMIFS(Month!I:I,Month!$C:$C,$B94,Month!$A:$A,$A94)</f>
        <v>80.81</v>
      </c>
      <c r="I94" s="67">
        <f>SUMIFS(Month!J:J,Month!$C:$C,$B94,Month!$A:$A,$A94)</f>
        <v>0.05</v>
      </c>
      <c r="J94" s="67">
        <f>SUMIFS(Month!K:K,Month!$C:$C,$B94,Month!$A:$A,$A94)</f>
        <v>2003.1100000000001</v>
      </c>
      <c r="K94" s="67">
        <f>SUMIFS(Month!L:L,Month!$C:$C,$B94,Month!$A:$A,$A94)</f>
        <v>153.43</v>
      </c>
      <c r="L94" s="67">
        <f>SUMIFS(Month!M:M,Month!$C:$C,$B94,Month!$A:$A,$A94)</f>
        <v>398.92999999999995</v>
      </c>
      <c r="M94" s="67">
        <f>SUMIFS(Month!N:N,Month!$C:$C,$B94,Month!$A:$A,$A94)</f>
        <v>2950.46</v>
      </c>
      <c r="N94" s="68">
        <f>SUMIFS(Month!O:O,Month!$C:$C,$B94,Month!$A:$A,$A94)</f>
        <v>3125.37</v>
      </c>
    </row>
    <row r="95" spans="1:15">
      <c r="A95" s="86">
        <v>2022</v>
      </c>
      <c r="B95" s="91" t="s">
        <v>38</v>
      </c>
      <c r="C95" s="71">
        <f>SUMIFS(Month!D:D,Month!$C:$C,$B95,Month!$A:$A,$A95)</f>
        <v>1690.9399999999998</v>
      </c>
      <c r="D95" s="70">
        <f>SUMIFS(Month!E:E,Month!$C:$C,$B95,Month!$A:$A,$A95)</f>
        <v>0</v>
      </c>
      <c r="E95" s="70">
        <f>SUMIFS(Month!F:F,Month!$C:$C,$B95,Month!$A:$A,$A95)</f>
        <v>1690.9399999999998</v>
      </c>
      <c r="F95" s="71">
        <f>SUMIFS(Month!G:G,Month!$C:$C,$B95,Month!$A:$A,$A95)</f>
        <v>0</v>
      </c>
      <c r="G95" s="70">
        <f>SUMIFS(Month!H:H,Month!$C:$C,$B95,Month!$A:$A,$A95)</f>
        <v>4.99</v>
      </c>
      <c r="H95" s="70">
        <f>SUMIFS(Month!I:I,Month!$C:$C,$B95,Month!$A:$A,$A95)</f>
        <v>0</v>
      </c>
      <c r="I95" s="70">
        <f>SUMIFS(Month!J:J,Month!$C:$C,$B95,Month!$A:$A,$A95)</f>
        <v>0</v>
      </c>
      <c r="J95" s="70">
        <f>SUMIFS(Month!K:K,Month!$C:$C,$B95,Month!$A:$A,$A95)</f>
        <v>113.69</v>
      </c>
      <c r="K95" s="70">
        <f>SUMIFS(Month!L:L,Month!$C:$C,$B95,Month!$A:$A,$A95)</f>
        <v>22.6</v>
      </c>
      <c r="L95" s="70">
        <f>SUMIFS(Month!M:M,Month!$C:$C,$B95,Month!$A:$A,$A95)</f>
        <v>2.2200000000000002</v>
      </c>
      <c r="M95" s="70">
        <f>SUMIFS(Month!N:N,Month!$C:$C,$B95,Month!$A:$A,$A95)</f>
        <v>143.5</v>
      </c>
      <c r="N95" s="71">
        <f>SUMIFS(Month!O:O,Month!$C:$C,$B95,Month!$A:$A,$A95)</f>
        <v>1834.4399999999998</v>
      </c>
    </row>
    <row r="96" spans="1:15">
      <c r="A96" s="86">
        <v>2022</v>
      </c>
      <c r="B96" s="91" t="s">
        <v>39</v>
      </c>
      <c r="C96" s="71">
        <f>SUMIFS(Month!D:D,Month!$C:$C,$B96,Month!$A:$A,$A96)</f>
        <v>0</v>
      </c>
      <c r="D96" s="70">
        <f>SUMIFS(Month!E:E,Month!$C:$C,$B96,Month!$A:$A,$A96)</f>
        <v>5.37</v>
      </c>
      <c r="E96" s="70">
        <f>SUMIFS(Month!F:F,Month!$C:$C,$B96,Month!$A:$A,$A96)</f>
        <v>5.37</v>
      </c>
      <c r="F96" s="71">
        <f>SUMIFS(Month!G:G,Month!$C:$C,$B96,Month!$A:$A,$A96)</f>
        <v>0</v>
      </c>
      <c r="G96" s="70">
        <f>SUMIFS(Month!H:H,Month!$C:$C,$B96,Month!$A:$A,$A96)</f>
        <v>410.12999999999994</v>
      </c>
      <c r="H96" s="70">
        <f>SUMIFS(Month!I:I,Month!$C:$C,$B96,Month!$A:$A,$A96)</f>
        <v>0</v>
      </c>
      <c r="I96" s="70">
        <f>SUMIFS(Month!J:J,Month!$C:$C,$B96,Month!$A:$A,$A96)</f>
        <v>0</v>
      </c>
      <c r="J96" s="70">
        <f>SUMIFS(Month!K:K,Month!$C:$C,$B96,Month!$A:$A,$A96)</f>
        <v>32.96</v>
      </c>
      <c r="K96" s="70">
        <f>SUMIFS(Month!L:L,Month!$C:$C,$B96,Month!$A:$A,$A96)</f>
        <v>0</v>
      </c>
      <c r="L96" s="70">
        <f>SUMIFS(Month!M:M,Month!$C:$C,$B96,Month!$A:$A,$A96)</f>
        <v>1.81</v>
      </c>
      <c r="M96" s="70">
        <f>SUMIFS(Month!N:N,Month!$C:$C,$B96,Month!$A:$A,$A96)</f>
        <v>444.90000000000003</v>
      </c>
      <c r="N96" s="71">
        <f>SUMIFS(Month!O:O,Month!$C:$C,$B96,Month!$A:$A,$A96)</f>
        <v>450.27</v>
      </c>
    </row>
    <row r="97" spans="1:15">
      <c r="A97" s="86">
        <v>2022</v>
      </c>
      <c r="B97" s="91" t="s">
        <v>40</v>
      </c>
      <c r="C97" s="71">
        <f>SUMIFS(Month!D:D,Month!$C:$C,$B97,Month!$A:$A,$A97)</f>
        <v>0</v>
      </c>
      <c r="D97" s="70">
        <f>SUMIFS(Month!E:E,Month!$C:$C,$B97,Month!$A:$A,$A97)</f>
        <v>82.3</v>
      </c>
      <c r="E97" s="70">
        <f>SUMIFS(Month!F:F,Month!$C:$C,$B97,Month!$A:$A,$A97)</f>
        <v>82.3</v>
      </c>
      <c r="F97" s="71">
        <f>SUMIFS(Month!G:G,Month!$C:$C,$B97,Month!$A:$A,$A97)</f>
        <v>1.98</v>
      </c>
      <c r="G97" s="70">
        <f>SUMIFS(Month!H:H,Month!$C:$C,$B97,Month!$A:$A,$A97)</f>
        <v>4.4400000000000004</v>
      </c>
      <c r="H97" s="70">
        <f>SUMIFS(Month!I:I,Month!$C:$C,$B97,Month!$A:$A,$A97)</f>
        <v>32.06</v>
      </c>
      <c r="I97" s="70">
        <f>SUMIFS(Month!J:J,Month!$C:$C,$B97,Month!$A:$A,$A97)</f>
        <v>15.520000000000001</v>
      </c>
      <c r="J97" s="70">
        <f>SUMIFS(Month!K:K,Month!$C:$C,$B97,Month!$A:$A,$A97)</f>
        <v>145.24</v>
      </c>
      <c r="K97" s="70">
        <f>SUMIFS(Month!L:L,Month!$C:$C,$B97,Month!$A:$A,$A97)</f>
        <v>0</v>
      </c>
      <c r="L97" s="70">
        <f>SUMIFS(Month!M:M,Month!$C:$C,$B97,Month!$A:$A,$A97)</f>
        <v>97.61</v>
      </c>
      <c r="M97" s="70">
        <f>SUMIFS(Month!N:N,Month!$C:$C,$B97,Month!$A:$A,$A97)</f>
        <v>296.85000000000002</v>
      </c>
      <c r="N97" s="71">
        <f>SUMIFS(Month!O:O,Month!$C:$C,$B97,Month!$A:$A,$A97)</f>
        <v>379.15</v>
      </c>
    </row>
    <row r="98" spans="1:15">
      <c r="A98" s="86">
        <v>2022</v>
      </c>
      <c r="B98" s="91" t="s">
        <v>41</v>
      </c>
      <c r="C98" s="71">
        <f>SUMIFS(Month!D:D,Month!$C:$C,$B98,Month!$A:$A,$A98)</f>
        <v>0</v>
      </c>
      <c r="D98" s="70">
        <f>SUMIFS(Month!E:E,Month!$C:$C,$B98,Month!$A:$A,$A98)</f>
        <v>278.82</v>
      </c>
      <c r="E98" s="70">
        <f>SUMIFS(Month!F:F,Month!$C:$C,$B98,Month!$A:$A,$A98)</f>
        <v>278.82</v>
      </c>
      <c r="F98" s="71">
        <f>SUMIFS(Month!G:G,Month!$C:$C,$B98,Month!$A:$A,$A98)</f>
        <v>0.52</v>
      </c>
      <c r="G98" s="70">
        <f>SUMIFS(Month!H:H,Month!$C:$C,$B98,Month!$A:$A,$A98)</f>
        <v>0.21000000000000002</v>
      </c>
      <c r="H98" s="70">
        <f>SUMIFS(Month!I:I,Month!$C:$C,$B98,Month!$A:$A,$A98)</f>
        <v>18.02</v>
      </c>
      <c r="I98" s="70">
        <f>SUMIFS(Month!J:J,Month!$C:$C,$B98,Month!$A:$A,$A98)</f>
        <v>0</v>
      </c>
      <c r="J98" s="70">
        <f>SUMIFS(Month!K:K,Month!$C:$C,$B98,Month!$A:$A,$A98)</f>
        <v>257.57</v>
      </c>
      <c r="K98" s="70">
        <f>SUMIFS(Month!L:L,Month!$C:$C,$B98,Month!$A:$A,$A98)</f>
        <v>26.14</v>
      </c>
      <c r="L98" s="70">
        <f>SUMIFS(Month!M:M,Month!$C:$C,$B98,Month!$A:$A,$A98)</f>
        <v>165.4</v>
      </c>
      <c r="M98" s="70">
        <f>SUMIFS(Month!N:N,Month!$C:$C,$B98,Month!$A:$A,$A98)</f>
        <v>467.85999999999996</v>
      </c>
      <c r="N98" s="71">
        <f>SUMIFS(Month!O:O,Month!$C:$C,$B98,Month!$A:$A,$A98)</f>
        <v>746.68</v>
      </c>
    </row>
    <row r="99" spans="1:15">
      <c r="A99" s="86">
        <v>2022</v>
      </c>
      <c r="B99" s="91" t="s">
        <v>42</v>
      </c>
      <c r="C99" s="71">
        <f>SUMIFS(Month!D:D,Month!$C:$C,$B99,Month!$A:$A,$A99)</f>
        <v>0</v>
      </c>
      <c r="D99" s="70">
        <f>SUMIFS(Month!E:E,Month!$C:$C,$B99,Month!$A:$A,$A99)</f>
        <v>0</v>
      </c>
      <c r="E99" s="70">
        <f>SUMIFS(Month!F:F,Month!$C:$C,$B99,Month!$A:$A,$A99)</f>
        <v>0</v>
      </c>
      <c r="F99" s="71">
        <f>SUMIFS(Month!G:G,Month!$C:$C,$B99,Month!$A:$A,$A99)</f>
        <v>0</v>
      </c>
      <c r="G99" s="70">
        <f>SUMIFS(Month!H:H,Month!$C:$C,$B99,Month!$A:$A,$A99)</f>
        <v>0</v>
      </c>
      <c r="H99" s="70">
        <f>SUMIFS(Month!I:I,Month!$C:$C,$B99,Month!$A:$A,$A99)</f>
        <v>1283.7200000000003</v>
      </c>
      <c r="I99" s="70">
        <f>SUMIFS(Month!J:J,Month!$C:$C,$B99,Month!$A:$A,$A99)</f>
        <v>0</v>
      </c>
      <c r="J99" s="70">
        <f>SUMIFS(Month!K:K,Month!$C:$C,$B99,Month!$A:$A,$A99)</f>
        <v>718.71999999999991</v>
      </c>
      <c r="K99" s="70">
        <f>SUMIFS(Month!L:L,Month!$C:$C,$B99,Month!$A:$A,$A99)</f>
        <v>22.740000000000002</v>
      </c>
      <c r="L99" s="70">
        <f>SUMIFS(Month!M:M,Month!$C:$C,$B99,Month!$A:$A,$A99)</f>
        <v>1.47</v>
      </c>
      <c r="M99" s="70">
        <f>SUMIFS(Month!N:N,Month!$C:$C,$B99,Month!$A:$A,$A99)</f>
        <v>2026.6500000000005</v>
      </c>
      <c r="N99" s="71">
        <f>SUMIFS(Month!O:O,Month!$C:$C,$B99,Month!$A:$A,$A99)</f>
        <v>2026.6500000000005</v>
      </c>
    </row>
    <row r="100" spans="1:15">
      <c r="A100" s="86">
        <v>2022</v>
      </c>
      <c r="B100" s="91" t="s">
        <v>86</v>
      </c>
      <c r="C100" s="71">
        <f>SUMIFS(Month!D:D,Month!$C:$C,$B100,Month!$A:$A,$A100)</f>
        <v>0.21000000000000002</v>
      </c>
      <c r="D100" s="70">
        <f>SUMIFS(Month!E:E,Month!$C:$C,$B100,Month!$A:$A,$A100)</f>
        <v>311.27000000000004</v>
      </c>
      <c r="E100" s="70">
        <f>SUMIFS(Month!F:F,Month!$C:$C,$B100,Month!$A:$A,$A100)</f>
        <v>311.48</v>
      </c>
      <c r="F100" s="71">
        <f>SUMIFS(Month!G:G,Month!$C:$C,$B100,Month!$A:$A,$A100)</f>
        <v>3.9000000000000004</v>
      </c>
      <c r="G100" s="70">
        <f>SUMIFS(Month!H:H,Month!$C:$C,$B100,Month!$A:$A,$A100)</f>
        <v>240.3</v>
      </c>
      <c r="H100" s="70">
        <f>SUMIFS(Month!I:I,Month!$C:$C,$B100,Month!$A:$A,$A100)</f>
        <v>11.98</v>
      </c>
      <c r="I100" s="70">
        <f>SUMIFS(Month!J:J,Month!$C:$C,$B100,Month!$A:$A,$A100)</f>
        <v>69.08</v>
      </c>
      <c r="J100" s="70">
        <f>SUMIFS(Month!K:K,Month!$C:$C,$B100,Month!$A:$A,$A100)</f>
        <v>173.60999999999999</v>
      </c>
      <c r="K100" s="70">
        <f>SUMIFS(Month!L:L,Month!$C:$C,$B100,Month!$A:$A,$A100)</f>
        <v>1.66</v>
      </c>
      <c r="L100" s="70">
        <f>SUMIFS(Month!M:M,Month!$C:$C,$B100,Month!$A:$A,$A100)</f>
        <v>13.76</v>
      </c>
      <c r="M100" s="70">
        <f>SUMIFS(Month!N:N,Month!$C:$C,$B100,Month!$A:$A,$A100)</f>
        <v>514.29</v>
      </c>
      <c r="N100" s="71">
        <f>SUMIFS(Month!O:O,Month!$C:$C,$B100,Month!$A:$A,$A100)</f>
        <v>825.77</v>
      </c>
    </row>
    <row r="101" spans="1:15">
      <c r="A101" s="86">
        <v>2022</v>
      </c>
      <c r="B101" s="91" t="s">
        <v>43</v>
      </c>
      <c r="C101" s="71">
        <f>SUMIFS(Month!D:D,Month!$C:$C,$B101,Month!$A:$A,$A101)</f>
        <v>0</v>
      </c>
      <c r="D101" s="70">
        <f>SUMIFS(Month!E:E,Month!$C:$C,$B101,Month!$A:$A,$A101)</f>
        <v>15.14</v>
      </c>
      <c r="E101" s="70">
        <f>SUMIFS(Month!F:F,Month!$C:$C,$B101,Month!$A:$A,$A101)</f>
        <v>15.14</v>
      </c>
      <c r="F101" s="71">
        <f>SUMIFS(Month!G:G,Month!$C:$C,$B101,Month!$A:$A,$A101)</f>
        <v>0</v>
      </c>
      <c r="G101" s="70">
        <f>SUMIFS(Month!H:H,Month!$C:$C,$B101,Month!$A:$A,$A101)</f>
        <v>30.77</v>
      </c>
      <c r="H101" s="70">
        <f>SUMIFS(Month!I:I,Month!$C:$C,$B101,Month!$A:$A,$A101)</f>
        <v>1967.5799999999997</v>
      </c>
      <c r="I101" s="70">
        <f>SUMIFS(Month!J:J,Month!$C:$C,$B101,Month!$A:$A,$A101)</f>
        <v>65.42</v>
      </c>
      <c r="J101" s="70">
        <f>SUMIFS(Month!K:K,Month!$C:$C,$B101,Month!$A:$A,$A101)</f>
        <v>36.03</v>
      </c>
      <c r="K101" s="70">
        <f>SUMIFS(Month!L:L,Month!$C:$C,$B101,Month!$A:$A,$A101)</f>
        <v>0</v>
      </c>
      <c r="L101" s="70">
        <f>SUMIFS(Month!M:M,Month!$C:$C,$B101,Month!$A:$A,$A101)</f>
        <v>0</v>
      </c>
      <c r="M101" s="70">
        <f>SUMIFS(Month!N:N,Month!$C:$C,$B101,Month!$A:$A,$A101)</f>
        <v>2099.7999999999997</v>
      </c>
      <c r="N101" s="71">
        <f>SUMIFS(Month!O:O,Month!$C:$C,$B101,Month!$A:$A,$A101)</f>
        <v>2114.9399999999996</v>
      </c>
    </row>
    <row r="102" spans="1:15">
      <c r="A102" s="86">
        <v>2022</v>
      </c>
      <c r="B102" s="91" t="s">
        <v>88</v>
      </c>
      <c r="C102" s="71">
        <f>SUMIFS(Month!D:D,Month!$C:$C,$B102,Month!$A:$A,$A102)</f>
        <v>1958.6599999999999</v>
      </c>
      <c r="D102" s="70">
        <f>SUMIFS(Month!E:E,Month!$C:$C,$B102,Month!$A:$A,$A102)</f>
        <v>0</v>
      </c>
      <c r="E102" s="70">
        <f>SUMIFS(Month!F:F,Month!$C:$C,$B102,Month!$A:$A,$A102)</f>
        <v>1958.6599999999999</v>
      </c>
      <c r="F102" s="71">
        <f>SUMIFS(Month!G:G,Month!$C:$C,$B102,Month!$A:$A,$A102)</f>
        <v>0</v>
      </c>
      <c r="G102" s="70">
        <f>SUMIFS(Month!H:H,Month!$C:$C,$B102,Month!$A:$A,$A102)</f>
        <v>0</v>
      </c>
      <c r="H102" s="70">
        <f>SUMIFS(Month!I:I,Month!$C:$C,$B102,Month!$A:$A,$A102)</f>
        <v>0</v>
      </c>
      <c r="I102" s="70">
        <f>SUMIFS(Month!J:J,Month!$C:$C,$B102,Month!$A:$A,$A102)</f>
        <v>0</v>
      </c>
      <c r="J102" s="70">
        <f>SUMIFS(Month!K:K,Month!$C:$C,$B102,Month!$A:$A,$A102)</f>
        <v>0</v>
      </c>
      <c r="K102" s="70">
        <f>SUMIFS(Month!L:L,Month!$C:$C,$B102,Month!$A:$A,$A102)</f>
        <v>0</v>
      </c>
      <c r="L102" s="70">
        <f>SUMIFS(Month!M:M,Month!$C:$C,$B102,Month!$A:$A,$A102)</f>
        <v>0</v>
      </c>
      <c r="M102" s="70">
        <f>SUMIFS(Month!N:N,Month!$C:$C,$B102,Month!$A:$A,$A102)</f>
        <v>0</v>
      </c>
      <c r="N102" s="71">
        <f>SUMIFS(Month!O:O,Month!$C:$C,$B102,Month!$A:$A,$A102)</f>
        <v>1958.6599999999999</v>
      </c>
    </row>
    <row r="103" spans="1:15">
      <c r="A103" s="86">
        <v>2022</v>
      </c>
      <c r="B103" s="91" t="s">
        <v>44</v>
      </c>
      <c r="C103" s="71">
        <f>SUMIFS(Month!D:D,Month!$C:$C,$B103,Month!$A:$A,$A103)</f>
        <v>0</v>
      </c>
      <c r="D103" s="70">
        <f>SUMIFS(Month!E:E,Month!$C:$C,$B103,Month!$A:$A,$A103)</f>
        <v>460.00999999999993</v>
      </c>
      <c r="E103" s="70">
        <f>SUMIFS(Month!F:F,Month!$C:$C,$B103,Month!$A:$A,$A103)</f>
        <v>460.00999999999993</v>
      </c>
      <c r="F103" s="71">
        <f>SUMIFS(Month!G:G,Month!$C:$C,$B103,Month!$A:$A,$A103)</f>
        <v>177.94000000000003</v>
      </c>
      <c r="G103" s="70">
        <f>SUMIFS(Month!H:H,Month!$C:$C,$B103,Month!$A:$A,$A103)</f>
        <v>501.68</v>
      </c>
      <c r="H103" s="70">
        <f>SUMIFS(Month!I:I,Month!$C:$C,$B103,Month!$A:$A,$A103)</f>
        <v>458.90000000000003</v>
      </c>
      <c r="I103" s="70">
        <f>SUMIFS(Month!J:J,Month!$C:$C,$B103,Month!$A:$A,$A103)</f>
        <v>249.72000000000003</v>
      </c>
      <c r="J103" s="70">
        <f>SUMIFS(Month!K:K,Month!$C:$C,$B103,Month!$A:$A,$A103)</f>
        <v>2351.89</v>
      </c>
      <c r="K103" s="70">
        <f>SUMIFS(Month!L:L,Month!$C:$C,$B103,Month!$A:$A,$A103)</f>
        <v>77.830000000000013</v>
      </c>
      <c r="L103" s="70">
        <f>SUMIFS(Month!M:M,Month!$C:$C,$B103,Month!$A:$A,$A103)</f>
        <v>1311.3200000000002</v>
      </c>
      <c r="M103" s="70">
        <f>SUMIFS(Month!N:N,Month!$C:$C,$B103,Month!$A:$A,$A103)</f>
        <v>5129.28</v>
      </c>
      <c r="N103" s="71">
        <f>SUMIFS(Month!O:O,Month!$C:$C,$B103,Month!$A:$A,$A103)</f>
        <v>5589.29</v>
      </c>
    </row>
    <row r="104" spans="1:15">
      <c r="A104" s="86">
        <v>2022</v>
      </c>
      <c r="B104" s="91" t="s">
        <v>45</v>
      </c>
      <c r="C104" s="71">
        <f>SUMIFS(Month!D:D,Month!$C:$C,$B104,Month!$A:$A,$A104)</f>
        <v>1600.21</v>
      </c>
      <c r="D104" s="70">
        <f>SUMIFS(Month!E:E,Month!$C:$C,$B104,Month!$A:$A,$A104)</f>
        <v>0</v>
      </c>
      <c r="E104" s="70">
        <f>SUMIFS(Month!F:F,Month!$C:$C,$B104,Month!$A:$A,$A104)</f>
        <v>1600.21</v>
      </c>
      <c r="F104" s="71">
        <f>SUMIFS(Month!G:G,Month!$C:$C,$B104,Month!$A:$A,$A104)</f>
        <v>0</v>
      </c>
      <c r="G104" s="70">
        <f>SUMIFS(Month!H:H,Month!$C:$C,$B104,Month!$A:$A,$A104)</f>
        <v>0</v>
      </c>
      <c r="H104" s="70">
        <f>SUMIFS(Month!I:I,Month!$C:$C,$B104,Month!$A:$A,$A104)</f>
        <v>0</v>
      </c>
      <c r="I104" s="70">
        <f>SUMIFS(Month!J:J,Month!$C:$C,$B104,Month!$A:$A,$A104)</f>
        <v>0</v>
      </c>
      <c r="J104" s="70">
        <f>SUMIFS(Month!K:K,Month!$C:$C,$B104,Month!$A:$A,$A104)</f>
        <v>291.58999999999997</v>
      </c>
      <c r="K104" s="70">
        <f>SUMIFS(Month!L:L,Month!$C:$C,$B104,Month!$A:$A,$A104)</f>
        <v>0</v>
      </c>
      <c r="L104" s="70">
        <f>SUMIFS(Month!M:M,Month!$C:$C,$B104,Month!$A:$A,$A104)</f>
        <v>0</v>
      </c>
      <c r="M104" s="70">
        <f>SUMIFS(Month!N:N,Month!$C:$C,$B104,Month!$A:$A,$A104)</f>
        <v>291.58999999999997</v>
      </c>
      <c r="N104" s="71">
        <f>SUMIFS(Month!O:O,Month!$C:$C,$B104,Month!$A:$A,$A104)</f>
        <v>1891.8000000000002</v>
      </c>
    </row>
    <row r="105" spans="1:15">
      <c r="A105" s="86">
        <v>2022</v>
      </c>
      <c r="B105" s="91" t="s">
        <v>46</v>
      </c>
      <c r="C105" s="71">
        <f>SUMIFS(Month!D:D,Month!$C:$C,$B105,Month!$A:$A,$A105)</f>
        <v>14016.42</v>
      </c>
      <c r="D105" s="70">
        <f>SUMIFS(Month!E:E,Month!$C:$C,$B105,Month!$A:$A,$A105)</f>
        <v>64.83</v>
      </c>
      <c r="E105" s="70">
        <f>SUMIFS(Month!F:F,Month!$C:$C,$B105,Month!$A:$A,$A105)</f>
        <v>14081.250000000002</v>
      </c>
      <c r="F105" s="71">
        <f>SUMIFS(Month!G:G,Month!$C:$C,$B105,Month!$A:$A,$A105)</f>
        <v>157.15</v>
      </c>
      <c r="G105" s="70">
        <f>SUMIFS(Month!H:H,Month!$C:$C,$B105,Month!$A:$A,$A105)</f>
        <v>579.56999999999994</v>
      </c>
      <c r="H105" s="70">
        <f>SUMIFS(Month!I:I,Month!$C:$C,$B105,Month!$A:$A,$A105)</f>
        <v>0</v>
      </c>
      <c r="I105" s="70">
        <f>SUMIFS(Month!J:J,Month!$C:$C,$B105,Month!$A:$A,$A105)</f>
        <v>0</v>
      </c>
      <c r="J105" s="70">
        <f>SUMIFS(Month!K:K,Month!$C:$C,$B105,Month!$A:$A,$A105)</f>
        <v>17.350000000000001</v>
      </c>
      <c r="K105" s="70">
        <f>SUMIFS(Month!L:L,Month!$C:$C,$B105,Month!$A:$A,$A105)</f>
        <v>0</v>
      </c>
      <c r="L105" s="70">
        <f>SUMIFS(Month!M:M,Month!$C:$C,$B105,Month!$A:$A,$A105)</f>
        <v>134.38</v>
      </c>
      <c r="M105" s="70">
        <f>SUMIFS(Month!N:N,Month!$C:$C,$B105,Month!$A:$A,$A105)</f>
        <v>888.44999999999993</v>
      </c>
      <c r="N105" s="71">
        <f>SUMIFS(Month!O:O,Month!$C:$C,$B105,Month!$A:$A,$A105)</f>
        <v>14969.699999999999</v>
      </c>
    </row>
    <row r="106" spans="1:15">
      <c r="A106" s="86">
        <v>2022</v>
      </c>
      <c r="B106" s="91" t="s">
        <v>89</v>
      </c>
      <c r="C106" s="71">
        <f>SUMIFS(Month!D:D,Month!$C:$C,$B106,Month!$A:$A,$A106)</f>
        <v>0</v>
      </c>
      <c r="D106" s="70">
        <f>SUMIFS(Month!E:E,Month!$C:$C,$B106,Month!$A:$A,$A106)</f>
        <v>0</v>
      </c>
      <c r="E106" s="70">
        <f>SUMIFS(Month!F:F,Month!$C:$C,$B106,Month!$A:$A,$A106)</f>
        <v>0</v>
      </c>
      <c r="F106" s="71">
        <f>SUMIFS(Month!G:G,Month!$C:$C,$B106,Month!$A:$A,$A106)</f>
        <v>0</v>
      </c>
      <c r="G106" s="70">
        <f>SUMIFS(Month!H:H,Month!$C:$C,$B106,Month!$A:$A,$A106)</f>
        <v>0</v>
      </c>
      <c r="H106" s="70">
        <f>SUMIFS(Month!I:I,Month!$C:$C,$B106,Month!$A:$A,$A106)</f>
        <v>107.34</v>
      </c>
      <c r="I106" s="70">
        <f>SUMIFS(Month!J:J,Month!$C:$C,$B106,Month!$A:$A,$A106)</f>
        <v>0</v>
      </c>
      <c r="J106" s="70">
        <f>SUMIFS(Month!K:K,Month!$C:$C,$B106,Month!$A:$A,$A106)</f>
        <v>0</v>
      </c>
      <c r="K106" s="70">
        <f>SUMIFS(Month!L:L,Month!$C:$C,$B106,Month!$A:$A,$A106)</f>
        <v>0</v>
      </c>
      <c r="L106" s="70">
        <f>SUMIFS(Month!M:M,Month!$C:$C,$B106,Month!$A:$A,$A106)</f>
        <v>0</v>
      </c>
      <c r="M106" s="70">
        <f>SUMIFS(Month!N:N,Month!$C:$C,$B106,Month!$A:$A,$A106)</f>
        <v>107.34</v>
      </c>
      <c r="N106" s="71">
        <f>SUMIFS(Month!O:O,Month!$C:$C,$B106,Month!$A:$A,$A106)</f>
        <v>107.34</v>
      </c>
    </row>
    <row r="107" spans="1:15">
      <c r="A107" s="86">
        <v>2022</v>
      </c>
      <c r="B107" s="91" t="s">
        <v>47</v>
      </c>
      <c r="C107" s="71">
        <f>SUMIFS(Month!D:D,Month!$C:$C,$B107,Month!$A:$A,$A107)</f>
        <v>526.87</v>
      </c>
      <c r="D107" s="70">
        <f>SUMIFS(Month!E:E,Month!$C:$C,$B107,Month!$A:$A,$A107)</f>
        <v>548.52</v>
      </c>
      <c r="E107" s="70">
        <f>SUMIFS(Month!F:F,Month!$C:$C,$B107,Month!$A:$A,$A107)</f>
        <v>1075.3899999999999</v>
      </c>
      <c r="F107" s="71">
        <f>SUMIFS(Month!G:G,Month!$C:$C,$B107,Month!$A:$A,$A107)</f>
        <v>5.3</v>
      </c>
      <c r="G107" s="70">
        <f>SUMIFS(Month!H:H,Month!$C:$C,$B107,Month!$A:$A,$A107)</f>
        <v>12.98</v>
      </c>
      <c r="H107" s="70">
        <f>SUMIFS(Month!I:I,Month!$C:$C,$B107,Month!$A:$A,$A107)</f>
        <v>55.23</v>
      </c>
      <c r="I107" s="70">
        <f>SUMIFS(Month!J:J,Month!$C:$C,$B107,Month!$A:$A,$A107)</f>
        <v>27.84</v>
      </c>
      <c r="J107" s="70">
        <f>SUMIFS(Month!K:K,Month!$C:$C,$B107,Month!$A:$A,$A107)</f>
        <v>1777.2700000000002</v>
      </c>
      <c r="K107" s="70">
        <f>SUMIFS(Month!L:L,Month!$C:$C,$B107,Month!$A:$A,$A107)</f>
        <v>64.8</v>
      </c>
      <c r="L107" s="70">
        <f>SUMIFS(Month!M:M,Month!$C:$C,$B107,Month!$A:$A,$A107)</f>
        <v>57.63000000000001</v>
      </c>
      <c r="M107" s="70">
        <f>SUMIFS(Month!N:N,Month!$C:$C,$B107,Month!$A:$A,$A107)</f>
        <v>2001.0500000000002</v>
      </c>
      <c r="N107" s="71">
        <f>SUMIFS(Month!O:O,Month!$C:$C,$B107,Month!$A:$A,$A107)</f>
        <v>3076.4399999999996</v>
      </c>
      <c r="O107" s="78"/>
    </row>
    <row r="108" spans="1:15">
      <c r="A108" s="86">
        <v>2022</v>
      </c>
      <c r="B108" s="91" t="s">
        <v>48</v>
      </c>
      <c r="C108" s="71">
        <f>SUMIFS(Month!D:D,Month!$C:$C,$B108,Month!$A:$A,$A108)</f>
        <v>151.78</v>
      </c>
      <c r="D108" s="70">
        <f>SUMIFS(Month!E:E,Month!$C:$C,$B108,Month!$A:$A,$A108)</f>
        <v>21.98</v>
      </c>
      <c r="E108" s="70">
        <f>SUMIFS(Month!F:F,Month!$C:$C,$B108,Month!$A:$A,$A108)</f>
        <v>173.76</v>
      </c>
      <c r="F108" s="71">
        <f>SUMIFS(Month!G:G,Month!$C:$C,$B108,Month!$A:$A,$A108)</f>
        <v>0</v>
      </c>
      <c r="G108" s="70">
        <f>SUMIFS(Month!H:H,Month!$C:$C,$B108,Month!$A:$A,$A108)</f>
        <v>0</v>
      </c>
      <c r="H108" s="70">
        <f>SUMIFS(Month!I:I,Month!$C:$C,$B108,Month!$A:$A,$A108)</f>
        <v>1296.4000000000001</v>
      </c>
      <c r="I108" s="70">
        <f>SUMIFS(Month!J:J,Month!$C:$C,$B108,Month!$A:$A,$A108)</f>
        <v>18.18</v>
      </c>
      <c r="J108" s="70">
        <f>SUMIFS(Month!K:K,Month!$C:$C,$B108,Month!$A:$A,$A108)</f>
        <v>664.59</v>
      </c>
      <c r="K108" s="70">
        <f>SUMIFS(Month!L:L,Month!$C:$C,$B108,Month!$A:$A,$A108)</f>
        <v>23.38</v>
      </c>
      <c r="L108" s="70">
        <f>SUMIFS(Month!M:M,Month!$C:$C,$B108,Month!$A:$A,$A108)</f>
        <v>0</v>
      </c>
      <c r="M108" s="70">
        <f>SUMIFS(Month!N:N,Month!$C:$C,$B108,Month!$A:$A,$A108)</f>
        <v>2002.5500000000002</v>
      </c>
      <c r="N108" s="71">
        <f>SUMIFS(Month!O:O,Month!$C:$C,$B108,Month!$A:$A,$A108)</f>
        <v>2176.31</v>
      </c>
    </row>
    <row r="109" spans="1:15">
      <c r="A109" s="86">
        <v>2022</v>
      </c>
      <c r="B109" s="91" t="s">
        <v>87</v>
      </c>
      <c r="C109" s="71">
        <f>SUMIFS(Month!D:D,Month!$C:$C,$B109,Month!$A:$A,$A109)</f>
        <v>0</v>
      </c>
      <c r="D109" s="70">
        <f>SUMIFS(Month!E:E,Month!$C:$C,$B109,Month!$A:$A,$A109)</f>
        <v>44.84</v>
      </c>
      <c r="E109" s="70">
        <f>SUMIFS(Month!F:F,Month!$C:$C,$B109,Month!$A:$A,$A109)</f>
        <v>44.84</v>
      </c>
      <c r="F109" s="71">
        <f>SUMIFS(Month!G:G,Month!$C:$C,$B109,Month!$A:$A,$A109)</f>
        <v>3.5</v>
      </c>
      <c r="G109" s="70">
        <f>SUMIFS(Month!H:H,Month!$C:$C,$B109,Month!$A:$A,$A109)</f>
        <v>74.47</v>
      </c>
      <c r="H109" s="70">
        <f>SUMIFS(Month!I:I,Month!$C:$C,$B109,Month!$A:$A,$A109)</f>
        <v>52</v>
      </c>
      <c r="I109" s="70">
        <f>SUMIFS(Month!J:J,Month!$C:$C,$B109,Month!$A:$A,$A109)</f>
        <v>0</v>
      </c>
      <c r="J109" s="70">
        <f>SUMIFS(Month!K:K,Month!$C:$C,$B109,Month!$A:$A,$A109)</f>
        <v>57.31</v>
      </c>
      <c r="K109" s="70">
        <f>SUMIFS(Month!L:L,Month!$C:$C,$B109,Month!$A:$A,$A109)</f>
        <v>0</v>
      </c>
      <c r="L109" s="70">
        <f>SUMIFS(Month!M:M,Month!$C:$C,$B109,Month!$A:$A,$A109)</f>
        <v>259.08</v>
      </c>
      <c r="M109" s="70">
        <f>SUMIFS(Month!N:N,Month!$C:$C,$B109,Month!$A:$A,$A109)</f>
        <v>446.36</v>
      </c>
      <c r="N109" s="71">
        <f>SUMIFS(Month!O:O,Month!$C:$C,$B109,Month!$A:$A,$A109)</f>
        <v>491.2</v>
      </c>
    </row>
    <row r="110" spans="1:15">
      <c r="A110" s="86">
        <v>2022</v>
      </c>
      <c r="B110" s="91" t="s">
        <v>49</v>
      </c>
      <c r="C110" s="71">
        <f>SUMIFS(Month!D:D,Month!$C:$C,$B110,Month!$A:$A,$A110)</f>
        <v>0.19</v>
      </c>
      <c r="D110" s="70">
        <f>SUMIFS(Month!E:E,Month!$C:$C,$B110,Month!$A:$A,$A110)</f>
        <v>698.69</v>
      </c>
      <c r="E110" s="70">
        <f>SUMIFS(Month!F:F,Month!$C:$C,$B110,Month!$A:$A,$A110)</f>
        <v>698.88</v>
      </c>
      <c r="F110" s="71">
        <f>SUMIFS(Month!G:G,Month!$C:$C,$B110,Month!$A:$A,$A110)</f>
        <v>82.61999999999999</v>
      </c>
      <c r="G110" s="70">
        <f>SUMIFS(Month!H:H,Month!$C:$C,$B110,Month!$A:$A,$A110)</f>
        <v>449.77</v>
      </c>
      <c r="H110" s="70">
        <f>SUMIFS(Month!I:I,Month!$C:$C,$B110,Month!$A:$A,$A110)</f>
        <v>0</v>
      </c>
      <c r="I110" s="70">
        <f>SUMIFS(Month!J:J,Month!$C:$C,$B110,Month!$A:$A,$A110)</f>
        <v>0</v>
      </c>
      <c r="J110" s="70">
        <f>SUMIFS(Month!K:K,Month!$C:$C,$B110,Month!$A:$A,$A110)</f>
        <v>904.06999999999994</v>
      </c>
      <c r="K110" s="70">
        <f>SUMIFS(Month!L:L,Month!$C:$C,$B110,Month!$A:$A,$A110)</f>
        <v>2.48</v>
      </c>
      <c r="L110" s="70">
        <f>SUMIFS(Month!M:M,Month!$C:$C,$B110,Month!$A:$A,$A110)</f>
        <v>123.65</v>
      </c>
      <c r="M110" s="70">
        <f>SUMIFS(Month!N:N,Month!$C:$C,$B110,Month!$A:$A,$A110)</f>
        <v>1562.5900000000001</v>
      </c>
      <c r="N110" s="71">
        <f>SUMIFS(Month!O:O,Month!$C:$C,$B110,Month!$A:$A,$A110)</f>
        <v>2261.4700000000003</v>
      </c>
    </row>
    <row r="111" spans="1:15">
      <c r="A111" s="86">
        <v>2022</v>
      </c>
      <c r="B111" s="91" t="s">
        <v>50</v>
      </c>
      <c r="C111" s="71">
        <f>SUMIFS(Month!D:D,Month!$C:$C,$B111,Month!$A:$A,$A111)</f>
        <v>932.88999999999987</v>
      </c>
      <c r="D111" s="70">
        <f>SUMIFS(Month!E:E,Month!$C:$C,$B111,Month!$A:$A,$A111)</f>
        <v>0</v>
      </c>
      <c r="E111" s="70">
        <f>SUMIFS(Month!F:F,Month!$C:$C,$B111,Month!$A:$A,$A111)</f>
        <v>932.88999999999987</v>
      </c>
      <c r="F111" s="71">
        <f>SUMIFS(Month!G:G,Month!$C:$C,$B111,Month!$A:$A,$A111)</f>
        <v>0</v>
      </c>
      <c r="G111" s="70">
        <f>SUMIFS(Month!H:H,Month!$C:$C,$B111,Month!$A:$A,$A111)</f>
        <v>30.19</v>
      </c>
      <c r="H111" s="70">
        <f>SUMIFS(Month!I:I,Month!$C:$C,$B111,Month!$A:$A,$A111)</f>
        <v>0</v>
      </c>
      <c r="I111" s="70">
        <f>SUMIFS(Month!J:J,Month!$C:$C,$B111,Month!$A:$A,$A111)</f>
        <v>0</v>
      </c>
      <c r="J111" s="70">
        <f>SUMIFS(Month!K:K,Month!$C:$C,$B111,Month!$A:$A,$A111)</f>
        <v>0</v>
      </c>
      <c r="K111" s="70">
        <f>SUMIFS(Month!L:L,Month!$C:$C,$B111,Month!$A:$A,$A111)</f>
        <v>0</v>
      </c>
      <c r="L111" s="70">
        <f>SUMIFS(Month!M:M,Month!$C:$C,$B111,Month!$A:$A,$A111)</f>
        <v>38.589999999999996</v>
      </c>
      <c r="M111" s="70">
        <f>SUMIFS(Month!N:N,Month!$C:$C,$B111,Month!$A:$A,$A111)</f>
        <v>68.78</v>
      </c>
      <c r="N111" s="71">
        <f>SUMIFS(Month!O:O,Month!$C:$C,$B111,Month!$A:$A,$A111)</f>
        <v>1001.6700000000001</v>
      </c>
    </row>
    <row r="112" spans="1:15">
      <c r="A112" s="86">
        <v>2022</v>
      </c>
      <c r="B112" s="91" t="s">
        <v>51</v>
      </c>
      <c r="C112" s="71">
        <f>SUMIFS(Month!D:D,Month!$C:$C,$B112,Month!$A:$A,$A112)</f>
        <v>0</v>
      </c>
      <c r="D112" s="70">
        <f>SUMIFS(Month!E:E,Month!$C:$C,$B112,Month!$A:$A,$A112)</f>
        <v>0</v>
      </c>
      <c r="E112" s="70">
        <f>SUMIFS(Month!F:F,Month!$C:$C,$B112,Month!$A:$A,$A112)</f>
        <v>0</v>
      </c>
      <c r="F112" s="71">
        <f>SUMIFS(Month!G:G,Month!$C:$C,$B112,Month!$A:$A,$A112)</f>
        <v>0</v>
      </c>
      <c r="G112" s="70">
        <f>SUMIFS(Month!H:H,Month!$C:$C,$B112,Month!$A:$A,$A112)</f>
        <v>0</v>
      </c>
      <c r="H112" s="70">
        <f>SUMIFS(Month!I:I,Month!$C:$C,$B112,Month!$A:$A,$A112)</f>
        <v>1018.22</v>
      </c>
      <c r="I112" s="70">
        <f>SUMIFS(Month!J:J,Month!$C:$C,$B112,Month!$A:$A,$A112)</f>
        <v>9.35</v>
      </c>
      <c r="J112" s="70">
        <f>SUMIFS(Month!K:K,Month!$C:$C,$B112,Month!$A:$A,$A112)</f>
        <v>906.59999999999991</v>
      </c>
      <c r="K112" s="70">
        <f>SUMIFS(Month!L:L,Month!$C:$C,$B112,Month!$A:$A,$A112)</f>
        <v>51.92</v>
      </c>
      <c r="L112" s="70">
        <f>SUMIFS(Month!M:M,Month!$C:$C,$B112,Month!$A:$A,$A112)</f>
        <v>1.3200000000000003</v>
      </c>
      <c r="M112" s="70">
        <f>SUMIFS(Month!N:N,Month!$C:$C,$B112,Month!$A:$A,$A112)</f>
        <v>1987.4099999999996</v>
      </c>
      <c r="N112" s="71">
        <f>SUMIFS(Month!O:O,Month!$C:$C,$B112,Month!$A:$A,$A112)</f>
        <v>1987.4099999999996</v>
      </c>
    </row>
    <row r="113" spans="1:14">
      <c r="A113" s="86">
        <v>2022</v>
      </c>
      <c r="B113" s="91" t="s">
        <v>52</v>
      </c>
      <c r="C113" s="71">
        <f>SUMIFS(Month!D:D,Month!$C:$C,$B113,Month!$A:$A,$A113)</f>
        <v>15042.110000000002</v>
      </c>
      <c r="D113" s="70">
        <f>SUMIFS(Month!E:E,Month!$C:$C,$B113,Month!$A:$A,$A113)</f>
        <v>0.01</v>
      </c>
      <c r="E113" s="70">
        <f>SUMIFS(Month!F:F,Month!$C:$C,$B113,Month!$A:$A,$A113)</f>
        <v>15042.120000000003</v>
      </c>
      <c r="F113" s="71">
        <f>SUMIFS(Month!G:G,Month!$C:$C,$B113,Month!$A:$A,$A113)</f>
        <v>19.590000000000003</v>
      </c>
      <c r="G113" s="70">
        <f>SUMIFS(Month!H:H,Month!$C:$C,$B113,Month!$A:$A,$A113)</f>
        <v>6.3599999999999994</v>
      </c>
      <c r="H113" s="70">
        <f>SUMIFS(Month!I:I,Month!$C:$C,$B113,Month!$A:$A,$A113)</f>
        <v>79.63</v>
      </c>
      <c r="I113" s="70">
        <f>SUMIFS(Month!J:J,Month!$C:$C,$B113,Month!$A:$A,$A113)</f>
        <v>36.090000000000003</v>
      </c>
      <c r="J113" s="70">
        <f>SUMIFS(Month!K:K,Month!$C:$C,$B113,Month!$A:$A,$A113)</f>
        <v>1629.03</v>
      </c>
      <c r="K113" s="70">
        <f>SUMIFS(Month!L:L,Month!$C:$C,$B113,Month!$A:$A,$A113)</f>
        <v>12.969999999999999</v>
      </c>
      <c r="L113" s="70">
        <f>SUMIFS(Month!M:M,Month!$C:$C,$B113,Month!$A:$A,$A113)</f>
        <v>269.02</v>
      </c>
      <c r="M113" s="70">
        <f>SUMIFS(Month!N:N,Month!$C:$C,$B113,Month!$A:$A,$A113)</f>
        <v>2052.6900000000005</v>
      </c>
      <c r="N113" s="71">
        <f>SUMIFS(Month!O:O,Month!$C:$C,$B113,Month!$A:$A,$A113)</f>
        <v>17094.809999999998</v>
      </c>
    </row>
    <row r="114" spans="1:14">
      <c r="A114" s="86">
        <v>2022</v>
      </c>
      <c r="B114" s="91" t="s">
        <v>69</v>
      </c>
      <c r="C114" s="71">
        <f>SUMIFS(Month!D:D,Month!$C:$C,$B114,Month!$A:$A,$A114)</f>
        <v>7098.63</v>
      </c>
      <c r="D114" s="70">
        <f>SUMIFS(Month!E:E,Month!$C:$C,$B114,Month!$A:$A,$A114)</f>
        <v>790.38</v>
      </c>
      <c r="E114" s="70">
        <f>SUMIFS(Month!F:F,Month!$C:$C,$B114,Month!$A:$A,$A114)</f>
        <v>7889.0099999999993</v>
      </c>
      <c r="F114" s="71">
        <f>SUMIFS(Month!G:G,Month!$C:$C,$B114,Month!$A:$A,$A114)</f>
        <v>39.729999999999997</v>
      </c>
      <c r="G114" s="70">
        <f>SUMIFS(Month!H:H,Month!$C:$C,$B114,Month!$A:$A,$A114)</f>
        <v>254.37</v>
      </c>
      <c r="H114" s="70">
        <f>SUMIFS(Month!I:I,Month!$C:$C,$B114,Month!$A:$A,$A114)</f>
        <v>1146.2199999999998</v>
      </c>
      <c r="I114" s="70">
        <f>SUMIFS(Month!J:J,Month!$C:$C,$B114,Month!$A:$A,$A114)</f>
        <v>34.11</v>
      </c>
      <c r="J114" s="70">
        <f>SUMIFS(Month!K:K,Month!$C:$C,$B114,Month!$A:$A,$A114)</f>
        <v>699.28000000000009</v>
      </c>
      <c r="K114" s="70">
        <f>SUMIFS(Month!L:L,Month!$C:$C,$B114,Month!$A:$A,$A114)</f>
        <v>27.01</v>
      </c>
      <c r="L114" s="70">
        <f>SUMIFS(Month!M:M,Month!$C:$C,$B114,Month!$A:$A,$A114)</f>
        <v>264.74999999999994</v>
      </c>
      <c r="M114" s="70">
        <f>SUMIFS(Month!N:N,Month!$C:$C,$B114,Month!$A:$A,$A114)</f>
        <v>2465.4700000000003</v>
      </c>
      <c r="N114" s="71">
        <f>SUMIFS(Month!O:O,Month!$C:$C,$B114,Month!$A:$A,$A114)</f>
        <v>10354.49</v>
      </c>
    </row>
    <row r="115" spans="1:14">
      <c r="A115" s="89">
        <v>2022</v>
      </c>
      <c r="B115" s="92" t="s">
        <v>126</v>
      </c>
      <c r="C115" s="74">
        <f>SUMIFS(Month!D:D,Month!$C:$C,$B115,Month!$A:$A,$A115)</f>
        <v>43018.91</v>
      </c>
      <c r="D115" s="73">
        <f>SUMIFS(Month!E:E,Month!$C:$C,$B115,Month!$A:$A,$A115)</f>
        <v>3497.0700000000006</v>
      </c>
      <c r="E115" s="73">
        <f>SUMIFS(Month!F:F,Month!$C:$C,$B115,Month!$A:$A,$A115)</f>
        <v>46515.979999999996</v>
      </c>
      <c r="F115" s="74">
        <f>SUMIFS(Month!G:G,Month!$C:$C,$B115,Month!$A:$A,$A115)</f>
        <v>607.59</v>
      </c>
      <c r="G115" s="73">
        <f>SUMIFS(Month!H:H,Month!$C:$C,$B115,Month!$A:$A,$A115)</f>
        <v>2799</v>
      </c>
      <c r="H115" s="73">
        <f>SUMIFS(Month!I:I,Month!$C:$C,$B115,Month!$A:$A,$A115)</f>
        <v>7608.1100000000006</v>
      </c>
      <c r="I115" s="73">
        <f>SUMIFS(Month!J:J,Month!$C:$C,$B115,Month!$A:$A,$A115)</f>
        <v>525.36000000000013</v>
      </c>
      <c r="J115" s="73">
        <f>SUMIFS(Month!K:K,Month!$C:$C,$B115,Month!$A:$A,$A115)</f>
        <v>12779.91</v>
      </c>
      <c r="K115" s="73">
        <f>SUMIFS(Month!L:L,Month!$C:$C,$B115,Month!$A:$A,$A115)</f>
        <v>486.96000000000004</v>
      </c>
      <c r="L115" s="73">
        <f>SUMIFS(Month!M:M,Month!$C:$C,$B115,Month!$A:$A,$A115)</f>
        <v>3140.9400000000005</v>
      </c>
      <c r="M115" s="73">
        <f>SUMIFS(Month!N:N,Month!$C:$C,$B115,Month!$A:$A,$A115)</f>
        <v>27947.87</v>
      </c>
      <c r="N115" s="74">
        <f>SUMIFS(Month!O:O,Month!$C:$C,$B115,Month!$A:$A,$A115)</f>
        <v>74463.86</v>
      </c>
    </row>
    <row r="116" spans="1:14">
      <c r="A116" s="85">
        <v>2023</v>
      </c>
      <c r="B116" s="90" t="s">
        <v>134</v>
      </c>
      <c r="C116" s="68">
        <f>SUMIFS(Month!D:D,Month!$C:$C,$B116,Month!$A:$A,$A116)</f>
        <v>2314.91</v>
      </c>
      <c r="D116" s="67">
        <f>SUMIFS(Month!E:E,Month!$C:$C,$B116,Month!$A:$A,$A116)</f>
        <v>456.9</v>
      </c>
      <c r="E116" s="67">
        <f>SUMIFS(Month!F:F,Month!$C:$C,$B116,Month!$A:$A,$A116)</f>
        <v>2771.8100000000004</v>
      </c>
      <c r="F116" s="68">
        <f>SUMIFS(Month!G:G,Month!$C:$C,$B116,Month!$A:$A,$A116)</f>
        <v>0</v>
      </c>
      <c r="G116" s="67">
        <f>SUMIFS(Month!H:H,Month!$C:$C,$B116,Month!$A:$A,$A116)</f>
        <v>0</v>
      </c>
      <c r="H116" s="67">
        <f>SUMIFS(Month!I:I,Month!$C:$C,$B116,Month!$A:$A,$A116)</f>
        <v>0</v>
      </c>
      <c r="I116" s="67">
        <f>SUMIFS(Month!J:J,Month!$C:$C,$B116,Month!$A:$A,$A116)</f>
        <v>0</v>
      </c>
      <c r="J116" s="67">
        <f>SUMIFS(Month!K:K,Month!$C:$C,$B116,Month!$A:$A,$A116)</f>
        <v>0</v>
      </c>
      <c r="K116" s="67">
        <f>SUMIFS(Month!L:L,Month!$C:$C,$B116,Month!$A:$A,$A116)</f>
        <v>0</v>
      </c>
      <c r="L116" s="67">
        <f>SUMIFS(Month!M:M,Month!$C:$C,$B116,Month!$A:$A,$A116)</f>
        <v>0</v>
      </c>
      <c r="M116" s="67">
        <f>SUMIFS(Month!N:N,Month!$C:$C,$B116,Month!$A:$A,$A116)</f>
        <v>0</v>
      </c>
      <c r="N116" s="68">
        <f>SUMIFS(Month!O:O,Month!$C:$C,$B116,Month!$A:$A,$A116)</f>
        <v>2771.8100000000004</v>
      </c>
    </row>
    <row r="117" spans="1:14">
      <c r="A117" s="86">
        <v>2023</v>
      </c>
      <c r="B117" s="91" t="s">
        <v>37</v>
      </c>
      <c r="C117" s="71">
        <f>SUMIFS(Month!D:D,Month!$C:$C,$B117,Month!$A:$A,$A117)</f>
        <v>0</v>
      </c>
      <c r="D117" s="70">
        <f>SUMIFS(Month!E:E,Month!$C:$C,$B117,Month!$A:$A,$A117)</f>
        <v>508.57</v>
      </c>
      <c r="E117" s="70">
        <f>SUMIFS(Month!F:F,Month!$C:$C,$B117,Month!$A:$A,$A117)</f>
        <v>508.57</v>
      </c>
      <c r="F117" s="71">
        <f>SUMIFS(Month!G:G,Month!$C:$C,$B117,Month!$A:$A,$A117)</f>
        <v>47.600000000000009</v>
      </c>
      <c r="G117" s="70">
        <f>SUMIFS(Month!H:H,Month!$C:$C,$B117,Month!$A:$A,$A117)</f>
        <v>150.5</v>
      </c>
      <c r="H117" s="70">
        <f>SUMIFS(Month!I:I,Month!$C:$C,$B117,Month!$A:$A,$A117)</f>
        <v>38.950000000000003</v>
      </c>
      <c r="I117" s="70">
        <f>SUMIFS(Month!J:J,Month!$C:$C,$B117,Month!$A:$A,$A117)</f>
        <v>32.69</v>
      </c>
      <c r="J117" s="70">
        <f>SUMIFS(Month!K:K,Month!$C:$C,$B117,Month!$A:$A,$A117)</f>
        <v>1567.3300000000004</v>
      </c>
      <c r="K117" s="70">
        <f>SUMIFS(Month!L:L,Month!$C:$C,$B117,Month!$A:$A,$A117)</f>
        <v>62.390000000000008</v>
      </c>
      <c r="L117" s="70">
        <f>SUMIFS(Month!M:M,Month!$C:$C,$B117,Month!$A:$A,$A117)</f>
        <v>394.61000000000007</v>
      </c>
      <c r="M117" s="70">
        <f>SUMIFS(Month!N:N,Month!$C:$C,$B117,Month!$A:$A,$A117)</f>
        <v>2294.0699999999997</v>
      </c>
      <c r="N117" s="71">
        <f>SUMIFS(Month!O:O,Month!$C:$C,$B117,Month!$A:$A,$A117)</f>
        <v>2802.6400000000008</v>
      </c>
    </row>
    <row r="118" spans="1:14">
      <c r="A118" s="86">
        <v>2023</v>
      </c>
      <c r="B118" s="91" t="s">
        <v>38</v>
      </c>
      <c r="C118" s="71">
        <f>SUMIFS(Month!D:D,Month!$C:$C,$B118,Month!$A:$A,$A118)</f>
        <v>1698.27</v>
      </c>
      <c r="D118" s="70">
        <f>SUMIFS(Month!E:E,Month!$C:$C,$B118,Month!$A:$A,$A118)</f>
        <v>88.18</v>
      </c>
      <c r="E118" s="70">
        <f>SUMIFS(Month!F:F,Month!$C:$C,$B118,Month!$A:$A,$A118)</f>
        <v>1786.45</v>
      </c>
      <c r="F118" s="71">
        <f>SUMIFS(Month!G:G,Month!$C:$C,$B118,Month!$A:$A,$A118)</f>
        <v>0</v>
      </c>
      <c r="G118" s="70">
        <f>SUMIFS(Month!H:H,Month!$C:$C,$B118,Month!$A:$A,$A118)</f>
        <v>0</v>
      </c>
      <c r="H118" s="70">
        <f>SUMIFS(Month!I:I,Month!$C:$C,$B118,Month!$A:$A,$A118)</f>
        <v>0</v>
      </c>
      <c r="I118" s="70">
        <f>SUMIFS(Month!J:J,Month!$C:$C,$B118,Month!$A:$A,$A118)</f>
        <v>0</v>
      </c>
      <c r="J118" s="70">
        <f>SUMIFS(Month!K:K,Month!$C:$C,$B118,Month!$A:$A,$A118)</f>
        <v>0.63</v>
      </c>
      <c r="K118" s="70">
        <f>SUMIFS(Month!L:L,Month!$C:$C,$B118,Month!$A:$A,$A118)</f>
        <v>0</v>
      </c>
      <c r="L118" s="70">
        <f>SUMIFS(Month!M:M,Month!$C:$C,$B118,Month!$A:$A,$A118)</f>
        <v>1.3800000000000001</v>
      </c>
      <c r="M118" s="70">
        <f>SUMIFS(Month!N:N,Month!$C:$C,$B118,Month!$A:$A,$A118)</f>
        <v>2.0099999999999998</v>
      </c>
      <c r="N118" s="71">
        <f>SUMIFS(Month!O:O,Month!$C:$C,$B118,Month!$A:$A,$A118)</f>
        <v>1788.46</v>
      </c>
    </row>
    <row r="119" spans="1:14">
      <c r="A119" s="86">
        <v>2023</v>
      </c>
      <c r="B119" s="91" t="s">
        <v>40</v>
      </c>
      <c r="C119" s="71">
        <f>SUMIFS(Month!D:D,Month!$C:$C,$B119,Month!$A:$A,$A119)</f>
        <v>0</v>
      </c>
      <c r="D119" s="70">
        <f>SUMIFS(Month!E:E,Month!$C:$C,$B119,Month!$A:$A,$A119)</f>
        <v>88.27</v>
      </c>
      <c r="E119" s="70">
        <f>SUMIFS(Month!F:F,Month!$C:$C,$B119,Month!$A:$A,$A119)</f>
        <v>88.27</v>
      </c>
      <c r="F119" s="71">
        <f>SUMIFS(Month!G:G,Month!$C:$C,$B119,Month!$A:$A,$A119)</f>
        <v>3.6899999999999995</v>
      </c>
      <c r="G119" s="70">
        <f>SUMIFS(Month!H:H,Month!$C:$C,$B119,Month!$A:$A,$A119)</f>
        <v>7.32</v>
      </c>
      <c r="H119" s="70">
        <f>SUMIFS(Month!I:I,Month!$C:$C,$B119,Month!$A:$A,$A119)</f>
        <v>31.25</v>
      </c>
      <c r="I119" s="70">
        <f>SUMIFS(Month!J:J,Month!$C:$C,$B119,Month!$A:$A,$A119)</f>
        <v>0</v>
      </c>
      <c r="J119" s="70">
        <f>SUMIFS(Month!K:K,Month!$C:$C,$B119,Month!$A:$A,$A119)</f>
        <v>182.72000000000003</v>
      </c>
      <c r="K119" s="70">
        <f>SUMIFS(Month!L:L,Month!$C:$C,$B119,Month!$A:$A,$A119)</f>
        <v>5.51</v>
      </c>
      <c r="L119" s="70">
        <f>SUMIFS(Month!M:M,Month!$C:$C,$B119,Month!$A:$A,$A119)</f>
        <v>202.83999999999997</v>
      </c>
      <c r="M119" s="70">
        <f>SUMIFS(Month!N:N,Month!$C:$C,$B119,Month!$A:$A,$A119)</f>
        <v>433.32999999999993</v>
      </c>
      <c r="N119" s="71">
        <f>SUMIFS(Month!O:O,Month!$C:$C,$B119,Month!$A:$A,$A119)</f>
        <v>521.6</v>
      </c>
    </row>
    <row r="120" spans="1:14">
      <c r="A120" s="86">
        <v>2023</v>
      </c>
      <c r="B120" s="91" t="s">
        <v>41</v>
      </c>
      <c r="C120" s="71">
        <f>SUMIFS(Month!D:D,Month!$C:$C,$B120,Month!$A:$A,$A120)</f>
        <v>0</v>
      </c>
      <c r="D120" s="70">
        <f>SUMIFS(Month!E:E,Month!$C:$C,$B120,Month!$A:$A,$A120)</f>
        <v>205.57999999999998</v>
      </c>
      <c r="E120" s="70">
        <f>SUMIFS(Month!F:F,Month!$C:$C,$B120,Month!$A:$A,$A120)</f>
        <v>205.57999999999998</v>
      </c>
      <c r="F120" s="71">
        <f>SUMIFS(Month!G:G,Month!$C:$C,$B120,Month!$A:$A,$A120)</f>
        <v>0.1</v>
      </c>
      <c r="G120" s="70">
        <f>SUMIFS(Month!H:H,Month!$C:$C,$B120,Month!$A:$A,$A120)</f>
        <v>0.26</v>
      </c>
      <c r="H120" s="70">
        <f>SUMIFS(Month!I:I,Month!$C:$C,$B120,Month!$A:$A,$A120)</f>
        <v>0</v>
      </c>
      <c r="I120" s="70">
        <f>SUMIFS(Month!J:J,Month!$C:$C,$B120,Month!$A:$A,$A120)</f>
        <v>0</v>
      </c>
      <c r="J120" s="70">
        <f>SUMIFS(Month!K:K,Month!$C:$C,$B120,Month!$A:$A,$A120)</f>
        <v>112.94000000000001</v>
      </c>
      <c r="K120" s="70">
        <f>SUMIFS(Month!L:L,Month!$C:$C,$B120,Month!$A:$A,$A120)</f>
        <v>0</v>
      </c>
      <c r="L120" s="70">
        <f>SUMIFS(Month!M:M,Month!$C:$C,$B120,Month!$A:$A,$A120)</f>
        <v>118.96</v>
      </c>
      <c r="M120" s="70">
        <f>SUMIFS(Month!N:N,Month!$C:$C,$B120,Month!$A:$A,$A120)</f>
        <v>232.26000000000002</v>
      </c>
      <c r="N120" s="71">
        <f>SUMIFS(Month!O:O,Month!$C:$C,$B120,Month!$A:$A,$A120)</f>
        <v>437.84000000000003</v>
      </c>
    </row>
    <row r="121" spans="1:14">
      <c r="A121" s="86">
        <v>2023</v>
      </c>
      <c r="B121" s="91" t="s">
        <v>42</v>
      </c>
      <c r="C121" s="71">
        <f>SUMIFS(Month!D:D,Month!$C:$C,$B121,Month!$A:$A,$A121)</f>
        <v>0</v>
      </c>
      <c r="D121" s="70">
        <f>SUMIFS(Month!E:E,Month!$C:$C,$B121,Month!$A:$A,$A121)</f>
        <v>0</v>
      </c>
      <c r="E121" s="70">
        <f>SUMIFS(Month!F:F,Month!$C:$C,$B121,Month!$A:$A,$A121)</f>
        <v>0</v>
      </c>
      <c r="F121" s="71">
        <f>SUMIFS(Month!G:G,Month!$C:$C,$B121,Month!$A:$A,$A121)</f>
        <v>0</v>
      </c>
      <c r="G121" s="70">
        <f>SUMIFS(Month!H:H,Month!$C:$C,$B121,Month!$A:$A,$A121)</f>
        <v>0</v>
      </c>
      <c r="H121" s="70">
        <f>SUMIFS(Month!I:I,Month!$C:$C,$B121,Month!$A:$A,$A121)</f>
        <v>1459.23</v>
      </c>
      <c r="I121" s="70">
        <f>SUMIFS(Month!J:J,Month!$C:$C,$B121,Month!$A:$A,$A121)</f>
        <v>0</v>
      </c>
      <c r="J121" s="70">
        <f>SUMIFS(Month!K:K,Month!$C:$C,$B121,Month!$A:$A,$A121)</f>
        <v>870.31</v>
      </c>
      <c r="K121" s="70">
        <f>SUMIFS(Month!L:L,Month!$C:$C,$B121,Month!$A:$A,$A121)</f>
        <v>0</v>
      </c>
      <c r="L121" s="70">
        <f>SUMIFS(Month!M:M,Month!$C:$C,$B121,Month!$A:$A,$A121)</f>
        <v>14.879999999999999</v>
      </c>
      <c r="M121" s="70">
        <f>SUMIFS(Month!N:N,Month!$C:$C,$B121,Month!$A:$A,$A121)</f>
        <v>2344.42</v>
      </c>
      <c r="N121" s="71">
        <f>SUMIFS(Month!O:O,Month!$C:$C,$B121,Month!$A:$A,$A121)</f>
        <v>2344.42</v>
      </c>
    </row>
    <row r="122" spans="1:14">
      <c r="A122" s="86">
        <v>2023</v>
      </c>
      <c r="B122" s="91" t="s">
        <v>86</v>
      </c>
      <c r="C122" s="71">
        <f>SUMIFS(Month!D:D,Month!$C:$C,$B122,Month!$A:$A,$A122)</f>
        <v>24.060000000000002</v>
      </c>
      <c r="D122" s="70">
        <f>SUMIFS(Month!E:E,Month!$C:$C,$B122,Month!$A:$A,$A122)</f>
        <v>342.03</v>
      </c>
      <c r="E122" s="70">
        <f>SUMIFS(Month!F:F,Month!$C:$C,$B122,Month!$A:$A,$A122)</f>
        <v>366.09</v>
      </c>
      <c r="F122" s="71">
        <f>SUMIFS(Month!G:G,Month!$C:$C,$B122,Month!$A:$A,$A122)</f>
        <v>3.1100000000000003</v>
      </c>
      <c r="G122" s="70">
        <f>SUMIFS(Month!H:H,Month!$C:$C,$B122,Month!$A:$A,$A122)</f>
        <v>194.23</v>
      </c>
      <c r="H122" s="70">
        <f>SUMIFS(Month!I:I,Month!$C:$C,$B122,Month!$A:$A,$A122)</f>
        <v>13.08</v>
      </c>
      <c r="I122" s="70">
        <f>SUMIFS(Month!J:J,Month!$C:$C,$B122,Month!$A:$A,$A122)</f>
        <v>39.11</v>
      </c>
      <c r="J122" s="70">
        <f>SUMIFS(Month!K:K,Month!$C:$C,$B122,Month!$A:$A,$A122)</f>
        <v>21.21</v>
      </c>
      <c r="K122" s="70">
        <f>SUMIFS(Month!L:L,Month!$C:$C,$B122,Month!$A:$A,$A122)</f>
        <v>0.31000000000000005</v>
      </c>
      <c r="L122" s="70">
        <f>SUMIFS(Month!M:M,Month!$C:$C,$B122,Month!$A:$A,$A122)</f>
        <v>42.819999999999993</v>
      </c>
      <c r="M122" s="70">
        <f>SUMIFS(Month!N:N,Month!$C:$C,$B122,Month!$A:$A,$A122)</f>
        <v>313.87000000000006</v>
      </c>
      <c r="N122" s="71">
        <f>SUMIFS(Month!O:O,Month!$C:$C,$B122,Month!$A:$A,$A122)</f>
        <v>679.96</v>
      </c>
    </row>
    <row r="123" spans="1:14">
      <c r="A123" s="86">
        <v>2023</v>
      </c>
      <c r="B123" s="91" t="s">
        <v>43</v>
      </c>
      <c r="C123" s="71">
        <f>SUMIFS(Month!D:D,Month!$C:$C,$B123,Month!$A:$A,$A123)</f>
        <v>0</v>
      </c>
      <c r="D123" s="70">
        <f>SUMIFS(Month!E:E,Month!$C:$C,$B123,Month!$A:$A,$A123)</f>
        <v>25.860000000000003</v>
      </c>
      <c r="E123" s="70">
        <f>SUMIFS(Month!F:F,Month!$C:$C,$B123,Month!$A:$A,$A123)</f>
        <v>25.860000000000003</v>
      </c>
      <c r="F123" s="71">
        <f>SUMIFS(Month!G:G,Month!$C:$C,$B123,Month!$A:$A,$A123)</f>
        <v>0</v>
      </c>
      <c r="G123" s="70">
        <f>SUMIFS(Month!H:H,Month!$C:$C,$B123,Month!$A:$A,$A123)</f>
        <v>0</v>
      </c>
      <c r="H123" s="70">
        <f>SUMIFS(Month!I:I,Month!$C:$C,$B123,Month!$A:$A,$A123)</f>
        <v>2570.67</v>
      </c>
      <c r="I123" s="70">
        <f>SUMIFS(Month!J:J,Month!$C:$C,$B123,Month!$A:$A,$A123)</f>
        <v>90.43</v>
      </c>
      <c r="J123" s="70">
        <f>SUMIFS(Month!K:K,Month!$C:$C,$B123,Month!$A:$A,$A123)</f>
        <v>486.01000000000005</v>
      </c>
      <c r="K123" s="70">
        <f>SUMIFS(Month!L:L,Month!$C:$C,$B123,Month!$A:$A,$A123)</f>
        <v>0</v>
      </c>
      <c r="L123" s="70">
        <f>SUMIFS(Month!M:M,Month!$C:$C,$B123,Month!$A:$A,$A123)</f>
        <v>0</v>
      </c>
      <c r="M123" s="70">
        <f>SUMIFS(Month!N:N,Month!$C:$C,$B123,Month!$A:$A,$A123)</f>
        <v>3147.11</v>
      </c>
      <c r="N123" s="71">
        <f>SUMIFS(Month!O:O,Month!$C:$C,$B123,Month!$A:$A,$A123)</f>
        <v>3172.9700000000003</v>
      </c>
    </row>
    <row r="124" spans="1:14">
      <c r="A124" s="86">
        <v>2023</v>
      </c>
      <c r="B124" s="91" t="s">
        <v>88</v>
      </c>
      <c r="C124" s="71">
        <f>SUMIFS(Month!D:D,Month!$C:$C,$B124,Month!$A:$A,$A124)</f>
        <v>2580.08</v>
      </c>
      <c r="D124" s="70">
        <f>SUMIFS(Month!E:E,Month!$C:$C,$B124,Month!$A:$A,$A124)</f>
        <v>45.75</v>
      </c>
      <c r="E124" s="70">
        <f>SUMIFS(Month!F:F,Month!$C:$C,$B124,Month!$A:$A,$A124)</f>
        <v>2625.83</v>
      </c>
      <c r="F124" s="71">
        <f>SUMIFS(Month!G:G,Month!$C:$C,$B124,Month!$A:$A,$A124)</f>
        <v>0</v>
      </c>
      <c r="G124" s="70">
        <f>SUMIFS(Month!H:H,Month!$C:$C,$B124,Month!$A:$A,$A124)</f>
        <v>0</v>
      </c>
      <c r="H124" s="70">
        <f>SUMIFS(Month!I:I,Month!$C:$C,$B124,Month!$A:$A,$A124)</f>
        <v>0</v>
      </c>
      <c r="I124" s="70">
        <f>SUMIFS(Month!J:J,Month!$C:$C,$B124,Month!$A:$A,$A124)</f>
        <v>0</v>
      </c>
      <c r="J124" s="70">
        <f>SUMIFS(Month!K:K,Month!$C:$C,$B124,Month!$A:$A,$A124)</f>
        <v>0</v>
      </c>
      <c r="K124" s="70">
        <f>SUMIFS(Month!L:L,Month!$C:$C,$B124,Month!$A:$A,$A124)</f>
        <v>0</v>
      </c>
      <c r="L124" s="70">
        <f>SUMIFS(Month!M:M,Month!$C:$C,$B124,Month!$A:$A,$A124)</f>
        <v>0</v>
      </c>
      <c r="M124" s="70">
        <f>SUMIFS(Month!N:N,Month!$C:$C,$B124,Month!$A:$A,$A124)</f>
        <v>0</v>
      </c>
      <c r="N124" s="71">
        <f>SUMIFS(Month!O:O,Month!$C:$C,$B124,Month!$A:$A,$A124)</f>
        <v>2625.83</v>
      </c>
    </row>
    <row r="125" spans="1:14">
      <c r="A125" s="86">
        <v>2023</v>
      </c>
      <c r="B125" s="91" t="s">
        <v>44</v>
      </c>
      <c r="C125" s="71">
        <f>SUMIFS(Month!D:D,Month!$C:$C,$B125,Month!$A:$A,$A125)</f>
        <v>56.91</v>
      </c>
      <c r="D125" s="70">
        <f>SUMIFS(Month!E:E,Month!$C:$C,$B125,Month!$A:$A,$A125)</f>
        <v>667.28999999999985</v>
      </c>
      <c r="E125" s="70">
        <f>SUMIFS(Month!F:F,Month!$C:$C,$B125,Month!$A:$A,$A125)</f>
        <v>724.19999999999993</v>
      </c>
      <c r="F125" s="71">
        <f>SUMIFS(Month!G:G,Month!$C:$C,$B125,Month!$A:$A,$A125)</f>
        <v>108.83000000000001</v>
      </c>
      <c r="G125" s="70">
        <f>SUMIFS(Month!H:H,Month!$C:$C,$B125,Month!$A:$A,$A125)</f>
        <v>725.68000000000006</v>
      </c>
      <c r="H125" s="70">
        <f>SUMIFS(Month!I:I,Month!$C:$C,$B125,Month!$A:$A,$A125)</f>
        <v>917.33999999999992</v>
      </c>
      <c r="I125" s="70">
        <f>SUMIFS(Month!J:J,Month!$C:$C,$B125,Month!$A:$A,$A125)</f>
        <v>210.59</v>
      </c>
      <c r="J125" s="70">
        <f>SUMIFS(Month!K:K,Month!$C:$C,$B125,Month!$A:$A,$A125)</f>
        <v>3179.97</v>
      </c>
      <c r="K125" s="70">
        <f>SUMIFS(Month!L:L,Month!$C:$C,$B125,Month!$A:$A,$A125)</f>
        <v>33.56</v>
      </c>
      <c r="L125" s="70">
        <f>SUMIFS(Month!M:M,Month!$C:$C,$B125,Month!$A:$A,$A125)</f>
        <v>1258.28</v>
      </c>
      <c r="M125" s="70">
        <f>SUMIFS(Month!N:N,Month!$C:$C,$B125,Month!$A:$A,$A125)</f>
        <v>6434.2499999999991</v>
      </c>
      <c r="N125" s="71">
        <f>SUMIFS(Month!O:O,Month!$C:$C,$B125,Month!$A:$A,$A125)</f>
        <v>7158.4500000000007</v>
      </c>
    </row>
    <row r="126" spans="1:14">
      <c r="A126" s="86">
        <v>2023</v>
      </c>
      <c r="B126" s="91" t="s">
        <v>45</v>
      </c>
      <c r="C126" s="71">
        <f>SUMIFS(Month!D:D,Month!$C:$C,$B126,Month!$A:$A,$A126)</f>
        <v>2770.83</v>
      </c>
      <c r="D126" s="70">
        <f>SUMIFS(Month!E:E,Month!$C:$C,$B126,Month!$A:$A,$A126)</f>
        <v>0</v>
      </c>
      <c r="E126" s="70">
        <f>SUMIFS(Month!F:F,Month!$C:$C,$B126,Month!$A:$A,$A126)</f>
        <v>2770.83</v>
      </c>
      <c r="F126" s="71">
        <f>SUMIFS(Month!G:G,Month!$C:$C,$B126,Month!$A:$A,$A126)</f>
        <v>0</v>
      </c>
      <c r="G126" s="70">
        <f>SUMIFS(Month!H:H,Month!$C:$C,$B126,Month!$A:$A,$A126)</f>
        <v>0</v>
      </c>
      <c r="H126" s="70">
        <f>SUMIFS(Month!I:I,Month!$C:$C,$B126,Month!$A:$A,$A126)</f>
        <v>0</v>
      </c>
      <c r="I126" s="70">
        <f>SUMIFS(Month!J:J,Month!$C:$C,$B126,Month!$A:$A,$A126)</f>
        <v>0</v>
      </c>
      <c r="J126" s="70">
        <f>SUMIFS(Month!K:K,Month!$C:$C,$B126,Month!$A:$A,$A126)</f>
        <v>92.89</v>
      </c>
      <c r="K126" s="70">
        <f>SUMIFS(Month!L:L,Month!$C:$C,$B126,Month!$A:$A,$A126)</f>
        <v>0</v>
      </c>
      <c r="L126" s="70">
        <f>SUMIFS(Month!M:M,Month!$C:$C,$B126,Month!$A:$A,$A126)</f>
        <v>0</v>
      </c>
      <c r="M126" s="70">
        <f>SUMIFS(Month!N:N,Month!$C:$C,$B126,Month!$A:$A,$A126)</f>
        <v>92.89</v>
      </c>
      <c r="N126" s="71">
        <f>SUMIFS(Month!O:O,Month!$C:$C,$B126,Month!$A:$A,$A126)</f>
        <v>2863.72</v>
      </c>
    </row>
    <row r="127" spans="1:14">
      <c r="A127" s="86">
        <v>2023</v>
      </c>
      <c r="B127" s="91" t="s">
        <v>46</v>
      </c>
      <c r="C127" s="71">
        <f>SUMIFS(Month!D:D,Month!$C:$C,$B127,Month!$A:$A,$A127)</f>
        <v>14756.94</v>
      </c>
      <c r="D127" s="70">
        <f>SUMIFS(Month!E:E,Month!$C:$C,$B127,Month!$A:$A,$A127)</f>
        <v>10.36</v>
      </c>
      <c r="E127" s="70">
        <f>SUMIFS(Month!F:F,Month!$C:$C,$B127,Month!$A:$A,$A127)</f>
        <v>14767.300000000001</v>
      </c>
      <c r="F127" s="71">
        <f>SUMIFS(Month!G:G,Month!$C:$C,$B127,Month!$A:$A,$A127)</f>
        <v>188.63</v>
      </c>
      <c r="G127" s="70">
        <f>SUMIFS(Month!H:H,Month!$C:$C,$B127,Month!$A:$A,$A127)</f>
        <v>755.62999999999988</v>
      </c>
      <c r="H127" s="70">
        <f>SUMIFS(Month!I:I,Month!$C:$C,$B127,Month!$A:$A,$A127)</f>
        <v>44.07</v>
      </c>
      <c r="I127" s="70">
        <f>SUMIFS(Month!J:J,Month!$C:$C,$B127,Month!$A:$A,$A127)</f>
        <v>0</v>
      </c>
      <c r="J127" s="70">
        <f>SUMIFS(Month!K:K,Month!$C:$C,$B127,Month!$A:$A,$A127)</f>
        <v>60.8</v>
      </c>
      <c r="K127" s="70">
        <f>SUMIFS(Month!L:L,Month!$C:$C,$B127,Month!$A:$A,$A127)</f>
        <v>0</v>
      </c>
      <c r="L127" s="70">
        <f>SUMIFS(Month!M:M,Month!$C:$C,$B127,Month!$A:$A,$A127)</f>
        <v>216.28</v>
      </c>
      <c r="M127" s="70">
        <f>SUMIFS(Month!N:N,Month!$C:$C,$B127,Month!$A:$A,$A127)</f>
        <v>1265.4100000000003</v>
      </c>
      <c r="N127" s="71">
        <f>SUMIFS(Month!O:O,Month!$C:$C,$B127,Month!$A:$A,$A127)</f>
        <v>16032.710000000001</v>
      </c>
    </row>
    <row r="128" spans="1:14">
      <c r="A128" s="86">
        <v>2023</v>
      </c>
      <c r="B128" s="91" t="s">
        <v>135</v>
      </c>
      <c r="C128" s="71">
        <f>SUMIFS(Month!D:D,Month!$C:$C,$B128,Month!$A:$A,$A128)</f>
        <v>860.81000000000006</v>
      </c>
      <c r="D128" s="70">
        <f>SUMIFS(Month!E:E,Month!$C:$C,$B128,Month!$A:$A,$A128)</f>
        <v>0</v>
      </c>
      <c r="E128" s="70">
        <f>SUMIFS(Month!F:F,Month!$C:$C,$B128,Month!$A:$A,$A128)</f>
        <v>860.81000000000006</v>
      </c>
      <c r="F128" s="71">
        <f>SUMIFS(Month!G:G,Month!$C:$C,$B128,Month!$A:$A,$A128)</f>
        <v>0</v>
      </c>
      <c r="G128" s="70">
        <f>SUMIFS(Month!H:H,Month!$C:$C,$B128,Month!$A:$A,$A128)</f>
        <v>0</v>
      </c>
      <c r="H128" s="70">
        <f>SUMIFS(Month!I:I,Month!$C:$C,$B128,Month!$A:$A,$A128)</f>
        <v>0</v>
      </c>
      <c r="I128" s="70">
        <f>SUMIFS(Month!J:J,Month!$C:$C,$B128,Month!$A:$A,$A128)</f>
        <v>0</v>
      </c>
      <c r="J128" s="70">
        <f>SUMIFS(Month!K:K,Month!$C:$C,$B128,Month!$A:$A,$A128)</f>
        <v>0</v>
      </c>
      <c r="K128" s="70">
        <f>SUMIFS(Month!L:L,Month!$C:$C,$B128,Month!$A:$A,$A128)</f>
        <v>0</v>
      </c>
      <c r="L128" s="70">
        <f>SUMIFS(Month!M:M,Month!$C:$C,$B128,Month!$A:$A,$A128)</f>
        <v>0.02</v>
      </c>
      <c r="M128" s="70">
        <f>SUMIFS(Month!N:N,Month!$C:$C,$B128,Month!$A:$A,$A128)</f>
        <v>0.02</v>
      </c>
      <c r="N128" s="71">
        <f>SUMIFS(Month!O:O,Month!$C:$C,$B128,Month!$A:$A,$A128)</f>
        <v>860.83</v>
      </c>
    </row>
    <row r="129" spans="1:17">
      <c r="A129" s="86">
        <v>2023</v>
      </c>
      <c r="B129" s="91" t="s">
        <v>47</v>
      </c>
      <c r="C129" s="71">
        <f>SUMIFS(Month!D:D,Month!$C:$C,$B129,Month!$A:$A,$A129)</f>
        <v>0</v>
      </c>
      <c r="D129" s="70">
        <f>SUMIFS(Month!E:E,Month!$C:$C,$B129,Month!$A:$A,$A129)</f>
        <v>0</v>
      </c>
      <c r="E129" s="70">
        <f>SUMIFS(Month!F:F,Month!$C:$C,$B129,Month!$A:$A,$A129)</f>
        <v>0</v>
      </c>
      <c r="F129" s="71">
        <f>SUMIFS(Month!G:G,Month!$C:$C,$B129,Month!$A:$A,$A129)</f>
        <v>0</v>
      </c>
      <c r="G129" s="70">
        <f>SUMIFS(Month!H:H,Month!$C:$C,$B129,Month!$A:$A,$A129)</f>
        <v>0</v>
      </c>
      <c r="H129" s="70">
        <f>SUMIFS(Month!I:I,Month!$C:$C,$B129,Month!$A:$A,$A129)</f>
        <v>0</v>
      </c>
      <c r="I129" s="70">
        <f>SUMIFS(Month!J:J,Month!$C:$C,$B129,Month!$A:$A,$A129)</f>
        <v>0</v>
      </c>
      <c r="J129" s="70">
        <f>SUMIFS(Month!K:K,Month!$C:$C,$B129,Month!$A:$A,$A129)</f>
        <v>0</v>
      </c>
      <c r="K129" s="70">
        <f>SUMIFS(Month!L:L,Month!$C:$C,$B129,Month!$A:$A,$A129)</f>
        <v>0</v>
      </c>
      <c r="L129" s="70">
        <f>SUMIFS(Month!M:M,Month!$C:$C,$B129,Month!$A:$A,$A129)</f>
        <v>0</v>
      </c>
      <c r="M129" s="70">
        <f>SUMIFS(Month!N:N,Month!$C:$C,$B129,Month!$A:$A,$A129)</f>
        <v>0</v>
      </c>
      <c r="N129" s="71">
        <f>SUMIFS(Month!O:O,Month!$C:$C,$B129,Month!$A:$A,$A129)</f>
        <v>0</v>
      </c>
    </row>
    <row r="130" spans="1:17">
      <c r="A130" s="86">
        <v>2023</v>
      </c>
      <c r="B130" s="91" t="s">
        <v>48</v>
      </c>
      <c r="C130" s="71">
        <f>SUMIFS(Month!D:D,Month!$C:$C,$B130,Month!$A:$A,$A130)</f>
        <v>46.19</v>
      </c>
      <c r="D130" s="70">
        <f>SUMIFS(Month!E:E,Month!$C:$C,$B130,Month!$A:$A,$A130)</f>
        <v>288.04999999999995</v>
      </c>
      <c r="E130" s="70">
        <f>SUMIFS(Month!F:F,Month!$C:$C,$B130,Month!$A:$A,$A130)</f>
        <v>334.23999999999995</v>
      </c>
      <c r="F130" s="71">
        <f>SUMIFS(Month!G:G,Month!$C:$C,$B130,Month!$A:$A,$A130)</f>
        <v>0</v>
      </c>
      <c r="G130" s="70">
        <f>SUMIFS(Month!H:H,Month!$C:$C,$B130,Month!$A:$A,$A130)</f>
        <v>0</v>
      </c>
      <c r="H130" s="70">
        <f>SUMIFS(Month!I:I,Month!$C:$C,$B130,Month!$A:$A,$A130)</f>
        <v>1177.08</v>
      </c>
      <c r="I130" s="70">
        <f>SUMIFS(Month!J:J,Month!$C:$C,$B130,Month!$A:$A,$A130)</f>
        <v>0</v>
      </c>
      <c r="J130" s="70">
        <f>SUMIFS(Month!K:K,Month!$C:$C,$B130,Month!$A:$A,$A130)</f>
        <v>1502.07</v>
      </c>
      <c r="K130" s="70">
        <f>SUMIFS(Month!L:L,Month!$C:$C,$B130,Month!$A:$A,$A130)</f>
        <v>9.7100000000000009</v>
      </c>
      <c r="L130" s="70">
        <f>SUMIFS(Month!M:M,Month!$C:$C,$B130,Month!$A:$A,$A130)</f>
        <v>0</v>
      </c>
      <c r="M130" s="70">
        <f>SUMIFS(Month!N:N,Month!$C:$C,$B130,Month!$A:$A,$A130)</f>
        <v>2688.8599999999997</v>
      </c>
      <c r="N130" s="71">
        <f>SUMIFS(Month!O:O,Month!$C:$C,$B130,Month!$A:$A,$A130)</f>
        <v>3023.1</v>
      </c>
    </row>
    <row r="131" spans="1:17">
      <c r="A131" s="86">
        <v>2023</v>
      </c>
      <c r="B131" s="91" t="s">
        <v>87</v>
      </c>
      <c r="C131" s="71">
        <f>SUMIFS(Month!D:D,Month!$C:$C,$B131,Month!$A:$A,$A131)</f>
        <v>0</v>
      </c>
      <c r="D131" s="70">
        <f>SUMIFS(Month!E:E,Month!$C:$C,$B131,Month!$A:$A,$A131)</f>
        <v>0.02</v>
      </c>
      <c r="E131" s="70">
        <f>SUMIFS(Month!F:F,Month!$C:$C,$B131,Month!$A:$A,$A131)</f>
        <v>0.02</v>
      </c>
      <c r="F131" s="71">
        <f>SUMIFS(Month!G:G,Month!$C:$C,$B131,Month!$A:$A,$A131)</f>
        <v>0</v>
      </c>
      <c r="G131" s="70">
        <f>SUMIFS(Month!H:H,Month!$C:$C,$B131,Month!$A:$A,$A131)</f>
        <v>112.6</v>
      </c>
      <c r="H131" s="70">
        <f>SUMIFS(Month!I:I,Month!$C:$C,$B131,Month!$A:$A,$A131)</f>
        <v>0</v>
      </c>
      <c r="I131" s="70">
        <f>SUMIFS(Month!J:J,Month!$C:$C,$B131,Month!$A:$A,$A131)</f>
        <v>0</v>
      </c>
      <c r="J131" s="70">
        <f>SUMIFS(Month!K:K,Month!$C:$C,$B131,Month!$A:$A,$A131)</f>
        <v>67</v>
      </c>
      <c r="K131" s="70">
        <f>SUMIFS(Month!L:L,Month!$C:$C,$B131,Month!$A:$A,$A131)</f>
        <v>0</v>
      </c>
      <c r="L131" s="70">
        <f>SUMIFS(Month!M:M,Month!$C:$C,$B131,Month!$A:$A,$A131)</f>
        <v>232.71</v>
      </c>
      <c r="M131" s="70">
        <f>SUMIFS(Month!N:N,Month!$C:$C,$B131,Month!$A:$A,$A131)</f>
        <v>412.31000000000006</v>
      </c>
      <c r="N131" s="71">
        <f>SUMIFS(Month!O:O,Month!$C:$C,$B131,Month!$A:$A,$A131)</f>
        <v>412.33000000000004</v>
      </c>
    </row>
    <row r="132" spans="1:17">
      <c r="A132" s="86">
        <v>2023</v>
      </c>
      <c r="B132" s="91" t="s">
        <v>49</v>
      </c>
      <c r="C132" s="71">
        <f>SUMIFS(Month!D:D,Month!$C:$C,$B132,Month!$A:$A,$A132)</f>
        <v>0.49</v>
      </c>
      <c r="D132" s="70">
        <f>SUMIFS(Month!E:E,Month!$C:$C,$B132,Month!$A:$A,$A132)</f>
        <v>286.74</v>
      </c>
      <c r="E132" s="70">
        <f>SUMIFS(Month!F:F,Month!$C:$C,$B132,Month!$A:$A,$A132)</f>
        <v>287.22999999999996</v>
      </c>
      <c r="F132" s="71">
        <f>SUMIFS(Month!G:G,Month!$C:$C,$B132,Month!$A:$A,$A132)</f>
        <v>26.189999999999998</v>
      </c>
      <c r="G132" s="70">
        <f>SUMIFS(Month!H:H,Month!$C:$C,$B132,Month!$A:$A,$A132)</f>
        <v>484.41999999999996</v>
      </c>
      <c r="H132" s="70">
        <f>SUMIFS(Month!I:I,Month!$C:$C,$B132,Month!$A:$A,$A132)</f>
        <v>0</v>
      </c>
      <c r="I132" s="70">
        <f>SUMIFS(Month!J:J,Month!$C:$C,$B132,Month!$A:$A,$A132)</f>
        <v>0</v>
      </c>
      <c r="J132" s="70">
        <f>SUMIFS(Month!K:K,Month!$C:$C,$B132,Month!$A:$A,$A132)</f>
        <v>304.56</v>
      </c>
      <c r="K132" s="70">
        <f>SUMIFS(Month!L:L,Month!$C:$C,$B132,Month!$A:$A,$A132)</f>
        <v>0</v>
      </c>
      <c r="L132" s="70">
        <f>SUMIFS(Month!M:M,Month!$C:$C,$B132,Month!$A:$A,$A132)</f>
        <v>99.2</v>
      </c>
      <c r="M132" s="70">
        <f>SUMIFS(Month!N:N,Month!$C:$C,$B132,Month!$A:$A,$A132)</f>
        <v>914.37</v>
      </c>
      <c r="N132" s="71">
        <f>SUMIFS(Month!O:O,Month!$C:$C,$B132,Month!$A:$A,$A132)</f>
        <v>1201.5999999999999</v>
      </c>
    </row>
    <row r="133" spans="1:17">
      <c r="A133" s="86">
        <v>2023</v>
      </c>
      <c r="B133" s="91" t="s">
        <v>50</v>
      </c>
      <c r="C133" s="71">
        <f>SUMIFS(Month!D:D,Month!$C:$C,$B133,Month!$A:$A,$A133)</f>
        <v>609.41000000000008</v>
      </c>
      <c r="D133" s="70">
        <f>SUMIFS(Month!E:E,Month!$C:$C,$B133,Month!$A:$A,$A133)</f>
        <v>0</v>
      </c>
      <c r="E133" s="70">
        <f>SUMIFS(Month!F:F,Month!$C:$C,$B133,Month!$A:$A,$A133)</f>
        <v>609.41000000000008</v>
      </c>
      <c r="F133" s="71">
        <f>SUMIFS(Month!G:G,Month!$C:$C,$B133,Month!$A:$A,$A133)</f>
        <v>0</v>
      </c>
      <c r="G133" s="70">
        <f>SUMIFS(Month!H:H,Month!$C:$C,$B133,Month!$A:$A,$A133)</f>
        <v>7.9</v>
      </c>
      <c r="H133" s="70">
        <f>SUMIFS(Month!I:I,Month!$C:$C,$B133,Month!$A:$A,$A133)</f>
        <v>0</v>
      </c>
      <c r="I133" s="70">
        <f>SUMIFS(Month!J:J,Month!$C:$C,$B133,Month!$A:$A,$A133)</f>
        <v>0</v>
      </c>
      <c r="J133" s="70">
        <f>SUMIFS(Month!K:K,Month!$C:$C,$B133,Month!$A:$A,$A133)</f>
        <v>0</v>
      </c>
      <c r="K133" s="70">
        <f>SUMIFS(Month!L:L,Month!$C:$C,$B133,Month!$A:$A,$A133)</f>
        <v>0</v>
      </c>
      <c r="L133" s="70">
        <f>SUMIFS(Month!M:M,Month!$C:$C,$B133,Month!$A:$A,$A133)</f>
        <v>26.139999999999997</v>
      </c>
      <c r="M133" s="70">
        <f>SUMIFS(Month!N:N,Month!$C:$C,$B133,Month!$A:$A,$A133)</f>
        <v>34.040000000000006</v>
      </c>
      <c r="N133" s="71">
        <f>SUMIFS(Month!O:O,Month!$C:$C,$B133,Month!$A:$A,$A133)</f>
        <v>643.44999999999993</v>
      </c>
    </row>
    <row r="134" spans="1:17">
      <c r="A134" s="86">
        <v>2023</v>
      </c>
      <c r="B134" s="91" t="s">
        <v>51</v>
      </c>
      <c r="C134" s="71">
        <f>SUMIFS(Month!D:D,Month!$C:$C,$B134,Month!$A:$A,$A134)</f>
        <v>163.20999999999998</v>
      </c>
      <c r="D134" s="70">
        <f>SUMIFS(Month!E:E,Month!$C:$C,$B134,Month!$A:$A,$A134)</f>
        <v>0</v>
      </c>
      <c r="E134" s="70">
        <f>SUMIFS(Month!F:F,Month!$C:$C,$B134,Month!$A:$A,$A134)</f>
        <v>163.20999999999998</v>
      </c>
      <c r="F134" s="71">
        <f>SUMIFS(Month!G:G,Month!$C:$C,$B134,Month!$A:$A,$A134)</f>
        <v>0</v>
      </c>
      <c r="G134" s="70">
        <f>SUMIFS(Month!H:H,Month!$C:$C,$B134,Month!$A:$A,$A134)</f>
        <v>0.01</v>
      </c>
      <c r="H134" s="70">
        <f>SUMIFS(Month!I:I,Month!$C:$C,$B134,Month!$A:$A,$A134)</f>
        <v>1298.9000000000001</v>
      </c>
      <c r="I134" s="70">
        <f>SUMIFS(Month!J:J,Month!$C:$C,$B134,Month!$A:$A,$A134)</f>
        <v>0</v>
      </c>
      <c r="J134" s="70">
        <f>SUMIFS(Month!K:K,Month!$C:$C,$B134,Month!$A:$A,$A134)</f>
        <v>794.41999999999985</v>
      </c>
      <c r="K134" s="70">
        <f>SUMIFS(Month!L:L,Month!$C:$C,$B134,Month!$A:$A,$A134)</f>
        <v>11.459999999999999</v>
      </c>
      <c r="L134" s="70">
        <f>SUMIFS(Month!M:M,Month!$C:$C,$B134,Month!$A:$A,$A134)</f>
        <v>8.1</v>
      </c>
      <c r="M134" s="70">
        <f>SUMIFS(Month!N:N,Month!$C:$C,$B134,Month!$A:$A,$A134)</f>
        <v>2112.8900000000003</v>
      </c>
      <c r="N134" s="71">
        <f>SUMIFS(Month!O:O,Month!$C:$C,$B134,Month!$A:$A,$A134)</f>
        <v>2276.1</v>
      </c>
    </row>
    <row r="135" spans="1:17">
      <c r="A135" s="86">
        <v>2023</v>
      </c>
      <c r="B135" s="91" t="s">
        <v>52</v>
      </c>
      <c r="C135" s="71">
        <f>SUMIFS(Month!D:D,Month!$C:$C,$B135,Month!$A:$A,$A135)</f>
        <v>13145.99</v>
      </c>
      <c r="D135" s="70">
        <f>SUMIFS(Month!E:E,Month!$C:$C,$B135,Month!$A:$A,$A135)</f>
        <v>15.59</v>
      </c>
      <c r="E135" s="70">
        <f>SUMIFS(Month!F:F,Month!$C:$C,$B135,Month!$A:$A,$A135)</f>
        <v>13161.579999999998</v>
      </c>
      <c r="F135" s="71">
        <f>SUMIFS(Month!G:G,Month!$C:$C,$B135,Month!$A:$A,$A135)</f>
        <v>104.66</v>
      </c>
      <c r="G135" s="70">
        <f>SUMIFS(Month!H:H,Month!$C:$C,$B135,Month!$A:$A,$A135)</f>
        <v>159.51</v>
      </c>
      <c r="H135" s="70">
        <f>SUMIFS(Month!I:I,Month!$C:$C,$B135,Month!$A:$A,$A135)</f>
        <v>103.43</v>
      </c>
      <c r="I135" s="70">
        <f>SUMIFS(Month!J:J,Month!$C:$C,$B135,Month!$A:$A,$A135)</f>
        <v>0</v>
      </c>
      <c r="J135" s="70">
        <f>SUMIFS(Month!K:K,Month!$C:$C,$B135,Month!$A:$A,$A135)</f>
        <v>2783.44</v>
      </c>
      <c r="K135" s="70">
        <f>SUMIFS(Month!L:L,Month!$C:$C,$B135,Month!$A:$A,$A135)</f>
        <v>56.25</v>
      </c>
      <c r="L135" s="70">
        <f>SUMIFS(Month!M:M,Month!$C:$C,$B135,Month!$A:$A,$A135)</f>
        <v>377.23000000000008</v>
      </c>
      <c r="M135" s="70">
        <f>SUMIFS(Month!N:N,Month!$C:$C,$B135,Month!$A:$A,$A135)</f>
        <v>3584.5200000000004</v>
      </c>
      <c r="N135" s="71">
        <f>SUMIFS(Month!O:O,Month!$C:$C,$B135,Month!$A:$A,$A135)</f>
        <v>16746.099999999999</v>
      </c>
    </row>
    <row r="136" spans="1:17">
      <c r="A136" s="86">
        <v>2023</v>
      </c>
      <c r="B136" s="91" t="s">
        <v>69</v>
      </c>
      <c r="C136" s="71">
        <f>SUMIFS(Month!D:D,Month!$C:$C,$B136,Month!$A:$A,$A136)</f>
        <v>2360.7600000000007</v>
      </c>
      <c r="D136" s="70">
        <f>SUMIFS(Month!E:E,Month!$C:$C,$B136,Month!$A:$A,$A136)</f>
        <v>668.61999999999989</v>
      </c>
      <c r="E136" s="70">
        <f>SUMIFS(Month!F:F,Month!$C:$C,$B136,Month!$A:$A,$A136)</f>
        <v>3029.38</v>
      </c>
      <c r="F136" s="71">
        <f>SUMIFS(Month!G:G,Month!$C:$C,$B136,Month!$A:$A,$A136)</f>
        <v>5.3000000000000007</v>
      </c>
      <c r="G136" s="70">
        <f>SUMIFS(Month!H:H,Month!$C:$C,$B136,Month!$A:$A,$A136)</f>
        <v>613.75</v>
      </c>
      <c r="H136" s="70">
        <f>SUMIFS(Month!I:I,Month!$C:$C,$B136,Month!$A:$A,$A136)</f>
        <v>2154.2799999999997</v>
      </c>
      <c r="I136" s="70">
        <f>SUMIFS(Month!J:J,Month!$C:$C,$B136,Month!$A:$A,$A136)</f>
        <v>81.539999999999992</v>
      </c>
      <c r="J136" s="70">
        <f>SUMIFS(Month!K:K,Month!$C:$C,$B136,Month!$A:$A,$A136)</f>
        <v>577.3599999999999</v>
      </c>
      <c r="K136" s="70">
        <f>SUMIFS(Month!L:L,Month!$C:$C,$B136,Month!$A:$A,$A136)</f>
        <v>6.34</v>
      </c>
      <c r="L136" s="70">
        <f>SUMIFS(Month!M:M,Month!$C:$C,$B136,Month!$A:$A,$A136)</f>
        <v>401.36999999999995</v>
      </c>
      <c r="M136" s="70">
        <f>SUMIFS(Month!N:N,Month!$C:$C,$B136,Month!$A:$A,$A136)</f>
        <v>3839.94</v>
      </c>
      <c r="N136" s="71">
        <f>SUMIFS(Month!O:O,Month!$C:$C,$B136,Month!$A:$A,$A136)</f>
        <v>6869.3200000000015</v>
      </c>
    </row>
    <row r="137" spans="1:17">
      <c r="A137" s="89">
        <v>2023</v>
      </c>
      <c r="B137" s="92" t="s">
        <v>126</v>
      </c>
      <c r="C137" s="74">
        <f>SUMIFS(Month!D:D,Month!$C:$C,$B137,Month!$A:$A,$A137)</f>
        <v>41388.86</v>
      </c>
      <c r="D137" s="73">
        <f>SUMIFS(Month!E:E,Month!$C:$C,$B137,Month!$A:$A,$A137)</f>
        <v>3697.81</v>
      </c>
      <c r="E137" s="73">
        <f>SUMIFS(Month!F:F,Month!$C:$C,$B137,Month!$A:$A,$A137)</f>
        <v>45086.67</v>
      </c>
      <c r="F137" s="74">
        <f>SUMIFS(Month!G:G,Month!$C:$C,$B137,Month!$A:$A,$A137)</f>
        <v>488.11</v>
      </c>
      <c r="G137" s="73">
        <f>SUMIFS(Month!H:H,Month!$C:$C,$B137,Month!$A:$A,$A137)</f>
        <v>3211.81</v>
      </c>
      <c r="H137" s="73">
        <f>SUMIFS(Month!I:I,Month!$C:$C,$B137,Month!$A:$A,$A137)</f>
        <v>9808.2800000000007</v>
      </c>
      <c r="I137" s="73">
        <f>SUMIFS(Month!J:J,Month!$C:$C,$B137,Month!$A:$A,$A137)</f>
        <v>454.36</v>
      </c>
      <c r="J137" s="73">
        <f>SUMIFS(Month!K:K,Month!$C:$C,$B137,Month!$A:$A,$A137)</f>
        <v>12603.659999999998</v>
      </c>
      <c r="K137" s="73">
        <f>SUMIFS(Month!L:L,Month!$C:$C,$B137,Month!$A:$A,$A137)</f>
        <v>185.53</v>
      </c>
      <c r="L137" s="73">
        <f>SUMIFS(Month!M:M,Month!$C:$C,$B137,Month!$A:$A,$A137)</f>
        <v>3394.8199999999997</v>
      </c>
      <c r="M137" s="73">
        <f>SUMIFS(Month!N:N,Month!$C:$C,$B137,Month!$A:$A,$A137)</f>
        <v>30146.570000000003</v>
      </c>
      <c r="N137" s="74">
        <f>SUMIFS(Month!O:O,Month!$C:$C,$B137,Month!$A:$A,$A137)</f>
        <v>75233.239999999991</v>
      </c>
    </row>
    <row r="138" spans="1:17">
      <c r="A138" s="85">
        <v>2024</v>
      </c>
      <c r="B138" s="90" t="s">
        <v>134</v>
      </c>
      <c r="C138" s="68">
        <f>SUMIFS(Month!D:D,Month!$C:$C,$B138,Month!$A:$A,$A138)</f>
        <v>1430.9999999999998</v>
      </c>
      <c r="D138" s="67">
        <f>SUMIFS(Month!E:E,Month!$C:$C,$B138,Month!$A:$A,$A138)</f>
        <v>636.32000000000005</v>
      </c>
      <c r="E138" s="67">
        <f>SUMIFS(Month!F:F,Month!$C:$C,$B138,Month!$A:$A,$A138)</f>
        <v>2067.3199999999997</v>
      </c>
      <c r="F138" s="68">
        <f>SUMIFS(Month!G:G,Month!$C:$C,$B138,Month!$A:$A,$A138)</f>
        <v>0</v>
      </c>
      <c r="G138" s="67">
        <f>SUMIFS(Month!H:H,Month!$C:$C,$B138,Month!$A:$A,$A138)</f>
        <v>0</v>
      </c>
      <c r="H138" s="67">
        <f>SUMIFS(Month!I:I,Month!$C:$C,$B138,Month!$A:$A,$A138)</f>
        <v>0</v>
      </c>
      <c r="I138" s="67">
        <f>SUMIFS(Month!J:J,Month!$C:$C,$B138,Month!$A:$A,$A138)</f>
        <v>0</v>
      </c>
      <c r="J138" s="67">
        <f>SUMIFS(Month!K:K,Month!$C:$C,$B138,Month!$A:$A,$A138)</f>
        <v>0</v>
      </c>
      <c r="K138" s="67">
        <f>SUMIFS(Month!L:L,Month!$C:$C,$B138,Month!$A:$A,$A138)</f>
        <v>0</v>
      </c>
      <c r="L138" s="67">
        <f>SUMIFS(Month!M:M,Month!$C:$C,$B138,Month!$A:$A,$A138)</f>
        <v>0</v>
      </c>
      <c r="M138" s="67">
        <f>SUMIFS(Month!N:N,Month!$C:$C,$B138,Month!$A:$A,$A138)</f>
        <v>0</v>
      </c>
      <c r="N138" s="68">
        <f>SUMIFS(Month!O:O,Month!$C:$C,$B138,Month!$A:$A,$A138)</f>
        <v>2067.3199999999997</v>
      </c>
      <c r="Q138" s="78"/>
    </row>
    <row r="139" spans="1:17">
      <c r="A139" s="86">
        <v>2024</v>
      </c>
      <c r="B139" s="91" t="s">
        <v>37</v>
      </c>
      <c r="C139" s="71">
        <f>SUMIFS(Month!D:D,Month!$C:$C,$B139,Month!$A:$A,$A139)</f>
        <v>0</v>
      </c>
      <c r="D139" s="70">
        <f>SUMIFS(Month!E:E,Month!$C:$C,$B139,Month!$A:$A,$A139)</f>
        <v>244.52999999999997</v>
      </c>
      <c r="E139" s="70">
        <f>SUMIFS(Month!F:F,Month!$C:$C,$B139,Month!$A:$A,$A139)</f>
        <v>244.52999999999997</v>
      </c>
      <c r="F139" s="71">
        <f>SUMIFS(Month!G:G,Month!$C:$C,$B139,Month!$A:$A,$A139)</f>
        <v>130.70000000000002</v>
      </c>
      <c r="G139" s="70">
        <f>SUMIFS(Month!H:H,Month!$C:$C,$B139,Month!$A:$A,$A139)</f>
        <v>497.57000000000005</v>
      </c>
      <c r="H139" s="70">
        <f>SUMIFS(Month!I:I,Month!$C:$C,$B139,Month!$A:$A,$A139)</f>
        <v>164.53</v>
      </c>
      <c r="I139" s="70">
        <f>SUMIFS(Month!J:J,Month!$C:$C,$B139,Month!$A:$A,$A139)</f>
        <v>38.049999999999997</v>
      </c>
      <c r="J139" s="70">
        <f>SUMIFS(Month!K:K,Month!$C:$C,$B139,Month!$A:$A,$A139)</f>
        <v>2000.15</v>
      </c>
      <c r="K139" s="70">
        <f>SUMIFS(Month!L:L,Month!$C:$C,$B139,Month!$A:$A,$A139)</f>
        <v>58.95</v>
      </c>
      <c r="L139" s="70">
        <f>SUMIFS(Month!M:M,Month!$C:$C,$B139,Month!$A:$A,$A139)</f>
        <v>205.97</v>
      </c>
      <c r="M139" s="70">
        <f>SUMIFS(Month!N:N,Month!$C:$C,$B139,Month!$A:$A,$A139)</f>
        <v>3095.9199999999996</v>
      </c>
      <c r="N139" s="71">
        <f>SUMIFS(Month!O:O,Month!$C:$C,$B139,Month!$A:$A,$A139)</f>
        <v>3340.4500000000007</v>
      </c>
      <c r="Q139" s="78"/>
    </row>
    <row r="140" spans="1:17">
      <c r="A140" s="86">
        <v>2024</v>
      </c>
      <c r="B140" s="91" t="s">
        <v>38</v>
      </c>
      <c r="C140" s="71">
        <f>SUMIFS(Month!D:D,Month!$C:$C,$B140,Month!$A:$A,$A140)</f>
        <v>1172.8700000000001</v>
      </c>
      <c r="D140" s="70">
        <f>SUMIFS(Month!E:E,Month!$C:$C,$B140,Month!$A:$A,$A140)</f>
        <v>0</v>
      </c>
      <c r="E140" s="70">
        <f>SUMIFS(Month!F:F,Month!$C:$C,$B140,Month!$A:$A,$A140)</f>
        <v>1172.8700000000001</v>
      </c>
      <c r="F140" s="71">
        <f>SUMIFS(Month!G:G,Month!$C:$C,$B140,Month!$A:$A,$A140)</f>
        <v>0</v>
      </c>
      <c r="G140" s="70">
        <f>SUMIFS(Month!H:H,Month!$C:$C,$B140,Month!$A:$A,$A140)</f>
        <v>0</v>
      </c>
      <c r="H140" s="70">
        <f>SUMIFS(Month!I:I,Month!$C:$C,$B140,Month!$A:$A,$A140)</f>
        <v>0</v>
      </c>
      <c r="I140" s="70">
        <f>SUMIFS(Month!J:J,Month!$C:$C,$B140,Month!$A:$A,$A140)</f>
        <v>0</v>
      </c>
      <c r="J140" s="70">
        <f>SUMIFS(Month!K:K,Month!$C:$C,$B140,Month!$A:$A,$A140)</f>
        <v>36.82</v>
      </c>
      <c r="K140" s="70">
        <f>SUMIFS(Month!L:L,Month!$C:$C,$B140,Month!$A:$A,$A140)</f>
        <v>0</v>
      </c>
      <c r="L140" s="70">
        <f>SUMIFS(Month!M:M,Month!$C:$C,$B140,Month!$A:$A,$A140)</f>
        <v>1.6300000000000003</v>
      </c>
      <c r="M140" s="70">
        <f>SUMIFS(Month!N:N,Month!$C:$C,$B140,Month!$A:$A,$A140)</f>
        <v>38.450000000000003</v>
      </c>
      <c r="N140" s="71">
        <f>SUMIFS(Month!O:O,Month!$C:$C,$B140,Month!$A:$A,$A140)</f>
        <v>1211.3200000000002</v>
      </c>
      <c r="Q140" s="78"/>
    </row>
    <row r="141" spans="1:17">
      <c r="A141" s="86">
        <v>2024</v>
      </c>
      <c r="B141" s="91" t="s">
        <v>40</v>
      </c>
      <c r="C141" s="71">
        <f>SUMIFS(Month!D:D,Month!$C:$C,$B141,Month!$A:$A,$A141)</f>
        <v>0</v>
      </c>
      <c r="D141" s="70">
        <f>SUMIFS(Month!E:E,Month!$C:$C,$B141,Month!$A:$A,$A141)</f>
        <v>115.75999999999999</v>
      </c>
      <c r="E141" s="70">
        <f>SUMIFS(Month!F:F,Month!$C:$C,$B141,Month!$A:$A,$A141)</f>
        <v>115.75999999999999</v>
      </c>
      <c r="F141" s="71">
        <f>SUMIFS(Month!G:G,Month!$C:$C,$B141,Month!$A:$A,$A141)</f>
        <v>3.06</v>
      </c>
      <c r="G141" s="70">
        <f>SUMIFS(Month!H:H,Month!$C:$C,$B141,Month!$A:$A,$A141)</f>
        <v>23.33</v>
      </c>
      <c r="H141" s="70">
        <f>SUMIFS(Month!I:I,Month!$C:$C,$B141,Month!$A:$A,$A141)</f>
        <v>25.95</v>
      </c>
      <c r="I141" s="70">
        <f>SUMIFS(Month!J:J,Month!$C:$C,$B141,Month!$A:$A,$A141)</f>
        <v>0.02</v>
      </c>
      <c r="J141" s="70">
        <f>SUMIFS(Month!K:K,Month!$C:$C,$B141,Month!$A:$A,$A141)</f>
        <v>105.81</v>
      </c>
      <c r="K141" s="70">
        <f>SUMIFS(Month!L:L,Month!$C:$C,$B141,Month!$A:$A,$A141)</f>
        <v>3.78</v>
      </c>
      <c r="L141" s="70">
        <f>SUMIFS(Month!M:M,Month!$C:$C,$B141,Month!$A:$A,$A141)</f>
        <v>189.60000000000002</v>
      </c>
      <c r="M141" s="70">
        <f>SUMIFS(Month!N:N,Month!$C:$C,$B141,Month!$A:$A,$A141)</f>
        <v>351.55</v>
      </c>
      <c r="N141" s="71">
        <f>SUMIFS(Month!O:O,Month!$C:$C,$B141,Month!$A:$A,$A141)</f>
        <v>467.31000000000006</v>
      </c>
      <c r="Q141" s="78"/>
    </row>
    <row r="142" spans="1:17">
      <c r="A142" s="86">
        <v>2024</v>
      </c>
      <c r="B142" s="91" t="s">
        <v>41</v>
      </c>
      <c r="C142" s="71">
        <f>SUMIFS(Month!D:D,Month!$C:$C,$B142,Month!$A:$A,$A142)</f>
        <v>0</v>
      </c>
      <c r="D142" s="70">
        <f>SUMIFS(Month!E:E,Month!$C:$C,$B142,Month!$A:$A,$A142)</f>
        <v>138.66</v>
      </c>
      <c r="E142" s="70">
        <f>SUMIFS(Month!F:F,Month!$C:$C,$B142,Month!$A:$A,$A142)</f>
        <v>138.66</v>
      </c>
      <c r="F142" s="71">
        <f>SUMIFS(Month!G:G,Month!$C:$C,$B142,Month!$A:$A,$A142)</f>
        <v>0.12</v>
      </c>
      <c r="G142" s="70">
        <f>SUMIFS(Month!H:H,Month!$C:$C,$B142,Month!$A:$A,$A142)</f>
        <v>3.63</v>
      </c>
      <c r="H142" s="70">
        <f>SUMIFS(Month!I:I,Month!$C:$C,$B142,Month!$A:$A,$A142)</f>
        <v>0</v>
      </c>
      <c r="I142" s="70">
        <f>SUMIFS(Month!J:J,Month!$C:$C,$B142,Month!$A:$A,$A142)</f>
        <v>0.99</v>
      </c>
      <c r="J142" s="70">
        <f>SUMIFS(Month!K:K,Month!$C:$C,$B142,Month!$A:$A,$A142)</f>
        <v>104.93</v>
      </c>
      <c r="K142" s="70">
        <f>SUMIFS(Month!L:L,Month!$C:$C,$B142,Month!$A:$A,$A142)</f>
        <v>1.69</v>
      </c>
      <c r="L142" s="70">
        <f>SUMIFS(Month!M:M,Month!$C:$C,$B142,Month!$A:$A,$A142)</f>
        <v>163.95000000000002</v>
      </c>
      <c r="M142" s="70">
        <f>SUMIFS(Month!N:N,Month!$C:$C,$B142,Month!$A:$A,$A142)</f>
        <v>275.30999999999995</v>
      </c>
      <c r="N142" s="71">
        <f>SUMIFS(Month!O:O,Month!$C:$C,$B142,Month!$A:$A,$A142)</f>
        <v>413.96999999999997</v>
      </c>
      <c r="Q142" s="78"/>
    </row>
    <row r="143" spans="1:17">
      <c r="A143" s="86">
        <v>2024</v>
      </c>
      <c r="B143" s="91" t="s">
        <v>42</v>
      </c>
      <c r="C143" s="71">
        <f>SUMIFS(Month!D:D,Month!$C:$C,$B143,Month!$A:$A,$A143)</f>
        <v>0.31</v>
      </c>
      <c r="D143" s="70">
        <f>SUMIFS(Month!E:E,Month!$C:$C,$B143,Month!$A:$A,$A143)</f>
        <v>0</v>
      </c>
      <c r="E143" s="70">
        <f>SUMIFS(Month!F:F,Month!$C:$C,$B143,Month!$A:$A,$A143)</f>
        <v>0.31</v>
      </c>
      <c r="F143" s="71">
        <f>SUMIFS(Month!G:G,Month!$C:$C,$B143,Month!$A:$A,$A143)</f>
        <v>0.01</v>
      </c>
      <c r="G143" s="70">
        <f>SUMIFS(Month!H:H,Month!$C:$C,$B143,Month!$A:$A,$A143)</f>
        <v>4.95</v>
      </c>
      <c r="H143" s="70">
        <f>SUMIFS(Month!I:I,Month!$C:$C,$B143,Month!$A:$A,$A143)</f>
        <v>1583.2099999999998</v>
      </c>
      <c r="I143" s="70">
        <f>SUMIFS(Month!J:J,Month!$C:$C,$B143,Month!$A:$A,$A143)</f>
        <v>0</v>
      </c>
      <c r="J143" s="70">
        <f>SUMIFS(Month!K:K,Month!$C:$C,$B143,Month!$A:$A,$A143)</f>
        <v>643.47</v>
      </c>
      <c r="K143" s="70">
        <f>SUMIFS(Month!L:L,Month!$C:$C,$B143,Month!$A:$A,$A143)</f>
        <v>58.45</v>
      </c>
      <c r="L143" s="70">
        <f>SUMIFS(Month!M:M,Month!$C:$C,$B143,Month!$A:$A,$A143)</f>
        <v>12.55</v>
      </c>
      <c r="M143" s="70">
        <f>SUMIFS(Month!N:N,Month!$C:$C,$B143,Month!$A:$A,$A143)</f>
        <v>2302.64</v>
      </c>
      <c r="N143" s="71">
        <f>SUMIFS(Month!O:O,Month!$C:$C,$B143,Month!$A:$A,$A143)</f>
        <v>2302.9499999999998</v>
      </c>
      <c r="Q143" s="78"/>
    </row>
    <row r="144" spans="1:17">
      <c r="A144" s="86">
        <v>2024</v>
      </c>
      <c r="B144" s="91" t="s">
        <v>86</v>
      </c>
      <c r="C144" s="71">
        <f>SUMIFS(Month!D:D,Month!$C:$C,$B144,Month!$A:$A,$A144)</f>
        <v>0</v>
      </c>
      <c r="D144" s="70">
        <f>SUMIFS(Month!E:E,Month!$C:$C,$B144,Month!$A:$A,$A144)</f>
        <v>363.94999999999993</v>
      </c>
      <c r="E144" s="70">
        <f>SUMIFS(Month!F:F,Month!$C:$C,$B144,Month!$A:$A,$A144)</f>
        <v>363.94999999999993</v>
      </c>
      <c r="F144" s="71">
        <f>SUMIFS(Month!G:G,Month!$C:$C,$B144,Month!$A:$A,$A144)</f>
        <v>5.9799999999999986</v>
      </c>
      <c r="G144" s="70">
        <f>SUMIFS(Month!H:H,Month!$C:$C,$B144,Month!$A:$A,$A144)</f>
        <v>95.53</v>
      </c>
      <c r="H144" s="70">
        <f>SUMIFS(Month!I:I,Month!$C:$C,$B144,Month!$A:$A,$A144)</f>
        <v>10.99</v>
      </c>
      <c r="I144" s="70">
        <f>SUMIFS(Month!J:J,Month!$C:$C,$B144,Month!$A:$A,$A144)</f>
        <v>61.75</v>
      </c>
      <c r="J144" s="70">
        <f>SUMIFS(Month!K:K,Month!$C:$C,$B144,Month!$A:$A,$A144)</f>
        <v>10.780000000000001</v>
      </c>
      <c r="K144" s="70">
        <f>SUMIFS(Month!L:L,Month!$C:$C,$B144,Month!$A:$A,$A144)</f>
        <v>0.39000000000000012</v>
      </c>
      <c r="L144" s="70">
        <f>SUMIFS(Month!M:M,Month!$C:$C,$B144,Month!$A:$A,$A144)</f>
        <v>51.1</v>
      </c>
      <c r="M144" s="70">
        <f>SUMIFS(Month!N:N,Month!$C:$C,$B144,Month!$A:$A,$A144)</f>
        <v>236.51999999999998</v>
      </c>
      <c r="N144" s="71">
        <f>SUMIFS(Month!O:O,Month!$C:$C,$B144,Month!$A:$A,$A144)</f>
        <v>600.46999999999991</v>
      </c>
    </row>
    <row r="145" spans="1:17">
      <c r="A145" s="86">
        <v>2024</v>
      </c>
      <c r="B145" s="91" t="s">
        <v>43</v>
      </c>
      <c r="C145" s="71">
        <f>SUMIFS(Month!D:D,Month!$C:$C,$B145,Month!$A:$A,$A145)</f>
        <v>0</v>
      </c>
      <c r="D145" s="70">
        <f>SUMIFS(Month!E:E,Month!$C:$C,$B145,Month!$A:$A,$A145)</f>
        <v>6.91</v>
      </c>
      <c r="E145" s="70">
        <f>SUMIFS(Month!F:F,Month!$C:$C,$B145,Month!$A:$A,$A145)</f>
        <v>6.91</v>
      </c>
      <c r="F145" s="71">
        <f>SUMIFS(Month!G:G,Month!$C:$C,$B145,Month!$A:$A,$A145)</f>
        <v>0</v>
      </c>
      <c r="G145" s="70">
        <f>SUMIFS(Month!H:H,Month!$C:$C,$B145,Month!$A:$A,$A145)</f>
        <v>0</v>
      </c>
      <c r="H145" s="70">
        <f>SUMIFS(Month!I:I,Month!$C:$C,$B145,Month!$A:$A,$A145)</f>
        <v>4075.2499999999991</v>
      </c>
      <c r="I145" s="70">
        <f>SUMIFS(Month!J:J,Month!$C:$C,$B145,Month!$A:$A,$A145)</f>
        <v>32.68</v>
      </c>
      <c r="J145" s="70">
        <f>SUMIFS(Month!K:K,Month!$C:$C,$B145,Month!$A:$A,$A145)</f>
        <v>336.46</v>
      </c>
      <c r="K145" s="70">
        <f>SUMIFS(Month!L:L,Month!$C:$C,$B145,Month!$A:$A,$A145)</f>
        <v>0</v>
      </c>
      <c r="L145" s="70">
        <f>SUMIFS(Month!M:M,Month!$C:$C,$B145,Month!$A:$A,$A145)</f>
        <v>0</v>
      </c>
      <c r="M145" s="70">
        <f>SUMIFS(Month!N:N,Month!$C:$C,$B145,Month!$A:$A,$A145)</f>
        <v>4444.3900000000003</v>
      </c>
      <c r="N145" s="71">
        <f>SUMIFS(Month!O:O,Month!$C:$C,$B145,Month!$A:$A,$A145)</f>
        <v>4451.3</v>
      </c>
      <c r="P145" s="99"/>
      <c r="Q145" s="78"/>
    </row>
    <row r="146" spans="1:17">
      <c r="A146" s="86">
        <v>2024</v>
      </c>
      <c r="B146" s="91" t="s">
        <v>88</v>
      </c>
      <c r="C146" s="71">
        <f>SUMIFS(Month!D:D,Month!$C:$C,$B146,Month!$A:$A,$A146)</f>
        <v>4040.4199999999996</v>
      </c>
      <c r="D146" s="70">
        <f>SUMIFS(Month!E:E,Month!$C:$C,$B146,Month!$A:$A,$A146)</f>
        <v>44.2</v>
      </c>
      <c r="E146" s="70">
        <f>SUMIFS(Month!F:F,Month!$C:$C,$B146,Month!$A:$A,$A146)</f>
        <v>4084.62</v>
      </c>
      <c r="F146" s="71">
        <f>SUMIFS(Month!G:G,Month!$C:$C,$B146,Month!$A:$A,$A146)</f>
        <v>0</v>
      </c>
      <c r="G146" s="70">
        <f>SUMIFS(Month!H:H,Month!$C:$C,$B146,Month!$A:$A,$A146)</f>
        <v>0</v>
      </c>
      <c r="H146" s="70">
        <f>SUMIFS(Month!I:I,Month!$C:$C,$B146,Month!$A:$A,$A146)</f>
        <v>50.68</v>
      </c>
      <c r="I146" s="70">
        <f>SUMIFS(Month!J:J,Month!$C:$C,$B146,Month!$A:$A,$A146)</f>
        <v>0</v>
      </c>
      <c r="J146" s="70">
        <f>SUMIFS(Month!K:K,Month!$C:$C,$B146,Month!$A:$A,$A146)</f>
        <v>0</v>
      </c>
      <c r="K146" s="70">
        <f>SUMIFS(Month!L:L,Month!$C:$C,$B146,Month!$A:$A,$A146)</f>
        <v>0</v>
      </c>
      <c r="L146" s="70">
        <f>SUMIFS(Month!M:M,Month!$C:$C,$B146,Month!$A:$A,$A146)</f>
        <v>0</v>
      </c>
      <c r="M146" s="70">
        <f>SUMIFS(Month!N:N,Month!$C:$C,$B146,Month!$A:$A,$A146)</f>
        <v>50.68</v>
      </c>
      <c r="N146" s="71">
        <f>SUMIFS(Month!O:O,Month!$C:$C,$B146,Month!$A:$A,$A146)</f>
        <v>4135.2999999999993</v>
      </c>
      <c r="Q146" s="78"/>
    </row>
    <row r="147" spans="1:17">
      <c r="A147" s="86">
        <v>2024</v>
      </c>
      <c r="B147" s="91" t="s">
        <v>44</v>
      </c>
      <c r="C147" s="71">
        <f>SUMIFS(Month!D:D,Month!$C:$C,$B147,Month!$A:$A,$A147)</f>
        <v>1.8300000000000003</v>
      </c>
      <c r="D147" s="70">
        <f>SUMIFS(Month!E:E,Month!$C:$C,$B147,Month!$A:$A,$A147)</f>
        <v>820.46999999999991</v>
      </c>
      <c r="E147" s="70">
        <f>SUMIFS(Month!F:F,Month!$C:$C,$B147,Month!$A:$A,$A147)</f>
        <v>822.3</v>
      </c>
      <c r="F147" s="71">
        <f>SUMIFS(Month!G:G,Month!$C:$C,$B147,Month!$A:$A,$A147)</f>
        <v>219.23000000000002</v>
      </c>
      <c r="G147" s="70">
        <f>SUMIFS(Month!H:H,Month!$C:$C,$B147,Month!$A:$A,$A147)</f>
        <v>1441.22</v>
      </c>
      <c r="H147" s="70">
        <f>SUMIFS(Month!I:I,Month!$C:$C,$B147,Month!$A:$A,$A147)</f>
        <v>549.69000000000005</v>
      </c>
      <c r="I147" s="70">
        <f>SUMIFS(Month!J:J,Month!$C:$C,$B147,Month!$A:$A,$A147)</f>
        <v>225.67999999999998</v>
      </c>
      <c r="J147" s="70">
        <f>SUMIFS(Month!K:K,Month!$C:$C,$B147,Month!$A:$A,$A147)</f>
        <v>2657.8299999999995</v>
      </c>
      <c r="K147" s="70">
        <f>SUMIFS(Month!L:L,Month!$C:$C,$B147,Month!$A:$A,$A147)</f>
        <v>64.339999999999989</v>
      </c>
      <c r="L147" s="70">
        <f>SUMIFS(Month!M:M,Month!$C:$C,$B147,Month!$A:$A,$A147)</f>
        <v>1234.46</v>
      </c>
      <c r="M147" s="70">
        <f>SUMIFS(Month!N:N,Month!$C:$C,$B147,Month!$A:$A,$A147)</f>
        <v>6392.4499999999989</v>
      </c>
      <c r="N147" s="71">
        <f>SUMIFS(Month!O:O,Month!$C:$C,$B147,Month!$A:$A,$A147)</f>
        <v>7214.75</v>
      </c>
      <c r="Q147" s="78"/>
    </row>
    <row r="148" spans="1:17">
      <c r="A148" s="86">
        <v>2024</v>
      </c>
      <c r="B148" s="91" t="s">
        <v>45</v>
      </c>
      <c r="C148" s="71">
        <f>SUMIFS(Month!D:D,Month!$C:$C,$B148,Month!$A:$A,$A148)</f>
        <v>2493.12</v>
      </c>
      <c r="D148" s="70">
        <f>SUMIFS(Month!E:E,Month!$C:$C,$B148,Month!$A:$A,$A148)</f>
        <v>0</v>
      </c>
      <c r="E148" s="70">
        <f>SUMIFS(Month!F:F,Month!$C:$C,$B148,Month!$A:$A,$A148)</f>
        <v>2493.12</v>
      </c>
      <c r="F148" s="71">
        <f>SUMIFS(Month!G:G,Month!$C:$C,$B148,Month!$A:$A,$A148)</f>
        <v>0</v>
      </c>
      <c r="G148" s="70">
        <f>SUMIFS(Month!H:H,Month!$C:$C,$B148,Month!$A:$A,$A148)</f>
        <v>0</v>
      </c>
      <c r="H148" s="70">
        <f>SUMIFS(Month!I:I,Month!$C:$C,$B148,Month!$A:$A,$A148)</f>
        <v>42</v>
      </c>
      <c r="I148" s="70">
        <f>SUMIFS(Month!J:J,Month!$C:$C,$B148,Month!$A:$A,$A148)</f>
        <v>0</v>
      </c>
      <c r="J148" s="70">
        <f>SUMIFS(Month!K:K,Month!$C:$C,$B148,Month!$A:$A,$A148)</f>
        <v>66.25</v>
      </c>
      <c r="K148" s="70">
        <f>SUMIFS(Month!L:L,Month!$C:$C,$B148,Month!$A:$A,$A148)</f>
        <v>0</v>
      </c>
      <c r="L148" s="70">
        <f>SUMIFS(Month!M:M,Month!$C:$C,$B148,Month!$A:$A,$A148)</f>
        <v>0</v>
      </c>
      <c r="M148" s="70">
        <f>SUMIFS(Month!N:N,Month!$C:$C,$B148,Month!$A:$A,$A148)</f>
        <v>108.25</v>
      </c>
      <c r="N148" s="71">
        <f>SUMIFS(Month!O:O,Month!$C:$C,$B148,Month!$A:$A,$A148)</f>
        <v>2601.37</v>
      </c>
      <c r="Q148" s="78"/>
    </row>
    <row r="149" spans="1:17">
      <c r="A149" s="86">
        <v>2024</v>
      </c>
      <c r="B149" s="91" t="s">
        <v>46</v>
      </c>
      <c r="C149" s="71">
        <f>SUMIFS(Month!D:D,Month!$C:$C,$B149,Month!$A:$A,$A149)</f>
        <v>13784.669999999998</v>
      </c>
      <c r="D149" s="70">
        <f>SUMIFS(Month!E:E,Month!$C:$C,$B149,Month!$A:$A,$A149)</f>
        <v>0</v>
      </c>
      <c r="E149" s="70">
        <f>SUMIFS(Month!F:F,Month!$C:$C,$B149,Month!$A:$A,$A149)</f>
        <v>13784.669999999998</v>
      </c>
      <c r="F149" s="71">
        <f>SUMIFS(Month!G:G,Month!$C:$C,$B149,Month!$A:$A,$A149)</f>
        <v>346.14</v>
      </c>
      <c r="G149" s="70">
        <f>SUMIFS(Month!H:H,Month!$C:$C,$B149,Month!$A:$A,$A149)</f>
        <v>714.44999999999993</v>
      </c>
      <c r="H149" s="70">
        <f>SUMIFS(Month!I:I,Month!$C:$C,$B149,Month!$A:$A,$A149)</f>
        <v>0</v>
      </c>
      <c r="I149" s="70">
        <f>SUMIFS(Month!J:J,Month!$C:$C,$B149,Month!$A:$A,$A149)</f>
        <v>0</v>
      </c>
      <c r="J149" s="70">
        <f>SUMIFS(Month!K:K,Month!$C:$C,$B149,Month!$A:$A,$A149)</f>
        <v>32.909999999999997</v>
      </c>
      <c r="K149" s="70">
        <f>SUMIFS(Month!L:L,Month!$C:$C,$B149,Month!$A:$A,$A149)</f>
        <v>0</v>
      </c>
      <c r="L149" s="70">
        <f>SUMIFS(Month!M:M,Month!$C:$C,$B149,Month!$A:$A,$A149)</f>
        <v>163.17000000000002</v>
      </c>
      <c r="M149" s="70">
        <f>SUMIFS(Month!N:N,Month!$C:$C,$B149,Month!$A:$A,$A149)</f>
        <v>1256.67</v>
      </c>
      <c r="N149" s="71">
        <f>SUMIFS(Month!O:O,Month!$C:$C,$B149,Month!$A:$A,$A149)</f>
        <v>15041.34</v>
      </c>
      <c r="Q149" s="78"/>
    </row>
    <row r="150" spans="1:17">
      <c r="A150" s="86">
        <v>2024</v>
      </c>
      <c r="B150" s="91" t="s">
        <v>135</v>
      </c>
      <c r="C150" s="71">
        <f>SUMIFS(Month!D:D,Month!$C:$C,$B150,Month!$A:$A,$A150)</f>
        <v>1459.91</v>
      </c>
      <c r="D150" s="70">
        <f>SUMIFS(Month!E:E,Month!$C:$C,$B150,Month!$A:$A,$A150)</f>
        <v>0</v>
      </c>
      <c r="E150" s="70">
        <f>SUMIFS(Month!F:F,Month!$C:$C,$B150,Month!$A:$A,$A150)</f>
        <v>1459.91</v>
      </c>
      <c r="F150" s="71">
        <f>SUMIFS(Month!G:G,Month!$C:$C,$B150,Month!$A:$A,$A150)</f>
        <v>0</v>
      </c>
      <c r="G150" s="70">
        <f>SUMIFS(Month!H:H,Month!$C:$C,$B150,Month!$A:$A,$A150)</f>
        <v>0</v>
      </c>
      <c r="H150" s="70">
        <f>SUMIFS(Month!I:I,Month!$C:$C,$B150,Month!$A:$A,$A150)</f>
        <v>0</v>
      </c>
      <c r="I150" s="70">
        <f>SUMIFS(Month!J:J,Month!$C:$C,$B150,Month!$A:$A,$A150)</f>
        <v>0</v>
      </c>
      <c r="J150" s="70">
        <f>SUMIFS(Month!K:K,Month!$C:$C,$B150,Month!$A:$A,$A150)</f>
        <v>0</v>
      </c>
      <c r="K150" s="70">
        <f>SUMIFS(Month!L:L,Month!$C:$C,$B150,Month!$A:$A,$A150)</f>
        <v>0</v>
      </c>
      <c r="L150" s="70">
        <f>SUMIFS(Month!M:M,Month!$C:$C,$B150,Month!$A:$A,$A150)</f>
        <v>0.01</v>
      </c>
      <c r="M150" s="70">
        <f>SUMIFS(Month!N:N,Month!$C:$C,$B150,Month!$A:$A,$A150)</f>
        <v>0.01</v>
      </c>
      <c r="N150" s="71">
        <f>SUMIFS(Month!O:O,Month!$C:$C,$B150,Month!$A:$A,$A150)</f>
        <v>1459.92</v>
      </c>
      <c r="Q150" s="78"/>
    </row>
    <row r="151" spans="1:17">
      <c r="A151" s="86">
        <v>2024</v>
      </c>
      <c r="B151" s="91" t="s">
        <v>47</v>
      </c>
      <c r="C151" s="71">
        <f>SUMIFS(Month!D:D,Month!$C:$C,$B151,Month!$A:$A,$A151)</f>
        <v>0</v>
      </c>
      <c r="D151" s="70">
        <f>SUMIFS(Month!E:E,Month!$C:$C,$B151,Month!$A:$A,$A151)</f>
        <v>0</v>
      </c>
      <c r="E151" s="70">
        <f>SUMIFS(Month!F:F,Month!$C:$C,$B151,Month!$A:$A,$A151)</f>
        <v>0</v>
      </c>
      <c r="F151" s="71">
        <f>SUMIFS(Month!G:G,Month!$C:$C,$B151,Month!$A:$A,$A151)</f>
        <v>0</v>
      </c>
      <c r="G151" s="70">
        <f>SUMIFS(Month!H:H,Month!$C:$C,$B151,Month!$A:$A,$A151)</f>
        <v>0</v>
      </c>
      <c r="H151" s="70">
        <f>SUMIFS(Month!I:I,Month!$C:$C,$B151,Month!$A:$A,$A151)</f>
        <v>0</v>
      </c>
      <c r="I151" s="70">
        <f>SUMIFS(Month!J:J,Month!$C:$C,$B151,Month!$A:$A,$A151)</f>
        <v>0</v>
      </c>
      <c r="J151" s="70">
        <f>SUMIFS(Month!K:K,Month!$C:$C,$B151,Month!$A:$A,$A151)</f>
        <v>0</v>
      </c>
      <c r="K151" s="70">
        <f>SUMIFS(Month!L:L,Month!$C:$C,$B151,Month!$A:$A,$A151)</f>
        <v>0</v>
      </c>
      <c r="L151" s="70">
        <f>SUMIFS(Month!M:M,Month!$C:$C,$B151,Month!$A:$A,$A151)</f>
        <v>0</v>
      </c>
      <c r="M151" s="70">
        <f>SUMIFS(Month!N:N,Month!$C:$C,$B151,Month!$A:$A,$A151)</f>
        <v>0</v>
      </c>
      <c r="N151" s="71">
        <f>SUMIFS(Month!O:O,Month!$C:$C,$B151,Month!$A:$A,$A151)</f>
        <v>0</v>
      </c>
      <c r="Q151" s="78"/>
    </row>
    <row r="152" spans="1:17">
      <c r="A152" s="86">
        <v>2024</v>
      </c>
      <c r="B152" s="91" t="s">
        <v>48</v>
      </c>
      <c r="C152" s="71">
        <f>SUMIFS(Month!D:D,Month!$C:$C,$B152,Month!$A:$A,$A152)</f>
        <v>0</v>
      </c>
      <c r="D152" s="70">
        <f>SUMIFS(Month!E:E,Month!$C:$C,$B152,Month!$A:$A,$A152)</f>
        <v>370.01000000000005</v>
      </c>
      <c r="E152" s="70">
        <f>SUMIFS(Month!F:F,Month!$C:$C,$B152,Month!$A:$A,$A152)</f>
        <v>370.01000000000005</v>
      </c>
      <c r="F152" s="71">
        <f>SUMIFS(Month!G:G,Month!$C:$C,$B152,Month!$A:$A,$A152)</f>
        <v>0</v>
      </c>
      <c r="G152" s="70">
        <f>SUMIFS(Month!H:H,Month!$C:$C,$B152,Month!$A:$A,$A152)</f>
        <v>0</v>
      </c>
      <c r="H152" s="70">
        <f>SUMIFS(Month!I:I,Month!$C:$C,$B152,Month!$A:$A,$A152)</f>
        <v>1198.95</v>
      </c>
      <c r="I152" s="70">
        <f>SUMIFS(Month!J:J,Month!$C:$C,$B152,Month!$A:$A,$A152)</f>
        <v>0</v>
      </c>
      <c r="J152" s="70">
        <f>SUMIFS(Month!K:K,Month!$C:$C,$B152,Month!$A:$A,$A152)</f>
        <v>436.54</v>
      </c>
      <c r="K152" s="70">
        <f>SUMIFS(Month!L:L,Month!$C:$C,$B152,Month!$A:$A,$A152)</f>
        <v>0</v>
      </c>
      <c r="L152" s="70">
        <f>SUMIFS(Month!M:M,Month!$C:$C,$B152,Month!$A:$A,$A152)</f>
        <v>8.8199999999999985</v>
      </c>
      <c r="M152" s="70">
        <f>SUMIFS(Month!N:N,Month!$C:$C,$B152,Month!$A:$A,$A152)</f>
        <v>1644.31</v>
      </c>
      <c r="N152" s="71">
        <f>SUMIFS(Month!O:O,Month!$C:$C,$B152,Month!$A:$A,$A152)</f>
        <v>2014.3200000000002</v>
      </c>
      <c r="Q152" s="78"/>
    </row>
    <row r="153" spans="1:17">
      <c r="A153" s="86">
        <v>2024</v>
      </c>
      <c r="B153" s="91" t="s">
        <v>87</v>
      </c>
      <c r="C153" s="71">
        <f>SUMIFS(Month!D:D,Month!$C:$C,$B153,Month!$A:$A,$A153)</f>
        <v>0</v>
      </c>
      <c r="D153" s="70">
        <f>SUMIFS(Month!E:E,Month!$C:$C,$B153,Month!$A:$A,$A153)</f>
        <v>6.72</v>
      </c>
      <c r="E153" s="70">
        <f>SUMIFS(Month!F:F,Month!$C:$C,$B153,Month!$A:$A,$A153)</f>
        <v>6.72</v>
      </c>
      <c r="F153" s="71">
        <f>SUMIFS(Month!G:G,Month!$C:$C,$B153,Month!$A:$A,$A153)</f>
        <v>5.21</v>
      </c>
      <c r="G153" s="70">
        <f>SUMIFS(Month!H:H,Month!$C:$C,$B153,Month!$A:$A,$A153)</f>
        <v>538.93000000000006</v>
      </c>
      <c r="H153" s="70">
        <f>SUMIFS(Month!I:I,Month!$C:$C,$B153,Month!$A:$A,$A153)</f>
        <v>12.57</v>
      </c>
      <c r="I153" s="70">
        <f>SUMIFS(Month!J:J,Month!$C:$C,$B153,Month!$A:$A,$A153)</f>
        <v>0</v>
      </c>
      <c r="J153" s="70">
        <f>SUMIFS(Month!K:K,Month!$C:$C,$B153,Month!$A:$A,$A153)</f>
        <v>76.88</v>
      </c>
      <c r="K153" s="70">
        <f>SUMIFS(Month!L:L,Month!$C:$C,$B153,Month!$A:$A,$A153)</f>
        <v>3.91</v>
      </c>
      <c r="L153" s="70">
        <f>SUMIFS(Month!M:M,Month!$C:$C,$B153,Month!$A:$A,$A153)</f>
        <v>185.64999999999998</v>
      </c>
      <c r="M153" s="70">
        <f>SUMIFS(Month!N:N,Month!$C:$C,$B153,Month!$A:$A,$A153)</f>
        <v>823.15000000000009</v>
      </c>
      <c r="N153" s="71">
        <f>SUMIFS(Month!O:O,Month!$C:$C,$B153,Month!$A:$A,$A153)</f>
        <v>829.87000000000012</v>
      </c>
      <c r="Q153" s="78"/>
    </row>
    <row r="154" spans="1:17">
      <c r="A154" s="86">
        <v>2024</v>
      </c>
      <c r="B154" s="91" t="s">
        <v>49</v>
      </c>
      <c r="C154" s="71">
        <f>SUMIFS(Month!D:D,Month!$C:$C,$B154,Month!$A:$A,$A154)</f>
        <v>0.6</v>
      </c>
      <c r="D154" s="70">
        <f>SUMIFS(Month!E:E,Month!$C:$C,$B154,Month!$A:$A,$A154)</f>
        <v>427.7700000000001</v>
      </c>
      <c r="E154" s="70">
        <f>SUMIFS(Month!F:F,Month!$C:$C,$B154,Month!$A:$A,$A154)</f>
        <v>428.37</v>
      </c>
      <c r="F154" s="71">
        <f>SUMIFS(Month!G:G,Month!$C:$C,$B154,Month!$A:$A,$A154)</f>
        <v>4.01</v>
      </c>
      <c r="G154" s="70">
        <f>SUMIFS(Month!H:H,Month!$C:$C,$B154,Month!$A:$A,$A154)</f>
        <v>157.08000000000001</v>
      </c>
      <c r="H154" s="70">
        <f>SUMIFS(Month!I:I,Month!$C:$C,$B154,Month!$A:$A,$A154)</f>
        <v>164.2</v>
      </c>
      <c r="I154" s="70">
        <f>SUMIFS(Month!J:J,Month!$C:$C,$B154,Month!$A:$A,$A154)</f>
        <v>0</v>
      </c>
      <c r="J154" s="70">
        <f>SUMIFS(Month!K:K,Month!$C:$C,$B154,Month!$A:$A,$A154)</f>
        <v>479.0200000000001</v>
      </c>
      <c r="K154" s="70">
        <f>SUMIFS(Month!L:L,Month!$C:$C,$B154,Month!$A:$A,$A154)</f>
        <v>0</v>
      </c>
      <c r="L154" s="70">
        <f>SUMIFS(Month!M:M,Month!$C:$C,$B154,Month!$A:$A,$A154)</f>
        <v>89.5</v>
      </c>
      <c r="M154" s="70">
        <f>SUMIFS(Month!N:N,Month!$C:$C,$B154,Month!$A:$A,$A154)</f>
        <v>893.81000000000017</v>
      </c>
      <c r="N154" s="71">
        <f>SUMIFS(Month!O:O,Month!$C:$C,$B154,Month!$A:$A,$A154)</f>
        <v>1322.18</v>
      </c>
      <c r="Q154" s="78"/>
    </row>
    <row r="155" spans="1:17">
      <c r="A155" s="86">
        <v>2024</v>
      </c>
      <c r="B155" s="91" t="s">
        <v>50</v>
      </c>
      <c r="C155" s="71">
        <f>SUMIFS(Month!D:D,Month!$C:$C,$B155,Month!$A:$A,$A155)</f>
        <v>936.99000000000012</v>
      </c>
      <c r="D155" s="70">
        <f>SUMIFS(Month!E:E,Month!$C:$C,$B155,Month!$A:$A,$A155)</f>
        <v>0</v>
      </c>
      <c r="E155" s="70">
        <f>SUMIFS(Month!F:F,Month!$C:$C,$B155,Month!$A:$A,$A155)</f>
        <v>936.99000000000012</v>
      </c>
      <c r="F155" s="71">
        <f>SUMIFS(Month!G:G,Month!$C:$C,$B155,Month!$A:$A,$A155)</f>
        <v>0</v>
      </c>
      <c r="G155" s="70">
        <f>SUMIFS(Month!H:H,Month!$C:$C,$B155,Month!$A:$A,$A155)</f>
        <v>0</v>
      </c>
      <c r="H155" s="70">
        <f>SUMIFS(Month!I:I,Month!$C:$C,$B155,Month!$A:$A,$A155)</f>
        <v>32.51</v>
      </c>
      <c r="I155" s="70">
        <f>SUMIFS(Month!J:J,Month!$C:$C,$B155,Month!$A:$A,$A155)</f>
        <v>0</v>
      </c>
      <c r="J155" s="70">
        <f>SUMIFS(Month!K:K,Month!$C:$C,$B155,Month!$A:$A,$A155)</f>
        <v>19.18</v>
      </c>
      <c r="K155" s="70">
        <f>SUMIFS(Month!L:L,Month!$C:$C,$B155,Month!$A:$A,$A155)</f>
        <v>0</v>
      </c>
      <c r="L155" s="70">
        <f>SUMIFS(Month!M:M,Month!$C:$C,$B155,Month!$A:$A,$A155)</f>
        <v>103.53999999999999</v>
      </c>
      <c r="M155" s="70">
        <f>SUMIFS(Month!N:N,Month!$C:$C,$B155,Month!$A:$A,$A155)</f>
        <v>155.22999999999999</v>
      </c>
      <c r="N155" s="71">
        <f>SUMIFS(Month!O:O,Month!$C:$C,$B155,Month!$A:$A,$A155)</f>
        <v>1092.22</v>
      </c>
      <c r="Q155" s="78"/>
    </row>
    <row r="156" spans="1:17">
      <c r="A156" s="86">
        <v>2024</v>
      </c>
      <c r="B156" s="91" t="s">
        <v>51</v>
      </c>
      <c r="C156" s="71">
        <f>SUMIFS(Month!D:D,Month!$C:$C,$B156,Month!$A:$A,$A156)</f>
        <v>387.91</v>
      </c>
      <c r="D156" s="70">
        <f>SUMIFS(Month!E:E,Month!$C:$C,$B156,Month!$A:$A,$A156)</f>
        <v>0</v>
      </c>
      <c r="E156" s="70">
        <f>SUMIFS(Month!F:F,Month!$C:$C,$B156,Month!$A:$A,$A156)</f>
        <v>387.91</v>
      </c>
      <c r="F156" s="71">
        <f>SUMIFS(Month!G:G,Month!$C:$C,$B156,Month!$A:$A,$A156)</f>
        <v>0</v>
      </c>
      <c r="G156" s="70">
        <f>SUMIFS(Month!H:H,Month!$C:$C,$B156,Month!$A:$A,$A156)</f>
        <v>0</v>
      </c>
      <c r="H156" s="70">
        <f>SUMIFS(Month!I:I,Month!$C:$C,$B156,Month!$A:$A,$A156)</f>
        <v>1284.6199999999999</v>
      </c>
      <c r="I156" s="70">
        <f>SUMIFS(Month!J:J,Month!$C:$C,$B156,Month!$A:$A,$A156)</f>
        <v>16.010000000000002</v>
      </c>
      <c r="J156" s="70">
        <f>SUMIFS(Month!K:K,Month!$C:$C,$B156,Month!$A:$A,$A156)</f>
        <v>379.28</v>
      </c>
      <c r="K156" s="70">
        <f>SUMIFS(Month!L:L,Month!$C:$C,$B156,Month!$A:$A,$A156)</f>
        <v>16.2</v>
      </c>
      <c r="L156" s="70">
        <f>SUMIFS(Month!M:M,Month!$C:$C,$B156,Month!$A:$A,$A156)</f>
        <v>9.9399999999999977</v>
      </c>
      <c r="M156" s="70">
        <f>SUMIFS(Month!N:N,Month!$C:$C,$B156,Month!$A:$A,$A156)</f>
        <v>1706.05</v>
      </c>
      <c r="N156" s="71">
        <f>SUMIFS(Month!O:O,Month!$C:$C,$B156,Month!$A:$A,$A156)</f>
        <v>2093.9599999999996</v>
      </c>
      <c r="Q156" s="78"/>
    </row>
    <row r="157" spans="1:17">
      <c r="A157" s="86">
        <v>2024</v>
      </c>
      <c r="B157" s="91" t="s">
        <v>52</v>
      </c>
      <c r="C157" s="71">
        <f>SUMIFS(Month!D:D,Month!$C:$C,$B157,Month!$A:$A,$A157)</f>
        <v>16233.949999999999</v>
      </c>
      <c r="D157" s="70">
        <f>SUMIFS(Month!E:E,Month!$C:$C,$B157,Month!$A:$A,$A157)</f>
        <v>1.63</v>
      </c>
      <c r="E157" s="70">
        <f>SUMIFS(Month!F:F,Month!$C:$C,$B157,Month!$A:$A,$A157)</f>
        <v>16235.58</v>
      </c>
      <c r="F157" s="71">
        <f>SUMIFS(Month!G:G,Month!$C:$C,$B157,Month!$A:$A,$A157)</f>
        <v>43.97</v>
      </c>
      <c r="G157" s="70">
        <f>SUMIFS(Month!H:H,Month!$C:$C,$B157,Month!$A:$A,$A157)</f>
        <v>43.78</v>
      </c>
      <c r="H157" s="70">
        <f>SUMIFS(Month!I:I,Month!$C:$C,$B157,Month!$A:$A,$A157)</f>
        <v>411.40999999999997</v>
      </c>
      <c r="I157" s="70">
        <f>SUMIFS(Month!J:J,Month!$C:$C,$B157,Month!$A:$A,$A157)</f>
        <v>51.17</v>
      </c>
      <c r="J157" s="70">
        <f>SUMIFS(Month!K:K,Month!$C:$C,$B157,Month!$A:$A,$A157)</f>
        <v>4470.7199999999993</v>
      </c>
      <c r="K157" s="70">
        <f>SUMIFS(Month!L:L,Month!$C:$C,$B157,Month!$A:$A,$A157)</f>
        <v>3.55</v>
      </c>
      <c r="L157" s="70">
        <f>SUMIFS(Month!M:M,Month!$C:$C,$B157,Month!$A:$A,$A157)</f>
        <v>241.79</v>
      </c>
      <c r="M157" s="70">
        <f>SUMIFS(Month!N:N,Month!$C:$C,$B157,Month!$A:$A,$A157)</f>
        <v>5266.3900000000012</v>
      </c>
      <c r="N157" s="71">
        <f>SUMIFS(Month!O:O,Month!$C:$C,$B157,Month!$A:$A,$A157)</f>
        <v>21501.97</v>
      </c>
      <c r="Q157" s="78"/>
    </row>
    <row r="158" spans="1:17">
      <c r="A158" s="86">
        <v>2024</v>
      </c>
      <c r="B158" s="91" t="s">
        <v>69</v>
      </c>
      <c r="C158" s="71">
        <f>SUMIFS(Month!D:D,Month!$C:$C,$B158,Month!$A:$A,$A158)</f>
        <v>2629.82</v>
      </c>
      <c r="D158" s="70">
        <f>SUMIFS(Month!E:E,Month!$C:$C,$B158,Month!$A:$A,$A158)</f>
        <v>207.45</v>
      </c>
      <c r="E158" s="70">
        <f>SUMIFS(Month!F:F,Month!$C:$C,$B158,Month!$A:$A,$A158)</f>
        <v>2837.27</v>
      </c>
      <c r="F158" s="71">
        <f>SUMIFS(Month!G:G,Month!$C:$C,$B158,Month!$A:$A,$A158)</f>
        <v>6.72</v>
      </c>
      <c r="G158" s="70">
        <f>SUMIFS(Month!H:H,Month!$C:$C,$B158,Month!$A:$A,$A158)</f>
        <v>686.81999999999994</v>
      </c>
      <c r="H158" s="70">
        <f>SUMIFS(Month!I:I,Month!$C:$C,$B158,Month!$A:$A,$A158)</f>
        <v>1131.6600000000001</v>
      </c>
      <c r="I158" s="70">
        <f>SUMIFS(Month!J:J,Month!$C:$C,$B158,Month!$A:$A,$A158)</f>
        <v>126.02999999999999</v>
      </c>
      <c r="J158" s="70">
        <f>SUMIFS(Month!K:K,Month!$C:$C,$B158,Month!$A:$A,$A158)</f>
        <v>748.84999999999991</v>
      </c>
      <c r="K158" s="70">
        <f>SUMIFS(Month!L:L,Month!$C:$C,$B158,Month!$A:$A,$A158)</f>
        <v>0</v>
      </c>
      <c r="L158" s="70">
        <f>SUMIFS(Month!M:M,Month!$C:$C,$B158,Month!$A:$A,$A158)</f>
        <v>188.55</v>
      </c>
      <c r="M158" s="70">
        <f>SUMIFS(Month!N:N,Month!$C:$C,$B158,Month!$A:$A,$A158)</f>
        <v>2888.63</v>
      </c>
      <c r="N158" s="71">
        <f>SUMIFS(Month!O:O,Month!$C:$C,$B158,Month!$A:$A,$A158)</f>
        <v>5725.9</v>
      </c>
      <c r="Q158" s="78"/>
    </row>
    <row r="159" spans="1:17">
      <c r="A159" s="89">
        <v>2024</v>
      </c>
      <c r="B159" s="92" t="s">
        <v>126</v>
      </c>
      <c r="C159" s="74">
        <f>SUMIFS(Month!D:D,Month!$C:$C,$B159,Month!$A:$A,$A159)</f>
        <v>44573.4</v>
      </c>
      <c r="D159" s="73">
        <f>SUMIFS(Month!E:E,Month!$C:$C,$B159,Month!$A:$A,$A159)</f>
        <v>3384.38</v>
      </c>
      <c r="E159" s="73">
        <f>SUMIFS(Month!F:F,Month!$C:$C,$B159,Month!$A:$A,$A159)</f>
        <v>47957.78</v>
      </c>
      <c r="F159" s="74">
        <f>SUMIFS(Month!G:G,Month!$C:$C,$B159,Month!$A:$A,$A159)</f>
        <v>765.15</v>
      </c>
      <c r="G159" s="73">
        <f>SUMIFS(Month!H:H,Month!$C:$C,$B159,Month!$A:$A,$A159)</f>
        <v>4207.2899999999991</v>
      </c>
      <c r="H159" s="73">
        <f>SUMIFS(Month!I:I,Month!$C:$C,$B159,Month!$A:$A,$A159)</f>
        <v>10738.22</v>
      </c>
      <c r="I159" s="73">
        <f>SUMIFS(Month!J:J,Month!$C:$C,$B159,Month!$A:$A,$A159)</f>
        <v>552.38</v>
      </c>
      <c r="J159" s="73">
        <f>SUMIFS(Month!K:K,Month!$C:$C,$B159,Month!$A:$A,$A159)</f>
        <v>12605.880000000001</v>
      </c>
      <c r="K159" s="73">
        <f>SUMIFS(Month!L:L,Month!$C:$C,$B159,Month!$A:$A,$A159)</f>
        <v>211.26000000000002</v>
      </c>
      <c r="L159" s="73">
        <f>SUMIFS(Month!M:M,Month!$C:$C,$B159,Month!$A:$A,$A159)</f>
        <v>2850.23</v>
      </c>
      <c r="M159" s="73">
        <f>SUMIFS(Month!N:N,Month!$C:$C,$B159,Month!$A:$A,$A159)</f>
        <v>31930.410000000003</v>
      </c>
      <c r="N159" s="74">
        <f>SUMIFS(Month!O:O,Month!$C:$C,$B159,Month!$A:$A,$A159)</f>
        <v>79888.189999999988</v>
      </c>
      <c r="Q159" s="78"/>
    </row>
    <row r="160" spans="1:17">
      <c r="A160" s="86">
        <v>2025</v>
      </c>
      <c r="B160" s="91" t="s">
        <v>134</v>
      </c>
      <c r="C160" s="71">
        <f>SUMIFS(Month!D:D,Month!$C:$C,$B160,Month!$A:$A,$A160)</f>
        <v>2296.79</v>
      </c>
      <c r="D160" s="70">
        <f>SUMIFS(Month!E:E,Month!$C:$C,$B160,Month!$A:$A,$A160)</f>
        <v>394.48</v>
      </c>
      <c r="E160" s="70">
        <f>SUMIFS(Month!F:F,Month!$C:$C,$B160,Month!$A:$A,$A160)</f>
        <v>2691.2700000000004</v>
      </c>
      <c r="F160" s="71">
        <f>SUMIFS(Month!G:G,Month!$C:$C,$B160,Month!$A:$A,$A160)</f>
        <v>6.98</v>
      </c>
      <c r="G160" s="70">
        <f>SUMIFS(Month!H:H,Month!$C:$C,$B160,Month!$A:$A,$A160)</f>
        <v>0</v>
      </c>
      <c r="H160" s="70">
        <f>SUMIFS(Month!I:I,Month!$C:$C,$B160,Month!$A:$A,$A160)</f>
        <v>0</v>
      </c>
      <c r="I160" s="70">
        <f>SUMIFS(Month!J:J,Month!$C:$C,$B160,Month!$A:$A,$A160)</f>
        <v>0</v>
      </c>
      <c r="J160" s="70">
        <f>SUMIFS(Month!K:K,Month!$C:$C,$B160,Month!$A:$A,$A160)</f>
        <v>0</v>
      </c>
      <c r="K160" s="70">
        <f>SUMIFS(Month!L:L,Month!$C:$C,$B160,Month!$A:$A,$A160)</f>
        <v>0</v>
      </c>
      <c r="L160" s="70">
        <f>SUMIFS(Month!M:M,Month!$C:$C,$B160,Month!$A:$A,$A160)</f>
        <v>0</v>
      </c>
      <c r="M160" s="70">
        <f>SUMIFS(Month!N:N,Month!$C:$C,$B160,Month!$A:$A,$A160)</f>
        <v>6.98</v>
      </c>
      <c r="N160" s="71">
        <f>SUMIFS(Month!O:O,Month!$C:$C,$B160,Month!$A:$A,$A160)</f>
        <v>2698.2500000000005</v>
      </c>
    </row>
    <row r="161" spans="1:14">
      <c r="A161" s="86">
        <v>2025</v>
      </c>
      <c r="B161" s="91" t="s">
        <v>37</v>
      </c>
      <c r="C161" s="71">
        <f>SUMIFS(Month!D:D,Month!$C:$C,$B161,Month!$A:$A,$A161)</f>
        <v>0</v>
      </c>
      <c r="D161" s="70">
        <f>SUMIFS(Month!E:E,Month!$C:$C,$B161,Month!$A:$A,$A161)</f>
        <v>269.23</v>
      </c>
      <c r="E161" s="70">
        <f>SUMIFS(Month!F:F,Month!$C:$C,$B161,Month!$A:$A,$A161)</f>
        <v>269.23</v>
      </c>
      <c r="F161" s="71">
        <f>SUMIFS(Month!G:G,Month!$C:$C,$B161,Month!$A:$A,$A161)</f>
        <v>107.03000000000002</v>
      </c>
      <c r="G161" s="70">
        <f>SUMIFS(Month!H:H,Month!$C:$C,$B161,Month!$A:$A,$A161)</f>
        <v>666.66000000000008</v>
      </c>
      <c r="H161" s="70">
        <f>SUMIFS(Month!I:I,Month!$C:$C,$B161,Month!$A:$A,$A161)</f>
        <v>196.58</v>
      </c>
      <c r="I161" s="70">
        <f>SUMIFS(Month!J:J,Month!$C:$C,$B161,Month!$A:$A,$A161)</f>
        <v>14.48</v>
      </c>
      <c r="J161" s="70">
        <f>SUMIFS(Month!K:K,Month!$C:$C,$B161,Month!$A:$A,$A161)</f>
        <v>1356.3899999999999</v>
      </c>
      <c r="K161" s="70">
        <f>SUMIFS(Month!L:L,Month!$C:$C,$B161,Month!$A:$A,$A161)</f>
        <v>0</v>
      </c>
      <c r="L161" s="70">
        <f>SUMIFS(Month!M:M,Month!$C:$C,$B161,Month!$A:$A,$A161)</f>
        <v>260.23</v>
      </c>
      <c r="M161" s="70">
        <f>SUMIFS(Month!N:N,Month!$C:$C,$B161,Month!$A:$A,$A161)</f>
        <v>2601.3700000000003</v>
      </c>
      <c r="N161" s="71">
        <f>SUMIFS(Month!O:O,Month!$C:$C,$B161,Month!$A:$A,$A161)</f>
        <v>2870.5999999999995</v>
      </c>
    </row>
    <row r="162" spans="1:14">
      <c r="A162" s="86">
        <v>2025</v>
      </c>
      <c r="B162" s="91" t="s">
        <v>38</v>
      </c>
      <c r="C162" s="71">
        <f>SUMIFS(Month!D:D,Month!$C:$C,$B162,Month!$A:$A,$A162)</f>
        <v>1303.93</v>
      </c>
      <c r="D162" s="70">
        <f>SUMIFS(Month!E:E,Month!$C:$C,$B162,Month!$A:$A,$A162)</f>
        <v>0</v>
      </c>
      <c r="E162" s="70">
        <f>SUMIFS(Month!F:F,Month!$C:$C,$B162,Month!$A:$A,$A162)</f>
        <v>1303.93</v>
      </c>
      <c r="F162" s="71">
        <f>SUMIFS(Month!G:G,Month!$C:$C,$B162,Month!$A:$A,$A162)</f>
        <v>0</v>
      </c>
      <c r="G162" s="70">
        <f>SUMIFS(Month!H:H,Month!$C:$C,$B162,Month!$A:$A,$A162)</f>
        <v>0</v>
      </c>
      <c r="H162" s="70">
        <f>SUMIFS(Month!I:I,Month!$C:$C,$B162,Month!$A:$A,$A162)</f>
        <v>0</v>
      </c>
      <c r="I162" s="70">
        <f>SUMIFS(Month!J:J,Month!$C:$C,$B162,Month!$A:$A,$A162)</f>
        <v>0</v>
      </c>
      <c r="J162" s="70">
        <f>SUMIFS(Month!K:K,Month!$C:$C,$B162,Month!$A:$A,$A162)</f>
        <v>39</v>
      </c>
      <c r="K162" s="70">
        <f>SUMIFS(Month!L:L,Month!$C:$C,$B162,Month!$A:$A,$A162)</f>
        <v>0</v>
      </c>
      <c r="L162" s="70">
        <f>SUMIFS(Month!M:M,Month!$C:$C,$B162,Month!$A:$A,$A162)</f>
        <v>20.74</v>
      </c>
      <c r="M162" s="70">
        <f>SUMIFS(Month!N:N,Month!$C:$C,$B162,Month!$A:$A,$A162)</f>
        <v>59.74</v>
      </c>
      <c r="N162" s="71">
        <f>SUMIFS(Month!O:O,Month!$C:$C,$B162,Month!$A:$A,$A162)</f>
        <v>1363.67</v>
      </c>
    </row>
    <row r="163" spans="1:14">
      <c r="A163" s="86">
        <v>2025</v>
      </c>
      <c r="B163" s="91" t="s">
        <v>40</v>
      </c>
      <c r="C163" s="71">
        <f>SUMIFS(Month!D:D,Month!$C:$C,$B163,Month!$A:$A,$A163)</f>
        <v>0.09</v>
      </c>
      <c r="D163" s="70">
        <f>SUMIFS(Month!E:E,Month!$C:$C,$B163,Month!$A:$A,$A163)</f>
        <v>74.860000000000014</v>
      </c>
      <c r="E163" s="70">
        <f>SUMIFS(Month!F:F,Month!$C:$C,$B163,Month!$A:$A,$A163)</f>
        <v>74.950000000000017</v>
      </c>
      <c r="F163" s="71">
        <f>SUMIFS(Month!G:G,Month!$C:$C,$B163,Month!$A:$A,$A163)</f>
        <v>2.5300000000000002</v>
      </c>
      <c r="G163" s="70">
        <f>SUMIFS(Month!H:H,Month!$C:$C,$B163,Month!$A:$A,$A163)</f>
        <v>25.749999999999996</v>
      </c>
      <c r="H163" s="70">
        <f>SUMIFS(Month!I:I,Month!$C:$C,$B163,Month!$A:$A,$A163)</f>
        <v>40.36</v>
      </c>
      <c r="I163" s="70">
        <f>SUMIFS(Month!J:J,Month!$C:$C,$B163,Month!$A:$A,$A163)</f>
        <v>99.13</v>
      </c>
      <c r="J163" s="70">
        <f>SUMIFS(Month!K:K,Month!$C:$C,$B163,Month!$A:$A,$A163)</f>
        <v>223.51000000000002</v>
      </c>
      <c r="K163" s="70">
        <f>SUMIFS(Month!L:L,Month!$C:$C,$B163,Month!$A:$A,$A163)</f>
        <v>0</v>
      </c>
      <c r="L163" s="70">
        <f>SUMIFS(Month!M:M,Month!$C:$C,$B163,Month!$A:$A,$A163)</f>
        <v>162.13</v>
      </c>
      <c r="M163" s="70">
        <f>SUMIFS(Month!N:N,Month!$C:$C,$B163,Month!$A:$A,$A163)</f>
        <v>553.41</v>
      </c>
      <c r="N163" s="71">
        <f>SUMIFS(Month!O:O,Month!$C:$C,$B163,Month!$A:$A,$A163)</f>
        <v>628.36</v>
      </c>
    </row>
    <row r="164" spans="1:14">
      <c r="A164" s="86">
        <v>2025</v>
      </c>
      <c r="B164" s="91" t="s">
        <v>41</v>
      </c>
      <c r="C164" s="71">
        <f>SUMIFS(Month!D:D,Month!$C:$C,$B164,Month!$A:$A,$A164)</f>
        <v>0</v>
      </c>
      <c r="D164" s="70">
        <f>SUMIFS(Month!E:E,Month!$C:$C,$B164,Month!$A:$A,$A164)</f>
        <v>90.04</v>
      </c>
      <c r="E164" s="70">
        <f>SUMIFS(Month!F:F,Month!$C:$C,$B164,Month!$A:$A,$A164)</f>
        <v>90.04</v>
      </c>
      <c r="F164" s="71">
        <f>SUMIFS(Month!G:G,Month!$C:$C,$B164,Month!$A:$A,$A164)</f>
        <v>0.06</v>
      </c>
      <c r="G164" s="70">
        <f>SUMIFS(Month!H:H,Month!$C:$C,$B164,Month!$A:$A,$A164)</f>
        <v>33.56</v>
      </c>
      <c r="H164" s="70">
        <f>SUMIFS(Month!I:I,Month!$C:$C,$B164,Month!$A:$A,$A164)</f>
        <v>27.17</v>
      </c>
      <c r="I164" s="70">
        <f>SUMIFS(Month!J:J,Month!$C:$C,$B164,Month!$A:$A,$A164)</f>
        <v>3.3499999999999996</v>
      </c>
      <c r="J164" s="70">
        <f>SUMIFS(Month!K:K,Month!$C:$C,$B164,Month!$A:$A,$A164)</f>
        <v>126.18</v>
      </c>
      <c r="K164" s="70">
        <f>SUMIFS(Month!L:L,Month!$C:$C,$B164,Month!$A:$A,$A164)</f>
        <v>0</v>
      </c>
      <c r="L164" s="70">
        <f>SUMIFS(Month!M:M,Month!$C:$C,$B164,Month!$A:$A,$A164)</f>
        <v>174.15</v>
      </c>
      <c r="M164" s="70">
        <f>SUMIFS(Month!N:N,Month!$C:$C,$B164,Month!$A:$A,$A164)</f>
        <v>364.47</v>
      </c>
      <c r="N164" s="71">
        <f>SUMIFS(Month!O:O,Month!$C:$C,$B164,Month!$A:$A,$A164)</f>
        <v>454.51000000000005</v>
      </c>
    </row>
    <row r="165" spans="1:14">
      <c r="A165" s="86">
        <v>2025</v>
      </c>
      <c r="B165" s="91" t="s">
        <v>42</v>
      </c>
      <c r="C165" s="71">
        <f>SUMIFS(Month!D:D,Month!$C:$C,$B165,Month!$A:$A,$A165)</f>
        <v>0.67</v>
      </c>
      <c r="D165" s="70">
        <f>SUMIFS(Month!E:E,Month!$C:$C,$B165,Month!$A:$A,$A165)</f>
        <v>2.56</v>
      </c>
      <c r="E165" s="70">
        <f>SUMIFS(Month!F:F,Month!$C:$C,$B165,Month!$A:$A,$A165)</f>
        <v>3.2300000000000004</v>
      </c>
      <c r="F165" s="71">
        <f>SUMIFS(Month!G:G,Month!$C:$C,$B165,Month!$A:$A,$A165)</f>
        <v>0</v>
      </c>
      <c r="G165" s="70">
        <f>SUMIFS(Month!H:H,Month!$C:$C,$B165,Month!$A:$A,$A165)</f>
        <v>14.3</v>
      </c>
      <c r="H165" s="70">
        <f>SUMIFS(Month!I:I,Month!$C:$C,$B165,Month!$A:$A,$A165)</f>
        <v>1453.8400000000001</v>
      </c>
      <c r="I165" s="70">
        <f>SUMIFS(Month!J:J,Month!$C:$C,$B165,Month!$A:$A,$A165)</f>
        <v>0</v>
      </c>
      <c r="J165" s="70">
        <f>SUMIFS(Month!K:K,Month!$C:$C,$B165,Month!$A:$A,$A165)</f>
        <v>189.47</v>
      </c>
      <c r="K165" s="70">
        <f>SUMIFS(Month!L:L,Month!$C:$C,$B165,Month!$A:$A,$A165)</f>
        <v>0</v>
      </c>
      <c r="L165" s="70">
        <f>SUMIFS(Month!M:M,Month!$C:$C,$B165,Month!$A:$A,$A165)</f>
        <v>2.3800000000000003</v>
      </c>
      <c r="M165" s="70">
        <f>SUMIFS(Month!N:N,Month!$C:$C,$B165,Month!$A:$A,$A165)</f>
        <v>1659.9899999999996</v>
      </c>
      <c r="N165" s="71">
        <f>SUMIFS(Month!O:O,Month!$C:$C,$B165,Month!$A:$A,$A165)</f>
        <v>1663.2199999999996</v>
      </c>
    </row>
    <row r="166" spans="1:14">
      <c r="A166" s="86">
        <v>2025</v>
      </c>
      <c r="B166" s="91" t="s">
        <v>86</v>
      </c>
      <c r="C166" s="71">
        <f>SUMIFS(Month!D:D,Month!$C:$C,$B166,Month!$A:$A,$A166)</f>
        <v>0.26</v>
      </c>
      <c r="D166" s="70">
        <f>SUMIFS(Month!E:E,Month!$C:$C,$B166,Month!$A:$A,$A166)</f>
        <v>412.36</v>
      </c>
      <c r="E166" s="70">
        <f>SUMIFS(Month!F:F,Month!$C:$C,$B166,Month!$A:$A,$A166)</f>
        <v>412.62000000000006</v>
      </c>
      <c r="F166" s="71">
        <f>SUMIFS(Month!G:G,Month!$C:$C,$B166,Month!$A:$A,$A166)</f>
        <v>3.14</v>
      </c>
      <c r="G166" s="70">
        <f>SUMIFS(Month!H:H,Month!$C:$C,$B166,Month!$A:$A,$A166)</f>
        <v>44.96</v>
      </c>
      <c r="H166" s="70">
        <f>SUMIFS(Month!I:I,Month!$C:$C,$B166,Month!$A:$A,$A166)</f>
        <v>0</v>
      </c>
      <c r="I166" s="70">
        <f>SUMIFS(Month!J:J,Month!$C:$C,$B166,Month!$A:$A,$A166)</f>
        <v>41.16</v>
      </c>
      <c r="J166" s="70">
        <f>SUMIFS(Month!K:K,Month!$C:$C,$B166,Month!$A:$A,$A166)</f>
        <v>73.75</v>
      </c>
      <c r="K166" s="70">
        <f>SUMIFS(Month!L:L,Month!$C:$C,$B166,Month!$A:$A,$A166)</f>
        <v>0.16</v>
      </c>
      <c r="L166" s="70">
        <f>SUMIFS(Month!M:M,Month!$C:$C,$B166,Month!$A:$A,$A166)</f>
        <v>44.46</v>
      </c>
      <c r="M166" s="70">
        <f>SUMIFS(Month!N:N,Month!$C:$C,$B166,Month!$A:$A,$A166)</f>
        <v>207.62999999999997</v>
      </c>
      <c r="N166" s="71">
        <f>SUMIFS(Month!O:O,Month!$C:$C,$B166,Month!$A:$A,$A166)</f>
        <v>620.25</v>
      </c>
    </row>
    <row r="167" spans="1:14">
      <c r="A167" s="86">
        <v>2025</v>
      </c>
      <c r="B167" s="91" t="s">
        <v>43</v>
      </c>
      <c r="C167" s="71">
        <f>SUMIFS(Month!D:D,Month!$C:$C,$B167,Month!$A:$A,$A167)</f>
        <v>0</v>
      </c>
      <c r="D167" s="70">
        <f>SUMIFS(Month!E:E,Month!$C:$C,$B167,Month!$A:$A,$A167)</f>
        <v>3.67</v>
      </c>
      <c r="E167" s="70">
        <f>SUMIFS(Month!F:F,Month!$C:$C,$B167,Month!$A:$A,$A167)</f>
        <v>3.67</v>
      </c>
      <c r="F167" s="71">
        <f>SUMIFS(Month!G:G,Month!$C:$C,$B167,Month!$A:$A,$A167)</f>
        <v>0</v>
      </c>
      <c r="G167" s="70">
        <f>SUMIFS(Month!H:H,Month!$C:$C,$B167,Month!$A:$A,$A167)</f>
        <v>0</v>
      </c>
      <c r="H167" s="70">
        <f>SUMIFS(Month!I:I,Month!$C:$C,$B167,Month!$A:$A,$A167)</f>
        <v>3685.6099999999997</v>
      </c>
      <c r="I167" s="70">
        <f>SUMIFS(Month!J:J,Month!$C:$C,$B167,Month!$A:$A,$A167)</f>
        <v>0</v>
      </c>
      <c r="J167" s="70">
        <f>SUMIFS(Month!K:K,Month!$C:$C,$B167,Month!$A:$A,$A167)</f>
        <v>483.5</v>
      </c>
      <c r="K167" s="70">
        <f>SUMIFS(Month!L:L,Month!$C:$C,$B167,Month!$A:$A,$A167)</f>
        <v>0</v>
      </c>
      <c r="L167" s="70">
        <f>SUMIFS(Month!M:M,Month!$C:$C,$B167,Month!$A:$A,$A167)</f>
        <v>0</v>
      </c>
      <c r="M167" s="70">
        <f>SUMIFS(Month!N:N,Month!$C:$C,$B167,Month!$A:$A,$A167)</f>
        <v>4169.1099999999997</v>
      </c>
      <c r="N167" s="71">
        <f>SUMIFS(Month!O:O,Month!$C:$C,$B167,Month!$A:$A,$A167)</f>
        <v>4172.78</v>
      </c>
    </row>
    <row r="168" spans="1:14">
      <c r="A168" s="86">
        <v>2025</v>
      </c>
      <c r="B168" s="91" t="s">
        <v>88</v>
      </c>
      <c r="C168" s="71">
        <f>SUMIFS(Month!D:D,Month!$C:$C,$B168,Month!$A:$A,$A168)</f>
        <v>4602.9099999999989</v>
      </c>
      <c r="D168" s="70">
        <f>SUMIFS(Month!E:E,Month!$C:$C,$B168,Month!$A:$A,$A168)</f>
        <v>0</v>
      </c>
      <c r="E168" s="70">
        <f>SUMIFS(Month!F:F,Month!$C:$C,$B168,Month!$A:$A,$A168)</f>
        <v>4602.9099999999989</v>
      </c>
      <c r="F168" s="71">
        <f>SUMIFS(Month!G:G,Month!$C:$C,$B168,Month!$A:$A,$A168)</f>
        <v>0</v>
      </c>
      <c r="G168" s="70">
        <f>SUMIFS(Month!H:H,Month!$C:$C,$B168,Month!$A:$A,$A168)</f>
        <v>0</v>
      </c>
      <c r="H168" s="70">
        <f>SUMIFS(Month!I:I,Month!$C:$C,$B168,Month!$A:$A,$A168)</f>
        <v>0</v>
      </c>
      <c r="I168" s="70">
        <f>SUMIFS(Month!J:J,Month!$C:$C,$B168,Month!$A:$A,$A168)</f>
        <v>0</v>
      </c>
      <c r="J168" s="70">
        <f>SUMIFS(Month!K:K,Month!$C:$C,$B168,Month!$A:$A,$A168)</f>
        <v>0</v>
      </c>
      <c r="K168" s="70">
        <f>SUMIFS(Month!L:L,Month!$C:$C,$B168,Month!$A:$A,$A168)</f>
        <v>0</v>
      </c>
      <c r="L168" s="70">
        <f>SUMIFS(Month!M:M,Month!$C:$C,$B168,Month!$A:$A,$A168)</f>
        <v>0</v>
      </c>
      <c r="M168" s="70">
        <f>SUMIFS(Month!N:N,Month!$C:$C,$B168,Month!$A:$A,$A168)</f>
        <v>0</v>
      </c>
      <c r="N168" s="71">
        <f>SUMIFS(Month!O:O,Month!$C:$C,$B168,Month!$A:$A,$A168)</f>
        <v>4602.9099999999989</v>
      </c>
    </row>
    <row r="169" spans="1:14">
      <c r="A169" s="86">
        <v>2025</v>
      </c>
      <c r="B169" s="91" t="s">
        <v>44</v>
      </c>
      <c r="C169" s="71">
        <f>SUMIFS(Month!D:D,Month!$C:$C,$B169,Month!$A:$A,$A169)</f>
        <v>54.9</v>
      </c>
      <c r="D169" s="70">
        <f>SUMIFS(Month!E:E,Month!$C:$C,$B169,Month!$A:$A,$A169)</f>
        <v>548.2700000000001</v>
      </c>
      <c r="E169" s="70">
        <f>SUMIFS(Month!F:F,Month!$C:$C,$B169,Month!$A:$A,$A169)</f>
        <v>603.16999999999996</v>
      </c>
      <c r="F169" s="71">
        <f>SUMIFS(Month!G:G,Month!$C:$C,$B169,Month!$A:$A,$A169)</f>
        <v>178.67999999999998</v>
      </c>
      <c r="G169" s="70">
        <f>SUMIFS(Month!H:H,Month!$C:$C,$B169,Month!$A:$A,$A169)</f>
        <v>2187.84</v>
      </c>
      <c r="H169" s="70">
        <f>SUMIFS(Month!I:I,Month!$C:$C,$B169,Month!$A:$A,$A169)</f>
        <v>530</v>
      </c>
      <c r="I169" s="70">
        <f>SUMIFS(Month!J:J,Month!$C:$C,$B169,Month!$A:$A,$A169)</f>
        <v>116.97</v>
      </c>
      <c r="J169" s="70">
        <f>SUMIFS(Month!K:K,Month!$C:$C,$B169,Month!$A:$A,$A169)</f>
        <v>3207.2200000000003</v>
      </c>
      <c r="K169" s="70">
        <f>SUMIFS(Month!L:L,Month!$C:$C,$B169,Month!$A:$A,$A169)</f>
        <v>0</v>
      </c>
      <c r="L169" s="70">
        <f>SUMIFS(Month!M:M,Month!$C:$C,$B169,Month!$A:$A,$A169)</f>
        <v>1213.1200000000001</v>
      </c>
      <c r="M169" s="70">
        <f>SUMIFS(Month!N:N,Month!$C:$C,$B169,Month!$A:$A,$A169)</f>
        <v>7433.83</v>
      </c>
      <c r="N169" s="71">
        <f>SUMIFS(Month!O:O,Month!$C:$C,$B169,Month!$A:$A,$A169)</f>
        <v>8037.0000000000009</v>
      </c>
    </row>
    <row r="170" spans="1:14">
      <c r="A170" s="86">
        <v>2025</v>
      </c>
      <c r="B170" s="91" t="s">
        <v>45</v>
      </c>
      <c r="C170" s="71">
        <f>SUMIFS(Month!D:D,Month!$C:$C,$B170,Month!$A:$A,$A170)</f>
        <v>1508.3999999999999</v>
      </c>
      <c r="D170" s="70">
        <f>SUMIFS(Month!E:E,Month!$C:$C,$B170,Month!$A:$A,$A170)</f>
        <v>0</v>
      </c>
      <c r="E170" s="70">
        <f>SUMIFS(Month!F:F,Month!$C:$C,$B170,Month!$A:$A,$A170)</f>
        <v>1508.3999999999999</v>
      </c>
      <c r="F170" s="71">
        <f>SUMIFS(Month!G:G,Month!$C:$C,$B170,Month!$A:$A,$A170)</f>
        <v>0</v>
      </c>
      <c r="G170" s="70">
        <f>SUMIFS(Month!H:H,Month!$C:$C,$B170,Month!$A:$A,$A170)</f>
        <v>0</v>
      </c>
      <c r="H170" s="70">
        <f>SUMIFS(Month!I:I,Month!$C:$C,$B170,Month!$A:$A,$A170)</f>
        <v>281.08</v>
      </c>
      <c r="I170" s="70">
        <f>SUMIFS(Month!J:J,Month!$C:$C,$B170,Month!$A:$A,$A170)</f>
        <v>44.24</v>
      </c>
      <c r="J170" s="70">
        <f>SUMIFS(Month!K:K,Month!$C:$C,$B170,Month!$A:$A,$A170)</f>
        <v>385.96</v>
      </c>
      <c r="K170" s="70">
        <f>SUMIFS(Month!L:L,Month!$C:$C,$B170,Month!$A:$A,$A170)</f>
        <v>0</v>
      </c>
      <c r="L170" s="70">
        <f>SUMIFS(Month!M:M,Month!$C:$C,$B170,Month!$A:$A,$A170)</f>
        <v>0</v>
      </c>
      <c r="M170" s="70">
        <f>SUMIFS(Month!N:N,Month!$C:$C,$B170,Month!$A:$A,$A170)</f>
        <v>711.28000000000009</v>
      </c>
      <c r="N170" s="71">
        <f>SUMIFS(Month!O:O,Month!$C:$C,$B170,Month!$A:$A,$A170)</f>
        <v>2219.6800000000003</v>
      </c>
    </row>
    <row r="171" spans="1:14">
      <c r="A171" s="86">
        <v>2025</v>
      </c>
      <c r="B171" s="91" t="s">
        <v>46</v>
      </c>
      <c r="C171" s="71">
        <f>SUMIFS(Month!D:D,Month!$C:$C,$B171,Month!$A:$A,$A171)</f>
        <v>11013.01</v>
      </c>
      <c r="D171" s="70">
        <f>SUMIFS(Month!E:E,Month!$C:$C,$B171,Month!$A:$A,$A171)</f>
        <v>0</v>
      </c>
      <c r="E171" s="70">
        <f>SUMIFS(Month!F:F,Month!$C:$C,$B171,Month!$A:$A,$A171)</f>
        <v>11013.01</v>
      </c>
      <c r="F171" s="71">
        <f>SUMIFS(Month!G:G,Month!$C:$C,$B171,Month!$A:$A,$A171)</f>
        <v>287.35999999999996</v>
      </c>
      <c r="G171" s="70">
        <f>SUMIFS(Month!H:H,Month!$C:$C,$B171,Month!$A:$A,$A171)</f>
        <v>728.36000000000013</v>
      </c>
      <c r="H171" s="70">
        <f>SUMIFS(Month!I:I,Month!$C:$C,$B171,Month!$A:$A,$A171)</f>
        <v>0</v>
      </c>
      <c r="I171" s="70">
        <f>SUMIFS(Month!J:J,Month!$C:$C,$B171,Month!$A:$A,$A171)</f>
        <v>0</v>
      </c>
      <c r="J171" s="70">
        <f>SUMIFS(Month!K:K,Month!$C:$C,$B171,Month!$A:$A,$A171)</f>
        <v>82.09</v>
      </c>
      <c r="K171" s="70">
        <f>SUMIFS(Month!L:L,Month!$C:$C,$B171,Month!$A:$A,$A171)</f>
        <v>0</v>
      </c>
      <c r="L171" s="70">
        <f>SUMIFS(Month!M:M,Month!$C:$C,$B171,Month!$A:$A,$A171)</f>
        <v>132.54</v>
      </c>
      <c r="M171" s="70">
        <f>SUMIFS(Month!N:N,Month!$C:$C,$B171,Month!$A:$A,$A171)</f>
        <v>1230.3500000000001</v>
      </c>
      <c r="N171" s="71">
        <f>SUMIFS(Month!O:O,Month!$C:$C,$B171,Month!$A:$A,$A171)</f>
        <v>12243.36</v>
      </c>
    </row>
    <row r="172" spans="1:14">
      <c r="A172" s="86">
        <v>2025</v>
      </c>
      <c r="B172" s="91" t="s">
        <v>135</v>
      </c>
      <c r="C172" s="71">
        <f>SUMIFS(Month!D:D,Month!$C:$C,$B172,Month!$A:$A,$A172)</f>
        <v>1734.01</v>
      </c>
      <c r="D172" s="70">
        <f>SUMIFS(Month!E:E,Month!$C:$C,$B172,Month!$A:$A,$A172)</f>
        <v>0</v>
      </c>
      <c r="E172" s="70">
        <f>SUMIFS(Month!F:F,Month!$C:$C,$B172,Month!$A:$A,$A172)</f>
        <v>1734.01</v>
      </c>
      <c r="F172" s="71">
        <f>SUMIFS(Month!G:G,Month!$C:$C,$B172,Month!$A:$A,$A172)</f>
        <v>0</v>
      </c>
      <c r="G172" s="70">
        <f>SUMIFS(Month!H:H,Month!$C:$C,$B172,Month!$A:$A,$A172)</f>
        <v>0</v>
      </c>
      <c r="H172" s="70">
        <f>SUMIFS(Month!I:I,Month!$C:$C,$B172,Month!$A:$A,$A172)</f>
        <v>0</v>
      </c>
      <c r="I172" s="70">
        <f>SUMIFS(Month!J:J,Month!$C:$C,$B172,Month!$A:$A,$A172)</f>
        <v>0</v>
      </c>
      <c r="J172" s="70">
        <f>SUMIFS(Month!K:K,Month!$C:$C,$B172,Month!$A:$A,$A172)</f>
        <v>0</v>
      </c>
      <c r="K172" s="70">
        <f>SUMIFS(Month!L:L,Month!$C:$C,$B172,Month!$A:$A,$A172)</f>
        <v>0</v>
      </c>
      <c r="L172" s="70">
        <f>SUMIFS(Month!M:M,Month!$C:$C,$B172,Month!$A:$A,$A172)</f>
        <v>0</v>
      </c>
      <c r="M172" s="70">
        <f>SUMIFS(Month!N:N,Month!$C:$C,$B172,Month!$A:$A,$A172)</f>
        <v>0</v>
      </c>
      <c r="N172" s="71">
        <f>SUMIFS(Month!O:O,Month!$C:$C,$B172,Month!$A:$A,$A172)</f>
        <v>1734.01</v>
      </c>
    </row>
    <row r="173" spans="1:14">
      <c r="A173" s="86">
        <v>2025</v>
      </c>
      <c r="B173" s="91" t="s">
        <v>47</v>
      </c>
      <c r="C173" s="71">
        <f>SUMIFS(Month!D:D,Month!$C:$C,$B173,Month!$A:$A,$A173)</f>
        <v>0</v>
      </c>
      <c r="D173" s="70">
        <f>SUMIFS(Month!E:E,Month!$C:$C,$B173,Month!$A:$A,$A173)</f>
        <v>0</v>
      </c>
      <c r="E173" s="70">
        <f>SUMIFS(Month!F:F,Month!$C:$C,$B173,Month!$A:$A,$A173)</f>
        <v>0</v>
      </c>
      <c r="F173" s="71">
        <f>SUMIFS(Month!G:G,Month!$C:$C,$B173,Month!$A:$A,$A173)</f>
        <v>0</v>
      </c>
      <c r="G173" s="70">
        <f>SUMIFS(Month!H:H,Month!$C:$C,$B173,Month!$A:$A,$A173)</f>
        <v>0</v>
      </c>
      <c r="H173" s="70">
        <f>SUMIFS(Month!I:I,Month!$C:$C,$B173,Month!$A:$A,$A173)</f>
        <v>0</v>
      </c>
      <c r="I173" s="70">
        <f>SUMIFS(Month!J:J,Month!$C:$C,$B173,Month!$A:$A,$A173)</f>
        <v>0</v>
      </c>
      <c r="J173" s="70">
        <f>SUMIFS(Month!K:K,Month!$C:$C,$B173,Month!$A:$A,$A173)</f>
        <v>0</v>
      </c>
      <c r="K173" s="70">
        <f>SUMIFS(Month!L:L,Month!$C:$C,$B173,Month!$A:$A,$A173)</f>
        <v>0</v>
      </c>
      <c r="L173" s="70">
        <f>SUMIFS(Month!M:M,Month!$C:$C,$B173,Month!$A:$A,$A173)</f>
        <v>0</v>
      </c>
      <c r="M173" s="70">
        <f>SUMIFS(Month!N:N,Month!$C:$C,$B173,Month!$A:$A,$A173)</f>
        <v>0</v>
      </c>
      <c r="N173" s="71">
        <f>SUMIFS(Month!O:O,Month!$C:$C,$B173,Month!$A:$A,$A173)</f>
        <v>0</v>
      </c>
    </row>
    <row r="174" spans="1:14">
      <c r="A174" s="86">
        <v>2025</v>
      </c>
      <c r="B174" s="91" t="s">
        <v>48</v>
      </c>
      <c r="C174" s="71">
        <f>SUMIFS(Month!D:D,Month!$C:$C,$B174,Month!$A:$A,$A174)</f>
        <v>0</v>
      </c>
      <c r="D174" s="70">
        <f>SUMIFS(Month!E:E,Month!$C:$C,$B174,Month!$A:$A,$A174)</f>
        <v>114.72999999999999</v>
      </c>
      <c r="E174" s="70">
        <f>SUMIFS(Month!F:F,Month!$C:$C,$B174,Month!$A:$A,$A174)</f>
        <v>114.72999999999999</v>
      </c>
      <c r="F174" s="71">
        <f>SUMIFS(Month!G:G,Month!$C:$C,$B174,Month!$A:$A,$A174)</f>
        <v>0</v>
      </c>
      <c r="G174" s="70">
        <f>SUMIFS(Month!H:H,Month!$C:$C,$B174,Month!$A:$A,$A174)</f>
        <v>0</v>
      </c>
      <c r="H174" s="70">
        <f>SUMIFS(Month!I:I,Month!$C:$C,$B174,Month!$A:$A,$A174)</f>
        <v>1360.6699999999998</v>
      </c>
      <c r="I174" s="70">
        <f>SUMIFS(Month!J:J,Month!$C:$C,$B174,Month!$A:$A,$A174)</f>
        <v>0</v>
      </c>
      <c r="J174" s="70">
        <f>SUMIFS(Month!K:K,Month!$C:$C,$B174,Month!$A:$A,$A174)</f>
        <v>594.82000000000005</v>
      </c>
      <c r="K174" s="70">
        <f>SUMIFS(Month!L:L,Month!$C:$C,$B174,Month!$A:$A,$A174)</f>
        <v>0</v>
      </c>
      <c r="L174" s="70">
        <f>SUMIFS(Month!M:M,Month!$C:$C,$B174,Month!$A:$A,$A174)</f>
        <v>0.08</v>
      </c>
      <c r="M174" s="70">
        <f>SUMIFS(Month!N:N,Month!$C:$C,$B174,Month!$A:$A,$A174)</f>
        <v>1955.5699999999997</v>
      </c>
      <c r="N174" s="71">
        <f>SUMIFS(Month!O:O,Month!$C:$C,$B174,Month!$A:$A,$A174)</f>
        <v>2070.2999999999997</v>
      </c>
    </row>
    <row r="175" spans="1:14">
      <c r="A175" s="86">
        <v>2025</v>
      </c>
      <c r="B175" s="91" t="s">
        <v>87</v>
      </c>
      <c r="C175" s="71">
        <f>SUMIFS(Month!D:D,Month!$C:$C,$B175,Month!$A:$A,$A175)</f>
        <v>70.69</v>
      </c>
      <c r="D175" s="70">
        <f>SUMIFS(Month!E:E,Month!$C:$C,$B175,Month!$A:$A,$A175)</f>
        <v>5.0999999999999996</v>
      </c>
      <c r="E175" s="70">
        <f>SUMIFS(Month!F:F,Month!$C:$C,$B175,Month!$A:$A,$A175)</f>
        <v>75.789999999999992</v>
      </c>
      <c r="F175" s="71">
        <f>SUMIFS(Month!G:G,Month!$C:$C,$B175,Month!$A:$A,$A175)</f>
        <v>0</v>
      </c>
      <c r="G175" s="70">
        <f>SUMIFS(Month!H:H,Month!$C:$C,$B175,Month!$A:$A,$A175)</f>
        <v>146.37</v>
      </c>
      <c r="H175" s="70">
        <f>SUMIFS(Month!I:I,Month!$C:$C,$B175,Month!$A:$A,$A175)</f>
        <v>12.31</v>
      </c>
      <c r="I175" s="70">
        <f>SUMIFS(Month!J:J,Month!$C:$C,$B175,Month!$A:$A,$A175)</f>
        <v>78.7</v>
      </c>
      <c r="J175" s="70">
        <f>SUMIFS(Month!K:K,Month!$C:$C,$B175,Month!$A:$A,$A175)</f>
        <v>88.799999999999983</v>
      </c>
      <c r="K175" s="70">
        <f>SUMIFS(Month!L:L,Month!$C:$C,$B175,Month!$A:$A,$A175)</f>
        <v>0</v>
      </c>
      <c r="L175" s="70">
        <f>SUMIFS(Month!M:M,Month!$C:$C,$B175,Month!$A:$A,$A175)</f>
        <v>241.31000000000003</v>
      </c>
      <c r="M175" s="70">
        <f>SUMIFS(Month!N:N,Month!$C:$C,$B175,Month!$A:$A,$A175)</f>
        <v>567.4899999999999</v>
      </c>
      <c r="N175" s="71">
        <f>SUMIFS(Month!O:O,Month!$C:$C,$B175,Month!$A:$A,$A175)</f>
        <v>643.28</v>
      </c>
    </row>
    <row r="176" spans="1:14">
      <c r="A176" s="86">
        <v>2025</v>
      </c>
      <c r="B176" s="91" t="s">
        <v>49</v>
      </c>
      <c r="C176" s="71">
        <f>SUMIFS(Month!D:D,Month!$C:$C,$B176,Month!$A:$A,$A176)</f>
        <v>4.0999999999999996</v>
      </c>
      <c r="D176" s="70">
        <f>SUMIFS(Month!E:E,Month!$C:$C,$B176,Month!$A:$A,$A176)</f>
        <v>307.13</v>
      </c>
      <c r="E176" s="70">
        <f>SUMIFS(Month!F:F,Month!$C:$C,$B176,Month!$A:$A,$A176)</f>
        <v>311.23</v>
      </c>
      <c r="F176" s="71">
        <f>SUMIFS(Month!G:G,Month!$C:$C,$B176,Month!$A:$A,$A176)</f>
        <v>96.89</v>
      </c>
      <c r="G176" s="70">
        <f>SUMIFS(Month!H:H,Month!$C:$C,$B176,Month!$A:$A,$A176)</f>
        <v>101.25999999999999</v>
      </c>
      <c r="H176" s="70">
        <f>SUMIFS(Month!I:I,Month!$C:$C,$B176,Month!$A:$A,$A176)</f>
        <v>78.27000000000001</v>
      </c>
      <c r="I176" s="70">
        <f>SUMIFS(Month!J:J,Month!$C:$C,$B176,Month!$A:$A,$A176)</f>
        <v>0</v>
      </c>
      <c r="J176" s="70">
        <f>SUMIFS(Month!K:K,Month!$C:$C,$B176,Month!$A:$A,$A176)</f>
        <v>412.34999999999997</v>
      </c>
      <c r="K176" s="70">
        <f>SUMIFS(Month!L:L,Month!$C:$C,$B176,Month!$A:$A,$A176)</f>
        <v>0</v>
      </c>
      <c r="L176" s="70">
        <f>SUMIFS(Month!M:M,Month!$C:$C,$B176,Month!$A:$A,$A176)</f>
        <v>94.7</v>
      </c>
      <c r="M176" s="70">
        <f>SUMIFS(Month!N:N,Month!$C:$C,$B176,Month!$A:$A,$A176)</f>
        <v>783.47</v>
      </c>
      <c r="N176" s="71">
        <f>SUMIFS(Month!O:O,Month!$C:$C,$B176,Month!$A:$A,$A176)</f>
        <v>1094.7</v>
      </c>
    </row>
    <row r="177" spans="1:17">
      <c r="A177" s="86">
        <v>2025</v>
      </c>
      <c r="B177" s="91" t="s">
        <v>50</v>
      </c>
      <c r="C177" s="71">
        <f>SUMIFS(Month!D:D,Month!$C:$C,$B177,Month!$A:$A,$A177)</f>
        <v>563.5100000000001</v>
      </c>
      <c r="D177" s="70">
        <f>SUMIFS(Month!E:E,Month!$C:$C,$B177,Month!$A:$A,$A177)</f>
        <v>0</v>
      </c>
      <c r="E177" s="70">
        <f>SUMIFS(Month!F:F,Month!$C:$C,$B177,Month!$A:$A,$A177)</f>
        <v>563.5100000000001</v>
      </c>
      <c r="F177" s="71">
        <f>SUMIFS(Month!G:G,Month!$C:$C,$B177,Month!$A:$A,$A177)</f>
        <v>0</v>
      </c>
      <c r="G177" s="70">
        <f>SUMIFS(Month!H:H,Month!$C:$C,$B177,Month!$A:$A,$A177)</f>
        <v>0</v>
      </c>
      <c r="H177" s="70">
        <f>SUMIFS(Month!I:I,Month!$C:$C,$B177,Month!$A:$A,$A177)</f>
        <v>0</v>
      </c>
      <c r="I177" s="70">
        <f>SUMIFS(Month!J:J,Month!$C:$C,$B177,Month!$A:$A,$A177)</f>
        <v>0</v>
      </c>
      <c r="J177" s="70">
        <f>SUMIFS(Month!K:K,Month!$C:$C,$B177,Month!$A:$A,$A177)</f>
        <v>0</v>
      </c>
      <c r="K177" s="70">
        <f>SUMIFS(Month!L:L,Month!$C:$C,$B177,Month!$A:$A,$A177)</f>
        <v>0</v>
      </c>
      <c r="L177" s="70">
        <f>SUMIFS(Month!M:M,Month!$C:$C,$B177,Month!$A:$A,$A177)</f>
        <v>10.88</v>
      </c>
      <c r="M177" s="70">
        <f>SUMIFS(Month!N:N,Month!$C:$C,$B177,Month!$A:$A,$A177)</f>
        <v>10.88</v>
      </c>
      <c r="N177" s="71">
        <f>SUMIFS(Month!O:O,Month!$C:$C,$B177,Month!$A:$A,$A177)</f>
        <v>574.39</v>
      </c>
    </row>
    <row r="178" spans="1:17">
      <c r="A178" s="86">
        <v>2025</v>
      </c>
      <c r="B178" s="91" t="s">
        <v>51</v>
      </c>
      <c r="C178" s="71">
        <f>SUMIFS(Month!D:D,Month!$C:$C,$B178,Month!$A:$A,$A178)</f>
        <v>0</v>
      </c>
      <c r="D178" s="70">
        <f>SUMIFS(Month!E:E,Month!$C:$C,$B178,Month!$A:$A,$A178)</f>
        <v>0</v>
      </c>
      <c r="E178" s="70">
        <f>SUMIFS(Month!F:F,Month!$C:$C,$B178,Month!$A:$A,$A178)</f>
        <v>0</v>
      </c>
      <c r="F178" s="71">
        <f>SUMIFS(Month!G:G,Month!$C:$C,$B178,Month!$A:$A,$A178)</f>
        <v>0</v>
      </c>
      <c r="G178" s="70">
        <f>SUMIFS(Month!H:H,Month!$C:$C,$B178,Month!$A:$A,$A178)</f>
        <v>0</v>
      </c>
      <c r="H178" s="70">
        <f>SUMIFS(Month!I:I,Month!$C:$C,$B178,Month!$A:$A,$A178)</f>
        <v>1320.83</v>
      </c>
      <c r="I178" s="70">
        <f>SUMIFS(Month!J:J,Month!$C:$C,$B178,Month!$A:$A,$A178)</f>
        <v>0</v>
      </c>
      <c r="J178" s="70">
        <f>SUMIFS(Month!K:K,Month!$C:$C,$B178,Month!$A:$A,$A178)</f>
        <v>394.65000000000003</v>
      </c>
      <c r="K178" s="70">
        <f>SUMIFS(Month!L:L,Month!$C:$C,$B178,Month!$A:$A,$A178)</f>
        <v>0.24000000000000002</v>
      </c>
      <c r="L178" s="70">
        <f>SUMIFS(Month!M:M,Month!$C:$C,$B178,Month!$A:$A,$A178)</f>
        <v>35.22</v>
      </c>
      <c r="M178" s="70">
        <f>SUMIFS(Month!N:N,Month!$C:$C,$B178,Month!$A:$A,$A178)</f>
        <v>1750.94</v>
      </c>
      <c r="N178" s="71">
        <f>SUMIFS(Month!O:O,Month!$C:$C,$B178,Month!$A:$A,$A178)</f>
        <v>1750.94</v>
      </c>
    </row>
    <row r="179" spans="1:17">
      <c r="A179" s="86">
        <v>2025</v>
      </c>
      <c r="B179" s="91" t="s">
        <v>52</v>
      </c>
      <c r="C179" s="71">
        <f>SUMIFS(Month!D:D,Month!$C:$C,$B179,Month!$A:$A,$A179)</f>
        <v>12113.34</v>
      </c>
      <c r="D179" s="70">
        <f>SUMIFS(Month!E:E,Month!$C:$C,$B179,Month!$A:$A,$A179)</f>
        <v>0</v>
      </c>
      <c r="E179" s="70">
        <f>SUMIFS(Month!F:F,Month!$C:$C,$B179,Month!$A:$A,$A179)</f>
        <v>12113.34</v>
      </c>
      <c r="F179" s="71">
        <f>SUMIFS(Month!G:G,Month!$C:$C,$B179,Month!$A:$A,$A179)</f>
        <v>58.76</v>
      </c>
      <c r="G179" s="70">
        <f>SUMIFS(Month!H:H,Month!$C:$C,$B179,Month!$A:$A,$A179)</f>
        <v>58.5</v>
      </c>
      <c r="H179" s="70">
        <f>SUMIFS(Month!I:I,Month!$C:$C,$B179,Month!$A:$A,$A179)</f>
        <v>627.38000000000011</v>
      </c>
      <c r="I179" s="70">
        <f>SUMIFS(Month!J:J,Month!$C:$C,$B179,Month!$A:$A,$A179)</f>
        <v>0</v>
      </c>
      <c r="J179" s="70">
        <f>SUMIFS(Month!K:K,Month!$C:$C,$B179,Month!$A:$A,$A179)</f>
        <v>3812.349999999999</v>
      </c>
      <c r="K179" s="70">
        <f>SUMIFS(Month!L:L,Month!$C:$C,$B179,Month!$A:$A,$A179)</f>
        <v>0</v>
      </c>
      <c r="L179" s="70">
        <f>SUMIFS(Month!M:M,Month!$C:$C,$B179,Month!$A:$A,$A179)</f>
        <v>177.52</v>
      </c>
      <c r="M179" s="70">
        <f>SUMIFS(Month!N:N,Month!$C:$C,$B179,Month!$A:$A,$A179)</f>
        <v>4734.51</v>
      </c>
      <c r="N179" s="71">
        <f>SUMIFS(Month!O:O,Month!$C:$C,$B179,Month!$A:$A,$A179)</f>
        <v>16847.850000000002</v>
      </c>
    </row>
    <row r="180" spans="1:17">
      <c r="A180" s="86">
        <v>2025</v>
      </c>
      <c r="B180" s="91" t="s">
        <v>69</v>
      </c>
      <c r="C180" s="71">
        <f>SUMIFS(Month!D:D,Month!$C:$C,$B180,Month!$A:$A,$A180)</f>
        <v>5545.8600000000006</v>
      </c>
      <c r="D180" s="70">
        <f>SUMIFS(Month!E:E,Month!$C:$C,$B180,Month!$A:$A,$A180)</f>
        <v>509.15000000000003</v>
      </c>
      <c r="E180" s="70">
        <f>SUMIFS(Month!F:F,Month!$C:$C,$B180,Month!$A:$A,$A180)</f>
        <v>6055.0099999999993</v>
      </c>
      <c r="F180" s="71">
        <f>SUMIFS(Month!G:G,Month!$C:$C,$B180,Month!$A:$A,$A180)</f>
        <v>2.9099999999999997</v>
      </c>
      <c r="G180" s="70">
        <f>SUMIFS(Month!H:H,Month!$C:$C,$B180,Month!$A:$A,$A180)</f>
        <v>749.07999999999993</v>
      </c>
      <c r="H180" s="70">
        <f>SUMIFS(Month!I:I,Month!$C:$C,$B180,Month!$A:$A,$A180)</f>
        <v>1003.2299999999999</v>
      </c>
      <c r="I180" s="70">
        <f>SUMIFS(Month!J:J,Month!$C:$C,$B180,Month!$A:$A,$A180)</f>
        <v>74.399999999999991</v>
      </c>
      <c r="J180" s="70">
        <f>SUMIFS(Month!K:K,Month!$C:$C,$B180,Month!$A:$A,$A180)</f>
        <v>769.65000000000009</v>
      </c>
      <c r="K180" s="70">
        <f>SUMIFS(Month!L:L,Month!$C:$C,$B180,Month!$A:$A,$A180)</f>
        <v>190.70000000000002</v>
      </c>
      <c r="L180" s="70">
        <f>SUMIFS(Month!M:M,Month!$C:$C,$B180,Month!$A:$A,$A180)</f>
        <v>667.19999999999993</v>
      </c>
      <c r="M180" s="70">
        <f>SUMIFS(Month!N:N,Month!$C:$C,$B180,Month!$A:$A,$A180)</f>
        <v>3457.17</v>
      </c>
      <c r="N180" s="71">
        <f>SUMIFS(Month!O:O,Month!$C:$C,$B180,Month!$A:$A,$A180)</f>
        <v>9512.1799999999985</v>
      </c>
    </row>
    <row r="181" spans="1:17">
      <c r="A181" s="89">
        <v>2025</v>
      </c>
      <c r="B181" s="92" t="s">
        <v>126</v>
      </c>
      <c r="C181" s="74">
        <f>SUMIFS(Month!D:D,Month!$C:$C,$B181,Month!$A:$A,$A181)</f>
        <v>40812.469999999994</v>
      </c>
      <c r="D181" s="73">
        <f>SUMIFS(Month!E:E,Month!$C:$C,$B181,Month!$A:$A,$A181)</f>
        <v>2731.5800000000004</v>
      </c>
      <c r="E181" s="73">
        <f>SUMIFS(Month!F:F,Month!$C:$C,$B181,Month!$A:$A,$A181)</f>
        <v>43544.049999999996</v>
      </c>
      <c r="F181" s="74">
        <f>SUMIFS(Month!G:G,Month!$C:$C,$B181,Month!$A:$A,$A181)</f>
        <v>744.34</v>
      </c>
      <c r="G181" s="73">
        <f>SUMIFS(Month!H:H,Month!$C:$C,$B181,Month!$A:$A,$A181)</f>
        <v>4756.6400000000012</v>
      </c>
      <c r="H181" s="73">
        <f>SUMIFS(Month!I:I,Month!$C:$C,$B181,Month!$A:$A,$A181)</f>
        <v>10617.329999999998</v>
      </c>
      <c r="I181" s="73">
        <f>SUMIFS(Month!J:J,Month!$C:$C,$B181,Month!$A:$A,$A181)</f>
        <v>472.43</v>
      </c>
      <c r="J181" s="73">
        <f>SUMIFS(Month!K:K,Month!$C:$C,$B181,Month!$A:$A,$A181)</f>
        <v>12239.69</v>
      </c>
      <c r="K181" s="73">
        <f>SUMIFS(Month!L:L,Month!$C:$C,$B181,Month!$A:$A,$A181)</f>
        <v>191.10000000000002</v>
      </c>
      <c r="L181" s="73">
        <f>SUMIFS(Month!M:M,Month!$C:$C,$B181,Month!$A:$A,$A181)</f>
        <v>3236.6600000000003</v>
      </c>
      <c r="M181" s="73">
        <f>SUMIFS(Month!N:N,Month!$C:$C,$B181,Month!$A:$A,$A181)</f>
        <v>32258.19</v>
      </c>
      <c r="N181" s="74">
        <f>SUMIFS(Month!O:O,Month!$C:$C,$B181,Month!$A:$A,$A181)</f>
        <v>75802.239999999991</v>
      </c>
      <c r="Q181" s="78"/>
    </row>
    <row r="184" spans="1:17">
      <c r="C184" s="99"/>
      <c r="D184" s="99"/>
      <c r="E184" s="99"/>
      <c r="F184" s="99"/>
      <c r="G184" s="99"/>
      <c r="H184" s="99"/>
      <c r="I184" s="99"/>
      <c r="J184" s="99"/>
      <c r="K184" s="99"/>
      <c r="L184" s="99"/>
      <c r="M184" s="99"/>
      <c r="N184" s="99"/>
    </row>
    <row r="186" spans="1:17">
      <c r="C186" s="78"/>
      <c r="D186" s="78"/>
      <c r="E186" s="78"/>
      <c r="F186" s="78"/>
      <c r="G186" s="78"/>
      <c r="H186" s="78"/>
      <c r="I186" s="78"/>
      <c r="J186" s="78"/>
      <c r="K186" s="78"/>
      <c r="L186" s="78"/>
      <c r="M186" s="78"/>
      <c r="N186" s="78"/>
    </row>
  </sheetData>
  <phoneticPr fontId="14" type="noConversion"/>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C6BED-5856-4286-9C26-CB70A51EB3FD}">
  <dimension ref="A1:Q709"/>
  <sheetViews>
    <sheetView showGridLines="0" zoomScaleNormal="100" workbookViewId="0">
      <pane ySplit="5" topLeftCell="A688" activePane="bottomLeft" state="frozen"/>
      <selection pane="bottomLeft" activeCell="A688" sqref="A688"/>
    </sheetView>
  </sheetViews>
  <sheetFormatPr defaultColWidth="9.1796875" defaultRowHeight="15.5"/>
  <cols>
    <col min="1" max="1" width="9.1796875" style="55" customWidth="1"/>
    <col min="2" max="2" width="10.453125" style="55" customWidth="1"/>
    <col min="3" max="3" width="27.54296875" style="55" customWidth="1"/>
    <col min="4" max="4" width="11.1796875" style="55" customWidth="1"/>
    <col min="5" max="5" width="11.81640625" style="55" customWidth="1"/>
    <col min="6" max="6" width="13.54296875" style="55" customWidth="1"/>
    <col min="7" max="7" width="11.54296875" style="55" customWidth="1"/>
    <col min="8" max="14" width="11.81640625" style="55" customWidth="1"/>
    <col min="15" max="15" width="9.81640625" style="55" customWidth="1"/>
    <col min="16" max="16" width="9.1796875" style="55"/>
    <col min="17" max="17" width="12.1796875" style="55" bestFit="1" customWidth="1"/>
    <col min="18" max="16384" width="9.1796875" style="55"/>
  </cols>
  <sheetData>
    <row r="1" spans="1:15" customFormat="1" ht="23.5">
      <c r="A1" s="104" t="s">
        <v>74</v>
      </c>
      <c r="B1" s="18"/>
      <c r="C1" s="16"/>
    </row>
    <row r="2" spans="1:15" customFormat="1">
      <c r="A2" s="19" t="s">
        <v>17</v>
      </c>
      <c r="B2" s="18"/>
      <c r="C2" s="16"/>
    </row>
    <row r="3" spans="1:15" customFormat="1">
      <c r="A3" s="19" t="s">
        <v>32</v>
      </c>
      <c r="B3" s="18"/>
      <c r="C3" s="16"/>
    </row>
    <row r="4" spans="1:15" customFormat="1">
      <c r="A4" s="19" t="s">
        <v>35</v>
      </c>
      <c r="B4" s="18"/>
      <c r="C4" s="16"/>
    </row>
    <row r="5" spans="1:15" customFormat="1" ht="46.5">
      <c r="A5" s="47" t="s">
        <v>25</v>
      </c>
      <c r="B5" s="48" t="s">
        <v>26</v>
      </c>
      <c r="C5" s="94" t="s">
        <v>137</v>
      </c>
      <c r="D5" s="46" t="s">
        <v>68</v>
      </c>
      <c r="E5" s="46" t="s">
        <v>92</v>
      </c>
      <c r="F5" s="49" t="s">
        <v>117</v>
      </c>
      <c r="G5" s="46" t="s">
        <v>85</v>
      </c>
      <c r="H5" s="46" t="s">
        <v>67</v>
      </c>
      <c r="I5" s="46" t="s">
        <v>24</v>
      </c>
      <c r="J5" s="46" t="s">
        <v>73</v>
      </c>
      <c r="K5" s="46" t="s">
        <v>127</v>
      </c>
      <c r="L5" s="46" t="s">
        <v>128</v>
      </c>
      <c r="M5" s="46" t="s">
        <v>93</v>
      </c>
      <c r="N5" s="49" t="s">
        <v>118</v>
      </c>
      <c r="O5" s="46" t="s">
        <v>119</v>
      </c>
    </row>
    <row r="6" spans="1:15">
      <c r="A6" s="85">
        <v>2018</v>
      </c>
      <c r="B6" s="96">
        <v>1</v>
      </c>
      <c r="C6" s="82" t="s">
        <v>37</v>
      </c>
      <c r="D6" s="67">
        <f>SUMIFS(CALCULATION_quarterly_data!D:D,CALCULATION_quarterly_data!$A:$A,Quarter!$A6,CALCULATION_quarterly_data!$P:$P,Quarter!$B6,CALCULATION_quarterly_data!$C:$C,Quarter!$C6)</f>
        <v>0</v>
      </c>
      <c r="E6" s="67">
        <f>SUMIFS(CALCULATION_quarterly_data!E:E,CALCULATION_quarterly_data!$A:$A,Quarter!$A6,CALCULATION_quarterly_data!$P:$P,Quarter!$B6,CALCULATION_quarterly_data!$C:$C,Quarter!$C6)</f>
        <v>98.23</v>
      </c>
      <c r="F6" s="68">
        <f>SUMIFS(CALCULATION_quarterly_data!F:F,CALCULATION_quarterly_data!$A:$A,Quarter!$A6,CALCULATION_quarterly_data!$P:$P,Quarter!$B6,CALCULATION_quarterly_data!$C:$C,Quarter!$C6)</f>
        <v>98.23</v>
      </c>
      <c r="G6" s="67">
        <f>SUMIFS(CALCULATION_quarterly_data!G:G,CALCULATION_quarterly_data!$A:$A,Quarter!$A6,CALCULATION_quarterly_data!$P:$P,Quarter!$B6,CALCULATION_quarterly_data!$C:$C,Quarter!$C6)</f>
        <v>14.389999999999999</v>
      </c>
      <c r="H6" s="67">
        <f>SUMIFS(CALCULATION_quarterly_data!H:H,CALCULATION_quarterly_data!$A:$A,Quarter!$A6,CALCULATION_quarterly_data!$P:$P,Quarter!$B6,CALCULATION_quarterly_data!$C:$C,Quarter!$C6)</f>
        <v>0</v>
      </c>
      <c r="I6" s="67">
        <f>SUMIFS(CALCULATION_quarterly_data!I:I,CALCULATION_quarterly_data!$A:$A,Quarter!$A6,CALCULATION_quarterly_data!$P:$P,Quarter!$B6,CALCULATION_quarterly_data!$C:$C,Quarter!$C6)</f>
        <v>0</v>
      </c>
      <c r="J6" s="67">
        <f>SUMIFS(CALCULATION_quarterly_data!J:J,CALCULATION_quarterly_data!$A:$A,Quarter!$A6,CALCULATION_quarterly_data!$P:$P,Quarter!$B6,CALCULATION_quarterly_data!$C:$C,Quarter!$C6)</f>
        <v>0.06</v>
      </c>
      <c r="K6" s="67">
        <f>SUMIFS(CALCULATION_quarterly_data!K:K,CALCULATION_quarterly_data!$A:$A,Quarter!$A6,CALCULATION_quarterly_data!$P:$P,Quarter!$B6,CALCULATION_quarterly_data!$C:$C,Quarter!$C6)</f>
        <v>102.66999999999999</v>
      </c>
      <c r="L6" s="67">
        <f>SUMIFS(CALCULATION_quarterly_data!L:L,CALCULATION_quarterly_data!$A:$A,Quarter!$A6,CALCULATION_quarterly_data!$P:$P,Quarter!$B6,CALCULATION_quarterly_data!$C:$C,Quarter!$C6)</f>
        <v>167.28</v>
      </c>
      <c r="M6" s="67">
        <f>SUMIFS(CALCULATION_quarterly_data!M:M,CALCULATION_quarterly_data!$A:$A,Quarter!$A6,CALCULATION_quarterly_data!$P:$P,Quarter!$B6,CALCULATION_quarterly_data!$C:$C,Quarter!$C6)</f>
        <v>111.07</v>
      </c>
      <c r="N6" s="68">
        <f>SUMIFS(CALCULATION_quarterly_data!N:N,CALCULATION_quarterly_data!$A:$A,Quarter!$A6,CALCULATION_quarterly_data!$P:$P,Quarter!$B6,CALCULATION_quarterly_data!$C:$C,Quarter!$C6)</f>
        <v>395.48</v>
      </c>
      <c r="O6" s="68">
        <f>SUMIFS(CALCULATION_quarterly_data!O:O,CALCULATION_quarterly_data!$A:$A,Quarter!$A6,CALCULATION_quarterly_data!$P:$P,Quarter!$B6,CALCULATION_quarterly_data!$C:$C,Quarter!$C6)</f>
        <v>493.71000000000004</v>
      </c>
    </row>
    <row r="7" spans="1:15">
      <c r="A7" s="86">
        <v>2018</v>
      </c>
      <c r="B7" s="97">
        <v>1</v>
      </c>
      <c r="C7" s="83" t="s">
        <v>38</v>
      </c>
      <c r="D7" s="70">
        <f>SUMIFS(CALCULATION_quarterly_data!D:D,CALCULATION_quarterly_data!$A:$A,Quarter!$A7,CALCULATION_quarterly_data!$P:$P,Quarter!$B7,CALCULATION_quarterly_data!$C:$C,Quarter!$C7)</f>
        <v>85.07</v>
      </c>
      <c r="E7" s="70">
        <f>SUMIFS(CALCULATION_quarterly_data!E:E,CALCULATION_quarterly_data!$A:$A,Quarter!$A7,CALCULATION_quarterly_data!$P:$P,Quarter!$B7,CALCULATION_quarterly_data!$C:$C,Quarter!$C7)</f>
        <v>0</v>
      </c>
      <c r="F7" s="71">
        <f>SUMIFS(CALCULATION_quarterly_data!F:F,CALCULATION_quarterly_data!$A:$A,Quarter!$A7,CALCULATION_quarterly_data!$P:$P,Quarter!$B7,CALCULATION_quarterly_data!$C:$C,Quarter!$C7)</f>
        <v>85.07</v>
      </c>
      <c r="G7" s="70">
        <f>SUMIFS(CALCULATION_quarterly_data!G:G,CALCULATION_quarterly_data!$A:$A,Quarter!$A7,CALCULATION_quarterly_data!$P:$P,Quarter!$B7,CALCULATION_quarterly_data!$C:$C,Quarter!$C7)</f>
        <v>0</v>
      </c>
      <c r="H7" s="70">
        <f>SUMIFS(CALCULATION_quarterly_data!H:H,CALCULATION_quarterly_data!$A:$A,Quarter!$A7,CALCULATION_quarterly_data!$P:$P,Quarter!$B7,CALCULATION_quarterly_data!$C:$C,Quarter!$C7)</f>
        <v>0</v>
      </c>
      <c r="I7" s="70">
        <f>SUMIFS(CALCULATION_quarterly_data!I:I,CALCULATION_quarterly_data!$A:$A,Quarter!$A7,CALCULATION_quarterly_data!$P:$P,Quarter!$B7,CALCULATION_quarterly_data!$C:$C,Quarter!$C7)</f>
        <v>0</v>
      </c>
      <c r="J7" s="70">
        <f>SUMIFS(CALCULATION_quarterly_data!J:J,CALCULATION_quarterly_data!$A:$A,Quarter!$A7,CALCULATION_quarterly_data!$P:$P,Quarter!$B7,CALCULATION_quarterly_data!$C:$C,Quarter!$C7)</f>
        <v>0</v>
      </c>
      <c r="K7" s="70">
        <f>SUMIFS(CALCULATION_quarterly_data!K:K,CALCULATION_quarterly_data!$A:$A,Quarter!$A7,CALCULATION_quarterly_data!$P:$P,Quarter!$B7,CALCULATION_quarterly_data!$C:$C,Quarter!$C7)</f>
        <v>26.25</v>
      </c>
      <c r="L7" s="70">
        <f>SUMIFS(CALCULATION_quarterly_data!L:L,CALCULATION_quarterly_data!$A:$A,Quarter!$A7,CALCULATION_quarterly_data!$P:$P,Quarter!$B7,CALCULATION_quarterly_data!$C:$C,Quarter!$C7)</f>
        <v>0</v>
      </c>
      <c r="M7" s="70">
        <f>SUMIFS(CALCULATION_quarterly_data!M:M,CALCULATION_quarterly_data!$A:$A,Quarter!$A7,CALCULATION_quarterly_data!$P:$P,Quarter!$B7,CALCULATION_quarterly_data!$C:$C,Quarter!$C7)</f>
        <v>0.91999999999999993</v>
      </c>
      <c r="N7" s="71">
        <f>SUMIFS(CALCULATION_quarterly_data!N:N,CALCULATION_quarterly_data!$A:$A,Quarter!$A7,CALCULATION_quarterly_data!$P:$P,Quarter!$B7,CALCULATION_quarterly_data!$C:$C,Quarter!$C7)</f>
        <v>27.16</v>
      </c>
      <c r="O7" s="71">
        <f>SUMIFS(CALCULATION_quarterly_data!O:O,CALCULATION_quarterly_data!$A:$A,Quarter!$A7,CALCULATION_quarterly_data!$P:$P,Quarter!$B7,CALCULATION_quarterly_data!$C:$C,Quarter!$C7)</f>
        <v>112.22999999999999</v>
      </c>
    </row>
    <row r="8" spans="1:15">
      <c r="A8" s="86">
        <v>2018</v>
      </c>
      <c r="B8" s="97">
        <v>1</v>
      </c>
      <c r="C8" s="83" t="s">
        <v>39</v>
      </c>
      <c r="D8" s="70">
        <f>SUMIFS(CALCULATION_quarterly_data!D:D,CALCULATION_quarterly_data!$A:$A,Quarter!$A8,CALCULATION_quarterly_data!$P:$P,Quarter!$B8,CALCULATION_quarterly_data!$C:$C,Quarter!$C8)</f>
        <v>0</v>
      </c>
      <c r="E8" s="70">
        <f>SUMIFS(CALCULATION_quarterly_data!E:E,CALCULATION_quarterly_data!$A:$A,Quarter!$A8,CALCULATION_quarterly_data!$P:$P,Quarter!$B8,CALCULATION_quarterly_data!$C:$C,Quarter!$C8)</f>
        <v>5.0299999999999994</v>
      </c>
      <c r="F8" s="71">
        <f>SUMIFS(CALCULATION_quarterly_data!F:F,CALCULATION_quarterly_data!$A:$A,Quarter!$A8,CALCULATION_quarterly_data!$P:$P,Quarter!$B8,CALCULATION_quarterly_data!$C:$C,Quarter!$C8)</f>
        <v>5.0299999999999994</v>
      </c>
      <c r="G8" s="70">
        <f>SUMIFS(CALCULATION_quarterly_data!G:G,CALCULATION_quarterly_data!$A:$A,Quarter!$A8,CALCULATION_quarterly_data!$P:$P,Quarter!$B8,CALCULATION_quarterly_data!$C:$C,Quarter!$C8)</f>
        <v>0</v>
      </c>
      <c r="H8" s="70">
        <f>SUMIFS(CALCULATION_quarterly_data!H:H,CALCULATION_quarterly_data!$A:$A,Quarter!$A8,CALCULATION_quarterly_data!$P:$P,Quarter!$B8,CALCULATION_quarterly_data!$C:$C,Quarter!$C8)</f>
        <v>273.46000000000004</v>
      </c>
      <c r="I8" s="70">
        <f>SUMIFS(CALCULATION_quarterly_data!I:I,CALCULATION_quarterly_data!$A:$A,Quarter!$A8,CALCULATION_quarterly_data!$P:$P,Quarter!$B8,CALCULATION_quarterly_data!$C:$C,Quarter!$C8)</f>
        <v>0</v>
      </c>
      <c r="J8" s="70">
        <f>SUMIFS(CALCULATION_quarterly_data!J:J,CALCULATION_quarterly_data!$A:$A,Quarter!$A8,CALCULATION_quarterly_data!$P:$P,Quarter!$B8,CALCULATION_quarterly_data!$C:$C,Quarter!$C8)</f>
        <v>0</v>
      </c>
      <c r="K8" s="70">
        <f>SUMIFS(CALCULATION_quarterly_data!K:K,CALCULATION_quarterly_data!$A:$A,Quarter!$A8,CALCULATION_quarterly_data!$P:$P,Quarter!$B8,CALCULATION_quarterly_data!$C:$C,Quarter!$C8)</f>
        <v>15.25</v>
      </c>
      <c r="L8" s="70">
        <f>SUMIFS(CALCULATION_quarterly_data!L:L,CALCULATION_quarterly_data!$A:$A,Quarter!$A8,CALCULATION_quarterly_data!$P:$P,Quarter!$B8,CALCULATION_quarterly_data!$C:$C,Quarter!$C8)</f>
        <v>0</v>
      </c>
      <c r="M8" s="70">
        <f>SUMIFS(CALCULATION_quarterly_data!M:M,CALCULATION_quarterly_data!$A:$A,Quarter!$A8,CALCULATION_quarterly_data!$P:$P,Quarter!$B8,CALCULATION_quarterly_data!$C:$C,Quarter!$C8)</f>
        <v>1.6600000000000001</v>
      </c>
      <c r="N8" s="71">
        <f>SUMIFS(CALCULATION_quarterly_data!N:N,CALCULATION_quarterly_data!$A:$A,Quarter!$A8,CALCULATION_quarterly_data!$P:$P,Quarter!$B8,CALCULATION_quarterly_data!$C:$C,Quarter!$C8)</f>
        <v>290.38000000000005</v>
      </c>
      <c r="O8" s="71">
        <f>SUMIFS(CALCULATION_quarterly_data!O:O,CALCULATION_quarterly_data!$A:$A,Quarter!$A8,CALCULATION_quarterly_data!$P:$P,Quarter!$B8,CALCULATION_quarterly_data!$C:$C,Quarter!$C8)</f>
        <v>295.41000000000003</v>
      </c>
    </row>
    <row r="9" spans="1:15">
      <c r="A9" s="86">
        <v>2018</v>
      </c>
      <c r="B9" s="97">
        <v>1</v>
      </c>
      <c r="C9" s="83" t="s">
        <v>40</v>
      </c>
      <c r="D9" s="70">
        <f>SUMIFS(CALCULATION_quarterly_data!D:D,CALCULATION_quarterly_data!$A:$A,Quarter!$A9,CALCULATION_quarterly_data!$P:$P,Quarter!$B9,CALCULATION_quarterly_data!$C:$C,Quarter!$C9)</f>
        <v>0</v>
      </c>
      <c r="E9" s="70">
        <f>SUMIFS(CALCULATION_quarterly_data!E:E,CALCULATION_quarterly_data!$A:$A,Quarter!$A9,CALCULATION_quarterly_data!$P:$P,Quarter!$B9,CALCULATION_quarterly_data!$C:$C,Quarter!$C9)</f>
        <v>36.69</v>
      </c>
      <c r="F9" s="71">
        <f>SUMIFS(CALCULATION_quarterly_data!F:F,CALCULATION_quarterly_data!$A:$A,Quarter!$A9,CALCULATION_quarterly_data!$P:$P,Quarter!$B9,CALCULATION_quarterly_data!$C:$C,Quarter!$C9)</f>
        <v>36.69</v>
      </c>
      <c r="G9" s="70">
        <f>SUMIFS(CALCULATION_quarterly_data!G:G,CALCULATION_quarterly_data!$A:$A,Quarter!$A9,CALCULATION_quarterly_data!$P:$P,Quarter!$B9,CALCULATION_quarterly_data!$C:$C,Quarter!$C9)</f>
        <v>1.9</v>
      </c>
      <c r="H9" s="70">
        <f>SUMIFS(CALCULATION_quarterly_data!H:H,CALCULATION_quarterly_data!$A:$A,Quarter!$A9,CALCULATION_quarterly_data!$P:$P,Quarter!$B9,CALCULATION_quarterly_data!$C:$C,Quarter!$C9)</f>
        <v>30.65</v>
      </c>
      <c r="I9" s="70">
        <f>SUMIFS(CALCULATION_quarterly_data!I:I,CALCULATION_quarterly_data!$A:$A,Quarter!$A9,CALCULATION_quarterly_data!$P:$P,Quarter!$B9,CALCULATION_quarterly_data!$C:$C,Quarter!$C9)</f>
        <v>5.62</v>
      </c>
      <c r="J9" s="70">
        <f>SUMIFS(CALCULATION_quarterly_data!J:J,CALCULATION_quarterly_data!$A:$A,Quarter!$A9,CALCULATION_quarterly_data!$P:$P,Quarter!$B9,CALCULATION_quarterly_data!$C:$C,Quarter!$C9)</f>
        <v>70.14</v>
      </c>
      <c r="K9" s="70">
        <f>SUMIFS(CALCULATION_quarterly_data!K:K,CALCULATION_quarterly_data!$A:$A,Quarter!$A9,CALCULATION_quarterly_data!$P:$P,Quarter!$B9,CALCULATION_quarterly_data!$C:$C,Quarter!$C9)</f>
        <v>0</v>
      </c>
      <c r="L9" s="70">
        <f>SUMIFS(CALCULATION_quarterly_data!L:L,CALCULATION_quarterly_data!$A:$A,Quarter!$A9,CALCULATION_quarterly_data!$P:$P,Quarter!$B9,CALCULATION_quarterly_data!$C:$C,Quarter!$C9)</f>
        <v>0</v>
      </c>
      <c r="M9" s="70">
        <f>SUMIFS(CALCULATION_quarterly_data!M:M,CALCULATION_quarterly_data!$A:$A,Quarter!$A9,CALCULATION_quarterly_data!$P:$P,Quarter!$B9,CALCULATION_quarterly_data!$C:$C,Quarter!$C9)</f>
        <v>122.60999999999999</v>
      </c>
      <c r="N9" s="71">
        <f>SUMIFS(CALCULATION_quarterly_data!N:N,CALCULATION_quarterly_data!$A:$A,Quarter!$A9,CALCULATION_quarterly_data!$P:$P,Quarter!$B9,CALCULATION_quarterly_data!$C:$C,Quarter!$C9)</f>
        <v>230.92000000000002</v>
      </c>
      <c r="O9" s="71">
        <f>SUMIFS(CALCULATION_quarterly_data!O:O,CALCULATION_quarterly_data!$A:$A,Quarter!$A9,CALCULATION_quarterly_data!$P:$P,Quarter!$B9,CALCULATION_quarterly_data!$C:$C,Quarter!$C9)</f>
        <v>267.61</v>
      </c>
    </row>
    <row r="10" spans="1:15">
      <c r="A10" s="86">
        <v>2018</v>
      </c>
      <c r="B10" s="97">
        <v>1</v>
      </c>
      <c r="C10" s="83" t="s">
        <v>41</v>
      </c>
      <c r="D10" s="70">
        <f>SUMIFS(CALCULATION_quarterly_data!D:D,CALCULATION_quarterly_data!$A:$A,Quarter!$A10,CALCULATION_quarterly_data!$P:$P,Quarter!$B10,CALCULATION_quarterly_data!$C:$C,Quarter!$C10)</f>
        <v>0</v>
      </c>
      <c r="E10" s="70">
        <f>SUMIFS(CALCULATION_quarterly_data!E:E,CALCULATION_quarterly_data!$A:$A,Quarter!$A10,CALCULATION_quarterly_data!$P:$P,Quarter!$B10,CALCULATION_quarterly_data!$C:$C,Quarter!$C10)</f>
        <v>0.47000000000000003</v>
      </c>
      <c r="F10" s="71">
        <f>SUMIFS(CALCULATION_quarterly_data!F:F,CALCULATION_quarterly_data!$A:$A,Quarter!$A10,CALCULATION_quarterly_data!$P:$P,Quarter!$B10,CALCULATION_quarterly_data!$C:$C,Quarter!$C10)</f>
        <v>0.47000000000000003</v>
      </c>
      <c r="G10" s="70">
        <f>SUMIFS(CALCULATION_quarterly_data!G:G,CALCULATION_quarterly_data!$A:$A,Quarter!$A10,CALCULATION_quarterly_data!$P:$P,Quarter!$B10,CALCULATION_quarterly_data!$C:$C,Quarter!$C10)</f>
        <v>1.3900000000000001</v>
      </c>
      <c r="H10" s="70">
        <f>SUMIFS(CALCULATION_quarterly_data!H:H,CALCULATION_quarterly_data!$A:$A,Quarter!$A10,CALCULATION_quarterly_data!$P:$P,Quarter!$B10,CALCULATION_quarterly_data!$C:$C,Quarter!$C10)</f>
        <v>42.309999999999995</v>
      </c>
      <c r="I10" s="70">
        <f>SUMIFS(CALCULATION_quarterly_data!I:I,CALCULATION_quarterly_data!$A:$A,Quarter!$A10,CALCULATION_quarterly_data!$P:$P,Quarter!$B10,CALCULATION_quarterly_data!$C:$C,Quarter!$C10)</f>
        <v>0</v>
      </c>
      <c r="J10" s="70">
        <f>SUMIFS(CALCULATION_quarterly_data!J:J,CALCULATION_quarterly_data!$A:$A,Quarter!$A10,CALCULATION_quarterly_data!$P:$P,Quarter!$B10,CALCULATION_quarterly_data!$C:$C,Quarter!$C10)</f>
        <v>0</v>
      </c>
      <c r="K10" s="70">
        <f>SUMIFS(CALCULATION_quarterly_data!K:K,CALCULATION_quarterly_data!$A:$A,Quarter!$A10,CALCULATION_quarterly_data!$P:$P,Quarter!$B10,CALCULATION_quarterly_data!$C:$C,Quarter!$C10)</f>
        <v>48.38</v>
      </c>
      <c r="L10" s="70">
        <f>SUMIFS(CALCULATION_quarterly_data!L:L,CALCULATION_quarterly_data!$A:$A,Quarter!$A10,CALCULATION_quarterly_data!$P:$P,Quarter!$B10,CALCULATION_quarterly_data!$C:$C,Quarter!$C10)</f>
        <v>0.96000000000000008</v>
      </c>
      <c r="M10" s="70">
        <f>SUMIFS(CALCULATION_quarterly_data!M:M,CALCULATION_quarterly_data!$A:$A,Quarter!$A10,CALCULATION_quarterly_data!$P:$P,Quarter!$B10,CALCULATION_quarterly_data!$C:$C,Quarter!$C10)</f>
        <v>125.14</v>
      </c>
      <c r="N10" s="71">
        <f>SUMIFS(CALCULATION_quarterly_data!N:N,CALCULATION_quarterly_data!$A:$A,Quarter!$A10,CALCULATION_quarterly_data!$P:$P,Quarter!$B10,CALCULATION_quarterly_data!$C:$C,Quarter!$C10)</f>
        <v>218.19</v>
      </c>
      <c r="O10" s="71">
        <f>SUMIFS(CALCULATION_quarterly_data!O:O,CALCULATION_quarterly_data!$A:$A,Quarter!$A10,CALCULATION_quarterly_data!$P:$P,Quarter!$B10,CALCULATION_quarterly_data!$C:$C,Quarter!$C10)</f>
        <v>218.66</v>
      </c>
    </row>
    <row r="11" spans="1:15">
      <c r="A11" s="86">
        <v>2018</v>
      </c>
      <c r="B11" s="97">
        <v>1</v>
      </c>
      <c r="C11" s="83" t="s">
        <v>42</v>
      </c>
      <c r="D11" s="70">
        <f>SUMIFS(CALCULATION_quarterly_data!D:D,CALCULATION_quarterly_data!$A:$A,Quarter!$A11,CALCULATION_quarterly_data!$P:$P,Quarter!$B11,CALCULATION_quarterly_data!$C:$C,Quarter!$C11)</f>
        <v>0</v>
      </c>
      <c r="E11" s="70">
        <f>SUMIFS(CALCULATION_quarterly_data!E:E,CALCULATION_quarterly_data!$A:$A,Quarter!$A11,CALCULATION_quarterly_data!$P:$P,Quarter!$B11,CALCULATION_quarterly_data!$C:$C,Quarter!$C11)</f>
        <v>0</v>
      </c>
      <c r="F11" s="71">
        <f>SUMIFS(CALCULATION_quarterly_data!F:F,CALCULATION_quarterly_data!$A:$A,Quarter!$A11,CALCULATION_quarterly_data!$P:$P,Quarter!$B11,CALCULATION_quarterly_data!$C:$C,Quarter!$C11)</f>
        <v>0</v>
      </c>
      <c r="G11" s="70">
        <f>SUMIFS(CALCULATION_quarterly_data!G:G,CALCULATION_quarterly_data!$A:$A,Quarter!$A11,CALCULATION_quarterly_data!$P:$P,Quarter!$B11,CALCULATION_quarterly_data!$C:$C,Quarter!$C11)</f>
        <v>0.02</v>
      </c>
      <c r="H11" s="70">
        <f>SUMIFS(CALCULATION_quarterly_data!H:H,CALCULATION_quarterly_data!$A:$A,Quarter!$A11,CALCULATION_quarterly_data!$P:$P,Quarter!$B11,CALCULATION_quarterly_data!$C:$C,Quarter!$C11)</f>
        <v>0</v>
      </c>
      <c r="I11" s="70">
        <f>SUMIFS(CALCULATION_quarterly_data!I:I,CALCULATION_quarterly_data!$A:$A,Quarter!$A11,CALCULATION_quarterly_data!$P:$P,Quarter!$B11,CALCULATION_quarterly_data!$C:$C,Quarter!$C11)</f>
        <v>330.29</v>
      </c>
      <c r="J11" s="70">
        <f>SUMIFS(CALCULATION_quarterly_data!J:J,CALCULATION_quarterly_data!$A:$A,Quarter!$A11,CALCULATION_quarterly_data!$P:$P,Quarter!$B11,CALCULATION_quarterly_data!$C:$C,Quarter!$C11)</f>
        <v>0</v>
      </c>
      <c r="K11" s="70">
        <f>SUMIFS(CALCULATION_quarterly_data!K:K,CALCULATION_quarterly_data!$A:$A,Quarter!$A11,CALCULATION_quarterly_data!$P:$P,Quarter!$B11,CALCULATION_quarterly_data!$C:$C,Quarter!$C11)</f>
        <v>0</v>
      </c>
      <c r="L11" s="70">
        <f>SUMIFS(CALCULATION_quarterly_data!L:L,CALCULATION_quarterly_data!$A:$A,Quarter!$A11,CALCULATION_quarterly_data!$P:$P,Quarter!$B11,CALCULATION_quarterly_data!$C:$C,Quarter!$C11)</f>
        <v>0</v>
      </c>
      <c r="M11" s="70">
        <f>SUMIFS(CALCULATION_quarterly_data!M:M,CALCULATION_quarterly_data!$A:$A,Quarter!$A11,CALCULATION_quarterly_data!$P:$P,Quarter!$B11,CALCULATION_quarterly_data!$C:$C,Quarter!$C11)</f>
        <v>0.56999999999999995</v>
      </c>
      <c r="N11" s="71">
        <f>SUMIFS(CALCULATION_quarterly_data!N:N,CALCULATION_quarterly_data!$A:$A,Quarter!$A11,CALCULATION_quarterly_data!$P:$P,Quarter!$B11,CALCULATION_quarterly_data!$C:$C,Quarter!$C11)</f>
        <v>330.88</v>
      </c>
      <c r="O11" s="71">
        <f>SUMIFS(CALCULATION_quarterly_data!O:O,CALCULATION_quarterly_data!$A:$A,Quarter!$A11,CALCULATION_quarterly_data!$P:$P,Quarter!$B11,CALCULATION_quarterly_data!$C:$C,Quarter!$C11)</f>
        <v>330.88</v>
      </c>
    </row>
    <row r="12" spans="1:15">
      <c r="A12" s="86">
        <v>2018</v>
      </c>
      <c r="B12" s="97">
        <v>1</v>
      </c>
      <c r="C12" s="83" t="s">
        <v>86</v>
      </c>
      <c r="D12" s="70">
        <f>SUMIFS(CALCULATION_quarterly_data!D:D,CALCULATION_quarterly_data!$A:$A,Quarter!$A12,CALCULATION_quarterly_data!$P:$P,Quarter!$B12,CALCULATION_quarterly_data!$C:$C,Quarter!$C12)</f>
        <v>0</v>
      </c>
      <c r="E12" s="70">
        <f>SUMIFS(CALCULATION_quarterly_data!E:E,CALCULATION_quarterly_data!$A:$A,Quarter!$A12,CALCULATION_quarterly_data!$P:$P,Quarter!$B12,CALCULATION_quarterly_data!$C:$C,Quarter!$C12)</f>
        <v>31.060000000000002</v>
      </c>
      <c r="F12" s="71">
        <f>SUMIFS(CALCULATION_quarterly_data!F:F,CALCULATION_quarterly_data!$A:$A,Quarter!$A12,CALCULATION_quarterly_data!$P:$P,Quarter!$B12,CALCULATION_quarterly_data!$C:$C,Quarter!$C12)</f>
        <v>31.060000000000002</v>
      </c>
      <c r="G12" s="70">
        <f>SUMIFS(CALCULATION_quarterly_data!G:G,CALCULATION_quarterly_data!$A:$A,Quarter!$A12,CALCULATION_quarterly_data!$P:$P,Quarter!$B12,CALCULATION_quarterly_data!$C:$C,Quarter!$C12)</f>
        <v>11.34</v>
      </c>
      <c r="H12" s="70">
        <f>SUMIFS(CALCULATION_quarterly_data!H:H,CALCULATION_quarterly_data!$A:$A,Quarter!$A12,CALCULATION_quarterly_data!$P:$P,Quarter!$B12,CALCULATION_quarterly_data!$C:$C,Quarter!$C12)</f>
        <v>34.25</v>
      </c>
      <c r="I12" s="70">
        <f>SUMIFS(CALCULATION_quarterly_data!I:I,CALCULATION_quarterly_data!$A:$A,Quarter!$A12,CALCULATION_quarterly_data!$P:$P,Quarter!$B12,CALCULATION_quarterly_data!$C:$C,Quarter!$C12)</f>
        <v>0</v>
      </c>
      <c r="J12" s="70">
        <f>SUMIFS(CALCULATION_quarterly_data!J:J,CALCULATION_quarterly_data!$A:$A,Quarter!$A12,CALCULATION_quarterly_data!$P:$P,Quarter!$B12,CALCULATION_quarterly_data!$C:$C,Quarter!$C12)</f>
        <v>1.6</v>
      </c>
      <c r="K12" s="70">
        <f>SUMIFS(CALCULATION_quarterly_data!K:K,CALCULATION_quarterly_data!$A:$A,Quarter!$A12,CALCULATION_quarterly_data!$P:$P,Quarter!$B12,CALCULATION_quarterly_data!$C:$C,Quarter!$C12)</f>
        <v>0.51</v>
      </c>
      <c r="L12" s="70">
        <f>SUMIFS(CALCULATION_quarterly_data!L:L,CALCULATION_quarterly_data!$A:$A,Quarter!$A12,CALCULATION_quarterly_data!$P:$P,Quarter!$B12,CALCULATION_quarterly_data!$C:$C,Quarter!$C12)</f>
        <v>0.15</v>
      </c>
      <c r="M12" s="70">
        <f>SUMIFS(CALCULATION_quarterly_data!M:M,CALCULATION_quarterly_data!$A:$A,Quarter!$A12,CALCULATION_quarterly_data!$P:$P,Quarter!$B12,CALCULATION_quarterly_data!$C:$C,Quarter!$C12)</f>
        <v>26.220000000000002</v>
      </c>
      <c r="N12" s="71">
        <f>SUMIFS(CALCULATION_quarterly_data!N:N,CALCULATION_quarterly_data!$A:$A,Quarter!$A12,CALCULATION_quarterly_data!$P:$P,Quarter!$B12,CALCULATION_quarterly_data!$C:$C,Quarter!$C12)</f>
        <v>74.069999999999993</v>
      </c>
      <c r="O12" s="71">
        <f>SUMIFS(CALCULATION_quarterly_data!O:O,CALCULATION_quarterly_data!$A:$A,Quarter!$A12,CALCULATION_quarterly_data!$P:$P,Quarter!$B12,CALCULATION_quarterly_data!$C:$C,Quarter!$C12)</f>
        <v>105.13000000000001</v>
      </c>
    </row>
    <row r="13" spans="1:15">
      <c r="A13" s="86">
        <v>2018</v>
      </c>
      <c r="B13" s="97">
        <v>1</v>
      </c>
      <c r="C13" s="83" t="s">
        <v>43</v>
      </c>
      <c r="D13" s="70">
        <f>SUMIFS(CALCULATION_quarterly_data!D:D,CALCULATION_quarterly_data!$A:$A,Quarter!$A13,CALCULATION_quarterly_data!$P:$P,Quarter!$B13,CALCULATION_quarterly_data!$C:$C,Quarter!$C13)</f>
        <v>0</v>
      </c>
      <c r="E13" s="70">
        <f>SUMIFS(CALCULATION_quarterly_data!E:E,CALCULATION_quarterly_data!$A:$A,Quarter!$A13,CALCULATION_quarterly_data!$P:$P,Quarter!$B13,CALCULATION_quarterly_data!$C:$C,Quarter!$C13)</f>
        <v>6.23</v>
      </c>
      <c r="F13" s="71">
        <f>SUMIFS(CALCULATION_quarterly_data!F:F,CALCULATION_quarterly_data!$A:$A,Quarter!$A13,CALCULATION_quarterly_data!$P:$P,Quarter!$B13,CALCULATION_quarterly_data!$C:$C,Quarter!$C13)</f>
        <v>6.23</v>
      </c>
      <c r="G13" s="70">
        <f>SUMIFS(CALCULATION_quarterly_data!G:G,CALCULATION_quarterly_data!$A:$A,Quarter!$A13,CALCULATION_quarterly_data!$P:$P,Quarter!$B13,CALCULATION_quarterly_data!$C:$C,Quarter!$C13)</f>
        <v>0</v>
      </c>
      <c r="H13" s="70">
        <f>SUMIFS(CALCULATION_quarterly_data!H:H,CALCULATION_quarterly_data!$A:$A,Quarter!$A13,CALCULATION_quarterly_data!$P:$P,Quarter!$B13,CALCULATION_quarterly_data!$C:$C,Quarter!$C13)</f>
        <v>0</v>
      </c>
      <c r="I13" s="70">
        <f>SUMIFS(CALCULATION_quarterly_data!I:I,CALCULATION_quarterly_data!$A:$A,Quarter!$A13,CALCULATION_quarterly_data!$P:$P,Quarter!$B13,CALCULATION_quarterly_data!$C:$C,Quarter!$C13)</f>
        <v>140.61000000000001</v>
      </c>
      <c r="J13" s="70">
        <f>SUMIFS(CALCULATION_quarterly_data!J:J,CALCULATION_quarterly_data!$A:$A,Quarter!$A13,CALCULATION_quarterly_data!$P:$P,Quarter!$B13,CALCULATION_quarterly_data!$C:$C,Quarter!$C13)</f>
        <v>0</v>
      </c>
      <c r="K13" s="70">
        <f>SUMIFS(CALCULATION_quarterly_data!K:K,CALCULATION_quarterly_data!$A:$A,Quarter!$A13,CALCULATION_quarterly_data!$P:$P,Quarter!$B13,CALCULATION_quarterly_data!$C:$C,Quarter!$C13)</f>
        <v>0</v>
      </c>
      <c r="L13" s="70">
        <f>SUMIFS(CALCULATION_quarterly_data!L:L,CALCULATION_quarterly_data!$A:$A,Quarter!$A13,CALCULATION_quarterly_data!$P:$P,Quarter!$B13,CALCULATION_quarterly_data!$C:$C,Quarter!$C13)</f>
        <v>0</v>
      </c>
      <c r="M13" s="70">
        <f>SUMIFS(CALCULATION_quarterly_data!M:M,CALCULATION_quarterly_data!$A:$A,Quarter!$A13,CALCULATION_quarterly_data!$P:$P,Quarter!$B13,CALCULATION_quarterly_data!$C:$C,Quarter!$C13)</f>
        <v>0</v>
      </c>
      <c r="N13" s="71">
        <f>SUMIFS(CALCULATION_quarterly_data!N:N,CALCULATION_quarterly_data!$A:$A,Quarter!$A13,CALCULATION_quarterly_data!$P:$P,Quarter!$B13,CALCULATION_quarterly_data!$C:$C,Quarter!$C13)</f>
        <v>140.61000000000001</v>
      </c>
      <c r="O13" s="71">
        <f>SUMIFS(CALCULATION_quarterly_data!O:O,CALCULATION_quarterly_data!$A:$A,Quarter!$A13,CALCULATION_quarterly_data!$P:$P,Quarter!$B13,CALCULATION_quarterly_data!$C:$C,Quarter!$C13)</f>
        <v>146.84</v>
      </c>
    </row>
    <row r="14" spans="1:15">
      <c r="A14" s="86">
        <v>2018</v>
      </c>
      <c r="B14" s="97">
        <v>1</v>
      </c>
      <c r="C14" s="83" t="s">
        <v>88</v>
      </c>
      <c r="D14" s="70">
        <f>SUMIFS(CALCULATION_quarterly_data!D:D,CALCULATION_quarterly_data!$A:$A,Quarter!$A14,CALCULATION_quarterly_data!$P:$P,Quarter!$B14,CALCULATION_quarterly_data!$C:$C,Quarter!$C14)</f>
        <v>166.91</v>
      </c>
      <c r="E14" s="70">
        <f>SUMIFS(CALCULATION_quarterly_data!E:E,CALCULATION_quarterly_data!$A:$A,Quarter!$A14,CALCULATION_quarterly_data!$P:$P,Quarter!$B14,CALCULATION_quarterly_data!$C:$C,Quarter!$C14)</f>
        <v>0</v>
      </c>
      <c r="F14" s="71">
        <f>SUMIFS(CALCULATION_quarterly_data!F:F,CALCULATION_quarterly_data!$A:$A,Quarter!$A14,CALCULATION_quarterly_data!$P:$P,Quarter!$B14,CALCULATION_quarterly_data!$C:$C,Quarter!$C14)</f>
        <v>166.91</v>
      </c>
      <c r="G14" s="70">
        <f>SUMIFS(CALCULATION_quarterly_data!G:G,CALCULATION_quarterly_data!$A:$A,Quarter!$A14,CALCULATION_quarterly_data!$P:$P,Quarter!$B14,CALCULATION_quarterly_data!$C:$C,Quarter!$C14)</f>
        <v>0</v>
      </c>
      <c r="H14" s="70">
        <f>SUMIFS(CALCULATION_quarterly_data!H:H,CALCULATION_quarterly_data!$A:$A,Quarter!$A14,CALCULATION_quarterly_data!$P:$P,Quarter!$B14,CALCULATION_quarterly_data!$C:$C,Quarter!$C14)</f>
        <v>0</v>
      </c>
      <c r="I14" s="70">
        <f>SUMIFS(CALCULATION_quarterly_data!I:I,CALCULATION_quarterly_data!$A:$A,Quarter!$A14,CALCULATION_quarterly_data!$P:$P,Quarter!$B14,CALCULATION_quarterly_data!$C:$C,Quarter!$C14)</f>
        <v>0</v>
      </c>
      <c r="J14" s="70">
        <f>SUMIFS(CALCULATION_quarterly_data!J:J,CALCULATION_quarterly_data!$A:$A,Quarter!$A14,CALCULATION_quarterly_data!$P:$P,Quarter!$B14,CALCULATION_quarterly_data!$C:$C,Quarter!$C14)</f>
        <v>0</v>
      </c>
      <c r="K14" s="70">
        <f>SUMIFS(CALCULATION_quarterly_data!K:K,CALCULATION_quarterly_data!$A:$A,Quarter!$A14,CALCULATION_quarterly_data!$P:$P,Quarter!$B14,CALCULATION_quarterly_data!$C:$C,Quarter!$C14)</f>
        <v>0</v>
      </c>
      <c r="L14" s="70">
        <f>SUMIFS(CALCULATION_quarterly_data!L:L,CALCULATION_quarterly_data!$A:$A,Quarter!$A14,CALCULATION_quarterly_data!$P:$P,Quarter!$B14,CALCULATION_quarterly_data!$C:$C,Quarter!$C14)</f>
        <v>0</v>
      </c>
      <c r="M14" s="70">
        <f>SUMIFS(CALCULATION_quarterly_data!M:M,CALCULATION_quarterly_data!$A:$A,Quarter!$A14,CALCULATION_quarterly_data!$P:$P,Quarter!$B14,CALCULATION_quarterly_data!$C:$C,Quarter!$C14)</f>
        <v>0</v>
      </c>
      <c r="N14" s="71">
        <f>SUMIFS(CALCULATION_quarterly_data!N:N,CALCULATION_quarterly_data!$A:$A,Quarter!$A14,CALCULATION_quarterly_data!$P:$P,Quarter!$B14,CALCULATION_quarterly_data!$C:$C,Quarter!$C14)</f>
        <v>0</v>
      </c>
      <c r="O14" s="71">
        <f>SUMIFS(CALCULATION_quarterly_data!O:O,CALCULATION_quarterly_data!$A:$A,Quarter!$A14,CALCULATION_quarterly_data!$P:$P,Quarter!$B14,CALCULATION_quarterly_data!$C:$C,Quarter!$C14)</f>
        <v>166.91</v>
      </c>
    </row>
    <row r="15" spans="1:15">
      <c r="A15" s="86">
        <v>2018</v>
      </c>
      <c r="B15" s="97">
        <v>1</v>
      </c>
      <c r="C15" s="83" t="s">
        <v>44</v>
      </c>
      <c r="D15" s="70">
        <f>SUMIFS(CALCULATION_quarterly_data!D:D,CALCULATION_quarterly_data!$A:$A,Quarter!$A15,CALCULATION_quarterly_data!$P:$P,Quarter!$B15,CALCULATION_quarterly_data!$C:$C,Quarter!$C15)</f>
        <v>258.46999999999997</v>
      </c>
      <c r="E15" s="70">
        <f>SUMIFS(CALCULATION_quarterly_data!E:E,CALCULATION_quarterly_data!$A:$A,Quarter!$A15,CALCULATION_quarterly_data!$P:$P,Quarter!$B15,CALCULATION_quarterly_data!$C:$C,Quarter!$C15)</f>
        <v>347.81</v>
      </c>
      <c r="F15" s="71">
        <f>SUMIFS(CALCULATION_quarterly_data!F:F,CALCULATION_quarterly_data!$A:$A,Quarter!$A15,CALCULATION_quarterly_data!$P:$P,Quarter!$B15,CALCULATION_quarterly_data!$C:$C,Quarter!$C15)</f>
        <v>606.28</v>
      </c>
      <c r="G15" s="70">
        <f>SUMIFS(CALCULATION_quarterly_data!G:G,CALCULATION_quarterly_data!$A:$A,Quarter!$A15,CALCULATION_quarterly_data!$P:$P,Quarter!$B15,CALCULATION_quarterly_data!$C:$C,Quarter!$C15)</f>
        <v>58.61</v>
      </c>
      <c r="H15" s="70">
        <f>SUMIFS(CALCULATION_quarterly_data!H:H,CALCULATION_quarterly_data!$A:$A,Quarter!$A15,CALCULATION_quarterly_data!$P:$P,Quarter!$B15,CALCULATION_quarterly_data!$C:$C,Quarter!$C15)</f>
        <v>301.87</v>
      </c>
      <c r="I15" s="70">
        <f>SUMIFS(CALCULATION_quarterly_data!I:I,CALCULATION_quarterly_data!$A:$A,Quarter!$A15,CALCULATION_quarterly_data!$P:$P,Quarter!$B15,CALCULATION_quarterly_data!$C:$C,Quarter!$C15)</f>
        <v>354.24</v>
      </c>
      <c r="J15" s="70">
        <f>SUMIFS(CALCULATION_quarterly_data!J:J,CALCULATION_quarterly_data!$A:$A,Quarter!$A15,CALCULATION_quarterly_data!$P:$P,Quarter!$B15,CALCULATION_quarterly_data!$C:$C,Quarter!$C15)</f>
        <v>229.54000000000002</v>
      </c>
      <c r="K15" s="70">
        <f>SUMIFS(CALCULATION_quarterly_data!K:K,CALCULATION_quarterly_data!$A:$A,Quarter!$A15,CALCULATION_quarterly_data!$P:$P,Quarter!$B15,CALCULATION_quarterly_data!$C:$C,Quarter!$C15)</f>
        <v>558.76</v>
      </c>
      <c r="L15" s="70">
        <f>SUMIFS(CALCULATION_quarterly_data!L:L,CALCULATION_quarterly_data!$A:$A,Quarter!$A15,CALCULATION_quarterly_data!$P:$P,Quarter!$B15,CALCULATION_quarterly_data!$C:$C,Quarter!$C15)</f>
        <v>0.16</v>
      </c>
      <c r="M15" s="70">
        <f>SUMIFS(CALCULATION_quarterly_data!M:M,CALCULATION_quarterly_data!$A:$A,Quarter!$A15,CALCULATION_quarterly_data!$P:$P,Quarter!$B15,CALCULATION_quarterly_data!$C:$C,Quarter!$C15)</f>
        <v>411.71999999999997</v>
      </c>
      <c r="N15" s="71">
        <f>SUMIFS(CALCULATION_quarterly_data!N:N,CALCULATION_quarterly_data!$A:$A,Quarter!$A15,CALCULATION_quarterly_data!$P:$P,Quarter!$B15,CALCULATION_quarterly_data!$C:$C,Quarter!$C15)</f>
        <v>1914.88</v>
      </c>
      <c r="O15" s="71">
        <f>SUMIFS(CALCULATION_quarterly_data!O:O,CALCULATION_quarterly_data!$A:$A,Quarter!$A15,CALCULATION_quarterly_data!$P:$P,Quarter!$B15,CALCULATION_quarterly_data!$C:$C,Quarter!$C15)</f>
        <v>2521.16</v>
      </c>
    </row>
    <row r="16" spans="1:15">
      <c r="A16" s="86">
        <v>2018</v>
      </c>
      <c r="B16" s="97">
        <v>1</v>
      </c>
      <c r="C16" s="83" t="s">
        <v>45</v>
      </c>
      <c r="D16" s="70">
        <f>SUMIFS(CALCULATION_quarterly_data!D:D,CALCULATION_quarterly_data!$A:$A,Quarter!$A16,CALCULATION_quarterly_data!$P:$P,Quarter!$B16,CALCULATION_quarterly_data!$C:$C,Quarter!$C16)</f>
        <v>1282.75</v>
      </c>
      <c r="E16" s="70">
        <f>SUMIFS(CALCULATION_quarterly_data!E:E,CALCULATION_quarterly_data!$A:$A,Quarter!$A16,CALCULATION_quarterly_data!$P:$P,Quarter!$B16,CALCULATION_quarterly_data!$C:$C,Quarter!$C16)</f>
        <v>0</v>
      </c>
      <c r="F16" s="71">
        <f>SUMIFS(CALCULATION_quarterly_data!F:F,CALCULATION_quarterly_data!$A:$A,Quarter!$A16,CALCULATION_quarterly_data!$P:$P,Quarter!$B16,CALCULATION_quarterly_data!$C:$C,Quarter!$C16)</f>
        <v>1282.75</v>
      </c>
      <c r="G16" s="70">
        <f>SUMIFS(CALCULATION_quarterly_data!G:G,CALCULATION_quarterly_data!$A:$A,Quarter!$A16,CALCULATION_quarterly_data!$P:$P,Quarter!$B16,CALCULATION_quarterly_data!$C:$C,Quarter!$C16)</f>
        <v>0</v>
      </c>
      <c r="H16" s="70">
        <f>SUMIFS(CALCULATION_quarterly_data!H:H,CALCULATION_quarterly_data!$A:$A,Quarter!$A16,CALCULATION_quarterly_data!$P:$P,Quarter!$B16,CALCULATION_quarterly_data!$C:$C,Quarter!$C16)</f>
        <v>0</v>
      </c>
      <c r="I16" s="70">
        <f>SUMIFS(CALCULATION_quarterly_data!I:I,CALCULATION_quarterly_data!$A:$A,Quarter!$A16,CALCULATION_quarterly_data!$P:$P,Quarter!$B16,CALCULATION_quarterly_data!$C:$C,Quarter!$C16)</f>
        <v>0</v>
      </c>
      <c r="J16" s="70">
        <f>SUMIFS(CALCULATION_quarterly_data!J:J,CALCULATION_quarterly_data!$A:$A,Quarter!$A16,CALCULATION_quarterly_data!$P:$P,Quarter!$B16,CALCULATION_quarterly_data!$C:$C,Quarter!$C16)</f>
        <v>0</v>
      </c>
      <c r="K16" s="70">
        <f>SUMIFS(CALCULATION_quarterly_data!K:K,CALCULATION_quarterly_data!$A:$A,Quarter!$A16,CALCULATION_quarterly_data!$P:$P,Quarter!$B16,CALCULATION_quarterly_data!$C:$C,Quarter!$C16)</f>
        <v>0</v>
      </c>
      <c r="L16" s="70">
        <f>SUMIFS(CALCULATION_quarterly_data!L:L,CALCULATION_quarterly_data!$A:$A,Quarter!$A16,CALCULATION_quarterly_data!$P:$P,Quarter!$B16,CALCULATION_quarterly_data!$C:$C,Quarter!$C16)</f>
        <v>0</v>
      </c>
      <c r="M16" s="70">
        <f>SUMIFS(CALCULATION_quarterly_data!M:M,CALCULATION_quarterly_data!$A:$A,Quarter!$A16,CALCULATION_quarterly_data!$P:$P,Quarter!$B16,CALCULATION_quarterly_data!$C:$C,Quarter!$C16)</f>
        <v>0</v>
      </c>
      <c r="N16" s="71">
        <f>SUMIFS(CALCULATION_quarterly_data!N:N,CALCULATION_quarterly_data!$A:$A,Quarter!$A16,CALCULATION_quarterly_data!$P:$P,Quarter!$B16,CALCULATION_quarterly_data!$C:$C,Quarter!$C16)</f>
        <v>0</v>
      </c>
      <c r="O16" s="71">
        <f>SUMIFS(CALCULATION_quarterly_data!O:O,CALCULATION_quarterly_data!$A:$A,Quarter!$A16,CALCULATION_quarterly_data!$P:$P,Quarter!$B16,CALCULATION_quarterly_data!$C:$C,Quarter!$C16)</f>
        <v>1282.75</v>
      </c>
    </row>
    <row r="17" spans="1:15">
      <c r="A17" s="86">
        <v>2018</v>
      </c>
      <c r="B17" s="97">
        <v>1</v>
      </c>
      <c r="C17" s="83" t="s">
        <v>46</v>
      </c>
      <c r="D17" s="70">
        <f>SUMIFS(CALCULATION_quarterly_data!D:D,CALCULATION_quarterly_data!$A:$A,Quarter!$A17,CALCULATION_quarterly_data!$P:$P,Quarter!$B17,CALCULATION_quarterly_data!$C:$C,Quarter!$C17)</f>
        <v>4676.51</v>
      </c>
      <c r="E17" s="70">
        <f>SUMIFS(CALCULATION_quarterly_data!E:E,CALCULATION_quarterly_data!$A:$A,Quarter!$A17,CALCULATION_quarterly_data!$P:$P,Quarter!$B17,CALCULATION_quarterly_data!$C:$C,Quarter!$C17)</f>
        <v>0</v>
      </c>
      <c r="F17" s="71">
        <f>SUMIFS(CALCULATION_quarterly_data!F:F,CALCULATION_quarterly_data!$A:$A,Quarter!$A17,CALCULATION_quarterly_data!$P:$P,Quarter!$B17,CALCULATION_quarterly_data!$C:$C,Quarter!$C17)</f>
        <v>4676.51</v>
      </c>
      <c r="G17" s="70">
        <f>SUMIFS(CALCULATION_quarterly_data!G:G,CALCULATION_quarterly_data!$A:$A,Quarter!$A17,CALCULATION_quarterly_data!$P:$P,Quarter!$B17,CALCULATION_quarterly_data!$C:$C,Quarter!$C17)</f>
        <v>176.99</v>
      </c>
      <c r="H17" s="70">
        <f>SUMIFS(CALCULATION_quarterly_data!H:H,CALCULATION_quarterly_data!$A:$A,Quarter!$A17,CALCULATION_quarterly_data!$P:$P,Quarter!$B17,CALCULATION_quarterly_data!$C:$C,Quarter!$C17)</f>
        <v>103.49</v>
      </c>
      <c r="I17" s="70">
        <f>SUMIFS(CALCULATION_quarterly_data!I:I,CALCULATION_quarterly_data!$A:$A,Quarter!$A17,CALCULATION_quarterly_data!$P:$P,Quarter!$B17,CALCULATION_quarterly_data!$C:$C,Quarter!$C17)</f>
        <v>0</v>
      </c>
      <c r="J17" s="70">
        <f>SUMIFS(CALCULATION_quarterly_data!J:J,CALCULATION_quarterly_data!$A:$A,Quarter!$A17,CALCULATION_quarterly_data!$P:$P,Quarter!$B17,CALCULATION_quarterly_data!$C:$C,Quarter!$C17)</f>
        <v>0</v>
      </c>
      <c r="K17" s="70">
        <f>SUMIFS(CALCULATION_quarterly_data!K:K,CALCULATION_quarterly_data!$A:$A,Quarter!$A17,CALCULATION_quarterly_data!$P:$P,Quarter!$B17,CALCULATION_quarterly_data!$C:$C,Quarter!$C17)</f>
        <v>120.33</v>
      </c>
      <c r="L17" s="70">
        <f>SUMIFS(CALCULATION_quarterly_data!L:L,CALCULATION_quarterly_data!$A:$A,Quarter!$A17,CALCULATION_quarterly_data!$P:$P,Quarter!$B17,CALCULATION_quarterly_data!$C:$C,Quarter!$C17)</f>
        <v>0</v>
      </c>
      <c r="M17" s="70">
        <f>SUMIFS(CALCULATION_quarterly_data!M:M,CALCULATION_quarterly_data!$A:$A,Quarter!$A17,CALCULATION_quarterly_data!$P:$P,Quarter!$B17,CALCULATION_quarterly_data!$C:$C,Quarter!$C17)</f>
        <v>38.630000000000003</v>
      </c>
      <c r="N17" s="71">
        <f>SUMIFS(CALCULATION_quarterly_data!N:N,CALCULATION_quarterly_data!$A:$A,Quarter!$A17,CALCULATION_quarterly_data!$P:$P,Quarter!$B17,CALCULATION_quarterly_data!$C:$C,Quarter!$C17)</f>
        <v>439.45000000000005</v>
      </c>
      <c r="O17" s="71">
        <f>SUMIFS(CALCULATION_quarterly_data!O:O,CALCULATION_quarterly_data!$A:$A,Quarter!$A17,CALCULATION_quarterly_data!$P:$P,Quarter!$B17,CALCULATION_quarterly_data!$C:$C,Quarter!$C17)</f>
        <v>5115.95</v>
      </c>
    </row>
    <row r="18" spans="1:15">
      <c r="A18" s="86">
        <v>2018</v>
      </c>
      <c r="B18" s="97">
        <v>1</v>
      </c>
      <c r="C18" s="83" t="s">
        <v>89</v>
      </c>
      <c r="D18" s="70">
        <f>SUMIFS(CALCULATION_quarterly_data!D:D,CALCULATION_quarterly_data!$A:$A,Quarter!$A18,CALCULATION_quarterly_data!$P:$P,Quarter!$B18,CALCULATION_quarterly_data!$C:$C,Quarter!$C18)</f>
        <v>0</v>
      </c>
      <c r="E18" s="70">
        <f>SUMIFS(CALCULATION_quarterly_data!E:E,CALCULATION_quarterly_data!$A:$A,Quarter!$A18,CALCULATION_quarterly_data!$P:$P,Quarter!$B18,CALCULATION_quarterly_data!$C:$C,Quarter!$C18)</f>
        <v>0</v>
      </c>
      <c r="F18" s="71">
        <f>SUMIFS(CALCULATION_quarterly_data!F:F,CALCULATION_quarterly_data!$A:$A,Quarter!$A18,CALCULATION_quarterly_data!$P:$P,Quarter!$B18,CALCULATION_quarterly_data!$C:$C,Quarter!$C18)</f>
        <v>0</v>
      </c>
      <c r="G18" s="70">
        <f>SUMIFS(CALCULATION_quarterly_data!G:G,CALCULATION_quarterly_data!$A:$A,Quarter!$A18,CALCULATION_quarterly_data!$P:$P,Quarter!$B18,CALCULATION_quarterly_data!$C:$C,Quarter!$C18)</f>
        <v>0</v>
      </c>
      <c r="H18" s="70">
        <f>SUMIFS(CALCULATION_quarterly_data!H:H,CALCULATION_quarterly_data!$A:$A,Quarter!$A18,CALCULATION_quarterly_data!$P:$P,Quarter!$B18,CALCULATION_quarterly_data!$C:$C,Quarter!$C18)</f>
        <v>0</v>
      </c>
      <c r="I18" s="70">
        <f>SUMIFS(CALCULATION_quarterly_data!I:I,CALCULATION_quarterly_data!$A:$A,Quarter!$A18,CALCULATION_quarterly_data!$P:$P,Quarter!$B18,CALCULATION_quarterly_data!$C:$C,Quarter!$C18)</f>
        <v>316.56</v>
      </c>
      <c r="J18" s="70">
        <f>SUMIFS(CALCULATION_quarterly_data!J:J,CALCULATION_quarterly_data!$A:$A,Quarter!$A18,CALCULATION_quarterly_data!$P:$P,Quarter!$B18,CALCULATION_quarterly_data!$C:$C,Quarter!$C18)</f>
        <v>0</v>
      </c>
      <c r="K18" s="70">
        <f>SUMIFS(CALCULATION_quarterly_data!K:K,CALCULATION_quarterly_data!$A:$A,Quarter!$A18,CALCULATION_quarterly_data!$P:$P,Quarter!$B18,CALCULATION_quarterly_data!$C:$C,Quarter!$C18)</f>
        <v>28.47</v>
      </c>
      <c r="L18" s="70">
        <f>SUMIFS(CALCULATION_quarterly_data!L:L,CALCULATION_quarterly_data!$A:$A,Quarter!$A18,CALCULATION_quarterly_data!$P:$P,Quarter!$B18,CALCULATION_quarterly_data!$C:$C,Quarter!$C18)</f>
        <v>0</v>
      </c>
      <c r="M18" s="70">
        <f>SUMIFS(CALCULATION_quarterly_data!M:M,CALCULATION_quarterly_data!$A:$A,Quarter!$A18,CALCULATION_quarterly_data!$P:$P,Quarter!$B18,CALCULATION_quarterly_data!$C:$C,Quarter!$C18)</f>
        <v>0</v>
      </c>
      <c r="N18" s="71">
        <f>SUMIFS(CALCULATION_quarterly_data!N:N,CALCULATION_quarterly_data!$A:$A,Quarter!$A18,CALCULATION_quarterly_data!$P:$P,Quarter!$B18,CALCULATION_quarterly_data!$C:$C,Quarter!$C18)</f>
        <v>345.03</v>
      </c>
      <c r="O18" s="71">
        <f>SUMIFS(CALCULATION_quarterly_data!O:O,CALCULATION_quarterly_data!$A:$A,Quarter!$A18,CALCULATION_quarterly_data!$P:$P,Quarter!$B18,CALCULATION_quarterly_data!$C:$C,Quarter!$C18)</f>
        <v>345.03</v>
      </c>
    </row>
    <row r="19" spans="1:15">
      <c r="A19" s="86">
        <v>2018</v>
      </c>
      <c r="B19" s="97">
        <v>1</v>
      </c>
      <c r="C19" s="83" t="s">
        <v>47</v>
      </c>
      <c r="D19" s="70">
        <f>SUMIFS(CALCULATION_quarterly_data!D:D,CALCULATION_quarterly_data!$A:$A,Quarter!$A19,CALCULATION_quarterly_data!$P:$P,Quarter!$B19,CALCULATION_quarterly_data!$C:$C,Quarter!$C19)</f>
        <v>621.88</v>
      </c>
      <c r="E19" s="70">
        <f>SUMIFS(CALCULATION_quarterly_data!E:E,CALCULATION_quarterly_data!$A:$A,Quarter!$A19,CALCULATION_quarterly_data!$P:$P,Quarter!$B19,CALCULATION_quarterly_data!$C:$C,Quarter!$C19)</f>
        <v>176.88</v>
      </c>
      <c r="F19" s="71">
        <f>SUMIFS(CALCULATION_quarterly_data!F:F,CALCULATION_quarterly_data!$A:$A,Quarter!$A19,CALCULATION_quarterly_data!$P:$P,Quarter!$B19,CALCULATION_quarterly_data!$C:$C,Quarter!$C19)</f>
        <v>798.75</v>
      </c>
      <c r="G19" s="70">
        <f>SUMIFS(CALCULATION_quarterly_data!G:G,CALCULATION_quarterly_data!$A:$A,Quarter!$A19,CALCULATION_quarterly_data!$P:$P,Quarter!$B19,CALCULATION_quarterly_data!$C:$C,Quarter!$C19)</f>
        <v>0</v>
      </c>
      <c r="H19" s="70">
        <f>SUMIFS(CALCULATION_quarterly_data!H:H,CALCULATION_quarterly_data!$A:$A,Quarter!$A19,CALCULATION_quarterly_data!$P:$P,Quarter!$B19,CALCULATION_quarterly_data!$C:$C,Quarter!$C19)</f>
        <v>30.08</v>
      </c>
      <c r="I19" s="70">
        <f>SUMIFS(CALCULATION_quarterly_data!I:I,CALCULATION_quarterly_data!$A:$A,Quarter!$A19,CALCULATION_quarterly_data!$P:$P,Quarter!$B19,CALCULATION_quarterly_data!$C:$C,Quarter!$C19)</f>
        <v>119.14</v>
      </c>
      <c r="J19" s="70">
        <f>SUMIFS(CALCULATION_quarterly_data!J:J,CALCULATION_quarterly_data!$A:$A,Quarter!$A19,CALCULATION_quarterly_data!$P:$P,Quarter!$B19,CALCULATION_quarterly_data!$C:$C,Quarter!$C19)</f>
        <v>0</v>
      </c>
      <c r="K19" s="70">
        <f>SUMIFS(CALCULATION_quarterly_data!K:K,CALCULATION_quarterly_data!$A:$A,Quarter!$A19,CALCULATION_quarterly_data!$P:$P,Quarter!$B19,CALCULATION_quarterly_data!$C:$C,Quarter!$C19)</f>
        <v>1351.6799999999998</v>
      </c>
      <c r="L19" s="70">
        <f>SUMIFS(CALCULATION_quarterly_data!L:L,CALCULATION_quarterly_data!$A:$A,Quarter!$A19,CALCULATION_quarterly_data!$P:$P,Quarter!$B19,CALCULATION_quarterly_data!$C:$C,Quarter!$C19)</f>
        <v>116.34</v>
      </c>
      <c r="M19" s="70">
        <f>SUMIFS(CALCULATION_quarterly_data!M:M,CALCULATION_quarterly_data!$A:$A,Quarter!$A19,CALCULATION_quarterly_data!$P:$P,Quarter!$B19,CALCULATION_quarterly_data!$C:$C,Quarter!$C19)</f>
        <v>8.39</v>
      </c>
      <c r="N19" s="71">
        <f>SUMIFS(CALCULATION_quarterly_data!N:N,CALCULATION_quarterly_data!$A:$A,Quarter!$A19,CALCULATION_quarterly_data!$P:$P,Quarter!$B19,CALCULATION_quarterly_data!$C:$C,Quarter!$C19)</f>
        <v>1625.63</v>
      </c>
      <c r="O19" s="71">
        <f>SUMIFS(CALCULATION_quarterly_data!O:O,CALCULATION_quarterly_data!$A:$A,Quarter!$A19,CALCULATION_quarterly_data!$P:$P,Quarter!$B19,CALCULATION_quarterly_data!$C:$C,Quarter!$C19)</f>
        <v>2424.3900000000003</v>
      </c>
    </row>
    <row r="20" spans="1:15">
      <c r="A20" s="86">
        <v>2018</v>
      </c>
      <c r="B20" s="97">
        <v>1</v>
      </c>
      <c r="C20" s="83" t="s">
        <v>48</v>
      </c>
      <c r="D20" s="70">
        <f>SUMIFS(CALCULATION_quarterly_data!D:D,CALCULATION_quarterly_data!$A:$A,Quarter!$A20,CALCULATION_quarterly_data!$P:$P,Quarter!$B20,CALCULATION_quarterly_data!$C:$C,Quarter!$C20)</f>
        <v>213.74</v>
      </c>
      <c r="E20" s="70">
        <f>SUMIFS(CALCULATION_quarterly_data!E:E,CALCULATION_quarterly_data!$A:$A,Quarter!$A20,CALCULATION_quarterly_data!$P:$P,Quarter!$B20,CALCULATION_quarterly_data!$C:$C,Quarter!$C20)</f>
        <v>0</v>
      </c>
      <c r="F20" s="71">
        <f>SUMIFS(CALCULATION_quarterly_data!F:F,CALCULATION_quarterly_data!$A:$A,Quarter!$A20,CALCULATION_quarterly_data!$P:$P,Quarter!$B20,CALCULATION_quarterly_data!$C:$C,Quarter!$C20)</f>
        <v>213.74</v>
      </c>
      <c r="G20" s="70">
        <f>SUMIFS(CALCULATION_quarterly_data!G:G,CALCULATION_quarterly_data!$A:$A,Quarter!$A20,CALCULATION_quarterly_data!$P:$P,Quarter!$B20,CALCULATION_quarterly_data!$C:$C,Quarter!$C20)</f>
        <v>0</v>
      </c>
      <c r="H20" s="70">
        <f>SUMIFS(CALCULATION_quarterly_data!H:H,CALCULATION_quarterly_data!$A:$A,Quarter!$A20,CALCULATION_quarterly_data!$P:$P,Quarter!$B20,CALCULATION_quarterly_data!$C:$C,Quarter!$C20)</f>
        <v>0</v>
      </c>
      <c r="I20" s="70">
        <f>SUMIFS(CALCULATION_quarterly_data!I:I,CALCULATION_quarterly_data!$A:$A,Quarter!$A20,CALCULATION_quarterly_data!$P:$P,Quarter!$B20,CALCULATION_quarterly_data!$C:$C,Quarter!$C20)</f>
        <v>311.07</v>
      </c>
      <c r="J20" s="70">
        <f>SUMIFS(CALCULATION_quarterly_data!J:J,CALCULATION_quarterly_data!$A:$A,Quarter!$A20,CALCULATION_quarterly_data!$P:$P,Quarter!$B20,CALCULATION_quarterly_data!$C:$C,Quarter!$C20)</f>
        <v>0</v>
      </c>
      <c r="K20" s="70">
        <f>SUMIFS(CALCULATION_quarterly_data!K:K,CALCULATION_quarterly_data!$A:$A,Quarter!$A20,CALCULATION_quarterly_data!$P:$P,Quarter!$B20,CALCULATION_quarterly_data!$C:$C,Quarter!$C20)</f>
        <v>127.22999999999999</v>
      </c>
      <c r="L20" s="70">
        <f>SUMIFS(CALCULATION_quarterly_data!L:L,CALCULATION_quarterly_data!$A:$A,Quarter!$A20,CALCULATION_quarterly_data!$P:$P,Quarter!$B20,CALCULATION_quarterly_data!$C:$C,Quarter!$C20)</f>
        <v>0</v>
      </c>
      <c r="M20" s="70">
        <f>SUMIFS(CALCULATION_quarterly_data!M:M,CALCULATION_quarterly_data!$A:$A,Quarter!$A20,CALCULATION_quarterly_data!$P:$P,Quarter!$B20,CALCULATION_quarterly_data!$C:$C,Quarter!$C20)</f>
        <v>0</v>
      </c>
      <c r="N20" s="71">
        <f>SUMIFS(CALCULATION_quarterly_data!N:N,CALCULATION_quarterly_data!$A:$A,Quarter!$A20,CALCULATION_quarterly_data!$P:$P,Quarter!$B20,CALCULATION_quarterly_data!$C:$C,Quarter!$C20)</f>
        <v>438.3</v>
      </c>
      <c r="O20" s="71">
        <f>SUMIFS(CALCULATION_quarterly_data!O:O,CALCULATION_quarterly_data!$A:$A,Quarter!$A20,CALCULATION_quarterly_data!$P:$P,Quarter!$B20,CALCULATION_quarterly_data!$C:$C,Quarter!$C20)</f>
        <v>652.04999999999995</v>
      </c>
    </row>
    <row r="21" spans="1:15">
      <c r="A21" s="86">
        <v>2018</v>
      </c>
      <c r="B21" s="97">
        <v>1</v>
      </c>
      <c r="C21" s="83" t="s">
        <v>87</v>
      </c>
      <c r="D21" s="70">
        <f>SUMIFS(CALCULATION_quarterly_data!D:D,CALCULATION_quarterly_data!$A:$A,Quarter!$A21,CALCULATION_quarterly_data!$P:$P,Quarter!$B21,CALCULATION_quarterly_data!$C:$C,Quarter!$C21)</f>
        <v>0</v>
      </c>
      <c r="E21" s="70">
        <f>SUMIFS(CALCULATION_quarterly_data!E:E,CALCULATION_quarterly_data!$A:$A,Quarter!$A21,CALCULATION_quarterly_data!$P:$P,Quarter!$B21,CALCULATION_quarterly_data!$C:$C,Quarter!$C21)</f>
        <v>0.6</v>
      </c>
      <c r="F21" s="71">
        <f>SUMIFS(CALCULATION_quarterly_data!F:F,CALCULATION_quarterly_data!$A:$A,Quarter!$A21,CALCULATION_quarterly_data!$P:$P,Quarter!$B21,CALCULATION_quarterly_data!$C:$C,Quarter!$C21)</f>
        <v>0.6</v>
      </c>
      <c r="G21" s="70">
        <f>SUMIFS(CALCULATION_quarterly_data!G:G,CALCULATION_quarterly_data!$A:$A,Quarter!$A21,CALCULATION_quarterly_data!$P:$P,Quarter!$B21,CALCULATION_quarterly_data!$C:$C,Quarter!$C21)</f>
        <v>0</v>
      </c>
      <c r="H21" s="70">
        <f>SUMIFS(CALCULATION_quarterly_data!H:H,CALCULATION_quarterly_data!$A:$A,Quarter!$A21,CALCULATION_quarterly_data!$P:$P,Quarter!$B21,CALCULATION_quarterly_data!$C:$C,Quarter!$C21)</f>
        <v>0</v>
      </c>
      <c r="I21" s="70">
        <f>SUMIFS(CALCULATION_quarterly_data!I:I,CALCULATION_quarterly_data!$A:$A,Quarter!$A21,CALCULATION_quarterly_data!$P:$P,Quarter!$B21,CALCULATION_quarterly_data!$C:$C,Quarter!$C21)</f>
        <v>0</v>
      </c>
      <c r="J21" s="70">
        <f>SUMIFS(CALCULATION_quarterly_data!J:J,CALCULATION_quarterly_data!$A:$A,Quarter!$A21,CALCULATION_quarterly_data!$P:$P,Quarter!$B21,CALCULATION_quarterly_data!$C:$C,Quarter!$C21)</f>
        <v>0</v>
      </c>
      <c r="K21" s="70">
        <f>SUMIFS(CALCULATION_quarterly_data!K:K,CALCULATION_quarterly_data!$A:$A,Quarter!$A21,CALCULATION_quarterly_data!$P:$P,Quarter!$B21,CALCULATION_quarterly_data!$C:$C,Quarter!$C21)</f>
        <v>0</v>
      </c>
      <c r="L21" s="70">
        <f>SUMIFS(CALCULATION_quarterly_data!L:L,CALCULATION_quarterly_data!$A:$A,Quarter!$A21,CALCULATION_quarterly_data!$P:$P,Quarter!$B21,CALCULATION_quarterly_data!$C:$C,Quarter!$C21)</f>
        <v>0</v>
      </c>
      <c r="M21" s="70">
        <f>SUMIFS(CALCULATION_quarterly_data!M:M,CALCULATION_quarterly_data!$A:$A,Quarter!$A21,CALCULATION_quarterly_data!$P:$P,Quarter!$B21,CALCULATION_quarterly_data!$C:$C,Quarter!$C21)</f>
        <v>74.03</v>
      </c>
      <c r="N21" s="71">
        <f>SUMIFS(CALCULATION_quarterly_data!N:N,CALCULATION_quarterly_data!$A:$A,Quarter!$A21,CALCULATION_quarterly_data!$P:$P,Quarter!$B21,CALCULATION_quarterly_data!$C:$C,Quarter!$C21)</f>
        <v>74.03</v>
      </c>
      <c r="O21" s="71">
        <f>SUMIFS(CALCULATION_quarterly_data!O:O,CALCULATION_quarterly_data!$A:$A,Quarter!$A21,CALCULATION_quarterly_data!$P:$P,Quarter!$B21,CALCULATION_quarterly_data!$C:$C,Quarter!$C21)</f>
        <v>74.64</v>
      </c>
    </row>
    <row r="22" spans="1:15">
      <c r="A22" s="86">
        <v>2018</v>
      </c>
      <c r="B22" s="97">
        <v>1</v>
      </c>
      <c r="C22" s="83" t="s">
        <v>49</v>
      </c>
      <c r="D22" s="70">
        <f>SUMIFS(CALCULATION_quarterly_data!D:D,CALCULATION_quarterly_data!$A:$A,Quarter!$A22,CALCULATION_quarterly_data!$P:$P,Quarter!$B22,CALCULATION_quarterly_data!$C:$C,Quarter!$C22)</f>
        <v>0</v>
      </c>
      <c r="E22" s="70">
        <f>SUMIFS(CALCULATION_quarterly_data!E:E,CALCULATION_quarterly_data!$A:$A,Quarter!$A22,CALCULATION_quarterly_data!$P:$P,Quarter!$B22,CALCULATION_quarterly_data!$C:$C,Quarter!$C22)</f>
        <v>147.04</v>
      </c>
      <c r="F22" s="71">
        <f>SUMIFS(CALCULATION_quarterly_data!F:F,CALCULATION_quarterly_data!$A:$A,Quarter!$A22,CALCULATION_quarterly_data!$P:$P,Quarter!$B22,CALCULATION_quarterly_data!$C:$C,Quarter!$C22)</f>
        <v>147.04</v>
      </c>
      <c r="G22" s="70">
        <f>SUMIFS(CALCULATION_quarterly_data!G:G,CALCULATION_quarterly_data!$A:$A,Quarter!$A22,CALCULATION_quarterly_data!$P:$P,Quarter!$B22,CALCULATION_quarterly_data!$C:$C,Quarter!$C22)</f>
        <v>6.81</v>
      </c>
      <c r="H22" s="70">
        <f>SUMIFS(CALCULATION_quarterly_data!H:H,CALCULATION_quarterly_data!$A:$A,Quarter!$A22,CALCULATION_quarterly_data!$P:$P,Quarter!$B22,CALCULATION_quarterly_data!$C:$C,Quarter!$C22)</f>
        <v>9.9699999999999989</v>
      </c>
      <c r="I22" s="70">
        <f>SUMIFS(CALCULATION_quarterly_data!I:I,CALCULATION_quarterly_data!$A:$A,Quarter!$A22,CALCULATION_quarterly_data!$P:$P,Quarter!$B22,CALCULATION_quarterly_data!$C:$C,Quarter!$C22)</f>
        <v>0</v>
      </c>
      <c r="J22" s="70">
        <f>SUMIFS(CALCULATION_quarterly_data!J:J,CALCULATION_quarterly_data!$A:$A,Quarter!$A22,CALCULATION_quarterly_data!$P:$P,Quarter!$B22,CALCULATION_quarterly_data!$C:$C,Quarter!$C22)</f>
        <v>10.38</v>
      </c>
      <c r="K22" s="70">
        <f>SUMIFS(CALCULATION_quarterly_data!K:K,CALCULATION_quarterly_data!$A:$A,Quarter!$A22,CALCULATION_quarterly_data!$P:$P,Quarter!$B22,CALCULATION_quarterly_data!$C:$C,Quarter!$C22)</f>
        <v>741.94999999999993</v>
      </c>
      <c r="L22" s="70">
        <f>SUMIFS(CALCULATION_quarterly_data!L:L,CALCULATION_quarterly_data!$A:$A,Quarter!$A22,CALCULATION_quarterly_data!$P:$P,Quarter!$B22,CALCULATION_quarterly_data!$C:$C,Quarter!$C22)</f>
        <v>16.11</v>
      </c>
      <c r="M22" s="70">
        <f>SUMIFS(CALCULATION_quarterly_data!M:M,CALCULATION_quarterly_data!$A:$A,Quarter!$A22,CALCULATION_quarterly_data!$P:$P,Quarter!$B22,CALCULATION_quarterly_data!$C:$C,Quarter!$C22)</f>
        <v>60.15</v>
      </c>
      <c r="N22" s="71">
        <f>SUMIFS(CALCULATION_quarterly_data!N:N,CALCULATION_quarterly_data!$A:$A,Quarter!$A22,CALCULATION_quarterly_data!$P:$P,Quarter!$B22,CALCULATION_quarterly_data!$C:$C,Quarter!$C22)</f>
        <v>845.36</v>
      </c>
      <c r="O22" s="71">
        <f>SUMIFS(CALCULATION_quarterly_data!O:O,CALCULATION_quarterly_data!$A:$A,Quarter!$A22,CALCULATION_quarterly_data!$P:$P,Quarter!$B22,CALCULATION_quarterly_data!$C:$C,Quarter!$C22)</f>
        <v>992.41</v>
      </c>
    </row>
    <row r="23" spans="1:15">
      <c r="A23" s="86">
        <v>2018</v>
      </c>
      <c r="B23" s="97">
        <v>1</v>
      </c>
      <c r="C23" s="83" t="s">
        <v>50</v>
      </c>
      <c r="D23" s="70">
        <f>SUMIFS(CALCULATION_quarterly_data!D:D,CALCULATION_quarterly_data!$A:$A,Quarter!$A23,CALCULATION_quarterly_data!$P:$P,Quarter!$B23,CALCULATION_quarterly_data!$C:$C,Quarter!$C23)</f>
        <v>265.26</v>
      </c>
      <c r="E23" s="70">
        <f>SUMIFS(CALCULATION_quarterly_data!E:E,CALCULATION_quarterly_data!$A:$A,Quarter!$A23,CALCULATION_quarterly_data!$P:$P,Quarter!$B23,CALCULATION_quarterly_data!$C:$C,Quarter!$C23)</f>
        <v>0</v>
      </c>
      <c r="F23" s="71">
        <f>SUMIFS(CALCULATION_quarterly_data!F:F,CALCULATION_quarterly_data!$A:$A,Quarter!$A23,CALCULATION_quarterly_data!$P:$P,Quarter!$B23,CALCULATION_quarterly_data!$C:$C,Quarter!$C23)</f>
        <v>265.26</v>
      </c>
      <c r="G23" s="70">
        <f>SUMIFS(CALCULATION_quarterly_data!G:G,CALCULATION_quarterly_data!$A:$A,Quarter!$A23,CALCULATION_quarterly_data!$P:$P,Quarter!$B23,CALCULATION_quarterly_data!$C:$C,Quarter!$C23)</f>
        <v>0</v>
      </c>
      <c r="H23" s="70">
        <f>SUMIFS(CALCULATION_quarterly_data!H:H,CALCULATION_quarterly_data!$A:$A,Quarter!$A23,CALCULATION_quarterly_data!$P:$P,Quarter!$B23,CALCULATION_quarterly_data!$C:$C,Quarter!$C23)</f>
        <v>0</v>
      </c>
      <c r="I23" s="70">
        <f>SUMIFS(CALCULATION_quarterly_data!I:I,CALCULATION_quarterly_data!$A:$A,Quarter!$A23,CALCULATION_quarterly_data!$P:$P,Quarter!$B23,CALCULATION_quarterly_data!$C:$C,Quarter!$C23)</f>
        <v>0</v>
      </c>
      <c r="J23" s="70">
        <f>SUMIFS(CALCULATION_quarterly_data!J:J,CALCULATION_quarterly_data!$A:$A,Quarter!$A23,CALCULATION_quarterly_data!$P:$P,Quarter!$B23,CALCULATION_quarterly_data!$C:$C,Quarter!$C23)</f>
        <v>0</v>
      </c>
      <c r="K23" s="70">
        <f>SUMIFS(CALCULATION_quarterly_data!K:K,CALCULATION_quarterly_data!$A:$A,Quarter!$A23,CALCULATION_quarterly_data!$P:$P,Quarter!$B23,CALCULATION_quarterly_data!$C:$C,Quarter!$C23)</f>
        <v>0</v>
      </c>
      <c r="L23" s="70">
        <f>SUMIFS(CALCULATION_quarterly_data!L:L,CALCULATION_quarterly_data!$A:$A,Quarter!$A23,CALCULATION_quarterly_data!$P:$P,Quarter!$B23,CALCULATION_quarterly_data!$C:$C,Quarter!$C23)</f>
        <v>0</v>
      </c>
      <c r="M23" s="70">
        <f>SUMIFS(CALCULATION_quarterly_data!M:M,CALCULATION_quarterly_data!$A:$A,Quarter!$A23,CALCULATION_quarterly_data!$P:$P,Quarter!$B23,CALCULATION_quarterly_data!$C:$C,Quarter!$C23)</f>
        <v>0</v>
      </c>
      <c r="N23" s="71">
        <f>SUMIFS(CALCULATION_quarterly_data!N:N,CALCULATION_quarterly_data!$A:$A,Quarter!$A23,CALCULATION_quarterly_data!$P:$P,Quarter!$B23,CALCULATION_quarterly_data!$C:$C,Quarter!$C23)</f>
        <v>0</v>
      </c>
      <c r="O23" s="71">
        <f>SUMIFS(CALCULATION_quarterly_data!O:O,CALCULATION_quarterly_data!$A:$A,Quarter!$A23,CALCULATION_quarterly_data!$P:$P,Quarter!$B23,CALCULATION_quarterly_data!$C:$C,Quarter!$C23)</f>
        <v>265.27</v>
      </c>
    </row>
    <row r="24" spans="1:15">
      <c r="A24" s="86">
        <v>2018</v>
      </c>
      <c r="B24" s="97">
        <v>1</v>
      </c>
      <c r="C24" s="83" t="s">
        <v>51</v>
      </c>
      <c r="D24" s="70">
        <f>SUMIFS(CALCULATION_quarterly_data!D:D,CALCULATION_quarterly_data!$A:$A,Quarter!$A24,CALCULATION_quarterly_data!$P:$P,Quarter!$B24,CALCULATION_quarterly_data!$C:$C,Quarter!$C24)</f>
        <v>0</v>
      </c>
      <c r="E24" s="70">
        <f>SUMIFS(CALCULATION_quarterly_data!E:E,CALCULATION_quarterly_data!$A:$A,Quarter!$A24,CALCULATION_quarterly_data!$P:$P,Quarter!$B24,CALCULATION_quarterly_data!$C:$C,Quarter!$C24)</f>
        <v>0</v>
      </c>
      <c r="F24" s="71">
        <f>SUMIFS(CALCULATION_quarterly_data!F:F,CALCULATION_quarterly_data!$A:$A,Quarter!$A24,CALCULATION_quarterly_data!$P:$P,Quarter!$B24,CALCULATION_quarterly_data!$C:$C,Quarter!$C24)</f>
        <v>0</v>
      </c>
      <c r="G24" s="70">
        <f>SUMIFS(CALCULATION_quarterly_data!G:G,CALCULATION_quarterly_data!$A:$A,Quarter!$A24,CALCULATION_quarterly_data!$P:$P,Quarter!$B24,CALCULATION_quarterly_data!$C:$C,Quarter!$C24)</f>
        <v>0</v>
      </c>
      <c r="H24" s="70">
        <f>SUMIFS(CALCULATION_quarterly_data!H:H,CALCULATION_quarterly_data!$A:$A,Quarter!$A24,CALCULATION_quarterly_data!$P:$P,Quarter!$B24,CALCULATION_quarterly_data!$C:$C,Quarter!$C24)</f>
        <v>0.01</v>
      </c>
      <c r="I24" s="70">
        <f>SUMIFS(CALCULATION_quarterly_data!I:I,CALCULATION_quarterly_data!$A:$A,Quarter!$A24,CALCULATION_quarterly_data!$P:$P,Quarter!$B24,CALCULATION_quarterly_data!$C:$C,Quarter!$C24)</f>
        <v>489.13</v>
      </c>
      <c r="J24" s="70">
        <f>SUMIFS(CALCULATION_quarterly_data!J:J,CALCULATION_quarterly_data!$A:$A,Quarter!$A24,CALCULATION_quarterly_data!$P:$P,Quarter!$B24,CALCULATION_quarterly_data!$C:$C,Quarter!$C24)</f>
        <v>0</v>
      </c>
      <c r="K24" s="70">
        <f>SUMIFS(CALCULATION_quarterly_data!K:K,CALCULATION_quarterly_data!$A:$A,Quarter!$A24,CALCULATION_quarterly_data!$P:$P,Quarter!$B24,CALCULATION_quarterly_data!$C:$C,Quarter!$C24)</f>
        <v>0</v>
      </c>
      <c r="L24" s="70">
        <f>SUMIFS(CALCULATION_quarterly_data!L:L,CALCULATION_quarterly_data!$A:$A,Quarter!$A24,CALCULATION_quarterly_data!$P:$P,Quarter!$B24,CALCULATION_quarterly_data!$C:$C,Quarter!$C24)</f>
        <v>0</v>
      </c>
      <c r="M24" s="70">
        <f>SUMIFS(CALCULATION_quarterly_data!M:M,CALCULATION_quarterly_data!$A:$A,Quarter!$A24,CALCULATION_quarterly_data!$P:$P,Quarter!$B24,CALCULATION_quarterly_data!$C:$C,Quarter!$C24)</f>
        <v>0.08</v>
      </c>
      <c r="N24" s="71">
        <f>SUMIFS(CALCULATION_quarterly_data!N:N,CALCULATION_quarterly_data!$A:$A,Quarter!$A24,CALCULATION_quarterly_data!$P:$P,Quarter!$B24,CALCULATION_quarterly_data!$C:$C,Quarter!$C24)</f>
        <v>489.21</v>
      </c>
      <c r="O24" s="71">
        <f>SUMIFS(CALCULATION_quarterly_data!O:O,CALCULATION_quarterly_data!$A:$A,Quarter!$A24,CALCULATION_quarterly_data!$P:$P,Quarter!$B24,CALCULATION_quarterly_data!$C:$C,Quarter!$C24)</f>
        <v>489.21</v>
      </c>
    </row>
    <row r="25" spans="1:15">
      <c r="A25" s="86">
        <v>2018</v>
      </c>
      <c r="B25" s="97">
        <v>1</v>
      </c>
      <c r="C25" s="83" t="s">
        <v>52</v>
      </c>
      <c r="D25" s="70">
        <f>SUMIFS(CALCULATION_quarterly_data!D:D,CALCULATION_quarterly_data!$A:$A,Quarter!$A25,CALCULATION_quarterly_data!$P:$P,Quarter!$B25,CALCULATION_quarterly_data!$C:$C,Quarter!$C25)</f>
        <v>1267.4299999999998</v>
      </c>
      <c r="E25" s="70">
        <f>SUMIFS(CALCULATION_quarterly_data!E:E,CALCULATION_quarterly_data!$A:$A,Quarter!$A25,CALCULATION_quarterly_data!$P:$P,Quarter!$B25,CALCULATION_quarterly_data!$C:$C,Quarter!$C25)</f>
        <v>322.97000000000003</v>
      </c>
      <c r="F25" s="71">
        <f>SUMIFS(CALCULATION_quarterly_data!F:F,CALCULATION_quarterly_data!$A:$A,Quarter!$A25,CALCULATION_quarterly_data!$P:$P,Quarter!$B25,CALCULATION_quarterly_data!$C:$C,Quarter!$C25)</f>
        <v>1590.3899999999999</v>
      </c>
      <c r="G25" s="70">
        <f>SUMIFS(CALCULATION_quarterly_data!G:G,CALCULATION_quarterly_data!$A:$A,Quarter!$A25,CALCULATION_quarterly_data!$P:$P,Quarter!$B25,CALCULATION_quarterly_data!$C:$C,Quarter!$C25)</f>
        <v>0.03</v>
      </c>
      <c r="H25" s="70">
        <f>SUMIFS(CALCULATION_quarterly_data!H:H,CALCULATION_quarterly_data!$A:$A,Quarter!$A25,CALCULATION_quarterly_data!$P:$P,Quarter!$B25,CALCULATION_quarterly_data!$C:$C,Quarter!$C25)</f>
        <v>6.0000000000000005E-2</v>
      </c>
      <c r="I25" s="70">
        <f>SUMIFS(CALCULATION_quarterly_data!I:I,CALCULATION_quarterly_data!$A:$A,Quarter!$A25,CALCULATION_quarterly_data!$P:$P,Quarter!$B25,CALCULATION_quarterly_data!$C:$C,Quarter!$C25)</f>
        <v>193.64</v>
      </c>
      <c r="J25" s="70">
        <f>SUMIFS(CALCULATION_quarterly_data!J:J,CALCULATION_quarterly_data!$A:$A,Quarter!$A25,CALCULATION_quarterly_data!$P:$P,Quarter!$B25,CALCULATION_quarterly_data!$C:$C,Quarter!$C25)</f>
        <v>0</v>
      </c>
      <c r="K25" s="70">
        <f>SUMIFS(CALCULATION_quarterly_data!K:K,CALCULATION_quarterly_data!$A:$A,Quarter!$A25,CALCULATION_quarterly_data!$P:$P,Quarter!$B25,CALCULATION_quarterly_data!$C:$C,Quarter!$C25)</f>
        <v>282.14</v>
      </c>
      <c r="L25" s="70">
        <f>SUMIFS(CALCULATION_quarterly_data!L:L,CALCULATION_quarterly_data!$A:$A,Quarter!$A25,CALCULATION_quarterly_data!$P:$P,Quarter!$B25,CALCULATION_quarterly_data!$C:$C,Quarter!$C25)</f>
        <v>0.01</v>
      </c>
      <c r="M25" s="70">
        <f>SUMIFS(CALCULATION_quarterly_data!M:M,CALCULATION_quarterly_data!$A:$A,Quarter!$A25,CALCULATION_quarterly_data!$P:$P,Quarter!$B25,CALCULATION_quarterly_data!$C:$C,Quarter!$C25)</f>
        <v>74.070000000000007</v>
      </c>
      <c r="N25" s="71">
        <f>SUMIFS(CALCULATION_quarterly_data!N:N,CALCULATION_quarterly_data!$A:$A,Quarter!$A25,CALCULATION_quarterly_data!$P:$P,Quarter!$B25,CALCULATION_quarterly_data!$C:$C,Quarter!$C25)</f>
        <v>549.97</v>
      </c>
      <c r="O25" s="71">
        <f>SUMIFS(CALCULATION_quarterly_data!O:O,CALCULATION_quarterly_data!$A:$A,Quarter!$A25,CALCULATION_quarterly_data!$P:$P,Quarter!$B25,CALCULATION_quarterly_data!$C:$C,Quarter!$C25)</f>
        <v>2140.36</v>
      </c>
    </row>
    <row r="26" spans="1:15">
      <c r="A26" s="86">
        <v>2018</v>
      </c>
      <c r="B26" s="97">
        <v>1</v>
      </c>
      <c r="C26" s="83" t="s">
        <v>69</v>
      </c>
      <c r="D26" s="70">
        <f>SUMIFS(CALCULATION_quarterly_data!D:D,CALCULATION_quarterly_data!$A:$A,Quarter!$A26,CALCULATION_quarterly_data!$P:$P,Quarter!$B26,CALCULATION_quarterly_data!$C:$C,Quarter!$C26)</f>
        <v>813.92000000000007</v>
      </c>
      <c r="E26" s="70">
        <f>SUMIFS(CALCULATION_quarterly_data!E:E,CALCULATION_quarterly_data!$A:$A,Quarter!$A26,CALCULATION_quarterly_data!$P:$P,Quarter!$B26,CALCULATION_quarterly_data!$C:$C,Quarter!$C26)</f>
        <v>440.66999999999996</v>
      </c>
      <c r="F26" s="71">
        <f>SUMIFS(CALCULATION_quarterly_data!F:F,CALCULATION_quarterly_data!$A:$A,Quarter!$A26,CALCULATION_quarterly_data!$P:$P,Quarter!$B26,CALCULATION_quarterly_data!$C:$C,Quarter!$C26)</f>
        <v>1254.58</v>
      </c>
      <c r="G26" s="70">
        <f>SUMIFS(CALCULATION_quarterly_data!G:G,CALCULATION_quarterly_data!$A:$A,Quarter!$A26,CALCULATION_quarterly_data!$P:$P,Quarter!$B26,CALCULATION_quarterly_data!$C:$C,Quarter!$C26)</f>
        <v>23.86</v>
      </c>
      <c r="H26" s="70">
        <f>SUMIFS(CALCULATION_quarterly_data!H:H,CALCULATION_quarterly_data!$A:$A,Quarter!$A26,CALCULATION_quarterly_data!$P:$P,Quarter!$B26,CALCULATION_quarterly_data!$C:$C,Quarter!$C26)</f>
        <v>79.789999999999992</v>
      </c>
      <c r="I26" s="70">
        <f>SUMIFS(CALCULATION_quarterly_data!I:I,CALCULATION_quarterly_data!$A:$A,Quarter!$A26,CALCULATION_quarterly_data!$P:$P,Quarter!$B26,CALCULATION_quarterly_data!$C:$C,Quarter!$C26)</f>
        <v>115.32000000000001</v>
      </c>
      <c r="J26" s="70">
        <f>SUMIFS(CALCULATION_quarterly_data!J:J,CALCULATION_quarterly_data!$A:$A,Quarter!$A26,CALCULATION_quarterly_data!$P:$P,Quarter!$B26,CALCULATION_quarterly_data!$C:$C,Quarter!$C26)</f>
        <v>0</v>
      </c>
      <c r="K26" s="70">
        <f>SUMIFS(CALCULATION_quarterly_data!K:K,CALCULATION_quarterly_data!$A:$A,Quarter!$A26,CALCULATION_quarterly_data!$P:$P,Quarter!$B26,CALCULATION_quarterly_data!$C:$C,Quarter!$C26)</f>
        <v>158.65</v>
      </c>
      <c r="L26" s="70">
        <f>SUMIFS(CALCULATION_quarterly_data!L:L,CALCULATION_quarterly_data!$A:$A,Quarter!$A26,CALCULATION_quarterly_data!$P:$P,Quarter!$B26,CALCULATION_quarterly_data!$C:$C,Quarter!$C26)</f>
        <v>26.29</v>
      </c>
      <c r="M26" s="70">
        <f>SUMIFS(CALCULATION_quarterly_data!M:M,CALCULATION_quarterly_data!$A:$A,Quarter!$A26,CALCULATION_quarterly_data!$P:$P,Quarter!$B26,CALCULATION_quarterly_data!$C:$C,Quarter!$C26)</f>
        <v>52.21</v>
      </c>
      <c r="N26" s="71">
        <f>SUMIFS(CALCULATION_quarterly_data!N:N,CALCULATION_quarterly_data!$A:$A,Quarter!$A26,CALCULATION_quarterly_data!$P:$P,Quarter!$B26,CALCULATION_quarterly_data!$C:$C,Quarter!$C26)</f>
        <v>456.15</v>
      </c>
      <c r="O26" s="71">
        <f>SUMIFS(CALCULATION_quarterly_data!O:O,CALCULATION_quarterly_data!$A:$A,Quarter!$A26,CALCULATION_quarterly_data!$P:$P,Quarter!$B26,CALCULATION_quarterly_data!$C:$C,Quarter!$C26)</f>
        <v>1710.7400000000002</v>
      </c>
    </row>
    <row r="27" spans="1:15">
      <c r="A27" s="89">
        <v>2018</v>
      </c>
      <c r="B27" s="98">
        <v>1</v>
      </c>
      <c r="C27" s="84" t="s">
        <v>126</v>
      </c>
      <c r="D27" s="73">
        <f>SUMIFS(CALCULATION_quarterly_data!D:D,CALCULATION_quarterly_data!$A:$A,Quarter!$A27,CALCULATION_quarterly_data!$P:$P,Quarter!$B27,CALCULATION_quarterly_data!$C:$C,Quarter!$C27)</f>
        <v>9651.92</v>
      </c>
      <c r="E27" s="73">
        <f>SUMIFS(CALCULATION_quarterly_data!E:E,CALCULATION_quarterly_data!$A:$A,Quarter!$A27,CALCULATION_quarterly_data!$P:$P,Quarter!$B27,CALCULATION_quarterly_data!$C:$C,Quarter!$C27)</f>
        <v>1613.69</v>
      </c>
      <c r="F27" s="74">
        <f>SUMIFS(CALCULATION_quarterly_data!F:F,CALCULATION_quarterly_data!$A:$A,Quarter!$A27,CALCULATION_quarterly_data!$P:$P,Quarter!$B27,CALCULATION_quarterly_data!$C:$C,Quarter!$C27)</f>
        <v>11265.62</v>
      </c>
      <c r="G27" s="73">
        <f>SUMIFS(CALCULATION_quarterly_data!G:G,CALCULATION_quarterly_data!$A:$A,Quarter!$A27,CALCULATION_quarterly_data!$P:$P,Quarter!$B27,CALCULATION_quarterly_data!$C:$C,Quarter!$C27)</f>
        <v>295.36</v>
      </c>
      <c r="H27" s="73">
        <f>SUMIFS(CALCULATION_quarterly_data!H:H,CALCULATION_quarterly_data!$A:$A,Quarter!$A27,CALCULATION_quarterly_data!$P:$P,Quarter!$B27,CALCULATION_quarterly_data!$C:$C,Quarter!$C27)</f>
        <v>905.93999999999994</v>
      </c>
      <c r="I27" s="73">
        <f>SUMIFS(CALCULATION_quarterly_data!I:I,CALCULATION_quarterly_data!$A:$A,Quarter!$A27,CALCULATION_quarterly_data!$P:$P,Quarter!$B27,CALCULATION_quarterly_data!$C:$C,Quarter!$C27)</f>
        <v>2375.6</v>
      </c>
      <c r="J27" s="73">
        <f>SUMIFS(CALCULATION_quarterly_data!J:J,CALCULATION_quarterly_data!$A:$A,Quarter!$A27,CALCULATION_quarterly_data!$P:$P,Quarter!$B27,CALCULATION_quarterly_data!$C:$C,Quarter!$C27)</f>
        <v>311.71999999999997</v>
      </c>
      <c r="K27" s="73">
        <f>SUMIFS(CALCULATION_quarterly_data!K:K,CALCULATION_quarterly_data!$A:$A,Quarter!$A27,CALCULATION_quarterly_data!$P:$P,Quarter!$B27,CALCULATION_quarterly_data!$C:$C,Quarter!$C27)</f>
        <v>3562.27</v>
      </c>
      <c r="L27" s="73">
        <f>SUMIFS(CALCULATION_quarterly_data!L:L,CALCULATION_quarterly_data!$A:$A,Quarter!$A27,CALCULATION_quarterly_data!$P:$P,Quarter!$B27,CALCULATION_quarterly_data!$C:$C,Quarter!$C27)</f>
        <v>327.3</v>
      </c>
      <c r="M27" s="73">
        <f>SUMIFS(CALCULATION_quarterly_data!M:M,CALCULATION_quarterly_data!$A:$A,Quarter!$A27,CALCULATION_quarterly_data!$P:$P,Quarter!$B27,CALCULATION_quarterly_data!$C:$C,Quarter!$C27)</f>
        <v>1107.5</v>
      </c>
      <c r="N27" s="74">
        <f>SUMIFS(CALCULATION_quarterly_data!N:N,CALCULATION_quarterly_data!$A:$A,Quarter!$A27,CALCULATION_quarterly_data!$P:$P,Quarter!$B27,CALCULATION_quarterly_data!$C:$C,Quarter!$C27)</f>
        <v>8885.7000000000007</v>
      </c>
      <c r="O27" s="74">
        <f>SUMIFS(CALCULATION_quarterly_data!O:O,CALCULATION_quarterly_data!$A:$A,Quarter!$A27,CALCULATION_quarterly_data!$P:$P,Quarter!$B27,CALCULATION_quarterly_data!$C:$C,Quarter!$C27)</f>
        <v>20151.32</v>
      </c>
    </row>
    <row r="28" spans="1:15">
      <c r="A28" s="85">
        <v>2018</v>
      </c>
      <c r="B28" s="96">
        <v>2</v>
      </c>
      <c r="C28" s="82" t="s">
        <v>37</v>
      </c>
      <c r="D28" s="67">
        <f>SUMIFS(CALCULATION_quarterly_data!D:D,CALCULATION_quarterly_data!$A:$A,Quarter!$A28,CALCULATION_quarterly_data!$P:$P,Quarter!$B28,CALCULATION_quarterly_data!$C:$C,Quarter!$C28)</f>
        <v>0</v>
      </c>
      <c r="E28" s="67">
        <f>SUMIFS(CALCULATION_quarterly_data!E:E,CALCULATION_quarterly_data!$A:$A,Quarter!$A28,CALCULATION_quarterly_data!$P:$P,Quarter!$B28,CALCULATION_quarterly_data!$C:$C,Quarter!$C28)</f>
        <v>257.79000000000002</v>
      </c>
      <c r="F28" s="68">
        <f>SUMIFS(CALCULATION_quarterly_data!F:F,CALCULATION_quarterly_data!$A:$A,Quarter!$A28,CALCULATION_quarterly_data!$P:$P,Quarter!$B28,CALCULATION_quarterly_data!$C:$C,Quarter!$C28)</f>
        <v>257.79000000000002</v>
      </c>
      <c r="G28" s="67">
        <f>SUMIFS(CALCULATION_quarterly_data!G:G,CALCULATION_quarterly_data!$A:$A,Quarter!$A28,CALCULATION_quarterly_data!$P:$P,Quarter!$B28,CALCULATION_quarterly_data!$C:$C,Quarter!$C28)</f>
        <v>0</v>
      </c>
      <c r="H28" s="67">
        <f>SUMIFS(CALCULATION_quarterly_data!H:H,CALCULATION_quarterly_data!$A:$A,Quarter!$A28,CALCULATION_quarterly_data!$P:$P,Quarter!$B28,CALCULATION_quarterly_data!$C:$C,Quarter!$C28)</f>
        <v>0</v>
      </c>
      <c r="I28" s="67">
        <f>SUMIFS(CALCULATION_quarterly_data!I:I,CALCULATION_quarterly_data!$A:$A,Quarter!$A28,CALCULATION_quarterly_data!$P:$P,Quarter!$B28,CALCULATION_quarterly_data!$C:$C,Quarter!$C28)</f>
        <v>0</v>
      </c>
      <c r="J28" s="67">
        <f>SUMIFS(CALCULATION_quarterly_data!J:J,CALCULATION_quarterly_data!$A:$A,Quarter!$A28,CALCULATION_quarterly_data!$P:$P,Quarter!$B28,CALCULATION_quarterly_data!$C:$C,Quarter!$C28)</f>
        <v>0.03</v>
      </c>
      <c r="K28" s="67">
        <f>SUMIFS(CALCULATION_quarterly_data!K:K,CALCULATION_quarterly_data!$A:$A,Quarter!$A28,CALCULATION_quarterly_data!$P:$P,Quarter!$B28,CALCULATION_quarterly_data!$C:$C,Quarter!$C28)</f>
        <v>370.53000000000003</v>
      </c>
      <c r="L28" s="67">
        <f>SUMIFS(CALCULATION_quarterly_data!L:L,CALCULATION_quarterly_data!$A:$A,Quarter!$A28,CALCULATION_quarterly_data!$P:$P,Quarter!$B28,CALCULATION_quarterly_data!$C:$C,Quarter!$C28)</f>
        <v>337.68</v>
      </c>
      <c r="M28" s="67">
        <f>SUMIFS(CALCULATION_quarterly_data!M:M,CALCULATION_quarterly_data!$A:$A,Quarter!$A28,CALCULATION_quarterly_data!$P:$P,Quarter!$B28,CALCULATION_quarterly_data!$C:$C,Quarter!$C28)</f>
        <v>88.87</v>
      </c>
      <c r="N28" s="68">
        <f>SUMIFS(CALCULATION_quarterly_data!N:N,CALCULATION_quarterly_data!$A:$A,Quarter!$A28,CALCULATION_quarterly_data!$P:$P,Quarter!$B28,CALCULATION_quarterly_data!$C:$C,Quarter!$C28)</f>
        <v>797.1099999999999</v>
      </c>
      <c r="O28" s="68">
        <f>SUMIFS(CALCULATION_quarterly_data!O:O,CALCULATION_quarterly_data!$A:$A,Quarter!$A28,CALCULATION_quarterly_data!$P:$P,Quarter!$B28,CALCULATION_quarterly_data!$C:$C,Quarter!$C28)</f>
        <v>1054.8900000000001</v>
      </c>
    </row>
    <row r="29" spans="1:15">
      <c r="A29" s="86">
        <v>2018</v>
      </c>
      <c r="B29" s="97">
        <v>2</v>
      </c>
      <c r="C29" s="83" t="s">
        <v>38</v>
      </c>
      <c r="D29" s="70">
        <f>SUMIFS(CALCULATION_quarterly_data!D:D,CALCULATION_quarterly_data!$A:$A,Quarter!$A29,CALCULATION_quarterly_data!$P:$P,Quarter!$B29,CALCULATION_quarterly_data!$C:$C,Quarter!$C29)</f>
        <v>299.89999999999998</v>
      </c>
      <c r="E29" s="70">
        <f>SUMIFS(CALCULATION_quarterly_data!E:E,CALCULATION_quarterly_data!$A:$A,Quarter!$A29,CALCULATION_quarterly_data!$P:$P,Quarter!$B29,CALCULATION_quarterly_data!$C:$C,Quarter!$C29)</f>
        <v>21.29</v>
      </c>
      <c r="F29" s="71">
        <f>SUMIFS(CALCULATION_quarterly_data!F:F,CALCULATION_quarterly_data!$A:$A,Quarter!$A29,CALCULATION_quarterly_data!$P:$P,Quarter!$B29,CALCULATION_quarterly_data!$C:$C,Quarter!$C29)</f>
        <v>321.19</v>
      </c>
      <c r="G29" s="70">
        <f>SUMIFS(CALCULATION_quarterly_data!G:G,CALCULATION_quarterly_data!$A:$A,Quarter!$A29,CALCULATION_quarterly_data!$P:$P,Quarter!$B29,CALCULATION_quarterly_data!$C:$C,Quarter!$C29)</f>
        <v>0</v>
      </c>
      <c r="H29" s="70">
        <f>SUMIFS(CALCULATION_quarterly_data!H:H,CALCULATION_quarterly_data!$A:$A,Quarter!$A29,CALCULATION_quarterly_data!$P:$P,Quarter!$B29,CALCULATION_quarterly_data!$C:$C,Quarter!$C29)</f>
        <v>0</v>
      </c>
      <c r="I29" s="70">
        <f>SUMIFS(CALCULATION_quarterly_data!I:I,CALCULATION_quarterly_data!$A:$A,Quarter!$A29,CALCULATION_quarterly_data!$P:$P,Quarter!$B29,CALCULATION_quarterly_data!$C:$C,Quarter!$C29)</f>
        <v>0</v>
      </c>
      <c r="J29" s="70">
        <f>SUMIFS(CALCULATION_quarterly_data!J:J,CALCULATION_quarterly_data!$A:$A,Quarter!$A29,CALCULATION_quarterly_data!$P:$P,Quarter!$B29,CALCULATION_quarterly_data!$C:$C,Quarter!$C29)</f>
        <v>0</v>
      </c>
      <c r="K29" s="70">
        <f>SUMIFS(CALCULATION_quarterly_data!K:K,CALCULATION_quarterly_data!$A:$A,Quarter!$A29,CALCULATION_quarterly_data!$P:$P,Quarter!$B29,CALCULATION_quarterly_data!$C:$C,Quarter!$C29)</f>
        <v>12.97</v>
      </c>
      <c r="L29" s="70">
        <f>SUMIFS(CALCULATION_quarterly_data!L:L,CALCULATION_quarterly_data!$A:$A,Quarter!$A29,CALCULATION_quarterly_data!$P:$P,Quarter!$B29,CALCULATION_quarterly_data!$C:$C,Quarter!$C29)</f>
        <v>0</v>
      </c>
      <c r="M29" s="70">
        <f>SUMIFS(CALCULATION_quarterly_data!M:M,CALCULATION_quarterly_data!$A:$A,Quarter!$A29,CALCULATION_quarterly_data!$P:$P,Quarter!$B29,CALCULATION_quarterly_data!$C:$C,Quarter!$C29)</f>
        <v>0.33</v>
      </c>
      <c r="N29" s="71">
        <f>SUMIFS(CALCULATION_quarterly_data!N:N,CALCULATION_quarterly_data!$A:$A,Quarter!$A29,CALCULATION_quarterly_data!$P:$P,Quarter!$B29,CALCULATION_quarterly_data!$C:$C,Quarter!$C29)</f>
        <v>13.3</v>
      </c>
      <c r="O29" s="71">
        <f>SUMIFS(CALCULATION_quarterly_data!O:O,CALCULATION_quarterly_data!$A:$A,Quarter!$A29,CALCULATION_quarterly_data!$P:$P,Quarter!$B29,CALCULATION_quarterly_data!$C:$C,Quarter!$C29)</f>
        <v>334.49</v>
      </c>
    </row>
    <row r="30" spans="1:15">
      <c r="A30" s="86">
        <v>2018</v>
      </c>
      <c r="B30" s="97">
        <v>2</v>
      </c>
      <c r="C30" s="83" t="s">
        <v>39</v>
      </c>
      <c r="D30" s="70">
        <f>SUMIFS(CALCULATION_quarterly_data!D:D,CALCULATION_quarterly_data!$A:$A,Quarter!$A30,CALCULATION_quarterly_data!$P:$P,Quarter!$B30,CALCULATION_quarterly_data!$C:$C,Quarter!$C30)</f>
        <v>0</v>
      </c>
      <c r="E30" s="70">
        <f>SUMIFS(CALCULATION_quarterly_data!E:E,CALCULATION_quarterly_data!$A:$A,Quarter!$A30,CALCULATION_quarterly_data!$P:$P,Quarter!$B30,CALCULATION_quarterly_data!$C:$C,Quarter!$C30)</f>
        <v>3.12</v>
      </c>
      <c r="F30" s="71">
        <f>SUMIFS(CALCULATION_quarterly_data!F:F,CALCULATION_quarterly_data!$A:$A,Quarter!$A30,CALCULATION_quarterly_data!$P:$P,Quarter!$B30,CALCULATION_quarterly_data!$C:$C,Quarter!$C30)</f>
        <v>3.12</v>
      </c>
      <c r="G30" s="70">
        <f>SUMIFS(CALCULATION_quarterly_data!G:G,CALCULATION_quarterly_data!$A:$A,Quarter!$A30,CALCULATION_quarterly_data!$P:$P,Quarter!$B30,CALCULATION_quarterly_data!$C:$C,Quarter!$C30)</f>
        <v>0</v>
      </c>
      <c r="H30" s="70">
        <f>SUMIFS(CALCULATION_quarterly_data!H:H,CALCULATION_quarterly_data!$A:$A,Quarter!$A30,CALCULATION_quarterly_data!$P:$P,Quarter!$B30,CALCULATION_quarterly_data!$C:$C,Quarter!$C30)</f>
        <v>201.12</v>
      </c>
      <c r="I30" s="70">
        <f>SUMIFS(CALCULATION_quarterly_data!I:I,CALCULATION_quarterly_data!$A:$A,Quarter!$A30,CALCULATION_quarterly_data!$P:$P,Quarter!$B30,CALCULATION_quarterly_data!$C:$C,Quarter!$C30)</f>
        <v>0</v>
      </c>
      <c r="J30" s="70">
        <f>SUMIFS(CALCULATION_quarterly_data!J:J,CALCULATION_quarterly_data!$A:$A,Quarter!$A30,CALCULATION_quarterly_data!$P:$P,Quarter!$B30,CALCULATION_quarterly_data!$C:$C,Quarter!$C30)</f>
        <v>0</v>
      </c>
      <c r="K30" s="70">
        <f>SUMIFS(CALCULATION_quarterly_data!K:K,CALCULATION_quarterly_data!$A:$A,Quarter!$A30,CALCULATION_quarterly_data!$P:$P,Quarter!$B30,CALCULATION_quarterly_data!$C:$C,Quarter!$C30)</f>
        <v>89.09</v>
      </c>
      <c r="L30" s="70">
        <f>SUMIFS(CALCULATION_quarterly_data!L:L,CALCULATION_quarterly_data!$A:$A,Quarter!$A30,CALCULATION_quarterly_data!$P:$P,Quarter!$B30,CALCULATION_quarterly_data!$C:$C,Quarter!$C30)</f>
        <v>0</v>
      </c>
      <c r="M30" s="70">
        <f>SUMIFS(CALCULATION_quarterly_data!M:M,CALCULATION_quarterly_data!$A:$A,Quarter!$A30,CALCULATION_quarterly_data!$P:$P,Quarter!$B30,CALCULATION_quarterly_data!$C:$C,Quarter!$C30)</f>
        <v>0.01</v>
      </c>
      <c r="N30" s="71">
        <f>SUMIFS(CALCULATION_quarterly_data!N:N,CALCULATION_quarterly_data!$A:$A,Quarter!$A30,CALCULATION_quarterly_data!$P:$P,Quarter!$B30,CALCULATION_quarterly_data!$C:$C,Quarter!$C30)</f>
        <v>290.22000000000003</v>
      </c>
      <c r="O30" s="71">
        <f>SUMIFS(CALCULATION_quarterly_data!O:O,CALCULATION_quarterly_data!$A:$A,Quarter!$A30,CALCULATION_quarterly_data!$P:$P,Quarter!$B30,CALCULATION_quarterly_data!$C:$C,Quarter!$C30)</f>
        <v>293.34000000000003</v>
      </c>
    </row>
    <row r="31" spans="1:15">
      <c r="A31" s="86">
        <v>2018</v>
      </c>
      <c r="B31" s="97">
        <v>2</v>
      </c>
      <c r="C31" s="83" t="s">
        <v>40</v>
      </c>
      <c r="D31" s="70">
        <f>SUMIFS(CALCULATION_quarterly_data!D:D,CALCULATION_quarterly_data!$A:$A,Quarter!$A31,CALCULATION_quarterly_data!$P:$P,Quarter!$B31,CALCULATION_quarterly_data!$C:$C,Quarter!$C31)</f>
        <v>0</v>
      </c>
      <c r="E31" s="70">
        <f>SUMIFS(CALCULATION_quarterly_data!E:E,CALCULATION_quarterly_data!$A:$A,Quarter!$A31,CALCULATION_quarterly_data!$P:$P,Quarter!$B31,CALCULATION_quarterly_data!$C:$C,Quarter!$C31)</f>
        <v>94.179999999999993</v>
      </c>
      <c r="F31" s="71">
        <f>SUMIFS(CALCULATION_quarterly_data!F:F,CALCULATION_quarterly_data!$A:$A,Quarter!$A31,CALCULATION_quarterly_data!$P:$P,Quarter!$B31,CALCULATION_quarterly_data!$C:$C,Quarter!$C31)</f>
        <v>94.179999999999993</v>
      </c>
      <c r="G31" s="70">
        <f>SUMIFS(CALCULATION_quarterly_data!G:G,CALCULATION_quarterly_data!$A:$A,Quarter!$A31,CALCULATION_quarterly_data!$P:$P,Quarter!$B31,CALCULATION_quarterly_data!$C:$C,Quarter!$C31)</f>
        <v>2.0700000000000003</v>
      </c>
      <c r="H31" s="70">
        <f>SUMIFS(CALCULATION_quarterly_data!H:H,CALCULATION_quarterly_data!$A:$A,Quarter!$A31,CALCULATION_quarterly_data!$P:$P,Quarter!$B31,CALCULATION_quarterly_data!$C:$C,Quarter!$C31)</f>
        <v>8.1199999999999992</v>
      </c>
      <c r="I31" s="70">
        <f>SUMIFS(CALCULATION_quarterly_data!I:I,CALCULATION_quarterly_data!$A:$A,Quarter!$A31,CALCULATION_quarterly_data!$P:$P,Quarter!$B31,CALCULATION_quarterly_data!$C:$C,Quarter!$C31)</f>
        <v>28.35</v>
      </c>
      <c r="J31" s="70">
        <f>SUMIFS(CALCULATION_quarterly_data!J:J,CALCULATION_quarterly_data!$A:$A,Quarter!$A31,CALCULATION_quarterly_data!$P:$P,Quarter!$B31,CALCULATION_quarterly_data!$C:$C,Quarter!$C31)</f>
        <v>11.49</v>
      </c>
      <c r="K31" s="70">
        <f>SUMIFS(CALCULATION_quarterly_data!K:K,CALCULATION_quarterly_data!$A:$A,Quarter!$A31,CALCULATION_quarterly_data!$P:$P,Quarter!$B31,CALCULATION_quarterly_data!$C:$C,Quarter!$C31)</f>
        <v>0</v>
      </c>
      <c r="L31" s="70">
        <f>SUMIFS(CALCULATION_quarterly_data!L:L,CALCULATION_quarterly_data!$A:$A,Quarter!$A31,CALCULATION_quarterly_data!$P:$P,Quarter!$B31,CALCULATION_quarterly_data!$C:$C,Quarter!$C31)</f>
        <v>0</v>
      </c>
      <c r="M31" s="70">
        <f>SUMIFS(CALCULATION_quarterly_data!M:M,CALCULATION_quarterly_data!$A:$A,Quarter!$A31,CALCULATION_quarterly_data!$P:$P,Quarter!$B31,CALCULATION_quarterly_data!$C:$C,Quarter!$C31)</f>
        <v>64.459999999999994</v>
      </c>
      <c r="N31" s="71">
        <f>SUMIFS(CALCULATION_quarterly_data!N:N,CALCULATION_quarterly_data!$A:$A,Quarter!$A31,CALCULATION_quarterly_data!$P:$P,Quarter!$B31,CALCULATION_quarterly_data!$C:$C,Quarter!$C31)</f>
        <v>114.5</v>
      </c>
      <c r="O31" s="71">
        <f>SUMIFS(CALCULATION_quarterly_data!O:O,CALCULATION_quarterly_data!$A:$A,Quarter!$A31,CALCULATION_quarterly_data!$P:$P,Quarter!$B31,CALCULATION_quarterly_data!$C:$C,Quarter!$C31)</f>
        <v>208.67</v>
      </c>
    </row>
    <row r="32" spans="1:15">
      <c r="A32" s="86">
        <v>2018</v>
      </c>
      <c r="B32" s="97">
        <v>2</v>
      </c>
      <c r="C32" s="83" t="s">
        <v>41</v>
      </c>
      <c r="D32" s="70">
        <f>SUMIFS(CALCULATION_quarterly_data!D:D,CALCULATION_quarterly_data!$A:$A,Quarter!$A32,CALCULATION_quarterly_data!$P:$P,Quarter!$B32,CALCULATION_quarterly_data!$C:$C,Quarter!$C32)</f>
        <v>0</v>
      </c>
      <c r="E32" s="70">
        <f>SUMIFS(CALCULATION_quarterly_data!E:E,CALCULATION_quarterly_data!$A:$A,Quarter!$A32,CALCULATION_quarterly_data!$P:$P,Quarter!$B32,CALCULATION_quarterly_data!$C:$C,Quarter!$C32)</f>
        <v>0.51</v>
      </c>
      <c r="F32" s="71">
        <f>SUMIFS(CALCULATION_quarterly_data!F:F,CALCULATION_quarterly_data!$A:$A,Quarter!$A32,CALCULATION_quarterly_data!$P:$P,Quarter!$B32,CALCULATION_quarterly_data!$C:$C,Quarter!$C32)</f>
        <v>0.51</v>
      </c>
      <c r="G32" s="70">
        <f>SUMIFS(CALCULATION_quarterly_data!G:G,CALCULATION_quarterly_data!$A:$A,Quarter!$A32,CALCULATION_quarterly_data!$P:$P,Quarter!$B32,CALCULATION_quarterly_data!$C:$C,Quarter!$C32)</f>
        <v>1.1800000000000002</v>
      </c>
      <c r="H32" s="70">
        <f>SUMIFS(CALCULATION_quarterly_data!H:H,CALCULATION_quarterly_data!$A:$A,Quarter!$A32,CALCULATION_quarterly_data!$P:$P,Quarter!$B32,CALCULATION_quarterly_data!$C:$C,Quarter!$C32)</f>
        <v>18.68</v>
      </c>
      <c r="I32" s="70">
        <f>SUMIFS(CALCULATION_quarterly_data!I:I,CALCULATION_quarterly_data!$A:$A,Quarter!$A32,CALCULATION_quarterly_data!$P:$P,Quarter!$B32,CALCULATION_quarterly_data!$C:$C,Quarter!$C32)</f>
        <v>0</v>
      </c>
      <c r="J32" s="70">
        <f>SUMIFS(CALCULATION_quarterly_data!J:J,CALCULATION_quarterly_data!$A:$A,Quarter!$A32,CALCULATION_quarterly_data!$P:$P,Quarter!$B32,CALCULATION_quarterly_data!$C:$C,Quarter!$C32)</f>
        <v>0</v>
      </c>
      <c r="K32" s="70">
        <f>SUMIFS(CALCULATION_quarterly_data!K:K,CALCULATION_quarterly_data!$A:$A,Quarter!$A32,CALCULATION_quarterly_data!$P:$P,Quarter!$B32,CALCULATION_quarterly_data!$C:$C,Quarter!$C32)</f>
        <v>13.120000000000001</v>
      </c>
      <c r="L32" s="70">
        <f>SUMIFS(CALCULATION_quarterly_data!L:L,CALCULATION_quarterly_data!$A:$A,Quarter!$A32,CALCULATION_quarterly_data!$P:$P,Quarter!$B32,CALCULATION_quarterly_data!$C:$C,Quarter!$C32)</f>
        <v>0.8</v>
      </c>
      <c r="M32" s="70">
        <f>SUMIFS(CALCULATION_quarterly_data!M:M,CALCULATION_quarterly_data!$A:$A,Quarter!$A32,CALCULATION_quarterly_data!$P:$P,Quarter!$B32,CALCULATION_quarterly_data!$C:$C,Quarter!$C32)</f>
        <v>121.27000000000001</v>
      </c>
      <c r="N32" s="71">
        <f>SUMIFS(CALCULATION_quarterly_data!N:N,CALCULATION_quarterly_data!$A:$A,Quarter!$A32,CALCULATION_quarterly_data!$P:$P,Quarter!$B32,CALCULATION_quarterly_data!$C:$C,Quarter!$C32)</f>
        <v>155.05000000000001</v>
      </c>
      <c r="O32" s="71">
        <f>SUMIFS(CALCULATION_quarterly_data!O:O,CALCULATION_quarterly_data!$A:$A,Quarter!$A32,CALCULATION_quarterly_data!$P:$P,Quarter!$B32,CALCULATION_quarterly_data!$C:$C,Quarter!$C32)</f>
        <v>155.56</v>
      </c>
    </row>
    <row r="33" spans="1:15">
      <c r="A33" s="86">
        <v>2018</v>
      </c>
      <c r="B33" s="97">
        <v>2</v>
      </c>
      <c r="C33" s="83" t="s">
        <v>42</v>
      </c>
      <c r="D33" s="70">
        <f>SUMIFS(CALCULATION_quarterly_data!D:D,CALCULATION_quarterly_data!$A:$A,Quarter!$A33,CALCULATION_quarterly_data!$P:$P,Quarter!$B33,CALCULATION_quarterly_data!$C:$C,Quarter!$C33)</f>
        <v>0</v>
      </c>
      <c r="E33" s="70">
        <f>SUMIFS(CALCULATION_quarterly_data!E:E,CALCULATION_quarterly_data!$A:$A,Quarter!$A33,CALCULATION_quarterly_data!$P:$P,Quarter!$B33,CALCULATION_quarterly_data!$C:$C,Quarter!$C33)</f>
        <v>0</v>
      </c>
      <c r="F33" s="71">
        <f>SUMIFS(CALCULATION_quarterly_data!F:F,CALCULATION_quarterly_data!$A:$A,Quarter!$A33,CALCULATION_quarterly_data!$P:$P,Quarter!$B33,CALCULATION_quarterly_data!$C:$C,Quarter!$C33)</f>
        <v>0</v>
      </c>
      <c r="G33" s="70">
        <f>SUMIFS(CALCULATION_quarterly_data!G:G,CALCULATION_quarterly_data!$A:$A,Quarter!$A33,CALCULATION_quarterly_data!$P:$P,Quarter!$B33,CALCULATION_quarterly_data!$C:$C,Quarter!$C33)</f>
        <v>0</v>
      </c>
      <c r="H33" s="70">
        <f>SUMIFS(CALCULATION_quarterly_data!H:H,CALCULATION_quarterly_data!$A:$A,Quarter!$A33,CALCULATION_quarterly_data!$P:$P,Quarter!$B33,CALCULATION_quarterly_data!$C:$C,Quarter!$C33)</f>
        <v>0</v>
      </c>
      <c r="I33" s="70">
        <f>SUMIFS(CALCULATION_quarterly_data!I:I,CALCULATION_quarterly_data!$A:$A,Quarter!$A33,CALCULATION_quarterly_data!$P:$P,Quarter!$B33,CALCULATION_quarterly_data!$C:$C,Quarter!$C33)</f>
        <v>124.94</v>
      </c>
      <c r="J33" s="70">
        <f>SUMIFS(CALCULATION_quarterly_data!J:J,CALCULATION_quarterly_data!$A:$A,Quarter!$A33,CALCULATION_quarterly_data!$P:$P,Quarter!$B33,CALCULATION_quarterly_data!$C:$C,Quarter!$C33)</f>
        <v>0</v>
      </c>
      <c r="K33" s="70">
        <f>SUMIFS(CALCULATION_quarterly_data!K:K,CALCULATION_quarterly_data!$A:$A,Quarter!$A33,CALCULATION_quarterly_data!$P:$P,Quarter!$B33,CALCULATION_quarterly_data!$C:$C,Quarter!$C33)</f>
        <v>0</v>
      </c>
      <c r="L33" s="70">
        <f>SUMIFS(CALCULATION_quarterly_data!L:L,CALCULATION_quarterly_data!$A:$A,Quarter!$A33,CALCULATION_quarterly_data!$P:$P,Quarter!$B33,CALCULATION_quarterly_data!$C:$C,Quarter!$C33)</f>
        <v>0</v>
      </c>
      <c r="M33" s="70">
        <f>SUMIFS(CALCULATION_quarterly_data!M:M,CALCULATION_quarterly_data!$A:$A,Quarter!$A33,CALCULATION_quarterly_data!$P:$P,Quarter!$B33,CALCULATION_quarterly_data!$C:$C,Quarter!$C33)</f>
        <v>0.2</v>
      </c>
      <c r="N33" s="71">
        <f>SUMIFS(CALCULATION_quarterly_data!N:N,CALCULATION_quarterly_data!$A:$A,Quarter!$A33,CALCULATION_quarterly_data!$P:$P,Quarter!$B33,CALCULATION_quarterly_data!$C:$C,Quarter!$C33)</f>
        <v>125.14</v>
      </c>
      <c r="O33" s="71">
        <f>SUMIFS(CALCULATION_quarterly_data!O:O,CALCULATION_quarterly_data!$A:$A,Quarter!$A33,CALCULATION_quarterly_data!$P:$P,Quarter!$B33,CALCULATION_quarterly_data!$C:$C,Quarter!$C33)</f>
        <v>125.14</v>
      </c>
    </row>
    <row r="34" spans="1:15">
      <c r="A34" s="86">
        <v>2018</v>
      </c>
      <c r="B34" s="97">
        <v>2</v>
      </c>
      <c r="C34" s="83" t="s">
        <v>86</v>
      </c>
      <c r="D34" s="70">
        <f>SUMIFS(CALCULATION_quarterly_data!D:D,CALCULATION_quarterly_data!$A:$A,Quarter!$A34,CALCULATION_quarterly_data!$P:$P,Quarter!$B34,CALCULATION_quarterly_data!$C:$C,Quarter!$C34)</f>
        <v>0</v>
      </c>
      <c r="E34" s="70">
        <f>SUMIFS(CALCULATION_quarterly_data!E:E,CALCULATION_quarterly_data!$A:$A,Quarter!$A34,CALCULATION_quarterly_data!$P:$P,Quarter!$B34,CALCULATION_quarterly_data!$C:$C,Quarter!$C34)</f>
        <v>34.979999999999997</v>
      </c>
      <c r="F34" s="71">
        <f>SUMIFS(CALCULATION_quarterly_data!F:F,CALCULATION_quarterly_data!$A:$A,Quarter!$A34,CALCULATION_quarterly_data!$P:$P,Quarter!$B34,CALCULATION_quarterly_data!$C:$C,Quarter!$C34)</f>
        <v>34.979999999999997</v>
      </c>
      <c r="G34" s="70">
        <f>SUMIFS(CALCULATION_quarterly_data!G:G,CALCULATION_quarterly_data!$A:$A,Quarter!$A34,CALCULATION_quarterly_data!$P:$P,Quarter!$B34,CALCULATION_quarterly_data!$C:$C,Quarter!$C34)</f>
        <v>7.41</v>
      </c>
      <c r="H34" s="70">
        <f>SUMIFS(CALCULATION_quarterly_data!H:H,CALCULATION_quarterly_data!$A:$A,Quarter!$A34,CALCULATION_quarterly_data!$P:$P,Quarter!$B34,CALCULATION_quarterly_data!$C:$C,Quarter!$C34)</f>
        <v>30.619999999999997</v>
      </c>
      <c r="I34" s="70">
        <f>SUMIFS(CALCULATION_quarterly_data!I:I,CALCULATION_quarterly_data!$A:$A,Quarter!$A34,CALCULATION_quarterly_data!$P:$P,Quarter!$B34,CALCULATION_quarterly_data!$C:$C,Quarter!$C34)</f>
        <v>81.02</v>
      </c>
      <c r="J34" s="70">
        <f>SUMIFS(CALCULATION_quarterly_data!J:J,CALCULATION_quarterly_data!$A:$A,Quarter!$A34,CALCULATION_quarterly_data!$P:$P,Quarter!$B34,CALCULATION_quarterly_data!$C:$C,Quarter!$C34)</f>
        <v>3.57</v>
      </c>
      <c r="K34" s="70">
        <f>SUMIFS(CALCULATION_quarterly_data!K:K,CALCULATION_quarterly_data!$A:$A,Quarter!$A34,CALCULATION_quarterly_data!$P:$P,Quarter!$B34,CALCULATION_quarterly_data!$C:$C,Quarter!$C34)</f>
        <v>0</v>
      </c>
      <c r="L34" s="70">
        <f>SUMIFS(CALCULATION_quarterly_data!L:L,CALCULATION_quarterly_data!$A:$A,Quarter!$A34,CALCULATION_quarterly_data!$P:$P,Quarter!$B34,CALCULATION_quarterly_data!$C:$C,Quarter!$C34)</f>
        <v>12.349999999999998</v>
      </c>
      <c r="M34" s="70">
        <f>SUMIFS(CALCULATION_quarterly_data!M:M,CALCULATION_quarterly_data!$A:$A,Quarter!$A34,CALCULATION_quarterly_data!$P:$P,Quarter!$B34,CALCULATION_quarterly_data!$C:$C,Quarter!$C34)</f>
        <v>21.8</v>
      </c>
      <c r="N34" s="71">
        <f>SUMIFS(CALCULATION_quarterly_data!N:N,CALCULATION_quarterly_data!$A:$A,Quarter!$A34,CALCULATION_quarterly_data!$P:$P,Quarter!$B34,CALCULATION_quarterly_data!$C:$C,Quarter!$C34)</f>
        <v>156.78</v>
      </c>
      <c r="O34" s="71">
        <f>SUMIFS(CALCULATION_quarterly_data!O:O,CALCULATION_quarterly_data!$A:$A,Quarter!$A34,CALCULATION_quarterly_data!$P:$P,Quarter!$B34,CALCULATION_quarterly_data!$C:$C,Quarter!$C34)</f>
        <v>191.76</v>
      </c>
    </row>
    <row r="35" spans="1:15">
      <c r="A35" s="86">
        <v>2018</v>
      </c>
      <c r="B35" s="97">
        <v>2</v>
      </c>
      <c r="C35" s="83" t="s">
        <v>43</v>
      </c>
      <c r="D35" s="70">
        <f>SUMIFS(CALCULATION_quarterly_data!D:D,CALCULATION_quarterly_data!$A:$A,Quarter!$A35,CALCULATION_quarterly_data!$P:$P,Quarter!$B35,CALCULATION_quarterly_data!$C:$C,Quarter!$C35)</f>
        <v>0</v>
      </c>
      <c r="E35" s="70">
        <f>SUMIFS(CALCULATION_quarterly_data!E:E,CALCULATION_quarterly_data!$A:$A,Quarter!$A35,CALCULATION_quarterly_data!$P:$P,Quarter!$B35,CALCULATION_quarterly_data!$C:$C,Quarter!$C35)</f>
        <v>2.33</v>
      </c>
      <c r="F35" s="71">
        <f>SUMIFS(CALCULATION_quarterly_data!F:F,CALCULATION_quarterly_data!$A:$A,Quarter!$A35,CALCULATION_quarterly_data!$P:$P,Quarter!$B35,CALCULATION_quarterly_data!$C:$C,Quarter!$C35)</f>
        <v>2.33</v>
      </c>
      <c r="G35" s="70">
        <f>SUMIFS(CALCULATION_quarterly_data!G:G,CALCULATION_quarterly_data!$A:$A,Quarter!$A35,CALCULATION_quarterly_data!$P:$P,Quarter!$B35,CALCULATION_quarterly_data!$C:$C,Quarter!$C35)</f>
        <v>0</v>
      </c>
      <c r="H35" s="70">
        <f>SUMIFS(CALCULATION_quarterly_data!H:H,CALCULATION_quarterly_data!$A:$A,Quarter!$A35,CALCULATION_quarterly_data!$P:$P,Quarter!$B35,CALCULATION_quarterly_data!$C:$C,Quarter!$C35)</f>
        <v>0</v>
      </c>
      <c r="I35" s="70">
        <f>SUMIFS(CALCULATION_quarterly_data!I:I,CALCULATION_quarterly_data!$A:$A,Quarter!$A35,CALCULATION_quarterly_data!$P:$P,Quarter!$B35,CALCULATION_quarterly_data!$C:$C,Quarter!$C35)</f>
        <v>158.01999999999998</v>
      </c>
      <c r="J35" s="70">
        <f>SUMIFS(CALCULATION_quarterly_data!J:J,CALCULATION_quarterly_data!$A:$A,Quarter!$A35,CALCULATION_quarterly_data!$P:$P,Quarter!$B35,CALCULATION_quarterly_data!$C:$C,Quarter!$C35)</f>
        <v>0</v>
      </c>
      <c r="K35" s="70">
        <f>SUMIFS(CALCULATION_quarterly_data!K:K,CALCULATION_quarterly_data!$A:$A,Quarter!$A35,CALCULATION_quarterly_data!$P:$P,Quarter!$B35,CALCULATION_quarterly_data!$C:$C,Quarter!$C35)</f>
        <v>0</v>
      </c>
      <c r="L35" s="70">
        <f>SUMIFS(CALCULATION_quarterly_data!L:L,CALCULATION_quarterly_data!$A:$A,Quarter!$A35,CALCULATION_quarterly_data!$P:$P,Quarter!$B35,CALCULATION_quarterly_data!$C:$C,Quarter!$C35)</f>
        <v>0</v>
      </c>
      <c r="M35" s="70">
        <f>SUMIFS(CALCULATION_quarterly_data!M:M,CALCULATION_quarterly_data!$A:$A,Quarter!$A35,CALCULATION_quarterly_data!$P:$P,Quarter!$B35,CALCULATION_quarterly_data!$C:$C,Quarter!$C35)</f>
        <v>0</v>
      </c>
      <c r="N35" s="71">
        <f>SUMIFS(CALCULATION_quarterly_data!N:N,CALCULATION_quarterly_data!$A:$A,Quarter!$A35,CALCULATION_quarterly_data!$P:$P,Quarter!$B35,CALCULATION_quarterly_data!$C:$C,Quarter!$C35)</f>
        <v>158.01999999999998</v>
      </c>
      <c r="O35" s="71">
        <f>SUMIFS(CALCULATION_quarterly_data!O:O,CALCULATION_quarterly_data!$A:$A,Quarter!$A35,CALCULATION_quarterly_data!$P:$P,Quarter!$B35,CALCULATION_quarterly_data!$C:$C,Quarter!$C35)</f>
        <v>160.35</v>
      </c>
    </row>
    <row r="36" spans="1:15">
      <c r="A36" s="86">
        <v>2018</v>
      </c>
      <c r="B36" s="97">
        <v>2</v>
      </c>
      <c r="C36" s="83" t="s">
        <v>88</v>
      </c>
      <c r="D36" s="70">
        <f>SUMIFS(CALCULATION_quarterly_data!D:D,CALCULATION_quarterly_data!$A:$A,Quarter!$A36,CALCULATION_quarterly_data!$P:$P,Quarter!$B36,CALCULATION_quarterly_data!$C:$C,Quarter!$C36)</f>
        <v>430.42999999999995</v>
      </c>
      <c r="E36" s="70">
        <f>SUMIFS(CALCULATION_quarterly_data!E:E,CALCULATION_quarterly_data!$A:$A,Quarter!$A36,CALCULATION_quarterly_data!$P:$P,Quarter!$B36,CALCULATION_quarterly_data!$C:$C,Quarter!$C36)</f>
        <v>15.13</v>
      </c>
      <c r="F36" s="71">
        <f>SUMIFS(CALCULATION_quarterly_data!F:F,CALCULATION_quarterly_data!$A:$A,Quarter!$A36,CALCULATION_quarterly_data!$P:$P,Quarter!$B36,CALCULATION_quarterly_data!$C:$C,Quarter!$C36)</f>
        <v>445.55999999999995</v>
      </c>
      <c r="G36" s="70">
        <f>SUMIFS(CALCULATION_quarterly_data!G:G,CALCULATION_quarterly_data!$A:$A,Quarter!$A36,CALCULATION_quarterly_data!$P:$P,Quarter!$B36,CALCULATION_quarterly_data!$C:$C,Quarter!$C36)</f>
        <v>0</v>
      </c>
      <c r="H36" s="70">
        <f>SUMIFS(CALCULATION_quarterly_data!H:H,CALCULATION_quarterly_data!$A:$A,Quarter!$A36,CALCULATION_quarterly_data!$P:$P,Quarter!$B36,CALCULATION_quarterly_data!$C:$C,Quarter!$C36)</f>
        <v>0</v>
      </c>
      <c r="I36" s="70">
        <f>SUMIFS(CALCULATION_quarterly_data!I:I,CALCULATION_quarterly_data!$A:$A,Quarter!$A36,CALCULATION_quarterly_data!$P:$P,Quarter!$B36,CALCULATION_quarterly_data!$C:$C,Quarter!$C36)</f>
        <v>0</v>
      </c>
      <c r="J36" s="70">
        <f>SUMIFS(CALCULATION_quarterly_data!J:J,CALCULATION_quarterly_data!$A:$A,Quarter!$A36,CALCULATION_quarterly_data!$P:$P,Quarter!$B36,CALCULATION_quarterly_data!$C:$C,Quarter!$C36)</f>
        <v>0</v>
      </c>
      <c r="K36" s="70">
        <f>SUMIFS(CALCULATION_quarterly_data!K:K,CALCULATION_quarterly_data!$A:$A,Quarter!$A36,CALCULATION_quarterly_data!$P:$P,Quarter!$B36,CALCULATION_quarterly_data!$C:$C,Quarter!$C36)</f>
        <v>0</v>
      </c>
      <c r="L36" s="70">
        <f>SUMIFS(CALCULATION_quarterly_data!L:L,CALCULATION_quarterly_data!$A:$A,Quarter!$A36,CALCULATION_quarterly_data!$P:$P,Quarter!$B36,CALCULATION_quarterly_data!$C:$C,Quarter!$C36)</f>
        <v>0</v>
      </c>
      <c r="M36" s="70">
        <f>SUMIFS(CALCULATION_quarterly_data!M:M,CALCULATION_quarterly_data!$A:$A,Quarter!$A36,CALCULATION_quarterly_data!$P:$P,Quarter!$B36,CALCULATION_quarterly_data!$C:$C,Quarter!$C36)</f>
        <v>0</v>
      </c>
      <c r="N36" s="71">
        <f>SUMIFS(CALCULATION_quarterly_data!N:N,CALCULATION_quarterly_data!$A:$A,Quarter!$A36,CALCULATION_quarterly_data!$P:$P,Quarter!$B36,CALCULATION_quarterly_data!$C:$C,Quarter!$C36)</f>
        <v>0</v>
      </c>
      <c r="O36" s="71">
        <f>SUMIFS(CALCULATION_quarterly_data!O:O,CALCULATION_quarterly_data!$A:$A,Quarter!$A36,CALCULATION_quarterly_data!$P:$P,Quarter!$B36,CALCULATION_quarterly_data!$C:$C,Quarter!$C36)</f>
        <v>445.55999999999995</v>
      </c>
    </row>
    <row r="37" spans="1:15">
      <c r="A37" s="86">
        <v>2018</v>
      </c>
      <c r="B37" s="97">
        <v>2</v>
      </c>
      <c r="C37" s="83" t="s">
        <v>44</v>
      </c>
      <c r="D37" s="70">
        <f>SUMIFS(CALCULATION_quarterly_data!D:D,CALCULATION_quarterly_data!$A:$A,Quarter!$A37,CALCULATION_quarterly_data!$P:$P,Quarter!$B37,CALCULATION_quarterly_data!$C:$C,Quarter!$C37)</f>
        <v>230.85</v>
      </c>
      <c r="E37" s="70">
        <f>SUMIFS(CALCULATION_quarterly_data!E:E,CALCULATION_quarterly_data!$A:$A,Quarter!$A37,CALCULATION_quarterly_data!$P:$P,Quarter!$B37,CALCULATION_quarterly_data!$C:$C,Quarter!$C37)</f>
        <v>242.59</v>
      </c>
      <c r="F37" s="71">
        <f>SUMIFS(CALCULATION_quarterly_data!F:F,CALCULATION_quarterly_data!$A:$A,Quarter!$A37,CALCULATION_quarterly_data!$P:$P,Quarter!$B37,CALCULATION_quarterly_data!$C:$C,Quarter!$C37)</f>
        <v>473.44</v>
      </c>
      <c r="G37" s="70">
        <f>SUMIFS(CALCULATION_quarterly_data!G:G,CALCULATION_quarterly_data!$A:$A,Quarter!$A37,CALCULATION_quarterly_data!$P:$P,Quarter!$B37,CALCULATION_quarterly_data!$C:$C,Quarter!$C37)</f>
        <v>76.28</v>
      </c>
      <c r="H37" s="70">
        <f>SUMIFS(CALCULATION_quarterly_data!H:H,CALCULATION_quarterly_data!$A:$A,Quarter!$A37,CALCULATION_quarterly_data!$P:$P,Quarter!$B37,CALCULATION_quarterly_data!$C:$C,Quarter!$C37)</f>
        <v>545.75</v>
      </c>
      <c r="I37" s="70">
        <f>SUMIFS(CALCULATION_quarterly_data!I:I,CALCULATION_quarterly_data!$A:$A,Quarter!$A37,CALCULATION_quarterly_data!$P:$P,Quarter!$B37,CALCULATION_quarterly_data!$C:$C,Quarter!$C37)</f>
        <v>119.05</v>
      </c>
      <c r="J37" s="70">
        <f>SUMIFS(CALCULATION_quarterly_data!J:J,CALCULATION_quarterly_data!$A:$A,Quarter!$A37,CALCULATION_quarterly_data!$P:$P,Quarter!$B37,CALCULATION_quarterly_data!$C:$C,Quarter!$C37)</f>
        <v>119.61</v>
      </c>
      <c r="K37" s="70">
        <f>SUMIFS(CALCULATION_quarterly_data!K:K,CALCULATION_quarterly_data!$A:$A,Quarter!$A37,CALCULATION_quarterly_data!$P:$P,Quarter!$B37,CALCULATION_quarterly_data!$C:$C,Quarter!$C37)</f>
        <v>752.53000000000009</v>
      </c>
      <c r="L37" s="70">
        <f>SUMIFS(CALCULATION_quarterly_data!L:L,CALCULATION_quarterly_data!$A:$A,Quarter!$A37,CALCULATION_quarterly_data!$P:$P,Quarter!$B37,CALCULATION_quarterly_data!$C:$C,Quarter!$C37)</f>
        <v>0</v>
      </c>
      <c r="M37" s="70">
        <f>SUMIFS(CALCULATION_quarterly_data!M:M,CALCULATION_quarterly_data!$A:$A,Quarter!$A37,CALCULATION_quarterly_data!$P:$P,Quarter!$B37,CALCULATION_quarterly_data!$C:$C,Quarter!$C37)</f>
        <v>235.19</v>
      </c>
      <c r="N37" s="71">
        <f>SUMIFS(CALCULATION_quarterly_data!N:N,CALCULATION_quarterly_data!$A:$A,Quarter!$A37,CALCULATION_quarterly_data!$P:$P,Quarter!$B37,CALCULATION_quarterly_data!$C:$C,Quarter!$C37)</f>
        <v>1848.4299999999998</v>
      </c>
      <c r="O37" s="71">
        <f>SUMIFS(CALCULATION_quarterly_data!O:O,CALCULATION_quarterly_data!$A:$A,Quarter!$A37,CALCULATION_quarterly_data!$P:$P,Quarter!$B37,CALCULATION_quarterly_data!$C:$C,Quarter!$C37)</f>
        <v>2321.86</v>
      </c>
    </row>
    <row r="38" spans="1:15">
      <c r="A38" s="86">
        <v>2018</v>
      </c>
      <c r="B38" s="97">
        <v>2</v>
      </c>
      <c r="C38" s="83" t="s">
        <v>45</v>
      </c>
      <c r="D38" s="70">
        <f>SUMIFS(CALCULATION_quarterly_data!D:D,CALCULATION_quarterly_data!$A:$A,Quarter!$A38,CALCULATION_quarterly_data!$P:$P,Quarter!$B38,CALCULATION_quarterly_data!$C:$C,Quarter!$C38)</f>
        <v>1163.9000000000001</v>
      </c>
      <c r="E38" s="70">
        <f>SUMIFS(CALCULATION_quarterly_data!E:E,CALCULATION_quarterly_data!$A:$A,Quarter!$A38,CALCULATION_quarterly_data!$P:$P,Quarter!$B38,CALCULATION_quarterly_data!$C:$C,Quarter!$C38)</f>
        <v>0</v>
      </c>
      <c r="F38" s="71">
        <f>SUMIFS(CALCULATION_quarterly_data!F:F,CALCULATION_quarterly_data!$A:$A,Quarter!$A38,CALCULATION_quarterly_data!$P:$P,Quarter!$B38,CALCULATION_quarterly_data!$C:$C,Quarter!$C38)</f>
        <v>1163.9000000000001</v>
      </c>
      <c r="G38" s="70">
        <f>SUMIFS(CALCULATION_quarterly_data!G:G,CALCULATION_quarterly_data!$A:$A,Quarter!$A38,CALCULATION_quarterly_data!$P:$P,Quarter!$B38,CALCULATION_quarterly_data!$C:$C,Quarter!$C38)</f>
        <v>0</v>
      </c>
      <c r="H38" s="70">
        <f>SUMIFS(CALCULATION_quarterly_data!H:H,CALCULATION_quarterly_data!$A:$A,Quarter!$A38,CALCULATION_quarterly_data!$P:$P,Quarter!$B38,CALCULATION_quarterly_data!$C:$C,Quarter!$C38)</f>
        <v>0</v>
      </c>
      <c r="I38" s="70">
        <f>SUMIFS(CALCULATION_quarterly_data!I:I,CALCULATION_quarterly_data!$A:$A,Quarter!$A38,CALCULATION_quarterly_data!$P:$P,Quarter!$B38,CALCULATION_quarterly_data!$C:$C,Quarter!$C38)</f>
        <v>0</v>
      </c>
      <c r="J38" s="70">
        <f>SUMIFS(CALCULATION_quarterly_data!J:J,CALCULATION_quarterly_data!$A:$A,Quarter!$A38,CALCULATION_quarterly_data!$P:$P,Quarter!$B38,CALCULATION_quarterly_data!$C:$C,Quarter!$C38)</f>
        <v>0</v>
      </c>
      <c r="K38" s="70">
        <f>SUMIFS(CALCULATION_quarterly_data!K:K,CALCULATION_quarterly_data!$A:$A,Quarter!$A38,CALCULATION_quarterly_data!$P:$P,Quarter!$B38,CALCULATION_quarterly_data!$C:$C,Quarter!$C38)</f>
        <v>0</v>
      </c>
      <c r="L38" s="70">
        <f>SUMIFS(CALCULATION_quarterly_data!L:L,CALCULATION_quarterly_data!$A:$A,Quarter!$A38,CALCULATION_quarterly_data!$P:$P,Quarter!$B38,CALCULATION_quarterly_data!$C:$C,Quarter!$C38)</f>
        <v>0</v>
      </c>
      <c r="M38" s="70">
        <f>SUMIFS(CALCULATION_quarterly_data!M:M,CALCULATION_quarterly_data!$A:$A,Quarter!$A38,CALCULATION_quarterly_data!$P:$P,Quarter!$B38,CALCULATION_quarterly_data!$C:$C,Quarter!$C38)</f>
        <v>0</v>
      </c>
      <c r="N38" s="71">
        <f>SUMIFS(CALCULATION_quarterly_data!N:N,CALCULATION_quarterly_data!$A:$A,Quarter!$A38,CALCULATION_quarterly_data!$P:$P,Quarter!$B38,CALCULATION_quarterly_data!$C:$C,Quarter!$C38)</f>
        <v>0</v>
      </c>
      <c r="O38" s="71">
        <f>SUMIFS(CALCULATION_quarterly_data!O:O,CALCULATION_quarterly_data!$A:$A,Quarter!$A38,CALCULATION_quarterly_data!$P:$P,Quarter!$B38,CALCULATION_quarterly_data!$C:$C,Quarter!$C38)</f>
        <v>1163.9000000000001</v>
      </c>
    </row>
    <row r="39" spans="1:15">
      <c r="A39" s="86">
        <v>2018</v>
      </c>
      <c r="B39" s="97">
        <v>2</v>
      </c>
      <c r="C39" s="83" t="s">
        <v>46</v>
      </c>
      <c r="D39" s="70">
        <f>SUMIFS(CALCULATION_quarterly_data!D:D,CALCULATION_quarterly_data!$A:$A,Quarter!$A39,CALCULATION_quarterly_data!$P:$P,Quarter!$B39,CALCULATION_quarterly_data!$C:$C,Quarter!$C39)</f>
        <v>4421.71</v>
      </c>
      <c r="E39" s="70">
        <f>SUMIFS(CALCULATION_quarterly_data!E:E,CALCULATION_quarterly_data!$A:$A,Quarter!$A39,CALCULATION_quarterly_data!$P:$P,Quarter!$B39,CALCULATION_quarterly_data!$C:$C,Quarter!$C39)</f>
        <v>0</v>
      </c>
      <c r="F39" s="71">
        <f>SUMIFS(CALCULATION_quarterly_data!F:F,CALCULATION_quarterly_data!$A:$A,Quarter!$A39,CALCULATION_quarterly_data!$P:$P,Quarter!$B39,CALCULATION_quarterly_data!$C:$C,Quarter!$C39)</f>
        <v>4421.71</v>
      </c>
      <c r="G39" s="70">
        <f>SUMIFS(CALCULATION_quarterly_data!G:G,CALCULATION_quarterly_data!$A:$A,Quarter!$A39,CALCULATION_quarterly_data!$P:$P,Quarter!$B39,CALCULATION_quarterly_data!$C:$C,Quarter!$C39)</f>
        <v>62.22</v>
      </c>
      <c r="H39" s="70">
        <f>SUMIFS(CALCULATION_quarterly_data!H:H,CALCULATION_quarterly_data!$A:$A,Quarter!$A39,CALCULATION_quarterly_data!$P:$P,Quarter!$B39,CALCULATION_quarterly_data!$C:$C,Quarter!$C39)</f>
        <v>137.30000000000001</v>
      </c>
      <c r="I39" s="70">
        <f>SUMIFS(CALCULATION_quarterly_data!I:I,CALCULATION_quarterly_data!$A:$A,Quarter!$A39,CALCULATION_quarterly_data!$P:$P,Quarter!$B39,CALCULATION_quarterly_data!$C:$C,Quarter!$C39)</f>
        <v>0</v>
      </c>
      <c r="J39" s="70">
        <f>SUMIFS(CALCULATION_quarterly_data!J:J,CALCULATION_quarterly_data!$A:$A,Quarter!$A39,CALCULATION_quarterly_data!$P:$P,Quarter!$B39,CALCULATION_quarterly_data!$C:$C,Quarter!$C39)</f>
        <v>0</v>
      </c>
      <c r="K39" s="70">
        <f>SUMIFS(CALCULATION_quarterly_data!K:K,CALCULATION_quarterly_data!$A:$A,Quarter!$A39,CALCULATION_quarterly_data!$P:$P,Quarter!$B39,CALCULATION_quarterly_data!$C:$C,Quarter!$C39)</f>
        <v>62.82</v>
      </c>
      <c r="L39" s="70">
        <f>SUMIFS(CALCULATION_quarterly_data!L:L,CALCULATION_quarterly_data!$A:$A,Quarter!$A39,CALCULATION_quarterly_data!$P:$P,Quarter!$B39,CALCULATION_quarterly_data!$C:$C,Quarter!$C39)</f>
        <v>0</v>
      </c>
      <c r="M39" s="70">
        <f>SUMIFS(CALCULATION_quarterly_data!M:M,CALCULATION_quarterly_data!$A:$A,Quarter!$A39,CALCULATION_quarterly_data!$P:$P,Quarter!$B39,CALCULATION_quarterly_data!$C:$C,Quarter!$C39)</f>
        <v>53.819999999999993</v>
      </c>
      <c r="N39" s="71">
        <f>SUMIFS(CALCULATION_quarterly_data!N:N,CALCULATION_quarterly_data!$A:$A,Quarter!$A39,CALCULATION_quarterly_data!$P:$P,Quarter!$B39,CALCULATION_quarterly_data!$C:$C,Quarter!$C39)</f>
        <v>316.18</v>
      </c>
      <c r="O39" s="71">
        <f>SUMIFS(CALCULATION_quarterly_data!O:O,CALCULATION_quarterly_data!$A:$A,Quarter!$A39,CALCULATION_quarterly_data!$P:$P,Quarter!$B39,CALCULATION_quarterly_data!$C:$C,Quarter!$C39)</f>
        <v>4737.8999999999996</v>
      </c>
    </row>
    <row r="40" spans="1:15">
      <c r="A40" s="86">
        <v>2018</v>
      </c>
      <c r="B40" s="97">
        <v>2</v>
      </c>
      <c r="C40" s="83" t="s">
        <v>89</v>
      </c>
      <c r="D40" s="70">
        <f>SUMIFS(CALCULATION_quarterly_data!D:D,CALCULATION_quarterly_data!$A:$A,Quarter!$A40,CALCULATION_quarterly_data!$P:$P,Quarter!$B40,CALCULATION_quarterly_data!$C:$C,Quarter!$C40)</f>
        <v>0</v>
      </c>
      <c r="E40" s="70">
        <f>SUMIFS(CALCULATION_quarterly_data!E:E,CALCULATION_quarterly_data!$A:$A,Quarter!$A40,CALCULATION_quarterly_data!$P:$P,Quarter!$B40,CALCULATION_quarterly_data!$C:$C,Quarter!$C40)</f>
        <v>0</v>
      </c>
      <c r="F40" s="71">
        <f>SUMIFS(CALCULATION_quarterly_data!F:F,CALCULATION_quarterly_data!$A:$A,Quarter!$A40,CALCULATION_quarterly_data!$P:$P,Quarter!$B40,CALCULATION_quarterly_data!$C:$C,Quarter!$C40)</f>
        <v>0</v>
      </c>
      <c r="G40" s="70">
        <f>SUMIFS(CALCULATION_quarterly_data!G:G,CALCULATION_quarterly_data!$A:$A,Quarter!$A40,CALCULATION_quarterly_data!$P:$P,Quarter!$B40,CALCULATION_quarterly_data!$C:$C,Quarter!$C40)</f>
        <v>0</v>
      </c>
      <c r="H40" s="70">
        <f>SUMIFS(CALCULATION_quarterly_data!H:H,CALCULATION_quarterly_data!$A:$A,Quarter!$A40,CALCULATION_quarterly_data!$P:$P,Quarter!$B40,CALCULATION_quarterly_data!$C:$C,Quarter!$C40)</f>
        <v>0</v>
      </c>
      <c r="I40" s="70">
        <f>SUMIFS(CALCULATION_quarterly_data!I:I,CALCULATION_quarterly_data!$A:$A,Quarter!$A40,CALCULATION_quarterly_data!$P:$P,Quarter!$B40,CALCULATION_quarterly_data!$C:$C,Quarter!$C40)</f>
        <v>0</v>
      </c>
      <c r="J40" s="70">
        <f>SUMIFS(CALCULATION_quarterly_data!J:J,CALCULATION_quarterly_data!$A:$A,Quarter!$A40,CALCULATION_quarterly_data!$P:$P,Quarter!$B40,CALCULATION_quarterly_data!$C:$C,Quarter!$C40)</f>
        <v>0</v>
      </c>
      <c r="K40" s="70">
        <f>SUMIFS(CALCULATION_quarterly_data!K:K,CALCULATION_quarterly_data!$A:$A,Quarter!$A40,CALCULATION_quarterly_data!$P:$P,Quarter!$B40,CALCULATION_quarterly_data!$C:$C,Quarter!$C40)</f>
        <v>105.87</v>
      </c>
      <c r="L40" s="70">
        <f>SUMIFS(CALCULATION_quarterly_data!L:L,CALCULATION_quarterly_data!$A:$A,Quarter!$A40,CALCULATION_quarterly_data!$P:$P,Quarter!$B40,CALCULATION_quarterly_data!$C:$C,Quarter!$C40)</f>
        <v>0</v>
      </c>
      <c r="M40" s="70">
        <f>SUMIFS(CALCULATION_quarterly_data!M:M,CALCULATION_quarterly_data!$A:$A,Quarter!$A40,CALCULATION_quarterly_data!$P:$P,Quarter!$B40,CALCULATION_quarterly_data!$C:$C,Quarter!$C40)</f>
        <v>0</v>
      </c>
      <c r="N40" s="71">
        <f>SUMIFS(CALCULATION_quarterly_data!N:N,CALCULATION_quarterly_data!$A:$A,Quarter!$A40,CALCULATION_quarterly_data!$P:$P,Quarter!$B40,CALCULATION_quarterly_data!$C:$C,Quarter!$C40)</f>
        <v>105.87</v>
      </c>
      <c r="O40" s="71">
        <f>SUMIFS(CALCULATION_quarterly_data!O:O,CALCULATION_quarterly_data!$A:$A,Quarter!$A40,CALCULATION_quarterly_data!$P:$P,Quarter!$B40,CALCULATION_quarterly_data!$C:$C,Quarter!$C40)</f>
        <v>105.87</v>
      </c>
    </row>
    <row r="41" spans="1:15">
      <c r="A41" s="86">
        <v>2018</v>
      </c>
      <c r="B41" s="97">
        <v>2</v>
      </c>
      <c r="C41" s="83" t="s">
        <v>47</v>
      </c>
      <c r="D41" s="70">
        <f>SUMIFS(CALCULATION_quarterly_data!D:D,CALCULATION_quarterly_data!$A:$A,Quarter!$A41,CALCULATION_quarterly_data!$P:$P,Quarter!$B41,CALCULATION_quarterly_data!$C:$C,Quarter!$C41)</f>
        <v>611.5</v>
      </c>
      <c r="E41" s="70">
        <f>SUMIFS(CALCULATION_quarterly_data!E:E,CALCULATION_quarterly_data!$A:$A,Quarter!$A41,CALCULATION_quarterly_data!$P:$P,Quarter!$B41,CALCULATION_quarterly_data!$C:$C,Quarter!$C41)</f>
        <v>307.83</v>
      </c>
      <c r="F41" s="71">
        <f>SUMIFS(CALCULATION_quarterly_data!F:F,CALCULATION_quarterly_data!$A:$A,Quarter!$A41,CALCULATION_quarterly_data!$P:$P,Quarter!$B41,CALCULATION_quarterly_data!$C:$C,Quarter!$C41)</f>
        <v>919.32999999999993</v>
      </c>
      <c r="G41" s="70">
        <f>SUMIFS(CALCULATION_quarterly_data!G:G,CALCULATION_quarterly_data!$A:$A,Quarter!$A41,CALCULATION_quarterly_data!$P:$P,Quarter!$B41,CALCULATION_quarterly_data!$C:$C,Quarter!$C41)</f>
        <v>30.72</v>
      </c>
      <c r="H41" s="70">
        <f>SUMIFS(CALCULATION_quarterly_data!H:H,CALCULATION_quarterly_data!$A:$A,Quarter!$A41,CALCULATION_quarterly_data!$P:$P,Quarter!$B41,CALCULATION_quarterly_data!$C:$C,Quarter!$C41)</f>
        <v>23.27</v>
      </c>
      <c r="I41" s="70">
        <f>SUMIFS(CALCULATION_quarterly_data!I:I,CALCULATION_quarterly_data!$A:$A,Quarter!$A41,CALCULATION_quarterly_data!$P:$P,Quarter!$B41,CALCULATION_quarterly_data!$C:$C,Quarter!$C41)</f>
        <v>148.49</v>
      </c>
      <c r="J41" s="70">
        <f>SUMIFS(CALCULATION_quarterly_data!J:J,CALCULATION_quarterly_data!$A:$A,Quarter!$A41,CALCULATION_quarterly_data!$P:$P,Quarter!$B41,CALCULATION_quarterly_data!$C:$C,Quarter!$C41)</f>
        <v>10.82</v>
      </c>
      <c r="K41" s="70">
        <f>SUMIFS(CALCULATION_quarterly_data!K:K,CALCULATION_quarterly_data!$A:$A,Quarter!$A41,CALCULATION_quarterly_data!$P:$P,Quarter!$B41,CALCULATION_quarterly_data!$C:$C,Quarter!$C41)</f>
        <v>1576.2599999999998</v>
      </c>
      <c r="L41" s="70">
        <f>SUMIFS(CALCULATION_quarterly_data!L:L,CALCULATION_quarterly_data!$A:$A,Quarter!$A41,CALCULATION_quarterly_data!$P:$P,Quarter!$B41,CALCULATION_quarterly_data!$C:$C,Quarter!$C41)</f>
        <v>103.17999999999999</v>
      </c>
      <c r="M41" s="70">
        <f>SUMIFS(CALCULATION_quarterly_data!M:M,CALCULATION_quarterly_data!$A:$A,Quarter!$A41,CALCULATION_quarterly_data!$P:$P,Quarter!$B41,CALCULATION_quarterly_data!$C:$C,Quarter!$C41)</f>
        <v>24.35</v>
      </c>
      <c r="N41" s="71">
        <f>SUMIFS(CALCULATION_quarterly_data!N:N,CALCULATION_quarterly_data!$A:$A,Quarter!$A41,CALCULATION_quarterly_data!$P:$P,Quarter!$B41,CALCULATION_quarterly_data!$C:$C,Quarter!$C41)</f>
        <v>1917.0800000000002</v>
      </c>
      <c r="O41" s="71">
        <f>SUMIFS(CALCULATION_quarterly_data!O:O,CALCULATION_quarterly_data!$A:$A,Quarter!$A41,CALCULATION_quarterly_data!$P:$P,Quarter!$B41,CALCULATION_quarterly_data!$C:$C,Quarter!$C41)</f>
        <v>2836.4</v>
      </c>
    </row>
    <row r="42" spans="1:15">
      <c r="A42" s="86">
        <v>2018</v>
      </c>
      <c r="B42" s="97">
        <v>2</v>
      </c>
      <c r="C42" s="83" t="s">
        <v>48</v>
      </c>
      <c r="D42" s="70">
        <f>SUMIFS(CALCULATION_quarterly_data!D:D,CALCULATION_quarterly_data!$A:$A,Quarter!$A42,CALCULATION_quarterly_data!$P:$P,Quarter!$B42,CALCULATION_quarterly_data!$C:$C,Quarter!$C42)</f>
        <v>128.79</v>
      </c>
      <c r="E42" s="70">
        <f>SUMIFS(CALCULATION_quarterly_data!E:E,CALCULATION_quarterly_data!$A:$A,Quarter!$A42,CALCULATION_quarterly_data!$P:$P,Quarter!$B42,CALCULATION_quarterly_data!$C:$C,Quarter!$C42)</f>
        <v>0</v>
      </c>
      <c r="F42" s="71">
        <f>SUMIFS(CALCULATION_quarterly_data!F:F,CALCULATION_quarterly_data!$A:$A,Quarter!$A42,CALCULATION_quarterly_data!$P:$P,Quarter!$B42,CALCULATION_quarterly_data!$C:$C,Quarter!$C42)</f>
        <v>128.79</v>
      </c>
      <c r="G42" s="70">
        <f>SUMIFS(CALCULATION_quarterly_data!G:G,CALCULATION_quarterly_data!$A:$A,Quarter!$A42,CALCULATION_quarterly_data!$P:$P,Quarter!$B42,CALCULATION_quarterly_data!$C:$C,Quarter!$C42)</f>
        <v>0</v>
      </c>
      <c r="H42" s="70">
        <f>SUMIFS(CALCULATION_quarterly_data!H:H,CALCULATION_quarterly_data!$A:$A,Quarter!$A42,CALCULATION_quarterly_data!$P:$P,Quarter!$B42,CALCULATION_quarterly_data!$C:$C,Quarter!$C42)</f>
        <v>0</v>
      </c>
      <c r="I42" s="70">
        <f>SUMIFS(CALCULATION_quarterly_data!I:I,CALCULATION_quarterly_data!$A:$A,Quarter!$A42,CALCULATION_quarterly_data!$P:$P,Quarter!$B42,CALCULATION_quarterly_data!$C:$C,Quarter!$C42)</f>
        <v>581.15</v>
      </c>
      <c r="J42" s="70">
        <f>SUMIFS(CALCULATION_quarterly_data!J:J,CALCULATION_quarterly_data!$A:$A,Quarter!$A42,CALCULATION_quarterly_data!$P:$P,Quarter!$B42,CALCULATION_quarterly_data!$C:$C,Quarter!$C42)</f>
        <v>0</v>
      </c>
      <c r="K42" s="70">
        <f>SUMIFS(CALCULATION_quarterly_data!K:K,CALCULATION_quarterly_data!$A:$A,Quarter!$A42,CALCULATION_quarterly_data!$P:$P,Quarter!$B42,CALCULATION_quarterly_data!$C:$C,Quarter!$C42)</f>
        <v>30.93</v>
      </c>
      <c r="L42" s="70">
        <f>SUMIFS(CALCULATION_quarterly_data!L:L,CALCULATION_quarterly_data!$A:$A,Quarter!$A42,CALCULATION_quarterly_data!$P:$P,Quarter!$B42,CALCULATION_quarterly_data!$C:$C,Quarter!$C42)</f>
        <v>0</v>
      </c>
      <c r="M42" s="70">
        <f>SUMIFS(CALCULATION_quarterly_data!M:M,CALCULATION_quarterly_data!$A:$A,Quarter!$A42,CALCULATION_quarterly_data!$P:$P,Quarter!$B42,CALCULATION_quarterly_data!$C:$C,Quarter!$C42)</f>
        <v>0</v>
      </c>
      <c r="N42" s="71">
        <f>SUMIFS(CALCULATION_quarterly_data!N:N,CALCULATION_quarterly_data!$A:$A,Quarter!$A42,CALCULATION_quarterly_data!$P:$P,Quarter!$B42,CALCULATION_quarterly_data!$C:$C,Quarter!$C42)</f>
        <v>612.08000000000004</v>
      </c>
      <c r="O42" s="71">
        <f>SUMIFS(CALCULATION_quarterly_data!O:O,CALCULATION_quarterly_data!$A:$A,Quarter!$A42,CALCULATION_quarterly_data!$P:$P,Quarter!$B42,CALCULATION_quarterly_data!$C:$C,Quarter!$C42)</f>
        <v>740.87</v>
      </c>
    </row>
    <row r="43" spans="1:15">
      <c r="A43" s="86">
        <v>2018</v>
      </c>
      <c r="B43" s="97">
        <v>2</v>
      </c>
      <c r="C43" s="83" t="s">
        <v>87</v>
      </c>
      <c r="D43" s="70">
        <f>SUMIFS(CALCULATION_quarterly_data!D:D,CALCULATION_quarterly_data!$A:$A,Quarter!$A43,CALCULATION_quarterly_data!$P:$P,Quarter!$B43,CALCULATION_quarterly_data!$C:$C,Quarter!$C43)</f>
        <v>0</v>
      </c>
      <c r="E43" s="70">
        <f>SUMIFS(CALCULATION_quarterly_data!E:E,CALCULATION_quarterly_data!$A:$A,Quarter!$A43,CALCULATION_quarterly_data!$P:$P,Quarter!$B43,CALCULATION_quarterly_data!$C:$C,Quarter!$C43)</f>
        <v>29.96</v>
      </c>
      <c r="F43" s="71">
        <f>SUMIFS(CALCULATION_quarterly_data!F:F,CALCULATION_quarterly_data!$A:$A,Quarter!$A43,CALCULATION_quarterly_data!$P:$P,Quarter!$B43,CALCULATION_quarterly_data!$C:$C,Quarter!$C43)</f>
        <v>29.96</v>
      </c>
      <c r="G43" s="70">
        <f>SUMIFS(CALCULATION_quarterly_data!G:G,CALCULATION_quarterly_data!$A:$A,Quarter!$A43,CALCULATION_quarterly_data!$P:$P,Quarter!$B43,CALCULATION_quarterly_data!$C:$C,Quarter!$C43)</f>
        <v>0</v>
      </c>
      <c r="H43" s="70">
        <f>SUMIFS(CALCULATION_quarterly_data!H:H,CALCULATION_quarterly_data!$A:$A,Quarter!$A43,CALCULATION_quarterly_data!$P:$P,Quarter!$B43,CALCULATION_quarterly_data!$C:$C,Quarter!$C43)</f>
        <v>0</v>
      </c>
      <c r="I43" s="70">
        <f>SUMIFS(CALCULATION_quarterly_data!I:I,CALCULATION_quarterly_data!$A:$A,Quarter!$A43,CALCULATION_quarterly_data!$P:$P,Quarter!$B43,CALCULATION_quarterly_data!$C:$C,Quarter!$C43)</f>
        <v>0</v>
      </c>
      <c r="J43" s="70">
        <f>SUMIFS(CALCULATION_quarterly_data!J:J,CALCULATION_quarterly_data!$A:$A,Quarter!$A43,CALCULATION_quarterly_data!$P:$P,Quarter!$B43,CALCULATION_quarterly_data!$C:$C,Quarter!$C43)</f>
        <v>0</v>
      </c>
      <c r="K43" s="70">
        <f>SUMIFS(CALCULATION_quarterly_data!K:K,CALCULATION_quarterly_data!$A:$A,Quarter!$A43,CALCULATION_quarterly_data!$P:$P,Quarter!$B43,CALCULATION_quarterly_data!$C:$C,Quarter!$C43)</f>
        <v>0</v>
      </c>
      <c r="L43" s="70">
        <f>SUMIFS(CALCULATION_quarterly_data!L:L,CALCULATION_quarterly_data!$A:$A,Quarter!$A43,CALCULATION_quarterly_data!$P:$P,Quarter!$B43,CALCULATION_quarterly_data!$C:$C,Quarter!$C43)</f>
        <v>0</v>
      </c>
      <c r="M43" s="70">
        <f>SUMIFS(CALCULATION_quarterly_data!M:M,CALCULATION_quarterly_data!$A:$A,Quarter!$A43,CALCULATION_quarterly_data!$P:$P,Quarter!$B43,CALCULATION_quarterly_data!$C:$C,Quarter!$C43)</f>
        <v>94.52000000000001</v>
      </c>
      <c r="N43" s="71">
        <f>SUMIFS(CALCULATION_quarterly_data!N:N,CALCULATION_quarterly_data!$A:$A,Quarter!$A43,CALCULATION_quarterly_data!$P:$P,Quarter!$B43,CALCULATION_quarterly_data!$C:$C,Quarter!$C43)</f>
        <v>94.52000000000001</v>
      </c>
      <c r="O43" s="71">
        <f>SUMIFS(CALCULATION_quarterly_data!O:O,CALCULATION_quarterly_data!$A:$A,Quarter!$A43,CALCULATION_quarterly_data!$P:$P,Quarter!$B43,CALCULATION_quarterly_data!$C:$C,Quarter!$C43)</f>
        <v>124.47</v>
      </c>
    </row>
    <row r="44" spans="1:15">
      <c r="A44" s="86">
        <v>2018</v>
      </c>
      <c r="B44" s="97">
        <v>2</v>
      </c>
      <c r="C44" s="83" t="s">
        <v>49</v>
      </c>
      <c r="D44" s="70">
        <f>SUMIFS(CALCULATION_quarterly_data!D:D,CALCULATION_quarterly_data!$A:$A,Quarter!$A44,CALCULATION_quarterly_data!$P:$P,Quarter!$B44,CALCULATION_quarterly_data!$C:$C,Quarter!$C44)</f>
        <v>0</v>
      </c>
      <c r="E44" s="70">
        <f>SUMIFS(CALCULATION_quarterly_data!E:E,CALCULATION_quarterly_data!$A:$A,Quarter!$A44,CALCULATION_quarterly_data!$P:$P,Quarter!$B44,CALCULATION_quarterly_data!$C:$C,Quarter!$C44)</f>
        <v>218.41</v>
      </c>
      <c r="F44" s="71">
        <f>SUMIFS(CALCULATION_quarterly_data!F:F,CALCULATION_quarterly_data!$A:$A,Quarter!$A44,CALCULATION_quarterly_data!$P:$P,Quarter!$B44,CALCULATION_quarterly_data!$C:$C,Quarter!$C44)</f>
        <v>218.41</v>
      </c>
      <c r="G44" s="70">
        <f>SUMIFS(CALCULATION_quarterly_data!G:G,CALCULATION_quarterly_data!$A:$A,Quarter!$A44,CALCULATION_quarterly_data!$P:$P,Quarter!$B44,CALCULATION_quarterly_data!$C:$C,Quarter!$C44)</f>
        <v>6.0000000000000005E-2</v>
      </c>
      <c r="H44" s="70">
        <f>SUMIFS(CALCULATION_quarterly_data!H:H,CALCULATION_quarterly_data!$A:$A,Quarter!$A44,CALCULATION_quarterly_data!$P:$P,Quarter!$B44,CALCULATION_quarterly_data!$C:$C,Quarter!$C44)</f>
        <v>51.28</v>
      </c>
      <c r="I44" s="70">
        <f>SUMIFS(CALCULATION_quarterly_data!I:I,CALCULATION_quarterly_data!$A:$A,Quarter!$A44,CALCULATION_quarterly_data!$P:$P,Quarter!$B44,CALCULATION_quarterly_data!$C:$C,Quarter!$C44)</f>
        <v>0</v>
      </c>
      <c r="J44" s="70">
        <f>SUMIFS(CALCULATION_quarterly_data!J:J,CALCULATION_quarterly_data!$A:$A,Quarter!$A44,CALCULATION_quarterly_data!$P:$P,Quarter!$B44,CALCULATION_quarterly_data!$C:$C,Quarter!$C44)</f>
        <v>9.19</v>
      </c>
      <c r="K44" s="70">
        <f>SUMIFS(CALCULATION_quarterly_data!K:K,CALCULATION_quarterly_data!$A:$A,Quarter!$A44,CALCULATION_quarterly_data!$P:$P,Quarter!$B44,CALCULATION_quarterly_data!$C:$C,Quarter!$C44)</f>
        <v>354.91999999999996</v>
      </c>
      <c r="L44" s="70">
        <f>SUMIFS(CALCULATION_quarterly_data!L:L,CALCULATION_quarterly_data!$A:$A,Quarter!$A44,CALCULATION_quarterly_data!$P:$P,Quarter!$B44,CALCULATION_quarterly_data!$C:$C,Quarter!$C44)</f>
        <v>21.15</v>
      </c>
      <c r="M44" s="70">
        <f>SUMIFS(CALCULATION_quarterly_data!M:M,CALCULATION_quarterly_data!$A:$A,Quarter!$A44,CALCULATION_quarterly_data!$P:$P,Quarter!$B44,CALCULATION_quarterly_data!$C:$C,Quarter!$C44)</f>
        <v>129.12</v>
      </c>
      <c r="N44" s="71">
        <f>SUMIFS(CALCULATION_quarterly_data!N:N,CALCULATION_quarterly_data!$A:$A,Quarter!$A44,CALCULATION_quarterly_data!$P:$P,Quarter!$B44,CALCULATION_quarterly_data!$C:$C,Quarter!$C44)</f>
        <v>565.70000000000005</v>
      </c>
      <c r="O44" s="71">
        <f>SUMIFS(CALCULATION_quarterly_data!O:O,CALCULATION_quarterly_data!$A:$A,Quarter!$A44,CALCULATION_quarterly_data!$P:$P,Quarter!$B44,CALCULATION_quarterly_data!$C:$C,Quarter!$C44)</f>
        <v>784.11</v>
      </c>
    </row>
    <row r="45" spans="1:15">
      <c r="A45" s="86">
        <v>2018</v>
      </c>
      <c r="B45" s="97">
        <v>2</v>
      </c>
      <c r="C45" s="83" t="s">
        <v>50</v>
      </c>
      <c r="D45" s="70">
        <f>SUMIFS(CALCULATION_quarterly_data!D:D,CALCULATION_quarterly_data!$A:$A,Quarter!$A45,CALCULATION_quarterly_data!$P:$P,Quarter!$B45,CALCULATION_quarterly_data!$C:$C,Quarter!$C45)</f>
        <v>0.35</v>
      </c>
      <c r="E45" s="70">
        <f>SUMIFS(CALCULATION_quarterly_data!E:E,CALCULATION_quarterly_data!$A:$A,Quarter!$A45,CALCULATION_quarterly_data!$P:$P,Quarter!$B45,CALCULATION_quarterly_data!$C:$C,Quarter!$C45)</f>
        <v>0</v>
      </c>
      <c r="F45" s="71">
        <f>SUMIFS(CALCULATION_quarterly_data!F:F,CALCULATION_quarterly_data!$A:$A,Quarter!$A45,CALCULATION_quarterly_data!$P:$P,Quarter!$B45,CALCULATION_quarterly_data!$C:$C,Quarter!$C45)</f>
        <v>0.35</v>
      </c>
      <c r="G45" s="70">
        <f>SUMIFS(CALCULATION_quarterly_data!G:G,CALCULATION_quarterly_data!$A:$A,Quarter!$A45,CALCULATION_quarterly_data!$P:$P,Quarter!$B45,CALCULATION_quarterly_data!$C:$C,Quarter!$C45)</f>
        <v>0</v>
      </c>
      <c r="H45" s="70">
        <f>SUMIFS(CALCULATION_quarterly_data!H:H,CALCULATION_quarterly_data!$A:$A,Quarter!$A45,CALCULATION_quarterly_data!$P:$P,Quarter!$B45,CALCULATION_quarterly_data!$C:$C,Quarter!$C45)</f>
        <v>24.64</v>
      </c>
      <c r="I45" s="70">
        <f>SUMIFS(CALCULATION_quarterly_data!I:I,CALCULATION_quarterly_data!$A:$A,Quarter!$A45,CALCULATION_quarterly_data!$P:$P,Quarter!$B45,CALCULATION_quarterly_data!$C:$C,Quarter!$C45)</f>
        <v>0</v>
      </c>
      <c r="J45" s="70">
        <f>SUMIFS(CALCULATION_quarterly_data!J:J,CALCULATION_quarterly_data!$A:$A,Quarter!$A45,CALCULATION_quarterly_data!$P:$P,Quarter!$B45,CALCULATION_quarterly_data!$C:$C,Quarter!$C45)</f>
        <v>0</v>
      </c>
      <c r="K45" s="70">
        <f>SUMIFS(CALCULATION_quarterly_data!K:K,CALCULATION_quarterly_data!$A:$A,Quarter!$A45,CALCULATION_quarterly_data!$P:$P,Quarter!$B45,CALCULATION_quarterly_data!$C:$C,Quarter!$C45)</f>
        <v>0</v>
      </c>
      <c r="L45" s="70">
        <f>SUMIFS(CALCULATION_quarterly_data!L:L,CALCULATION_quarterly_data!$A:$A,Quarter!$A45,CALCULATION_quarterly_data!$P:$P,Quarter!$B45,CALCULATION_quarterly_data!$C:$C,Quarter!$C45)</f>
        <v>0</v>
      </c>
      <c r="M45" s="70">
        <f>SUMIFS(CALCULATION_quarterly_data!M:M,CALCULATION_quarterly_data!$A:$A,Quarter!$A45,CALCULATION_quarterly_data!$P:$P,Quarter!$B45,CALCULATION_quarterly_data!$C:$C,Quarter!$C45)</f>
        <v>39.54</v>
      </c>
      <c r="N45" s="71">
        <f>SUMIFS(CALCULATION_quarterly_data!N:N,CALCULATION_quarterly_data!$A:$A,Quarter!$A45,CALCULATION_quarterly_data!$P:$P,Quarter!$B45,CALCULATION_quarterly_data!$C:$C,Quarter!$C45)</f>
        <v>64.19</v>
      </c>
      <c r="O45" s="71">
        <f>SUMIFS(CALCULATION_quarterly_data!O:O,CALCULATION_quarterly_data!$A:$A,Quarter!$A45,CALCULATION_quarterly_data!$P:$P,Quarter!$B45,CALCULATION_quarterly_data!$C:$C,Quarter!$C45)</f>
        <v>64.539999999999992</v>
      </c>
    </row>
    <row r="46" spans="1:15">
      <c r="A46" s="86">
        <v>2018</v>
      </c>
      <c r="B46" s="97">
        <v>2</v>
      </c>
      <c r="C46" s="83" t="s">
        <v>51</v>
      </c>
      <c r="D46" s="70">
        <f>SUMIFS(CALCULATION_quarterly_data!D:D,CALCULATION_quarterly_data!$A:$A,Quarter!$A46,CALCULATION_quarterly_data!$P:$P,Quarter!$B46,CALCULATION_quarterly_data!$C:$C,Quarter!$C46)</f>
        <v>0</v>
      </c>
      <c r="E46" s="70">
        <f>SUMIFS(CALCULATION_quarterly_data!E:E,CALCULATION_quarterly_data!$A:$A,Quarter!$A46,CALCULATION_quarterly_data!$P:$P,Quarter!$B46,CALCULATION_quarterly_data!$C:$C,Quarter!$C46)</f>
        <v>0</v>
      </c>
      <c r="F46" s="71">
        <f>SUMIFS(CALCULATION_quarterly_data!F:F,CALCULATION_quarterly_data!$A:$A,Quarter!$A46,CALCULATION_quarterly_data!$P:$P,Quarter!$B46,CALCULATION_quarterly_data!$C:$C,Quarter!$C46)</f>
        <v>0</v>
      </c>
      <c r="G46" s="70">
        <f>SUMIFS(CALCULATION_quarterly_data!G:G,CALCULATION_quarterly_data!$A:$A,Quarter!$A46,CALCULATION_quarterly_data!$P:$P,Quarter!$B46,CALCULATION_quarterly_data!$C:$C,Quarter!$C46)</f>
        <v>0</v>
      </c>
      <c r="H46" s="70">
        <f>SUMIFS(CALCULATION_quarterly_data!H:H,CALCULATION_quarterly_data!$A:$A,Quarter!$A46,CALCULATION_quarterly_data!$P:$P,Quarter!$B46,CALCULATION_quarterly_data!$C:$C,Quarter!$C46)</f>
        <v>0</v>
      </c>
      <c r="I46" s="70">
        <f>SUMIFS(CALCULATION_quarterly_data!I:I,CALCULATION_quarterly_data!$A:$A,Quarter!$A46,CALCULATION_quarterly_data!$P:$P,Quarter!$B46,CALCULATION_quarterly_data!$C:$C,Quarter!$C46)</f>
        <v>628.14</v>
      </c>
      <c r="J46" s="70">
        <f>SUMIFS(CALCULATION_quarterly_data!J:J,CALCULATION_quarterly_data!$A:$A,Quarter!$A46,CALCULATION_quarterly_data!$P:$P,Quarter!$B46,CALCULATION_quarterly_data!$C:$C,Quarter!$C46)</f>
        <v>0</v>
      </c>
      <c r="K46" s="70">
        <f>SUMIFS(CALCULATION_quarterly_data!K:K,CALCULATION_quarterly_data!$A:$A,Quarter!$A46,CALCULATION_quarterly_data!$P:$P,Quarter!$B46,CALCULATION_quarterly_data!$C:$C,Quarter!$C46)</f>
        <v>0</v>
      </c>
      <c r="L46" s="70">
        <f>SUMIFS(CALCULATION_quarterly_data!L:L,CALCULATION_quarterly_data!$A:$A,Quarter!$A46,CALCULATION_quarterly_data!$P:$P,Quarter!$B46,CALCULATION_quarterly_data!$C:$C,Quarter!$C46)</f>
        <v>0</v>
      </c>
      <c r="M46" s="70">
        <f>SUMIFS(CALCULATION_quarterly_data!M:M,CALCULATION_quarterly_data!$A:$A,Quarter!$A46,CALCULATION_quarterly_data!$P:$P,Quarter!$B46,CALCULATION_quarterly_data!$C:$C,Quarter!$C46)</f>
        <v>0.13</v>
      </c>
      <c r="N46" s="71">
        <f>SUMIFS(CALCULATION_quarterly_data!N:N,CALCULATION_quarterly_data!$A:$A,Quarter!$A46,CALCULATION_quarterly_data!$P:$P,Quarter!$B46,CALCULATION_quarterly_data!$C:$C,Quarter!$C46)</f>
        <v>628.27</v>
      </c>
      <c r="O46" s="71">
        <f>SUMIFS(CALCULATION_quarterly_data!O:O,CALCULATION_quarterly_data!$A:$A,Quarter!$A46,CALCULATION_quarterly_data!$P:$P,Quarter!$B46,CALCULATION_quarterly_data!$C:$C,Quarter!$C46)</f>
        <v>628.27</v>
      </c>
    </row>
    <row r="47" spans="1:15">
      <c r="A47" s="86">
        <v>2018</v>
      </c>
      <c r="B47" s="97">
        <v>2</v>
      </c>
      <c r="C47" s="83" t="s">
        <v>52</v>
      </c>
      <c r="D47" s="70">
        <f>SUMIFS(CALCULATION_quarterly_data!D:D,CALCULATION_quarterly_data!$A:$A,Quarter!$A47,CALCULATION_quarterly_data!$P:$P,Quarter!$B47,CALCULATION_quarterly_data!$C:$C,Quarter!$C47)</f>
        <v>2335.25</v>
      </c>
      <c r="E47" s="70">
        <f>SUMIFS(CALCULATION_quarterly_data!E:E,CALCULATION_quarterly_data!$A:$A,Quarter!$A47,CALCULATION_quarterly_data!$P:$P,Quarter!$B47,CALCULATION_quarterly_data!$C:$C,Quarter!$C47)</f>
        <v>38.89</v>
      </c>
      <c r="F47" s="71">
        <f>SUMIFS(CALCULATION_quarterly_data!F:F,CALCULATION_quarterly_data!$A:$A,Quarter!$A47,CALCULATION_quarterly_data!$P:$P,Quarter!$B47,CALCULATION_quarterly_data!$C:$C,Quarter!$C47)</f>
        <v>2374.14</v>
      </c>
      <c r="G47" s="70">
        <f>SUMIFS(CALCULATION_quarterly_data!G:G,CALCULATION_quarterly_data!$A:$A,Quarter!$A47,CALCULATION_quarterly_data!$P:$P,Quarter!$B47,CALCULATION_quarterly_data!$C:$C,Quarter!$C47)</f>
        <v>0.03</v>
      </c>
      <c r="H47" s="70">
        <f>SUMIFS(CALCULATION_quarterly_data!H:H,CALCULATION_quarterly_data!$A:$A,Quarter!$A47,CALCULATION_quarterly_data!$P:$P,Quarter!$B47,CALCULATION_quarterly_data!$C:$C,Quarter!$C47)</f>
        <v>0.08</v>
      </c>
      <c r="I47" s="70">
        <f>SUMIFS(CALCULATION_quarterly_data!I:I,CALCULATION_quarterly_data!$A:$A,Quarter!$A47,CALCULATION_quarterly_data!$P:$P,Quarter!$B47,CALCULATION_quarterly_data!$C:$C,Quarter!$C47)</f>
        <v>315.44</v>
      </c>
      <c r="J47" s="70">
        <f>SUMIFS(CALCULATION_quarterly_data!J:J,CALCULATION_quarterly_data!$A:$A,Quarter!$A47,CALCULATION_quarterly_data!$P:$P,Quarter!$B47,CALCULATION_quarterly_data!$C:$C,Quarter!$C47)</f>
        <v>0</v>
      </c>
      <c r="K47" s="70">
        <f>SUMIFS(CALCULATION_quarterly_data!K:K,CALCULATION_quarterly_data!$A:$A,Quarter!$A47,CALCULATION_quarterly_data!$P:$P,Quarter!$B47,CALCULATION_quarterly_data!$C:$C,Quarter!$C47)</f>
        <v>449.44000000000005</v>
      </c>
      <c r="L47" s="70">
        <f>SUMIFS(CALCULATION_quarterly_data!L:L,CALCULATION_quarterly_data!$A:$A,Quarter!$A47,CALCULATION_quarterly_data!$P:$P,Quarter!$B47,CALCULATION_quarterly_data!$C:$C,Quarter!$C47)</f>
        <v>0</v>
      </c>
      <c r="M47" s="70">
        <f>SUMIFS(CALCULATION_quarterly_data!M:M,CALCULATION_quarterly_data!$A:$A,Quarter!$A47,CALCULATION_quarterly_data!$P:$P,Quarter!$B47,CALCULATION_quarterly_data!$C:$C,Quarter!$C47)</f>
        <v>149.64999999999998</v>
      </c>
      <c r="N47" s="71">
        <f>SUMIFS(CALCULATION_quarterly_data!N:N,CALCULATION_quarterly_data!$A:$A,Quarter!$A47,CALCULATION_quarterly_data!$P:$P,Quarter!$B47,CALCULATION_quarterly_data!$C:$C,Quarter!$C47)</f>
        <v>914.65</v>
      </c>
      <c r="O47" s="71">
        <f>SUMIFS(CALCULATION_quarterly_data!O:O,CALCULATION_quarterly_data!$A:$A,Quarter!$A47,CALCULATION_quarterly_data!$P:$P,Quarter!$B47,CALCULATION_quarterly_data!$C:$C,Quarter!$C47)</f>
        <v>3288.8</v>
      </c>
    </row>
    <row r="48" spans="1:15">
      <c r="A48" s="86">
        <v>2018</v>
      </c>
      <c r="B48" s="97">
        <v>2</v>
      </c>
      <c r="C48" s="83" t="s">
        <v>69</v>
      </c>
      <c r="D48" s="70">
        <f>SUMIFS(CALCULATION_quarterly_data!D:D,CALCULATION_quarterly_data!$A:$A,Quarter!$A48,CALCULATION_quarterly_data!$P:$P,Quarter!$B48,CALCULATION_quarterly_data!$C:$C,Quarter!$C48)</f>
        <v>2124.9900000000002</v>
      </c>
      <c r="E48" s="70">
        <f>SUMIFS(CALCULATION_quarterly_data!E:E,CALCULATION_quarterly_data!$A:$A,Quarter!$A48,CALCULATION_quarterly_data!$P:$P,Quarter!$B48,CALCULATION_quarterly_data!$C:$C,Quarter!$C48)</f>
        <v>288.59000000000003</v>
      </c>
      <c r="F48" s="71">
        <f>SUMIFS(CALCULATION_quarterly_data!F:F,CALCULATION_quarterly_data!$A:$A,Quarter!$A48,CALCULATION_quarterly_data!$P:$P,Quarter!$B48,CALCULATION_quarterly_data!$C:$C,Quarter!$C48)</f>
        <v>2413.58</v>
      </c>
      <c r="G48" s="70">
        <f>SUMIFS(CALCULATION_quarterly_data!G:G,CALCULATION_quarterly_data!$A:$A,Quarter!$A48,CALCULATION_quarterly_data!$P:$P,Quarter!$B48,CALCULATION_quarterly_data!$C:$C,Quarter!$C48)</f>
        <v>73.52</v>
      </c>
      <c r="H48" s="70">
        <f>SUMIFS(CALCULATION_quarterly_data!H:H,CALCULATION_quarterly_data!$A:$A,Quarter!$A48,CALCULATION_quarterly_data!$P:$P,Quarter!$B48,CALCULATION_quarterly_data!$C:$C,Quarter!$C48)</f>
        <v>62.08</v>
      </c>
      <c r="I48" s="70">
        <f>SUMIFS(CALCULATION_quarterly_data!I:I,CALCULATION_quarterly_data!$A:$A,Quarter!$A48,CALCULATION_quarterly_data!$P:$P,Quarter!$B48,CALCULATION_quarterly_data!$C:$C,Quarter!$C48)</f>
        <v>80.070000000000007</v>
      </c>
      <c r="J48" s="70">
        <f>SUMIFS(CALCULATION_quarterly_data!J:J,CALCULATION_quarterly_data!$A:$A,Quarter!$A48,CALCULATION_quarterly_data!$P:$P,Quarter!$B48,CALCULATION_quarterly_data!$C:$C,Quarter!$C48)</f>
        <v>0</v>
      </c>
      <c r="K48" s="70">
        <f>SUMIFS(CALCULATION_quarterly_data!K:K,CALCULATION_quarterly_data!$A:$A,Quarter!$A48,CALCULATION_quarterly_data!$P:$P,Quarter!$B48,CALCULATION_quarterly_data!$C:$C,Quarter!$C48)</f>
        <v>136.99</v>
      </c>
      <c r="L48" s="70">
        <f>SUMIFS(CALCULATION_quarterly_data!L:L,CALCULATION_quarterly_data!$A:$A,Quarter!$A48,CALCULATION_quarterly_data!$P:$P,Quarter!$B48,CALCULATION_quarterly_data!$C:$C,Quarter!$C48)</f>
        <v>0</v>
      </c>
      <c r="M48" s="70">
        <f>SUMIFS(CALCULATION_quarterly_data!M:M,CALCULATION_quarterly_data!$A:$A,Quarter!$A48,CALCULATION_quarterly_data!$P:$P,Quarter!$B48,CALCULATION_quarterly_data!$C:$C,Quarter!$C48)</f>
        <v>73.11</v>
      </c>
      <c r="N48" s="71">
        <f>SUMIFS(CALCULATION_quarterly_data!N:N,CALCULATION_quarterly_data!$A:$A,Quarter!$A48,CALCULATION_quarterly_data!$P:$P,Quarter!$B48,CALCULATION_quarterly_data!$C:$C,Quarter!$C48)</f>
        <v>425.79</v>
      </c>
      <c r="O48" s="71">
        <f>SUMIFS(CALCULATION_quarterly_data!O:O,CALCULATION_quarterly_data!$A:$A,Quarter!$A48,CALCULATION_quarterly_data!$P:$P,Quarter!$B48,CALCULATION_quarterly_data!$C:$C,Quarter!$C48)</f>
        <v>2839.36</v>
      </c>
    </row>
    <row r="49" spans="1:15">
      <c r="A49" s="89">
        <v>2018</v>
      </c>
      <c r="B49" s="98">
        <v>2</v>
      </c>
      <c r="C49" s="84" t="s">
        <v>126</v>
      </c>
      <c r="D49" s="73">
        <f>SUMIFS(CALCULATION_quarterly_data!D:D,CALCULATION_quarterly_data!$A:$A,Quarter!$A49,CALCULATION_quarterly_data!$P:$P,Quarter!$B49,CALCULATION_quarterly_data!$C:$C,Quarter!$C49)</f>
        <v>11747.7</v>
      </c>
      <c r="E49" s="73">
        <f>SUMIFS(CALCULATION_quarterly_data!E:E,CALCULATION_quarterly_data!$A:$A,Quarter!$A49,CALCULATION_quarterly_data!$P:$P,Quarter!$B49,CALCULATION_quarterly_data!$C:$C,Quarter!$C49)</f>
        <v>1555.58</v>
      </c>
      <c r="F49" s="74">
        <f>SUMIFS(CALCULATION_quarterly_data!F:F,CALCULATION_quarterly_data!$A:$A,Quarter!$A49,CALCULATION_quarterly_data!$P:$P,Quarter!$B49,CALCULATION_quarterly_data!$C:$C,Quarter!$C49)</f>
        <v>13303.259999999998</v>
      </c>
      <c r="G49" s="73">
        <f>SUMIFS(CALCULATION_quarterly_data!G:G,CALCULATION_quarterly_data!$A:$A,Quarter!$A49,CALCULATION_quarterly_data!$P:$P,Quarter!$B49,CALCULATION_quarterly_data!$C:$C,Quarter!$C49)</f>
        <v>253.51999999999998</v>
      </c>
      <c r="H49" s="73">
        <f>SUMIFS(CALCULATION_quarterly_data!H:H,CALCULATION_quarterly_data!$A:$A,Quarter!$A49,CALCULATION_quarterly_data!$P:$P,Quarter!$B49,CALCULATION_quarterly_data!$C:$C,Quarter!$C49)</f>
        <v>1102.95</v>
      </c>
      <c r="I49" s="73">
        <f>SUMIFS(CALCULATION_quarterly_data!I:I,CALCULATION_quarterly_data!$A:$A,Quarter!$A49,CALCULATION_quarterly_data!$P:$P,Quarter!$B49,CALCULATION_quarterly_data!$C:$C,Quarter!$C49)</f>
        <v>2264.69</v>
      </c>
      <c r="J49" s="73">
        <f>SUMIFS(CALCULATION_quarterly_data!J:J,CALCULATION_quarterly_data!$A:$A,Quarter!$A49,CALCULATION_quarterly_data!$P:$P,Quarter!$B49,CALCULATION_quarterly_data!$C:$C,Quarter!$C49)</f>
        <v>154.71</v>
      </c>
      <c r="K49" s="73">
        <f>SUMIFS(CALCULATION_quarterly_data!K:K,CALCULATION_quarterly_data!$A:$A,Quarter!$A49,CALCULATION_quarterly_data!$P:$P,Quarter!$B49,CALCULATION_quarterly_data!$C:$C,Quarter!$C49)</f>
        <v>3955.48</v>
      </c>
      <c r="L49" s="73">
        <f>SUMIFS(CALCULATION_quarterly_data!L:L,CALCULATION_quarterly_data!$A:$A,Quarter!$A49,CALCULATION_quarterly_data!$P:$P,Quarter!$B49,CALCULATION_quarterly_data!$C:$C,Quarter!$C49)</f>
        <v>475.15999999999997</v>
      </c>
      <c r="M49" s="73">
        <f>SUMIFS(CALCULATION_quarterly_data!M:M,CALCULATION_quarterly_data!$A:$A,Quarter!$A49,CALCULATION_quarterly_data!$P:$P,Quarter!$B49,CALCULATION_quarterly_data!$C:$C,Quarter!$C49)</f>
        <v>1096.3600000000001</v>
      </c>
      <c r="N49" s="74">
        <f>SUMIFS(CALCULATION_quarterly_data!N:N,CALCULATION_quarterly_data!$A:$A,Quarter!$A49,CALCULATION_quarterly_data!$P:$P,Quarter!$B49,CALCULATION_quarterly_data!$C:$C,Quarter!$C49)</f>
        <v>9302.86</v>
      </c>
      <c r="O49" s="74">
        <f>SUMIFS(CALCULATION_quarterly_data!O:O,CALCULATION_quarterly_data!$A:$A,Quarter!$A49,CALCULATION_quarterly_data!$P:$P,Quarter!$B49,CALCULATION_quarterly_data!$C:$C,Quarter!$C49)</f>
        <v>22606.13</v>
      </c>
    </row>
    <row r="50" spans="1:15">
      <c r="A50" s="85">
        <v>2018</v>
      </c>
      <c r="B50" s="96">
        <v>3</v>
      </c>
      <c r="C50" s="82" t="s">
        <v>37</v>
      </c>
      <c r="D50" s="67">
        <f>SUMIFS(CALCULATION_quarterly_data!D:D,CALCULATION_quarterly_data!$A:$A,Quarter!$A50,CALCULATION_quarterly_data!$P:$P,Quarter!$B50,CALCULATION_quarterly_data!$C:$C,Quarter!$C50)</f>
        <v>0</v>
      </c>
      <c r="E50" s="67">
        <f>SUMIFS(CALCULATION_quarterly_data!E:E,CALCULATION_quarterly_data!$A:$A,Quarter!$A50,CALCULATION_quarterly_data!$P:$P,Quarter!$B50,CALCULATION_quarterly_data!$C:$C,Quarter!$C50)</f>
        <v>181.55</v>
      </c>
      <c r="F50" s="68">
        <f>SUMIFS(CALCULATION_quarterly_data!F:F,CALCULATION_quarterly_data!$A:$A,Quarter!$A50,CALCULATION_quarterly_data!$P:$P,Quarter!$B50,CALCULATION_quarterly_data!$C:$C,Quarter!$C50)</f>
        <v>181.55</v>
      </c>
      <c r="G50" s="67">
        <f>SUMIFS(CALCULATION_quarterly_data!G:G,CALCULATION_quarterly_data!$A:$A,Quarter!$A50,CALCULATION_quarterly_data!$P:$P,Quarter!$B50,CALCULATION_quarterly_data!$C:$C,Quarter!$C50)</f>
        <v>0.02</v>
      </c>
      <c r="H50" s="67">
        <f>SUMIFS(CALCULATION_quarterly_data!H:H,CALCULATION_quarterly_data!$A:$A,Quarter!$A50,CALCULATION_quarterly_data!$P:$P,Quarter!$B50,CALCULATION_quarterly_data!$C:$C,Quarter!$C50)</f>
        <v>0</v>
      </c>
      <c r="I50" s="67">
        <f>SUMIFS(CALCULATION_quarterly_data!I:I,CALCULATION_quarterly_data!$A:$A,Quarter!$A50,CALCULATION_quarterly_data!$P:$P,Quarter!$B50,CALCULATION_quarterly_data!$C:$C,Quarter!$C50)</f>
        <v>42.629999999999995</v>
      </c>
      <c r="J50" s="67">
        <f>SUMIFS(CALCULATION_quarterly_data!J:J,CALCULATION_quarterly_data!$A:$A,Quarter!$A50,CALCULATION_quarterly_data!$P:$P,Quarter!$B50,CALCULATION_quarterly_data!$C:$C,Quarter!$C50)</f>
        <v>0.12000000000000001</v>
      </c>
      <c r="K50" s="67">
        <f>SUMIFS(CALCULATION_quarterly_data!K:K,CALCULATION_quarterly_data!$A:$A,Quarter!$A50,CALCULATION_quarterly_data!$P:$P,Quarter!$B50,CALCULATION_quarterly_data!$C:$C,Quarter!$C50)</f>
        <v>292.5</v>
      </c>
      <c r="L50" s="67">
        <f>SUMIFS(CALCULATION_quarterly_data!L:L,CALCULATION_quarterly_data!$A:$A,Quarter!$A50,CALCULATION_quarterly_data!$P:$P,Quarter!$B50,CALCULATION_quarterly_data!$C:$C,Quarter!$C50)</f>
        <v>435.63</v>
      </c>
      <c r="M50" s="67">
        <f>SUMIFS(CALCULATION_quarterly_data!M:M,CALCULATION_quarterly_data!$A:$A,Quarter!$A50,CALCULATION_quarterly_data!$P:$P,Quarter!$B50,CALCULATION_quarterly_data!$C:$C,Quarter!$C50)</f>
        <v>173.17000000000002</v>
      </c>
      <c r="N50" s="68">
        <f>SUMIFS(CALCULATION_quarterly_data!N:N,CALCULATION_quarterly_data!$A:$A,Quarter!$A50,CALCULATION_quarterly_data!$P:$P,Quarter!$B50,CALCULATION_quarterly_data!$C:$C,Quarter!$C50)</f>
        <v>944.06</v>
      </c>
      <c r="O50" s="68">
        <f>SUMIFS(CALCULATION_quarterly_data!O:O,CALCULATION_quarterly_data!$A:$A,Quarter!$A50,CALCULATION_quarterly_data!$P:$P,Quarter!$B50,CALCULATION_quarterly_data!$C:$C,Quarter!$C50)</f>
        <v>1125.6099999999999</v>
      </c>
    </row>
    <row r="51" spans="1:15">
      <c r="A51" s="86">
        <v>2018</v>
      </c>
      <c r="B51" s="97">
        <v>3</v>
      </c>
      <c r="C51" s="83" t="s">
        <v>38</v>
      </c>
      <c r="D51" s="70">
        <f>SUMIFS(CALCULATION_quarterly_data!D:D,CALCULATION_quarterly_data!$A:$A,Quarter!$A51,CALCULATION_quarterly_data!$P:$P,Quarter!$B51,CALCULATION_quarterly_data!$C:$C,Quarter!$C51)</f>
        <v>376.41</v>
      </c>
      <c r="E51" s="70">
        <f>SUMIFS(CALCULATION_quarterly_data!E:E,CALCULATION_quarterly_data!$A:$A,Quarter!$A51,CALCULATION_quarterly_data!$P:$P,Quarter!$B51,CALCULATION_quarterly_data!$C:$C,Quarter!$C51)</f>
        <v>0</v>
      </c>
      <c r="F51" s="71">
        <f>SUMIFS(CALCULATION_quarterly_data!F:F,CALCULATION_quarterly_data!$A:$A,Quarter!$A51,CALCULATION_quarterly_data!$P:$P,Quarter!$B51,CALCULATION_quarterly_data!$C:$C,Quarter!$C51)</f>
        <v>376.41</v>
      </c>
      <c r="G51" s="70">
        <f>SUMIFS(CALCULATION_quarterly_data!G:G,CALCULATION_quarterly_data!$A:$A,Quarter!$A51,CALCULATION_quarterly_data!$P:$P,Quarter!$B51,CALCULATION_quarterly_data!$C:$C,Quarter!$C51)</f>
        <v>0</v>
      </c>
      <c r="H51" s="70">
        <f>SUMIFS(CALCULATION_quarterly_data!H:H,CALCULATION_quarterly_data!$A:$A,Quarter!$A51,CALCULATION_quarterly_data!$P:$P,Quarter!$B51,CALCULATION_quarterly_data!$C:$C,Quarter!$C51)</f>
        <v>0</v>
      </c>
      <c r="I51" s="70">
        <f>SUMIFS(CALCULATION_quarterly_data!I:I,CALCULATION_quarterly_data!$A:$A,Quarter!$A51,CALCULATION_quarterly_data!$P:$P,Quarter!$B51,CALCULATION_quarterly_data!$C:$C,Quarter!$C51)</f>
        <v>0</v>
      </c>
      <c r="J51" s="70">
        <f>SUMIFS(CALCULATION_quarterly_data!J:J,CALCULATION_quarterly_data!$A:$A,Quarter!$A51,CALCULATION_quarterly_data!$P:$P,Quarter!$B51,CALCULATION_quarterly_data!$C:$C,Quarter!$C51)</f>
        <v>0</v>
      </c>
      <c r="K51" s="70">
        <f>SUMIFS(CALCULATION_quarterly_data!K:K,CALCULATION_quarterly_data!$A:$A,Quarter!$A51,CALCULATION_quarterly_data!$P:$P,Quarter!$B51,CALCULATION_quarterly_data!$C:$C,Quarter!$C51)</f>
        <v>0</v>
      </c>
      <c r="L51" s="70">
        <f>SUMIFS(CALCULATION_quarterly_data!L:L,CALCULATION_quarterly_data!$A:$A,Quarter!$A51,CALCULATION_quarterly_data!$P:$P,Quarter!$B51,CALCULATION_quarterly_data!$C:$C,Quarter!$C51)</f>
        <v>0</v>
      </c>
      <c r="M51" s="70">
        <f>SUMIFS(CALCULATION_quarterly_data!M:M,CALCULATION_quarterly_data!$A:$A,Quarter!$A51,CALCULATION_quarterly_data!$P:$P,Quarter!$B51,CALCULATION_quarterly_data!$C:$C,Quarter!$C51)</f>
        <v>0.69000000000000006</v>
      </c>
      <c r="N51" s="71">
        <f>SUMIFS(CALCULATION_quarterly_data!N:N,CALCULATION_quarterly_data!$A:$A,Quarter!$A51,CALCULATION_quarterly_data!$P:$P,Quarter!$B51,CALCULATION_quarterly_data!$C:$C,Quarter!$C51)</f>
        <v>0.70000000000000007</v>
      </c>
      <c r="O51" s="71">
        <f>SUMIFS(CALCULATION_quarterly_data!O:O,CALCULATION_quarterly_data!$A:$A,Quarter!$A51,CALCULATION_quarterly_data!$P:$P,Quarter!$B51,CALCULATION_quarterly_data!$C:$C,Quarter!$C51)</f>
        <v>377.11</v>
      </c>
    </row>
    <row r="52" spans="1:15">
      <c r="A52" s="86">
        <v>2018</v>
      </c>
      <c r="B52" s="97">
        <v>3</v>
      </c>
      <c r="C52" s="83" t="s">
        <v>39</v>
      </c>
      <c r="D52" s="70">
        <f>SUMIFS(CALCULATION_quarterly_data!D:D,CALCULATION_quarterly_data!$A:$A,Quarter!$A52,CALCULATION_quarterly_data!$P:$P,Quarter!$B52,CALCULATION_quarterly_data!$C:$C,Quarter!$C52)</f>
        <v>0</v>
      </c>
      <c r="E52" s="70">
        <f>SUMIFS(CALCULATION_quarterly_data!E:E,CALCULATION_quarterly_data!$A:$A,Quarter!$A52,CALCULATION_quarterly_data!$P:$P,Quarter!$B52,CALCULATION_quarterly_data!$C:$C,Quarter!$C52)</f>
        <v>5.4499999999999993</v>
      </c>
      <c r="F52" s="71">
        <f>SUMIFS(CALCULATION_quarterly_data!F:F,CALCULATION_quarterly_data!$A:$A,Quarter!$A52,CALCULATION_quarterly_data!$P:$P,Quarter!$B52,CALCULATION_quarterly_data!$C:$C,Quarter!$C52)</f>
        <v>5.4499999999999993</v>
      </c>
      <c r="G52" s="70">
        <f>SUMIFS(CALCULATION_quarterly_data!G:G,CALCULATION_quarterly_data!$A:$A,Quarter!$A52,CALCULATION_quarterly_data!$P:$P,Quarter!$B52,CALCULATION_quarterly_data!$C:$C,Quarter!$C52)</f>
        <v>0</v>
      </c>
      <c r="H52" s="70">
        <f>SUMIFS(CALCULATION_quarterly_data!H:H,CALCULATION_quarterly_data!$A:$A,Quarter!$A52,CALCULATION_quarterly_data!$P:$P,Quarter!$B52,CALCULATION_quarterly_data!$C:$C,Quarter!$C52)</f>
        <v>154.99</v>
      </c>
      <c r="I52" s="70">
        <f>SUMIFS(CALCULATION_quarterly_data!I:I,CALCULATION_quarterly_data!$A:$A,Quarter!$A52,CALCULATION_quarterly_data!$P:$P,Quarter!$B52,CALCULATION_quarterly_data!$C:$C,Quarter!$C52)</f>
        <v>0</v>
      </c>
      <c r="J52" s="70">
        <f>SUMIFS(CALCULATION_quarterly_data!J:J,CALCULATION_quarterly_data!$A:$A,Quarter!$A52,CALCULATION_quarterly_data!$P:$P,Quarter!$B52,CALCULATION_quarterly_data!$C:$C,Quarter!$C52)</f>
        <v>0</v>
      </c>
      <c r="K52" s="70">
        <f>SUMIFS(CALCULATION_quarterly_data!K:K,CALCULATION_quarterly_data!$A:$A,Quarter!$A52,CALCULATION_quarterly_data!$P:$P,Quarter!$B52,CALCULATION_quarterly_data!$C:$C,Quarter!$C52)</f>
        <v>120.15</v>
      </c>
      <c r="L52" s="70">
        <f>SUMIFS(CALCULATION_quarterly_data!L:L,CALCULATION_quarterly_data!$A:$A,Quarter!$A52,CALCULATION_quarterly_data!$P:$P,Quarter!$B52,CALCULATION_quarterly_data!$C:$C,Quarter!$C52)</f>
        <v>6.82</v>
      </c>
      <c r="M52" s="70">
        <f>SUMIFS(CALCULATION_quarterly_data!M:M,CALCULATION_quarterly_data!$A:$A,Quarter!$A52,CALCULATION_quarterly_data!$P:$P,Quarter!$B52,CALCULATION_quarterly_data!$C:$C,Quarter!$C52)</f>
        <v>0</v>
      </c>
      <c r="N52" s="71">
        <f>SUMIFS(CALCULATION_quarterly_data!N:N,CALCULATION_quarterly_data!$A:$A,Quarter!$A52,CALCULATION_quarterly_data!$P:$P,Quarter!$B52,CALCULATION_quarterly_data!$C:$C,Quarter!$C52)</f>
        <v>281.96999999999997</v>
      </c>
      <c r="O52" s="71">
        <f>SUMIFS(CALCULATION_quarterly_data!O:O,CALCULATION_quarterly_data!$A:$A,Quarter!$A52,CALCULATION_quarterly_data!$P:$P,Quarter!$B52,CALCULATION_quarterly_data!$C:$C,Quarter!$C52)</f>
        <v>287.41999999999996</v>
      </c>
    </row>
    <row r="53" spans="1:15">
      <c r="A53" s="86">
        <v>2018</v>
      </c>
      <c r="B53" s="97">
        <v>3</v>
      </c>
      <c r="C53" s="83" t="s">
        <v>40</v>
      </c>
      <c r="D53" s="70">
        <f>SUMIFS(CALCULATION_quarterly_data!D:D,CALCULATION_quarterly_data!$A:$A,Quarter!$A53,CALCULATION_quarterly_data!$P:$P,Quarter!$B53,CALCULATION_quarterly_data!$C:$C,Quarter!$C53)</f>
        <v>0</v>
      </c>
      <c r="E53" s="70">
        <f>SUMIFS(CALCULATION_quarterly_data!E:E,CALCULATION_quarterly_data!$A:$A,Quarter!$A53,CALCULATION_quarterly_data!$P:$P,Quarter!$B53,CALCULATION_quarterly_data!$C:$C,Quarter!$C53)</f>
        <v>111.29</v>
      </c>
      <c r="F53" s="71">
        <f>SUMIFS(CALCULATION_quarterly_data!F:F,CALCULATION_quarterly_data!$A:$A,Quarter!$A53,CALCULATION_quarterly_data!$P:$P,Quarter!$B53,CALCULATION_quarterly_data!$C:$C,Quarter!$C53)</f>
        <v>111.29</v>
      </c>
      <c r="G53" s="70">
        <f>SUMIFS(CALCULATION_quarterly_data!G:G,CALCULATION_quarterly_data!$A:$A,Quarter!$A53,CALCULATION_quarterly_data!$P:$P,Quarter!$B53,CALCULATION_quarterly_data!$C:$C,Quarter!$C53)</f>
        <v>20.429999999999996</v>
      </c>
      <c r="H53" s="70">
        <f>SUMIFS(CALCULATION_quarterly_data!H:H,CALCULATION_quarterly_data!$A:$A,Quarter!$A53,CALCULATION_quarterly_data!$P:$P,Quarter!$B53,CALCULATION_quarterly_data!$C:$C,Quarter!$C53)</f>
        <v>0</v>
      </c>
      <c r="I53" s="70">
        <f>SUMIFS(CALCULATION_quarterly_data!I:I,CALCULATION_quarterly_data!$A:$A,Quarter!$A53,CALCULATION_quarterly_data!$P:$P,Quarter!$B53,CALCULATION_quarterly_data!$C:$C,Quarter!$C53)</f>
        <v>0</v>
      </c>
      <c r="J53" s="70">
        <f>SUMIFS(CALCULATION_quarterly_data!J:J,CALCULATION_quarterly_data!$A:$A,Quarter!$A53,CALCULATION_quarterly_data!$P:$P,Quarter!$B53,CALCULATION_quarterly_data!$C:$C,Quarter!$C53)</f>
        <v>18.46</v>
      </c>
      <c r="K53" s="70">
        <f>SUMIFS(CALCULATION_quarterly_data!K:K,CALCULATION_quarterly_data!$A:$A,Quarter!$A53,CALCULATION_quarterly_data!$P:$P,Quarter!$B53,CALCULATION_quarterly_data!$C:$C,Quarter!$C53)</f>
        <v>12.05</v>
      </c>
      <c r="L53" s="70">
        <f>SUMIFS(CALCULATION_quarterly_data!L:L,CALCULATION_quarterly_data!$A:$A,Quarter!$A53,CALCULATION_quarterly_data!$P:$P,Quarter!$B53,CALCULATION_quarterly_data!$C:$C,Quarter!$C53)</f>
        <v>0</v>
      </c>
      <c r="M53" s="70">
        <f>SUMIFS(CALCULATION_quarterly_data!M:M,CALCULATION_quarterly_data!$A:$A,Quarter!$A53,CALCULATION_quarterly_data!$P:$P,Quarter!$B53,CALCULATION_quarterly_data!$C:$C,Quarter!$C53)</f>
        <v>130.63</v>
      </c>
      <c r="N53" s="71">
        <f>SUMIFS(CALCULATION_quarterly_data!N:N,CALCULATION_quarterly_data!$A:$A,Quarter!$A53,CALCULATION_quarterly_data!$P:$P,Quarter!$B53,CALCULATION_quarterly_data!$C:$C,Quarter!$C53)</f>
        <v>181.56</v>
      </c>
      <c r="O53" s="71">
        <f>SUMIFS(CALCULATION_quarterly_data!O:O,CALCULATION_quarterly_data!$A:$A,Quarter!$A53,CALCULATION_quarterly_data!$P:$P,Quarter!$B53,CALCULATION_quarterly_data!$C:$C,Quarter!$C53)</f>
        <v>292.85000000000002</v>
      </c>
    </row>
    <row r="54" spans="1:15">
      <c r="A54" s="86">
        <v>2018</v>
      </c>
      <c r="B54" s="97">
        <v>3</v>
      </c>
      <c r="C54" s="83" t="s">
        <v>41</v>
      </c>
      <c r="D54" s="70">
        <f>SUMIFS(CALCULATION_quarterly_data!D:D,CALCULATION_quarterly_data!$A:$A,Quarter!$A54,CALCULATION_quarterly_data!$P:$P,Quarter!$B54,CALCULATION_quarterly_data!$C:$C,Quarter!$C54)</f>
        <v>0</v>
      </c>
      <c r="E54" s="70">
        <f>SUMIFS(CALCULATION_quarterly_data!E:E,CALCULATION_quarterly_data!$A:$A,Quarter!$A54,CALCULATION_quarterly_data!$P:$P,Quarter!$B54,CALCULATION_quarterly_data!$C:$C,Quarter!$C54)</f>
        <v>72.650000000000006</v>
      </c>
      <c r="F54" s="71">
        <f>SUMIFS(CALCULATION_quarterly_data!F:F,CALCULATION_quarterly_data!$A:$A,Quarter!$A54,CALCULATION_quarterly_data!$P:$P,Quarter!$B54,CALCULATION_quarterly_data!$C:$C,Quarter!$C54)</f>
        <v>72.650000000000006</v>
      </c>
      <c r="G54" s="70">
        <f>SUMIFS(CALCULATION_quarterly_data!G:G,CALCULATION_quarterly_data!$A:$A,Quarter!$A54,CALCULATION_quarterly_data!$P:$P,Quarter!$B54,CALCULATION_quarterly_data!$C:$C,Quarter!$C54)</f>
        <v>6.03</v>
      </c>
      <c r="H54" s="70">
        <f>SUMIFS(CALCULATION_quarterly_data!H:H,CALCULATION_quarterly_data!$A:$A,Quarter!$A54,CALCULATION_quarterly_data!$P:$P,Quarter!$B54,CALCULATION_quarterly_data!$C:$C,Quarter!$C54)</f>
        <v>0</v>
      </c>
      <c r="I54" s="70">
        <f>SUMIFS(CALCULATION_quarterly_data!I:I,CALCULATION_quarterly_data!$A:$A,Quarter!$A54,CALCULATION_quarterly_data!$P:$P,Quarter!$B54,CALCULATION_quarterly_data!$C:$C,Quarter!$C54)</f>
        <v>0</v>
      </c>
      <c r="J54" s="70">
        <f>SUMIFS(CALCULATION_quarterly_data!J:J,CALCULATION_quarterly_data!$A:$A,Quarter!$A54,CALCULATION_quarterly_data!$P:$P,Quarter!$B54,CALCULATION_quarterly_data!$C:$C,Quarter!$C54)</f>
        <v>0</v>
      </c>
      <c r="K54" s="70">
        <f>SUMIFS(CALCULATION_quarterly_data!K:K,CALCULATION_quarterly_data!$A:$A,Quarter!$A54,CALCULATION_quarterly_data!$P:$P,Quarter!$B54,CALCULATION_quarterly_data!$C:$C,Quarter!$C54)</f>
        <v>5.96</v>
      </c>
      <c r="L54" s="70">
        <f>SUMIFS(CALCULATION_quarterly_data!L:L,CALCULATION_quarterly_data!$A:$A,Quarter!$A54,CALCULATION_quarterly_data!$P:$P,Quarter!$B54,CALCULATION_quarterly_data!$C:$C,Quarter!$C54)</f>
        <v>1.5899999999999999</v>
      </c>
      <c r="M54" s="70">
        <f>SUMIFS(CALCULATION_quarterly_data!M:M,CALCULATION_quarterly_data!$A:$A,Quarter!$A54,CALCULATION_quarterly_data!$P:$P,Quarter!$B54,CALCULATION_quarterly_data!$C:$C,Quarter!$C54)</f>
        <v>68.34</v>
      </c>
      <c r="N54" s="71">
        <f>SUMIFS(CALCULATION_quarterly_data!N:N,CALCULATION_quarterly_data!$A:$A,Quarter!$A54,CALCULATION_quarterly_data!$P:$P,Quarter!$B54,CALCULATION_quarterly_data!$C:$C,Quarter!$C54)</f>
        <v>81.920000000000016</v>
      </c>
      <c r="O54" s="71">
        <f>SUMIFS(CALCULATION_quarterly_data!O:O,CALCULATION_quarterly_data!$A:$A,Quarter!$A54,CALCULATION_quarterly_data!$P:$P,Quarter!$B54,CALCULATION_quarterly_data!$C:$C,Quarter!$C54)</f>
        <v>154.57</v>
      </c>
    </row>
    <row r="55" spans="1:15">
      <c r="A55" s="86">
        <v>2018</v>
      </c>
      <c r="B55" s="97">
        <v>3</v>
      </c>
      <c r="C55" s="83" t="s">
        <v>42</v>
      </c>
      <c r="D55" s="70">
        <f>SUMIFS(CALCULATION_quarterly_data!D:D,CALCULATION_quarterly_data!$A:$A,Quarter!$A55,CALCULATION_quarterly_data!$P:$P,Quarter!$B55,CALCULATION_quarterly_data!$C:$C,Quarter!$C55)</f>
        <v>0</v>
      </c>
      <c r="E55" s="70">
        <f>SUMIFS(CALCULATION_quarterly_data!E:E,CALCULATION_quarterly_data!$A:$A,Quarter!$A55,CALCULATION_quarterly_data!$P:$P,Quarter!$B55,CALCULATION_quarterly_data!$C:$C,Quarter!$C55)</f>
        <v>0</v>
      </c>
      <c r="F55" s="71">
        <f>SUMIFS(CALCULATION_quarterly_data!F:F,CALCULATION_quarterly_data!$A:$A,Quarter!$A55,CALCULATION_quarterly_data!$P:$P,Quarter!$B55,CALCULATION_quarterly_data!$C:$C,Quarter!$C55)</f>
        <v>0</v>
      </c>
      <c r="G55" s="70">
        <f>SUMIFS(CALCULATION_quarterly_data!G:G,CALCULATION_quarterly_data!$A:$A,Quarter!$A55,CALCULATION_quarterly_data!$P:$P,Quarter!$B55,CALCULATION_quarterly_data!$C:$C,Quarter!$C55)</f>
        <v>0.16</v>
      </c>
      <c r="H55" s="70">
        <f>SUMIFS(CALCULATION_quarterly_data!H:H,CALCULATION_quarterly_data!$A:$A,Quarter!$A55,CALCULATION_quarterly_data!$P:$P,Quarter!$B55,CALCULATION_quarterly_data!$C:$C,Quarter!$C55)</f>
        <v>0</v>
      </c>
      <c r="I55" s="70">
        <f>SUMIFS(CALCULATION_quarterly_data!I:I,CALCULATION_quarterly_data!$A:$A,Quarter!$A55,CALCULATION_quarterly_data!$P:$P,Quarter!$B55,CALCULATION_quarterly_data!$C:$C,Quarter!$C55)</f>
        <v>147.51</v>
      </c>
      <c r="J55" s="70">
        <f>SUMIFS(CALCULATION_quarterly_data!J:J,CALCULATION_quarterly_data!$A:$A,Quarter!$A55,CALCULATION_quarterly_data!$P:$P,Quarter!$B55,CALCULATION_quarterly_data!$C:$C,Quarter!$C55)</f>
        <v>0</v>
      </c>
      <c r="K55" s="70">
        <f>SUMIFS(CALCULATION_quarterly_data!K:K,CALCULATION_quarterly_data!$A:$A,Quarter!$A55,CALCULATION_quarterly_data!$P:$P,Quarter!$B55,CALCULATION_quarterly_data!$C:$C,Quarter!$C55)</f>
        <v>0</v>
      </c>
      <c r="L55" s="70">
        <f>SUMIFS(CALCULATION_quarterly_data!L:L,CALCULATION_quarterly_data!$A:$A,Quarter!$A55,CALCULATION_quarterly_data!$P:$P,Quarter!$B55,CALCULATION_quarterly_data!$C:$C,Quarter!$C55)</f>
        <v>0</v>
      </c>
      <c r="M55" s="70">
        <f>SUMIFS(CALCULATION_quarterly_data!M:M,CALCULATION_quarterly_data!$A:$A,Quarter!$A55,CALCULATION_quarterly_data!$P:$P,Quarter!$B55,CALCULATION_quarterly_data!$C:$C,Quarter!$C55)</f>
        <v>0.53</v>
      </c>
      <c r="N55" s="71">
        <f>SUMIFS(CALCULATION_quarterly_data!N:N,CALCULATION_quarterly_data!$A:$A,Quarter!$A55,CALCULATION_quarterly_data!$P:$P,Quarter!$B55,CALCULATION_quarterly_data!$C:$C,Quarter!$C55)</f>
        <v>148.19</v>
      </c>
      <c r="O55" s="71">
        <f>SUMIFS(CALCULATION_quarterly_data!O:O,CALCULATION_quarterly_data!$A:$A,Quarter!$A55,CALCULATION_quarterly_data!$P:$P,Quarter!$B55,CALCULATION_quarterly_data!$C:$C,Quarter!$C55)</f>
        <v>148.19</v>
      </c>
    </row>
    <row r="56" spans="1:15">
      <c r="A56" s="86">
        <v>2018</v>
      </c>
      <c r="B56" s="97">
        <v>3</v>
      </c>
      <c r="C56" s="83" t="s">
        <v>86</v>
      </c>
      <c r="D56" s="70">
        <f>SUMIFS(CALCULATION_quarterly_data!D:D,CALCULATION_quarterly_data!$A:$A,Quarter!$A56,CALCULATION_quarterly_data!$P:$P,Quarter!$B56,CALCULATION_quarterly_data!$C:$C,Quarter!$C56)</f>
        <v>0</v>
      </c>
      <c r="E56" s="70">
        <f>SUMIFS(CALCULATION_quarterly_data!E:E,CALCULATION_quarterly_data!$A:$A,Quarter!$A56,CALCULATION_quarterly_data!$P:$P,Quarter!$B56,CALCULATION_quarterly_data!$C:$C,Quarter!$C56)</f>
        <v>165.49</v>
      </c>
      <c r="F56" s="71">
        <f>SUMIFS(CALCULATION_quarterly_data!F:F,CALCULATION_quarterly_data!$A:$A,Quarter!$A56,CALCULATION_quarterly_data!$P:$P,Quarter!$B56,CALCULATION_quarterly_data!$C:$C,Quarter!$C56)</f>
        <v>165.49</v>
      </c>
      <c r="G56" s="70">
        <f>SUMIFS(CALCULATION_quarterly_data!G:G,CALCULATION_quarterly_data!$A:$A,Quarter!$A56,CALCULATION_quarterly_data!$P:$P,Quarter!$B56,CALCULATION_quarterly_data!$C:$C,Quarter!$C56)</f>
        <v>46.24</v>
      </c>
      <c r="H56" s="70">
        <f>SUMIFS(CALCULATION_quarterly_data!H:H,CALCULATION_quarterly_data!$A:$A,Quarter!$A56,CALCULATION_quarterly_data!$P:$P,Quarter!$B56,CALCULATION_quarterly_data!$C:$C,Quarter!$C56)</f>
        <v>40.58</v>
      </c>
      <c r="I56" s="70">
        <f>SUMIFS(CALCULATION_quarterly_data!I:I,CALCULATION_quarterly_data!$A:$A,Quarter!$A56,CALCULATION_quarterly_data!$P:$P,Quarter!$B56,CALCULATION_quarterly_data!$C:$C,Quarter!$C56)</f>
        <v>3.7199999999999998</v>
      </c>
      <c r="J56" s="70">
        <f>SUMIFS(CALCULATION_quarterly_data!J:J,CALCULATION_quarterly_data!$A:$A,Quarter!$A56,CALCULATION_quarterly_data!$P:$P,Quarter!$B56,CALCULATION_quarterly_data!$C:$C,Quarter!$C56)</f>
        <v>0</v>
      </c>
      <c r="K56" s="70">
        <f>SUMIFS(CALCULATION_quarterly_data!K:K,CALCULATION_quarterly_data!$A:$A,Quarter!$A56,CALCULATION_quarterly_data!$P:$P,Quarter!$B56,CALCULATION_quarterly_data!$C:$C,Quarter!$C56)</f>
        <v>0</v>
      </c>
      <c r="L56" s="70">
        <f>SUMIFS(CALCULATION_quarterly_data!L:L,CALCULATION_quarterly_data!$A:$A,Quarter!$A56,CALCULATION_quarterly_data!$P:$P,Quarter!$B56,CALCULATION_quarterly_data!$C:$C,Quarter!$C56)</f>
        <v>0.21</v>
      </c>
      <c r="M56" s="70">
        <f>SUMIFS(CALCULATION_quarterly_data!M:M,CALCULATION_quarterly_data!$A:$A,Quarter!$A56,CALCULATION_quarterly_data!$P:$P,Quarter!$B56,CALCULATION_quarterly_data!$C:$C,Quarter!$C56)</f>
        <v>8.7799999999999994</v>
      </c>
      <c r="N56" s="71">
        <f>SUMIFS(CALCULATION_quarterly_data!N:N,CALCULATION_quarterly_data!$A:$A,Quarter!$A56,CALCULATION_quarterly_data!$P:$P,Quarter!$B56,CALCULATION_quarterly_data!$C:$C,Quarter!$C56)</f>
        <v>99.53</v>
      </c>
      <c r="O56" s="71">
        <f>SUMIFS(CALCULATION_quarterly_data!O:O,CALCULATION_quarterly_data!$A:$A,Quarter!$A56,CALCULATION_quarterly_data!$P:$P,Quarter!$B56,CALCULATION_quarterly_data!$C:$C,Quarter!$C56)</f>
        <v>265.02</v>
      </c>
    </row>
    <row r="57" spans="1:15">
      <c r="A57" s="86">
        <v>2018</v>
      </c>
      <c r="B57" s="97">
        <v>3</v>
      </c>
      <c r="C57" s="83" t="s">
        <v>43</v>
      </c>
      <c r="D57" s="70">
        <f>SUMIFS(CALCULATION_quarterly_data!D:D,CALCULATION_quarterly_data!$A:$A,Quarter!$A57,CALCULATION_quarterly_data!$P:$P,Quarter!$B57,CALCULATION_quarterly_data!$C:$C,Quarter!$C57)</f>
        <v>0</v>
      </c>
      <c r="E57" s="70">
        <f>SUMIFS(CALCULATION_quarterly_data!E:E,CALCULATION_quarterly_data!$A:$A,Quarter!$A57,CALCULATION_quarterly_data!$P:$P,Quarter!$B57,CALCULATION_quarterly_data!$C:$C,Quarter!$C57)</f>
        <v>3.6100000000000003</v>
      </c>
      <c r="F57" s="71">
        <f>SUMIFS(CALCULATION_quarterly_data!F:F,CALCULATION_quarterly_data!$A:$A,Quarter!$A57,CALCULATION_quarterly_data!$P:$P,Quarter!$B57,CALCULATION_quarterly_data!$C:$C,Quarter!$C57)</f>
        <v>3.6100000000000003</v>
      </c>
      <c r="G57" s="70">
        <f>SUMIFS(CALCULATION_quarterly_data!G:G,CALCULATION_quarterly_data!$A:$A,Quarter!$A57,CALCULATION_quarterly_data!$P:$P,Quarter!$B57,CALCULATION_quarterly_data!$C:$C,Quarter!$C57)</f>
        <v>0</v>
      </c>
      <c r="H57" s="70">
        <f>SUMIFS(CALCULATION_quarterly_data!H:H,CALCULATION_quarterly_data!$A:$A,Quarter!$A57,CALCULATION_quarterly_data!$P:$P,Quarter!$B57,CALCULATION_quarterly_data!$C:$C,Quarter!$C57)</f>
        <v>0</v>
      </c>
      <c r="I57" s="70">
        <f>SUMIFS(CALCULATION_quarterly_data!I:I,CALCULATION_quarterly_data!$A:$A,Quarter!$A57,CALCULATION_quarterly_data!$P:$P,Quarter!$B57,CALCULATION_quarterly_data!$C:$C,Quarter!$C57)</f>
        <v>266.27</v>
      </c>
      <c r="J57" s="70">
        <f>SUMIFS(CALCULATION_quarterly_data!J:J,CALCULATION_quarterly_data!$A:$A,Quarter!$A57,CALCULATION_quarterly_data!$P:$P,Quarter!$B57,CALCULATION_quarterly_data!$C:$C,Quarter!$C57)</f>
        <v>0</v>
      </c>
      <c r="K57" s="70">
        <f>SUMIFS(CALCULATION_quarterly_data!K:K,CALCULATION_quarterly_data!$A:$A,Quarter!$A57,CALCULATION_quarterly_data!$P:$P,Quarter!$B57,CALCULATION_quarterly_data!$C:$C,Quarter!$C57)</f>
        <v>0</v>
      </c>
      <c r="L57" s="70">
        <f>SUMIFS(CALCULATION_quarterly_data!L:L,CALCULATION_quarterly_data!$A:$A,Quarter!$A57,CALCULATION_quarterly_data!$P:$P,Quarter!$B57,CALCULATION_quarterly_data!$C:$C,Quarter!$C57)</f>
        <v>0</v>
      </c>
      <c r="M57" s="70">
        <f>SUMIFS(CALCULATION_quarterly_data!M:M,CALCULATION_quarterly_data!$A:$A,Quarter!$A57,CALCULATION_quarterly_data!$P:$P,Quarter!$B57,CALCULATION_quarterly_data!$C:$C,Quarter!$C57)</f>
        <v>0</v>
      </c>
      <c r="N57" s="71">
        <f>SUMIFS(CALCULATION_quarterly_data!N:N,CALCULATION_quarterly_data!$A:$A,Quarter!$A57,CALCULATION_quarterly_data!$P:$P,Quarter!$B57,CALCULATION_quarterly_data!$C:$C,Quarter!$C57)</f>
        <v>266.27</v>
      </c>
      <c r="O57" s="71">
        <f>SUMIFS(CALCULATION_quarterly_data!O:O,CALCULATION_quarterly_data!$A:$A,Quarter!$A57,CALCULATION_quarterly_data!$P:$P,Quarter!$B57,CALCULATION_quarterly_data!$C:$C,Quarter!$C57)</f>
        <v>269.88</v>
      </c>
    </row>
    <row r="58" spans="1:15">
      <c r="A58" s="86">
        <v>2018</v>
      </c>
      <c r="B58" s="97">
        <v>3</v>
      </c>
      <c r="C58" s="83" t="s">
        <v>88</v>
      </c>
      <c r="D58" s="70">
        <f>SUMIFS(CALCULATION_quarterly_data!D:D,CALCULATION_quarterly_data!$A:$A,Quarter!$A58,CALCULATION_quarterly_data!$P:$P,Quarter!$B58,CALCULATION_quarterly_data!$C:$C,Quarter!$C58)</f>
        <v>263.79000000000002</v>
      </c>
      <c r="E58" s="70">
        <f>SUMIFS(CALCULATION_quarterly_data!E:E,CALCULATION_quarterly_data!$A:$A,Quarter!$A58,CALCULATION_quarterly_data!$P:$P,Quarter!$B58,CALCULATION_quarterly_data!$C:$C,Quarter!$C58)</f>
        <v>0</v>
      </c>
      <c r="F58" s="71">
        <f>SUMIFS(CALCULATION_quarterly_data!F:F,CALCULATION_quarterly_data!$A:$A,Quarter!$A58,CALCULATION_quarterly_data!$P:$P,Quarter!$B58,CALCULATION_quarterly_data!$C:$C,Quarter!$C58)</f>
        <v>263.79000000000002</v>
      </c>
      <c r="G58" s="70">
        <f>SUMIFS(CALCULATION_quarterly_data!G:G,CALCULATION_quarterly_data!$A:$A,Quarter!$A58,CALCULATION_quarterly_data!$P:$P,Quarter!$B58,CALCULATION_quarterly_data!$C:$C,Quarter!$C58)</f>
        <v>0</v>
      </c>
      <c r="H58" s="70">
        <f>SUMIFS(CALCULATION_quarterly_data!H:H,CALCULATION_quarterly_data!$A:$A,Quarter!$A58,CALCULATION_quarterly_data!$P:$P,Quarter!$B58,CALCULATION_quarterly_data!$C:$C,Quarter!$C58)</f>
        <v>0</v>
      </c>
      <c r="I58" s="70">
        <f>SUMIFS(CALCULATION_quarterly_data!I:I,CALCULATION_quarterly_data!$A:$A,Quarter!$A58,CALCULATION_quarterly_data!$P:$P,Quarter!$B58,CALCULATION_quarterly_data!$C:$C,Quarter!$C58)</f>
        <v>0</v>
      </c>
      <c r="J58" s="70">
        <f>SUMIFS(CALCULATION_quarterly_data!J:J,CALCULATION_quarterly_data!$A:$A,Quarter!$A58,CALCULATION_quarterly_data!$P:$P,Quarter!$B58,CALCULATION_quarterly_data!$C:$C,Quarter!$C58)</f>
        <v>0</v>
      </c>
      <c r="K58" s="70">
        <f>SUMIFS(CALCULATION_quarterly_data!K:K,CALCULATION_quarterly_data!$A:$A,Quarter!$A58,CALCULATION_quarterly_data!$P:$P,Quarter!$B58,CALCULATION_quarterly_data!$C:$C,Quarter!$C58)</f>
        <v>0</v>
      </c>
      <c r="L58" s="70">
        <f>SUMIFS(CALCULATION_quarterly_data!L:L,CALCULATION_quarterly_data!$A:$A,Quarter!$A58,CALCULATION_quarterly_data!$P:$P,Quarter!$B58,CALCULATION_quarterly_data!$C:$C,Quarter!$C58)</f>
        <v>0</v>
      </c>
      <c r="M58" s="70">
        <f>SUMIFS(CALCULATION_quarterly_data!M:M,CALCULATION_quarterly_data!$A:$A,Quarter!$A58,CALCULATION_quarterly_data!$P:$P,Quarter!$B58,CALCULATION_quarterly_data!$C:$C,Quarter!$C58)</f>
        <v>0</v>
      </c>
      <c r="N58" s="71">
        <f>SUMIFS(CALCULATION_quarterly_data!N:N,CALCULATION_quarterly_data!$A:$A,Quarter!$A58,CALCULATION_quarterly_data!$P:$P,Quarter!$B58,CALCULATION_quarterly_data!$C:$C,Quarter!$C58)</f>
        <v>0</v>
      </c>
      <c r="O58" s="71">
        <f>SUMIFS(CALCULATION_quarterly_data!O:O,CALCULATION_quarterly_data!$A:$A,Quarter!$A58,CALCULATION_quarterly_data!$P:$P,Quarter!$B58,CALCULATION_quarterly_data!$C:$C,Quarter!$C58)</f>
        <v>263.79000000000002</v>
      </c>
    </row>
    <row r="59" spans="1:15">
      <c r="A59" s="86">
        <v>2018</v>
      </c>
      <c r="B59" s="97">
        <v>3</v>
      </c>
      <c r="C59" s="83" t="s">
        <v>44</v>
      </c>
      <c r="D59" s="70">
        <f>SUMIFS(CALCULATION_quarterly_data!D:D,CALCULATION_quarterly_data!$A:$A,Quarter!$A59,CALCULATION_quarterly_data!$P:$P,Quarter!$B59,CALCULATION_quarterly_data!$C:$C,Quarter!$C59)</f>
        <v>0</v>
      </c>
      <c r="E59" s="70">
        <f>SUMIFS(CALCULATION_quarterly_data!E:E,CALCULATION_quarterly_data!$A:$A,Quarter!$A59,CALCULATION_quarterly_data!$P:$P,Quarter!$B59,CALCULATION_quarterly_data!$C:$C,Quarter!$C59)</f>
        <v>111.2</v>
      </c>
      <c r="F59" s="71">
        <f>SUMIFS(CALCULATION_quarterly_data!F:F,CALCULATION_quarterly_data!$A:$A,Quarter!$A59,CALCULATION_quarterly_data!$P:$P,Quarter!$B59,CALCULATION_quarterly_data!$C:$C,Quarter!$C59)</f>
        <v>111.2</v>
      </c>
      <c r="G59" s="70">
        <f>SUMIFS(CALCULATION_quarterly_data!G:G,CALCULATION_quarterly_data!$A:$A,Quarter!$A59,CALCULATION_quarterly_data!$P:$P,Quarter!$B59,CALCULATION_quarterly_data!$C:$C,Quarter!$C59)</f>
        <v>1.01</v>
      </c>
      <c r="H59" s="70">
        <f>SUMIFS(CALCULATION_quarterly_data!H:H,CALCULATION_quarterly_data!$A:$A,Quarter!$A59,CALCULATION_quarterly_data!$P:$P,Quarter!$B59,CALCULATION_quarterly_data!$C:$C,Quarter!$C59)</f>
        <v>219.81</v>
      </c>
      <c r="I59" s="70">
        <f>SUMIFS(CALCULATION_quarterly_data!I:I,CALCULATION_quarterly_data!$A:$A,Quarter!$A59,CALCULATION_quarterly_data!$P:$P,Quarter!$B59,CALCULATION_quarterly_data!$C:$C,Quarter!$C59)</f>
        <v>203.69</v>
      </c>
      <c r="J59" s="70">
        <f>SUMIFS(CALCULATION_quarterly_data!J:J,CALCULATION_quarterly_data!$A:$A,Quarter!$A59,CALCULATION_quarterly_data!$P:$P,Quarter!$B59,CALCULATION_quarterly_data!$C:$C,Quarter!$C59)</f>
        <v>30.96</v>
      </c>
      <c r="K59" s="70">
        <f>SUMIFS(CALCULATION_quarterly_data!K:K,CALCULATION_quarterly_data!$A:$A,Quarter!$A59,CALCULATION_quarterly_data!$P:$P,Quarter!$B59,CALCULATION_quarterly_data!$C:$C,Quarter!$C59)</f>
        <v>741.82</v>
      </c>
      <c r="L59" s="70">
        <f>SUMIFS(CALCULATION_quarterly_data!L:L,CALCULATION_quarterly_data!$A:$A,Quarter!$A59,CALCULATION_quarterly_data!$P:$P,Quarter!$B59,CALCULATION_quarterly_data!$C:$C,Quarter!$C59)</f>
        <v>60.089999999999996</v>
      </c>
      <c r="M59" s="70">
        <f>SUMIFS(CALCULATION_quarterly_data!M:M,CALCULATION_quarterly_data!$A:$A,Quarter!$A59,CALCULATION_quarterly_data!$P:$P,Quarter!$B59,CALCULATION_quarterly_data!$C:$C,Quarter!$C59)</f>
        <v>238.20999999999998</v>
      </c>
      <c r="N59" s="71">
        <f>SUMIFS(CALCULATION_quarterly_data!N:N,CALCULATION_quarterly_data!$A:$A,Quarter!$A59,CALCULATION_quarterly_data!$P:$P,Quarter!$B59,CALCULATION_quarterly_data!$C:$C,Quarter!$C59)</f>
        <v>1495.58</v>
      </c>
      <c r="O59" s="71">
        <f>SUMIFS(CALCULATION_quarterly_data!O:O,CALCULATION_quarterly_data!$A:$A,Quarter!$A59,CALCULATION_quarterly_data!$P:$P,Quarter!$B59,CALCULATION_quarterly_data!$C:$C,Quarter!$C59)</f>
        <v>1606.7800000000002</v>
      </c>
    </row>
    <row r="60" spans="1:15">
      <c r="A60" s="86">
        <v>2018</v>
      </c>
      <c r="B60" s="97">
        <v>3</v>
      </c>
      <c r="C60" s="83" t="s">
        <v>45</v>
      </c>
      <c r="D60" s="70">
        <f>SUMIFS(CALCULATION_quarterly_data!D:D,CALCULATION_quarterly_data!$A:$A,Quarter!$A60,CALCULATION_quarterly_data!$P:$P,Quarter!$B60,CALCULATION_quarterly_data!$C:$C,Quarter!$C60)</f>
        <v>1571.7</v>
      </c>
      <c r="E60" s="70">
        <f>SUMIFS(CALCULATION_quarterly_data!E:E,CALCULATION_quarterly_data!$A:$A,Quarter!$A60,CALCULATION_quarterly_data!$P:$P,Quarter!$B60,CALCULATION_quarterly_data!$C:$C,Quarter!$C60)</f>
        <v>0</v>
      </c>
      <c r="F60" s="71">
        <f>SUMIFS(CALCULATION_quarterly_data!F:F,CALCULATION_quarterly_data!$A:$A,Quarter!$A60,CALCULATION_quarterly_data!$P:$P,Quarter!$B60,CALCULATION_quarterly_data!$C:$C,Quarter!$C60)</f>
        <v>1571.7</v>
      </c>
      <c r="G60" s="70">
        <f>SUMIFS(CALCULATION_quarterly_data!G:G,CALCULATION_quarterly_data!$A:$A,Quarter!$A60,CALCULATION_quarterly_data!$P:$P,Quarter!$B60,CALCULATION_quarterly_data!$C:$C,Quarter!$C60)</f>
        <v>0</v>
      </c>
      <c r="H60" s="70">
        <f>SUMIFS(CALCULATION_quarterly_data!H:H,CALCULATION_quarterly_data!$A:$A,Quarter!$A60,CALCULATION_quarterly_data!$P:$P,Quarter!$B60,CALCULATION_quarterly_data!$C:$C,Quarter!$C60)</f>
        <v>0</v>
      </c>
      <c r="I60" s="70">
        <f>SUMIFS(CALCULATION_quarterly_data!I:I,CALCULATION_quarterly_data!$A:$A,Quarter!$A60,CALCULATION_quarterly_data!$P:$P,Quarter!$B60,CALCULATION_quarterly_data!$C:$C,Quarter!$C60)</f>
        <v>0</v>
      </c>
      <c r="J60" s="70">
        <f>SUMIFS(CALCULATION_quarterly_data!J:J,CALCULATION_quarterly_data!$A:$A,Quarter!$A60,CALCULATION_quarterly_data!$P:$P,Quarter!$B60,CALCULATION_quarterly_data!$C:$C,Quarter!$C60)</f>
        <v>0</v>
      </c>
      <c r="K60" s="70">
        <f>SUMIFS(CALCULATION_quarterly_data!K:K,CALCULATION_quarterly_data!$A:$A,Quarter!$A60,CALCULATION_quarterly_data!$P:$P,Quarter!$B60,CALCULATION_quarterly_data!$C:$C,Quarter!$C60)</f>
        <v>0</v>
      </c>
      <c r="L60" s="70">
        <f>SUMIFS(CALCULATION_quarterly_data!L:L,CALCULATION_quarterly_data!$A:$A,Quarter!$A60,CALCULATION_quarterly_data!$P:$P,Quarter!$B60,CALCULATION_quarterly_data!$C:$C,Quarter!$C60)</f>
        <v>0</v>
      </c>
      <c r="M60" s="70">
        <f>SUMIFS(CALCULATION_quarterly_data!M:M,CALCULATION_quarterly_data!$A:$A,Quarter!$A60,CALCULATION_quarterly_data!$P:$P,Quarter!$B60,CALCULATION_quarterly_data!$C:$C,Quarter!$C60)</f>
        <v>0</v>
      </c>
      <c r="N60" s="71">
        <f>SUMIFS(CALCULATION_quarterly_data!N:N,CALCULATION_quarterly_data!$A:$A,Quarter!$A60,CALCULATION_quarterly_data!$P:$P,Quarter!$B60,CALCULATION_quarterly_data!$C:$C,Quarter!$C60)</f>
        <v>0</v>
      </c>
      <c r="O60" s="71">
        <f>SUMIFS(CALCULATION_quarterly_data!O:O,CALCULATION_quarterly_data!$A:$A,Quarter!$A60,CALCULATION_quarterly_data!$P:$P,Quarter!$B60,CALCULATION_quarterly_data!$C:$C,Quarter!$C60)</f>
        <v>1571.7</v>
      </c>
    </row>
    <row r="61" spans="1:15">
      <c r="A61" s="86">
        <v>2018</v>
      </c>
      <c r="B61" s="97">
        <v>3</v>
      </c>
      <c r="C61" s="83" t="s">
        <v>46</v>
      </c>
      <c r="D61" s="70">
        <f>SUMIFS(CALCULATION_quarterly_data!D:D,CALCULATION_quarterly_data!$A:$A,Quarter!$A61,CALCULATION_quarterly_data!$P:$P,Quarter!$B61,CALCULATION_quarterly_data!$C:$C,Quarter!$C61)</f>
        <v>4565.4699999999993</v>
      </c>
      <c r="E61" s="70">
        <f>SUMIFS(CALCULATION_quarterly_data!E:E,CALCULATION_quarterly_data!$A:$A,Quarter!$A61,CALCULATION_quarterly_data!$P:$P,Quarter!$B61,CALCULATION_quarterly_data!$C:$C,Quarter!$C61)</f>
        <v>0</v>
      </c>
      <c r="F61" s="71">
        <f>SUMIFS(CALCULATION_quarterly_data!F:F,CALCULATION_quarterly_data!$A:$A,Quarter!$A61,CALCULATION_quarterly_data!$P:$P,Quarter!$B61,CALCULATION_quarterly_data!$C:$C,Quarter!$C61)</f>
        <v>4565.4699999999993</v>
      </c>
      <c r="G61" s="70">
        <f>SUMIFS(CALCULATION_quarterly_data!G:G,CALCULATION_quarterly_data!$A:$A,Quarter!$A61,CALCULATION_quarterly_data!$P:$P,Quarter!$B61,CALCULATION_quarterly_data!$C:$C,Quarter!$C61)</f>
        <v>53.18</v>
      </c>
      <c r="H61" s="70">
        <f>SUMIFS(CALCULATION_quarterly_data!H:H,CALCULATION_quarterly_data!$A:$A,Quarter!$A61,CALCULATION_quarterly_data!$P:$P,Quarter!$B61,CALCULATION_quarterly_data!$C:$C,Quarter!$C61)</f>
        <v>176.47</v>
      </c>
      <c r="I61" s="70">
        <f>SUMIFS(CALCULATION_quarterly_data!I:I,CALCULATION_quarterly_data!$A:$A,Quarter!$A61,CALCULATION_quarterly_data!$P:$P,Quarter!$B61,CALCULATION_quarterly_data!$C:$C,Quarter!$C61)</f>
        <v>0</v>
      </c>
      <c r="J61" s="70">
        <f>SUMIFS(CALCULATION_quarterly_data!J:J,CALCULATION_quarterly_data!$A:$A,Quarter!$A61,CALCULATION_quarterly_data!$P:$P,Quarter!$B61,CALCULATION_quarterly_data!$C:$C,Quarter!$C61)</f>
        <v>0</v>
      </c>
      <c r="K61" s="70">
        <f>SUMIFS(CALCULATION_quarterly_data!K:K,CALCULATION_quarterly_data!$A:$A,Quarter!$A61,CALCULATION_quarterly_data!$P:$P,Quarter!$B61,CALCULATION_quarterly_data!$C:$C,Quarter!$C61)</f>
        <v>56.080000000000005</v>
      </c>
      <c r="L61" s="70">
        <f>SUMIFS(CALCULATION_quarterly_data!L:L,CALCULATION_quarterly_data!$A:$A,Quarter!$A61,CALCULATION_quarterly_data!$P:$P,Quarter!$B61,CALCULATION_quarterly_data!$C:$C,Quarter!$C61)</f>
        <v>0</v>
      </c>
      <c r="M61" s="70">
        <f>SUMIFS(CALCULATION_quarterly_data!M:M,CALCULATION_quarterly_data!$A:$A,Quarter!$A61,CALCULATION_quarterly_data!$P:$P,Quarter!$B61,CALCULATION_quarterly_data!$C:$C,Quarter!$C61)</f>
        <v>67.37</v>
      </c>
      <c r="N61" s="71">
        <f>SUMIFS(CALCULATION_quarterly_data!N:N,CALCULATION_quarterly_data!$A:$A,Quarter!$A61,CALCULATION_quarterly_data!$P:$P,Quarter!$B61,CALCULATION_quarterly_data!$C:$C,Quarter!$C61)</f>
        <v>353.09000000000003</v>
      </c>
      <c r="O61" s="71">
        <f>SUMIFS(CALCULATION_quarterly_data!O:O,CALCULATION_quarterly_data!$A:$A,Quarter!$A61,CALCULATION_quarterly_data!$P:$P,Quarter!$B61,CALCULATION_quarterly_data!$C:$C,Quarter!$C61)</f>
        <v>4918.5600000000004</v>
      </c>
    </row>
    <row r="62" spans="1:15">
      <c r="A62" s="86">
        <v>2018</v>
      </c>
      <c r="B62" s="97">
        <v>3</v>
      </c>
      <c r="C62" s="83" t="s">
        <v>89</v>
      </c>
      <c r="D62" s="70">
        <f>SUMIFS(CALCULATION_quarterly_data!D:D,CALCULATION_quarterly_data!$A:$A,Quarter!$A62,CALCULATION_quarterly_data!$P:$P,Quarter!$B62,CALCULATION_quarterly_data!$C:$C,Quarter!$C62)</f>
        <v>0</v>
      </c>
      <c r="E62" s="70">
        <f>SUMIFS(CALCULATION_quarterly_data!E:E,CALCULATION_quarterly_data!$A:$A,Quarter!$A62,CALCULATION_quarterly_data!$P:$P,Quarter!$B62,CALCULATION_quarterly_data!$C:$C,Quarter!$C62)</f>
        <v>0</v>
      </c>
      <c r="F62" s="71">
        <f>SUMIFS(CALCULATION_quarterly_data!F:F,CALCULATION_quarterly_data!$A:$A,Quarter!$A62,CALCULATION_quarterly_data!$P:$P,Quarter!$B62,CALCULATION_quarterly_data!$C:$C,Quarter!$C62)</f>
        <v>0</v>
      </c>
      <c r="G62" s="70">
        <f>SUMIFS(CALCULATION_quarterly_data!G:G,CALCULATION_quarterly_data!$A:$A,Quarter!$A62,CALCULATION_quarterly_data!$P:$P,Quarter!$B62,CALCULATION_quarterly_data!$C:$C,Quarter!$C62)</f>
        <v>0</v>
      </c>
      <c r="H62" s="70">
        <f>SUMIFS(CALCULATION_quarterly_data!H:H,CALCULATION_quarterly_data!$A:$A,Quarter!$A62,CALCULATION_quarterly_data!$P:$P,Quarter!$B62,CALCULATION_quarterly_data!$C:$C,Quarter!$C62)</f>
        <v>0</v>
      </c>
      <c r="I62" s="70">
        <f>SUMIFS(CALCULATION_quarterly_data!I:I,CALCULATION_quarterly_data!$A:$A,Quarter!$A62,CALCULATION_quarterly_data!$P:$P,Quarter!$B62,CALCULATION_quarterly_data!$C:$C,Quarter!$C62)</f>
        <v>39.64</v>
      </c>
      <c r="J62" s="70">
        <f>SUMIFS(CALCULATION_quarterly_data!J:J,CALCULATION_quarterly_data!$A:$A,Quarter!$A62,CALCULATION_quarterly_data!$P:$P,Quarter!$B62,CALCULATION_quarterly_data!$C:$C,Quarter!$C62)</f>
        <v>0</v>
      </c>
      <c r="K62" s="70">
        <f>SUMIFS(CALCULATION_quarterly_data!K:K,CALCULATION_quarterly_data!$A:$A,Quarter!$A62,CALCULATION_quarterly_data!$P:$P,Quarter!$B62,CALCULATION_quarterly_data!$C:$C,Quarter!$C62)</f>
        <v>101.25999999999999</v>
      </c>
      <c r="L62" s="70">
        <f>SUMIFS(CALCULATION_quarterly_data!L:L,CALCULATION_quarterly_data!$A:$A,Quarter!$A62,CALCULATION_quarterly_data!$P:$P,Quarter!$B62,CALCULATION_quarterly_data!$C:$C,Quarter!$C62)</f>
        <v>0</v>
      </c>
      <c r="M62" s="70">
        <f>SUMIFS(CALCULATION_quarterly_data!M:M,CALCULATION_quarterly_data!$A:$A,Quarter!$A62,CALCULATION_quarterly_data!$P:$P,Quarter!$B62,CALCULATION_quarterly_data!$C:$C,Quarter!$C62)</f>
        <v>0.52</v>
      </c>
      <c r="N62" s="71">
        <f>SUMIFS(CALCULATION_quarterly_data!N:N,CALCULATION_quarterly_data!$A:$A,Quarter!$A62,CALCULATION_quarterly_data!$P:$P,Quarter!$B62,CALCULATION_quarterly_data!$C:$C,Quarter!$C62)</f>
        <v>141.41999999999999</v>
      </c>
      <c r="O62" s="71">
        <f>SUMIFS(CALCULATION_quarterly_data!O:O,CALCULATION_quarterly_data!$A:$A,Quarter!$A62,CALCULATION_quarterly_data!$P:$P,Quarter!$B62,CALCULATION_quarterly_data!$C:$C,Quarter!$C62)</f>
        <v>141.41999999999999</v>
      </c>
    </row>
    <row r="63" spans="1:15">
      <c r="A63" s="86">
        <v>2018</v>
      </c>
      <c r="B63" s="97">
        <v>3</v>
      </c>
      <c r="C63" s="83" t="s">
        <v>47</v>
      </c>
      <c r="D63" s="70">
        <f>SUMIFS(CALCULATION_quarterly_data!D:D,CALCULATION_quarterly_data!$A:$A,Quarter!$A63,CALCULATION_quarterly_data!$P:$P,Quarter!$B63,CALCULATION_quarterly_data!$C:$C,Quarter!$C63)</f>
        <v>432.07000000000005</v>
      </c>
      <c r="E63" s="70">
        <f>SUMIFS(CALCULATION_quarterly_data!E:E,CALCULATION_quarterly_data!$A:$A,Quarter!$A63,CALCULATION_quarterly_data!$P:$P,Quarter!$B63,CALCULATION_quarterly_data!$C:$C,Quarter!$C63)</f>
        <v>254.6</v>
      </c>
      <c r="F63" s="71">
        <f>SUMIFS(CALCULATION_quarterly_data!F:F,CALCULATION_quarterly_data!$A:$A,Quarter!$A63,CALCULATION_quarterly_data!$P:$P,Quarter!$B63,CALCULATION_quarterly_data!$C:$C,Quarter!$C63)</f>
        <v>686.67</v>
      </c>
      <c r="G63" s="70">
        <f>SUMIFS(CALCULATION_quarterly_data!G:G,CALCULATION_quarterly_data!$A:$A,Quarter!$A63,CALCULATION_quarterly_data!$P:$P,Quarter!$B63,CALCULATION_quarterly_data!$C:$C,Quarter!$C63)</f>
        <v>45.49</v>
      </c>
      <c r="H63" s="70">
        <f>SUMIFS(CALCULATION_quarterly_data!H:H,CALCULATION_quarterly_data!$A:$A,Quarter!$A63,CALCULATION_quarterly_data!$P:$P,Quarter!$B63,CALCULATION_quarterly_data!$C:$C,Quarter!$C63)</f>
        <v>0</v>
      </c>
      <c r="I63" s="70">
        <f>SUMIFS(CALCULATION_quarterly_data!I:I,CALCULATION_quarterly_data!$A:$A,Quarter!$A63,CALCULATION_quarterly_data!$P:$P,Quarter!$B63,CALCULATION_quarterly_data!$C:$C,Quarter!$C63)</f>
        <v>248.26</v>
      </c>
      <c r="J63" s="70">
        <f>SUMIFS(CALCULATION_quarterly_data!J:J,CALCULATION_quarterly_data!$A:$A,Quarter!$A63,CALCULATION_quarterly_data!$P:$P,Quarter!$B63,CALCULATION_quarterly_data!$C:$C,Quarter!$C63)</f>
        <v>0</v>
      </c>
      <c r="K63" s="70">
        <f>SUMIFS(CALCULATION_quarterly_data!K:K,CALCULATION_quarterly_data!$A:$A,Quarter!$A63,CALCULATION_quarterly_data!$P:$P,Quarter!$B63,CALCULATION_quarterly_data!$C:$C,Quarter!$C63)</f>
        <v>1588.15</v>
      </c>
      <c r="L63" s="70">
        <f>SUMIFS(CALCULATION_quarterly_data!L:L,CALCULATION_quarterly_data!$A:$A,Quarter!$A63,CALCULATION_quarterly_data!$P:$P,Quarter!$B63,CALCULATION_quarterly_data!$C:$C,Quarter!$C63)</f>
        <v>119.47</v>
      </c>
      <c r="M63" s="70">
        <f>SUMIFS(CALCULATION_quarterly_data!M:M,CALCULATION_quarterly_data!$A:$A,Quarter!$A63,CALCULATION_quarterly_data!$P:$P,Quarter!$B63,CALCULATION_quarterly_data!$C:$C,Quarter!$C63)</f>
        <v>9.5</v>
      </c>
      <c r="N63" s="71">
        <f>SUMIFS(CALCULATION_quarterly_data!N:N,CALCULATION_quarterly_data!$A:$A,Quarter!$A63,CALCULATION_quarterly_data!$P:$P,Quarter!$B63,CALCULATION_quarterly_data!$C:$C,Quarter!$C63)</f>
        <v>2010.85</v>
      </c>
      <c r="O63" s="71">
        <f>SUMIFS(CALCULATION_quarterly_data!O:O,CALCULATION_quarterly_data!$A:$A,Quarter!$A63,CALCULATION_quarterly_data!$P:$P,Quarter!$B63,CALCULATION_quarterly_data!$C:$C,Quarter!$C63)</f>
        <v>2697.52</v>
      </c>
    </row>
    <row r="64" spans="1:15">
      <c r="A64" s="86">
        <v>2018</v>
      </c>
      <c r="B64" s="97">
        <v>3</v>
      </c>
      <c r="C64" s="83" t="s">
        <v>48</v>
      </c>
      <c r="D64" s="70">
        <f>SUMIFS(CALCULATION_quarterly_data!D:D,CALCULATION_quarterly_data!$A:$A,Quarter!$A64,CALCULATION_quarterly_data!$P:$P,Quarter!$B64,CALCULATION_quarterly_data!$C:$C,Quarter!$C64)</f>
        <v>255.12</v>
      </c>
      <c r="E64" s="70">
        <f>SUMIFS(CALCULATION_quarterly_data!E:E,CALCULATION_quarterly_data!$A:$A,Quarter!$A64,CALCULATION_quarterly_data!$P:$P,Quarter!$B64,CALCULATION_quarterly_data!$C:$C,Quarter!$C64)</f>
        <v>0</v>
      </c>
      <c r="F64" s="71">
        <f>SUMIFS(CALCULATION_quarterly_data!F:F,CALCULATION_quarterly_data!$A:$A,Quarter!$A64,CALCULATION_quarterly_data!$P:$P,Quarter!$B64,CALCULATION_quarterly_data!$C:$C,Quarter!$C64)</f>
        <v>255.12</v>
      </c>
      <c r="G64" s="70">
        <f>SUMIFS(CALCULATION_quarterly_data!G:G,CALCULATION_quarterly_data!$A:$A,Quarter!$A64,CALCULATION_quarterly_data!$P:$P,Quarter!$B64,CALCULATION_quarterly_data!$C:$C,Quarter!$C64)</f>
        <v>0</v>
      </c>
      <c r="H64" s="70">
        <f>SUMIFS(CALCULATION_quarterly_data!H:H,CALCULATION_quarterly_data!$A:$A,Quarter!$A64,CALCULATION_quarterly_data!$P:$P,Quarter!$B64,CALCULATION_quarterly_data!$C:$C,Quarter!$C64)</f>
        <v>0</v>
      </c>
      <c r="I64" s="70">
        <f>SUMIFS(CALCULATION_quarterly_data!I:I,CALCULATION_quarterly_data!$A:$A,Quarter!$A64,CALCULATION_quarterly_data!$P:$P,Quarter!$B64,CALCULATION_quarterly_data!$C:$C,Quarter!$C64)</f>
        <v>551.43000000000006</v>
      </c>
      <c r="J64" s="70">
        <f>SUMIFS(CALCULATION_quarterly_data!J:J,CALCULATION_quarterly_data!$A:$A,Quarter!$A64,CALCULATION_quarterly_data!$P:$P,Quarter!$B64,CALCULATION_quarterly_data!$C:$C,Quarter!$C64)</f>
        <v>0</v>
      </c>
      <c r="K64" s="70">
        <f>SUMIFS(CALCULATION_quarterly_data!K:K,CALCULATION_quarterly_data!$A:$A,Quarter!$A64,CALCULATION_quarterly_data!$P:$P,Quarter!$B64,CALCULATION_quarterly_data!$C:$C,Quarter!$C64)</f>
        <v>0</v>
      </c>
      <c r="L64" s="70">
        <f>SUMIFS(CALCULATION_quarterly_data!L:L,CALCULATION_quarterly_data!$A:$A,Quarter!$A64,CALCULATION_quarterly_data!$P:$P,Quarter!$B64,CALCULATION_quarterly_data!$C:$C,Quarter!$C64)</f>
        <v>0</v>
      </c>
      <c r="M64" s="70">
        <f>SUMIFS(CALCULATION_quarterly_data!M:M,CALCULATION_quarterly_data!$A:$A,Quarter!$A64,CALCULATION_quarterly_data!$P:$P,Quarter!$B64,CALCULATION_quarterly_data!$C:$C,Quarter!$C64)</f>
        <v>0</v>
      </c>
      <c r="N64" s="71">
        <f>SUMIFS(CALCULATION_quarterly_data!N:N,CALCULATION_quarterly_data!$A:$A,Quarter!$A64,CALCULATION_quarterly_data!$P:$P,Quarter!$B64,CALCULATION_quarterly_data!$C:$C,Quarter!$C64)</f>
        <v>551.43000000000006</v>
      </c>
      <c r="O64" s="71">
        <f>SUMIFS(CALCULATION_quarterly_data!O:O,CALCULATION_quarterly_data!$A:$A,Quarter!$A64,CALCULATION_quarterly_data!$P:$P,Quarter!$B64,CALCULATION_quarterly_data!$C:$C,Quarter!$C64)</f>
        <v>806.55</v>
      </c>
    </row>
    <row r="65" spans="1:15">
      <c r="A65" s="86">
        <v>2018</v>
      </c>
      <c r="B65" s="97">
        <v>3</v>
      </c>
      <c r="C65" s="83" t="s">
        <v>87</v>
      </c>
      <c r="D65" s="70">
        <f>SUMIFS(CALCULATION_quarterly_data!D:D,CALCULATION_quarterly_data!$A:$A,Quarter!$A65,CALCULATION_quarterly_data!$P:$P,Quarter!$B65,CALCULATION_quarterly_data!$C:$C,Quarter!$C65)</f>
        <v>201.35</v>
      </c>
      <c r="E65" s="70">
        <f>SUMIFS(CALCULATION_quarterly_data!E:E,CALCULATION_quarterly_data!$A:$A,Quarter!$A65,CALCULATION_quarterly_data!$P:$P,Quarter!$B65,CALCULATION_quarterly_data!$C:$C,Quarter!$C65)</f>
        <v>0.22</v>
      </c>
      <c r="F65" s="71">
        <f>SUMIFS(CALCULATION_quarterly_data!F:F,CALCULATION_quarterly_data!$A:$A,Quarter!$A65,CALCULATION_quarterly_data!$P:$P,Quarter!$B65,CALCULATION_quarterly_data!$C:$C,Quarter!$C65)</f>
        <v>201.57000000000002</v>
      </c>
      <c r="G65" s="70">
        <f>SUMIFS(CALCULATION_quarterly_data!G:G,CALCULATION_quarterly_data!$A:$A,Quarter!$A65,CALCULATION_quarterly_data!$P:$P,Quarter!$B65,CALCULATION_quarterly_data!$C:$C,Quarter!$C65)</f>
        <v>0</v>
      </c>
      <c r="H65" s="70">
        <f>SUMIFS(CALCULATION_quarterly_data!H:H,CALCULATION_quarterly_data!$A:$A,Quarter!$A65,CALCULATION_quarterly_data!$P:$P,Quarter!$B65,CALCULATION_quarterly_data!$C:$C,Quarter!$C65)</f>
        <v>31.95</v>
      </c>
      <c r="I65" s="70">
        <f>SUMIFS(CALCULATION_quarterly_data!I:I,CALCULATION_quarterly_data!$A:$A,Quarter!$A65,CALCULATION_quarterly_data!$P:$P,Quarter!$B65,CALCULATION_quarterly_data!$C:$C,Quarter!$C65)</f>
        <v>0</v>
      </c>
      <c r="J65" s="70">
        <f>SUMIFS(CALCULATION_quarterly_data!J:J,CALCULATION_quarterly_data!$A:$A,Quarter!$A65,CALCULATION_quarterly_data!$P:$P,Quarter!$B65,CALCULATION_quarterly_data!$C:$C,Quarter!$C65)</f>
        <v>0</v>
      </c>
      <c r="K65" s="70">
        <f>SUMIFS(CALCULATION_quarterly_data!K:K,CALCULATION_quarterly_data!$A:$A,Quarter!$A65,CALCULATION_quarterly_data!$P:$P,Quarter!$B65,CALCULATION_quarterly_data!$C:$C,Quarter!$C65)</f>
        <v>0</v>
      </c>
      <c r="L65" s="70">
        <f>SUMIFS(CALCULATION_quarterly_data!L:L,CALCULATION_quarterly_data!$A:$A,Quarter!$A65,CALCULATION_quarterly_data!$P:$P,Quarter!$B65,CALCULATION_quarterly_data!$C:$C,Quarter!$C65)</f>
        <v>0</v>
      </c>
      <c r="M65" s="70">
        <f>SUMIFS(CALCULATION_quarterly_data!M:M,CALCULATION_quarterly_data!$A:$A,Quarter!$A65,CALCULATION_quarterly_data!$P:$P,Quarter!$B65,CALCULATION_quarterly_data!$C:$C,Quarter!$C65)</f>
        <v>122.03</v>
      </c>
      <c r="N65" s="71">
        <f>SUMIFS(CALCULATION_quarterly_data!N:N,CALCULATION_quarterly_data!$A:$A,Quarter!$A65,CALCULATION_quarterly_data!$P:$P,Quarter!$B65,CALCULATION_quarterly_data!$C:$C,Quarter!$C65)</f>
        <v>153.97999999999999</v>
      </c>
      <c r="O65" s="71">
        <f>SUMIFS(CALCULATION_quarterly_data!O:O,CALCULATION_quarterly_data!$A:$A,Quarter!$A65,CALCULATION_quarterly_data!$P:$P,Quarter!$B65,CALCULATION_quarterly_data!$C:$C,Quarter!$C65)</f>
        <v>355.54999999999995</v>
      </c>
    </row>
    <row r="66" spans="1:15">
      <c r="A66" s="86">
        <v>2018</v>
      </c>
      <c r="B66" s="97">
        <v>3</v>
      </c>
      <c r="C66" s="83" t="s">
        <v>49</v>
      </c>
      <c r="D66" s="70">
        <f>SUMIFS(CALCULATION_quarterly_data!D:D,CALCULATION_quarterly_data!$A:$A,Quarter!$A66,CALCULATION_quarterly_data!$P:$P,Quarter!$B66,CALCULATION_quarterly_data!$C:$C,Quarter!$C66)</f>
        <v>0</v>
      </c>
      <c r="E66" s="70">
        <f>SUMIFS(CALCULATION_quarterly_data!E:E,CALCULATION_quarterly_data!$A:$A,Quarter!$A66,CALCULATION_quarterly_data!$P:$P,Quarter!$B66,CALCULATION_quarterly_data!$C:$C,Quarter!$C66)</f>
        <v>609.02</v>
      </c>
      <c r="F66" s="71">
        <f>SUMIFS(CALCULATION_quarterly_data!F:F,CALCULATION_quarterly_data!$A:$A,Quarter!$A66,CALCULATION_quarterly_data!$P:$P,Quarter!$B66,CALCULATION_quarterly_data!$C:$C,Quarter!$C66)</f>
        <v>609.02</v>
      </c>
      <c r="G66" s="70">
        <f>SUMIFS(CALCULATION_quarterly_data!G:G,CALCULATION_quarterly_data!$A:$A,Quarter!$A66,CALCULATION_quarterly_data!$P:$P,Quarter!$B66,CALCULATION_quarterly_data!$C:$C,Quarter!$C66)</f>
        <v>0.42000000000000004</v>
      </c>
      <c r="H66" s="70">
        <f>SUMIFS(CALCULATION_quarterly_data!H:H,CALCULATION_quarterly_data!$A:$A,Quarter!$A66,CALCULATION_quarterly_data!$P:$P,Quarter!$B66,CALCULATION_quarterly_data!$C:$C,Quarter!$C66)</f>
        <v>124.96</v>
      </c>
      <c r="I66" s="70">
        <f>SUMIFS(CALCULATION_quarterly_data!I:I,CALCULATION_quarterly_data!$A:$A,Quarter!$A66,CALCULATION_quarterly_data!$P:$P,Quarter!$B66,CALCULATION_quarterly_data!$C:$C,Quarter!$C66)</f>
        <v>0</v>
      </c>
      <c r="J66" s="70">
        <f>SUMIFS(CALCULATION_quarterly_data!J:J,CALCULATION_quarterly_data!$A:$A,Quarter!$A66,CALCULATION_quarterly_data!$P:$P,Quarter!$B66,CALCULATION_quarterly_data!$C:$C,Quarter!$C66)</f>
        <v>0</v>
      </c>
      <c r="K66" s="70">
        <f>SUMIFS(CALCULATION_quarterly_data!K:K,CALCULATION_quarterly_data!$A:$A,Quarter!$A66,CALCULATION_quarterly_data!$P:$P,Quarter!$B66,CALCULATION_quarterly_data!$C:$C,Quarter!$C66)</f>
        <v>136.31</v>
      </c>
      <c r="L66" s="70">
        <f>SUMIFS(CALCULATION_quarterly_data!L:L,CALCULATION_quarterly_data!$A:$A,Quarter!$A66,CALCULATION_quarterly_data!$P:$P,Quarter!$B66,CALCULATION_quarterly_data!$C:$C,Quarter!$C66)</f>
        <v>110.55</v>
      </c>
      <c r="M66" s="70">
        <f>SUMIFS(CALCULATION_quarterly_data!M:M,CALCULATION_quarterly_data!$A:$A,Quarter!$A66,CALCULATION_quarterly_data!$P:$P,Quarter!$B66,CALCULATION_quarterly_data!$C:$C,Quarter!$C66)</f>
        <v>179.36</v>
      </c>
      <c r="N66" s="71">
        <f>SUMIFS(CALCULATION_quarterly_data!N:N,CALCULATION_quarterly_data!$A:$A,Quarter!$A66,CALCULATION_quarterly_data!$P:$P,Quarter!$B66,CALCULATION_quarterly_data!$C:$C,Quarter!$C66)</f>
        <v>551.58000000000004</v>
      </c>
      <c r="O66" s="71">
        <f>SUMIFS(CALCULATION_quarterly_data!O:O,CALCULATION_quarterly_data!$A:$A,Quarter!$A66,CALCULATION_quarterly_data!$P:$P,Quarter!$B66,CALCULATION_quarterly_data!$C:$C,Quarter!$C66)</f>
        <v>1160.6100000000001</v>
      </c>
    </row>
    <row r="67" spans="1:15">
      <c r="A67" s="86">
        <v>2018</v>
      </c>
      <c r="B67" s="97">
        <v>3</v>
      </c>
      <c r="C67" s="83" t="s">
        <v>50</v>
      </c>
      <c r="D67" s="70">
        <f>SUMIFS(CALCULATION_quarterly_data!D:D,CALCULATION_quarterly_data!$A:$A,Quarter!$A67,CALCULATION_quarterly_data!$P:$P,Quarter!$B67,CALCULATION_quarterly_data!$C:$C,Quarter!$C67)</f>
        <v>90.910000000000011</v>
      </c>
      <c r="E67" s="70">
        <f>SUMIFS(CALCULATION_quarterly_data!E:E,CALCULATION_quarterly_data!$A:$A,Quarter!$A67,CALCULATION_quarterly_data!$P:$P,Quarter!$B67,CALCULATION_quarterly_data!$C:$C,Quarter!$C67)</f>
        <v>0</v>
      </c>
      <c r="F67" s="71">
        <f>SUMIFS(CALCULATION_quarterly_data!F:F,CALCULATION_quarterly_data!$A:$A,Quarter!$A67,CALCULATION_quarterly_data!$P:$P,Quarter!$B67,CALCULATION_quarterly_data!$C:$C,Quarter!$C67)</f>
        <v>90.910000000000011</v>
      </c>
      <c r="G67" s="70">
        <f>SUMIFS(CALCULATION_quarterly_data!G:G,CALCULATION_quarterly_data!$A:$A,Quarter!$A67,CALCULATION_quarterly_data!$P:$P,Quarter!$B67,CALCULATION_quarterly_data!$C:$C,Quarter!$C67)</f>
        <v>0</v>
      </c>
      <c r="H67" s="70">
        <f>SUMIFS(CALCULATION_quarterly_data!H:H,CALCULATION_quarterly_data!$A:$A,Quarter!$A67,CALCULATION_quarterly_data!$P:$P,Quarter!$B67,CALCULATION_quarterly_data!$C:$C,Quarter!$C67)</f>
        <v>0</v>
      </c>
      <c r="I67" s="70">
        <f>SUMIFS(CALCULATION_quarterly_data!I:I,CALCULATION_quarterly_data!$A:$A,Quarter!$A67,CALCULATION_quarterly_data!$P:$P,Quarter!$B67,CALCULATION_quarterly_data!$C:$C,Quarter!$C67)</f>
        <v>0</v>
      </c>
      <c r="J67" s="70">
        <f>SUMIFS(CALCULATION_quarterly_data!J:J,CALCULATION_quarterly_data!$A:$A,Quarter!$A67,CALCULATION_quarterly_data!$P:$P,Quarter!$B67,CALCULATION_quarterly_data!$C:$C,Quarter!$C67)</f>
        <v>0</v>
      </c>
      <c r="K67" s="70">
        <f>SUMIFS(CALCULATION_quarterly_data!K:K,CALCULATION_quarterly_data!$A:$A,Quarter!$A67,CALCULATION_quarterly_data!$P:$P,Quarter!$B67,CALCULATION_quarterly_data!$C:$C,Quarter!$C67)</f>
        <v>0</v>
      </c>
      <c r="L67" s="70">
        <f>SUMIFS(CALCULATION_quarterly_data!L:L,CALCULATION_quarterly_data!$A:$A,Quarter!$A67,CALCULATION_quarterly_data!$P:$P,Quarter!$B67,CALCULATION_quarterly_data!$C:$C,Quarter!$C67)</f>
        <v>0</v>
      </c>
      <c r="M67" s="70">
        <f>SUMIFS(CALCULATION_quarterly_data!M:M,CALCULATION_quarterly_data!$A:$A,Quarter!$A67,CALCULATION_quarterly_data!$P:$P,Quarter!$B67,CALCULATION_quarterly_data!$C:$C,Quarter!$C67)</f>
        <v>0</v>
      </c>
      <c r="N67" s="71">
        <f>SUMIFS(CALCULATION_quarterly_data!N:N,CALCULATION_quarterly_data!$A:$A,Quarter!$A67,CALCULATION_quarterly_data!$P:$P,Quarter!$B67,CALCULATION_quarterly_data!$C:$C,Quarter!$C67)</f>
        <v>0</v>
      </c>
      <c r="O67" s="71">
        <f>SUMIFS(CALCULATION_quarterly_data!O:O,CALCULATION_quarterly_data!$A:$A,Quarter!$A67,CALCULATION_quarterly_data!$P:$P,Quarter!$B67,CALCULATION_quarterly_data!$C:$C,Quarter!$C67)</f>
        <v>90.910000000000011</v>
      </c>
    </row>
    <row r="68" spans="1:15">
      <c r="A68" s="86">
        <v>2018</v>
      </c>
      <c r="B68" s="97">
        <v>3</v>
      </c>
      <c r="C68" s="83" t="s">
        <v>51</v>
      </c>
      <c r="D68" s="70">
        <f>SUMIFS(CALCULATION_quarterly_data!D:D,CALCULATION_quarterly_data!$A:$A,Quarter!$A68,CALCULATION_quarterly_data!$P:$P,Quarter!$B68,CALCULATION_quarterly_data!$C:$C,Quarter!$C68)</f>
        <v>0</v>
      </c>
      <c r="E68" s="70">
        <f>SUMIFS(CALCULATION_quarterly_data!E:E,CALCULATION_quarterly_data!$A:$A,Quarter!$A68,CALCULATION_quarterly_data!$P:$P,Quarter!$B68,CALCULATION_quarterly_data!$C:$C,Quarter!$C68)</f>
        <v>0</v>
      </c>
      <c r="F68" s="71">
        <f>SUMIFS(CALCULATION_quarterly_data!F:F,CALCULATION_quarterly_data!$A:$A,Quarter!$A68,CALCULATION_quarterly_data!$P:$P,Quarter!$B68,CALCULATION_quarterly_data!$C:$C,Quarter!$C68)</f>
        <v>0</v>
      </c>
      <c r="G68" s="70">
        <f>SUMIFS(CALCULATION_quarterly_data!G:G,CALCULATION_quarterly_data!$A:$A,Quarter!$A68,CALCULATION_quarterly_data!$P:$P,Quarter!$B68,CALCULATION_quarterly_data!$C:$C,Quarter!$C68)</f>
        <v>0.59</v>
      </c>
      <c r="H68" s="70">
        <f>SUMIFS(CALCULATION_quarterly_data!H:H,CALCULATION_quarterly_data!$A:$A,Quarter!$A68,CALCULATION_quarterly_data!$P:$P,Quarter!$B68,CALCULATION_quarterly_data!$C:$C,Quarter!$C68)</f>
        <v>0</v>
      </c>
      <c r="I68" s="70">
        <f>SUMIFS(CALCULATION_quarterly_data!I:I,CALCULATION_quarterly_data!$A:$A,Quarter!$A68,CALCULATION_quarterly_data!$P:$P,Quarter!$B68,CALCULATION_quarterly_data!$C:$C,Quarter!$C68)</f>
        <v>323.37</v>
      </c>
      <c r="J68" s="70">
        <f>SUMIFS(CALCULATION_quarterly_data!J:J,CALCULATION_quarterly_data!$A:$A,Quarter!$A68,CALCULATION_quarterly_data!$P:$P,Quarter!$B68,CALCULATION_quarterly_data!$C:$C,Quarter!$C68)</f>
        <v>0</v>
      </c>
      <c r="K68" s="70">
        <f>SUMIFS(CALCULATION_quarterly_data!K:K,CALCULATION_quarterly_data!$A:$A,Quarter!$A68,CALCULATION_quarterly_data!$P:$P,Quarter!$B68,CALCULATION_quarterly_data!$C:$C,Quarter!$C68)</f>
        <v>0</v>
      </c>
      <c r="L68" s="70">
        <f>SUMIFS(CALCULATION_quarterly_data!L:L,CALCULATION_quarterly_data!$A:$A,Quarter!$A68,CALCULATION_quarterly_data!$P:$P,Quarter!$B68,CALCULATION_quarterly_data!$C:$C,Quarter!$C68)</f>
        <v>0</v>
      </c>
      <c r="M68" s="70">
        <f>SUMIFS(CALCULATION_quarterly_data!M:M,CALCULATION_quarterly_data!$A:$A,Quarter!$A68,CALCULATION_quarterly_data!$P:$P,Quarter!$B68,CALCULATION_quarterly_data!$C:$C,Quarter!$C68)</f>
        <v>0.03</v>
      </c>
      <c r="N68" s="71">
        <f>SUMIFS(CALCULATION_quarterly_data!N:N,CALCULATION_quarterly_data!$A:$A,Quarter!$A68,CALCULATION_quarterly_data!$P:$P,Quarter!$B68,CALCULATION_quarterly_data!$C:$C,Quarter!$C68)</f>
        <v>323.99</v>
      </c>
      <c r="O68" s="71">
        <f>SUMIFS(CALCULATION_quarterly_data!O:O,CALCULATION_quarterly_data!$A:$A,Quarter!$A68,CALCULATION_quarterly_data!$P:$P,Quarter!$B68,CALCULATION_quarterly_data!$C:$C,Quarter!$C68)</f>
        <v>323.99</v>
      </c>
    </row>
    <row r="69" spans="1:15">
      <c r="A69" s="86">
        <v>2018</v>
      </c>
      <c r="B69" s="97">
        <v>3</v>
      </c>
      <c r="C69" s="83" t="s">
        <v>52</v>
      </c>
      <c r="D69" s="70">
        <f>SUMIFS(CALCULATION_quarterly_data!D:D,CALCULATION_quarterly_data!$A:$A,Quarter!$A69,CALCULATION_quarterly_data!$P:$P,Quarter!$B69,CALCULATION_quarterly_data!$C:$C,Quarter!$C69)</f>
        <v>1803.4699999999998</v>
      </c>
      <c r="E69" s="70">
        <f>SUMIFS(CALCULATION_quarterly_data!E:E,CALCULATION_quarterly_data!$A:$A,Quarter!$A69,CALCULATION_quarterly_data!$P:$P,Quarter!$B69,CALCULATION_quarterly_data!$C:$C,Quarter!$C69)</f>
        <v>15.37</v>
      </c>
      <c r="F69" s="71">
        <f>SUMIFS(CALCULATION_quarterly_data!F:F,CALCULATION_quarterly_data!$A:$A,Quarter!$A69,CALCULATION_quarterly_data!$P:$P,Quarter!$B69,CALCULATION_quarterly_data!$C:$C,Quarter!$C69)</f>
        <v>1818.84</v>
      </c>
      <c r="G69" s="70">
        <f>SUMIFS(CALCULATION_quarterly_data!G:G,CALCULATION_quarterly_data!$A:$A,Quarter!$A69,CALCULATION_quarterly_data!$P:$P,Quarter!$B69,CALCULATION_quarterly_data!$C:$C,Quarter!$C69)</f>
        <v>3.5</v>
      </c>
      <c r="H69" s="70">
        <f>SUMIFS(CALCULATION_quarterly_data!H:H,CALCULATION_quarterly_data!$A:$A,Quarter!$A69,CALCULATION_quarterly_data!$P:$P,Quarter!$B69,CALCULATION_quarterly_data!$C:$C,Quarter!$C69)</f>
        <v>0.06</v>
      </c>
      <c r="I69" s="70">
        <f>SUMIFS(CALCULATION_quarterly_data!I:I,CALCULATION_quarterly_data!$A:$A,Quarter!$A69,CALCULATION_quarterly_data!$P:$P,Quarter!$B69,CALCULATION_quarterly_data!$C:$C,Quarter!$C69)</f>
        <v>151.07999999999998</v>
      </c>
      <c r="J69" s="70">
        <f>SUMIFS(CALCULATION_quarterly_data!J:J,CALCULATION_quarterly_data!$A:$A,Quarter!$A69,CALCULATION_quarterly_data!$P:$P,Quarter!$B69,CALCULATION_quarterly_data!$C:$C,Quarter!$C69)</f>
        <v>0</v>
      </c>
      <c r="K69" s="70">
        <f>SUMIFS(CALCULATION_quarterly_data!K:K,CALCULATION_quarterly_data!$A:$A,Quarter!$A69,CALCULATION_quarterly_data!$P:$P,Quarter!$B69,CALCULATION_quarterly_data!$C:$C,Quarter!$C69)</f>
        <v>442.66</v>
      </c>
      <c r="L69" s="70">
        <f>SUMIFS(CALCULATION_quarterly_data!L:L,CALCULATION_quarterly_data!$A:$A,Quarter!$A69,CALCULATION_quarterly_data!$P:$P,Quarter!$B69,CALCULATION_quarterly_data!$C:$C,Quarter!$C69)</f>
        <v>8.74</v>
      </c>
      <c r="M69" s="70">
        <f>SUMIFS(CALCULATION_quarterly_data!M:M,CALCULATION_quarterly_data!$A:$A,Quarter!$A69,CALCULATION_quarterly_data!$P:$P,Quarter!$B69,CALCULATION_quarterly_data!$C:$C,Quarter!$C69)</f>
        <v>19.78</v>
      </c>
      <c r="N69" s="71">
        <f>SUMIFS(CALCULATION_quarterly_data!N:N,CALCULATION_quarterly_data!$A:$A,Quarter!$A69,CALCULATION_quarterly_data!$P:$P,Quarter!$B69,CALCULATION_quarterly_data!$C:$C,Quarter!$C69)</f>
        <v>625.84999999999991</v>
      </c>
      <c r="O69" s="71">
        <f>SUMIFS(CALCULATION_quarterly_data!O:O,CALCULATION_quarterly_data!$A:$A,Quarter!$A69,CALCULATION_quarterly_data!$P:$P,Quarter!$B69,CALCULATION_quarterly_data!$C:$C,Quarter!$C69)</f>
        <v>2444.6800000000003</v>
      </c>
    </row>
    <row r="70" spans="1:15">
      <c r="A70" s="86">
        <v>2018</v>
      </c>
      <c r="B70" s="97">
        <v>3</v>
      </c>
      <c r="C70" s="83" t="s">
        <v>69</v>
      </c>
      <c r="D70" s="70">
        <f>SUMIFS(CALCULATION_quarterly_data!D:D,CALCULATION_quarterly_data!$A:$A,Quarter!$A70,CALCULATION_quarterly_data!$P:$P,Quarter!$B70,CALCULATION_quarterly_data!$C:$C,Quarter!$C70)</f>
        <v>2305.41</v>
      </c>
      <c r="E70" s="70">
        <f>SUMIFS(CALCULATION_quarterly_data!E:E,CALCULATION_quarterly_data!$A:$A,Quarter!$A70,CALCULATION_quarterly_data!$P:$P,Quarter!$B70,CALCULATION_quarterly_data!$C:$C,Quarter!$C70)</f>
        <v>300.49</v>
      </c>
      <c r="F70" s="71">
        <f>SUMIFS(CALCULATION_quarterly_data!F:F,CALCULATION_quarterly_data!$A:$A,Quarter!$A70,CALCULATION_quarterly_data!$P:$P,Quarter!$B70,CALCULATION_quarterly_data!$C:$C,Quarter!$C70)</f>
        <v>2605.8900000000003</v>
      </c>
      <c r="G70" s="70">
        <f>SUMIFS(CALCULATION_quarterly_data!G:G,CALCULATION_quarterly_data!$A:$A,Quarter!$A70,CALCULATION_quarterly_data!$P:$P,Quarter!$B70,CALCULATION_quarterly_data!$C:$C,Quarter!$C70)</f>
        <v>15.279999999999998</v>
      </c>
      <c r="H70" s="70">
        <f>SUMIFS(CALCULATION_quarterly_data!H:H,CALCULATION_quarterly_data!$A:$A,Quarter!$A70,CALCULATION_quarterly_data!$P:$P,Quarter!$B70,CALCULATION_quarterly_data!$C:$C,Quarter!$C70)</f>
        <v>24.470000000000002</v>
      </c>
      <c r="I70" s="70">
        <f>SUMIFS(CALCULATION_quarterly_data!I:I,CALCULATION_quarterly_data!$A:$A,Quarter!$A70,CALCULATION_quarterly_data!$P:$P,Quarter!$B70,CALCULATION_quarterly_data!$C:$C,Quarter!$C70)</f>
        <v>521.83999999999992</v>
      </c>
      <c r="J70" s="70">
        <f>SUMIFS(CALCULATION_quarterly_data!J:J,CALCULATION_quarterly_data!$A:$A,Quarter!$A70,CALCULATION_quarterly_data!$P:$P,Quarter!$B70,CALCULATION_quarterly_data!$C:$C,Quarter!$C70)</f>
        <v>0</v>
      </c>
      <c r="K70" s="70">
        <f>SUMIFS(CALCULATION_quarterly_data!K:K,CALCULATION_quarterly_data!$A:$A,Quarter!$A70,CALCULATION_quarterly_data!$P:$P,Quarter!$B70,CALCULATION_quarterly_data!$C:$C,Quarter!$C70)</f>
        <v>26.479999999999997</v>
      </c>
      <c r="L70" s="70">
        <f>SUMIFS(CALCULATION_quarterly_data!L:L,CALCULATION_quarterly_data!$A:$A,Quarter!$A70,CALCULATION_quarterly_data!$P:$P,Quarter!$B70,CALCULATION_quarterly_data!$C:$C,Quarter!$C70)</f>
        <v>0</v>
      </c>
      <c r="M70" s="70">
        <f>SUMIFS(CALCULATION_quarterly_data!M:M,CALCULATION_quarterly_data!$A:$A,Quarter!$A70,CALCULATION_quarterly_data!$P:$P,Quarter!$B70,CALCULATION_quarterly_data!$C:$C,Quarter!$C70)</f>
        <v>52.309999999999995</v>
      </c>
      <c r="N70" s="71">
        <f>SUMIFS(CALCULATION_quarterly_data!N:N,CALCULATION_quarterly_data!$A:$A,Quarter!$A70,CALCULATION_quarterly_data!$P:$P,Quarter!$B70,CALCULATION_quarterly_data!$C:$C,Quarter!$C70)</f>
        <v>640.39</v>
      </c>
      <c r="O70" s="71">
        <f>SUMIFS(CALCULATION_quarterly_data!O:O,CALCULATION_quarterly_data!$A:$A,Quarter!$A70,CALCULATION_quarterly_data!$P:$P,Quarter!$B70,CALCULATION_quarterly_data!$C:$C,Quarter!$C70)</f>
        <v>3246.28</v>
      </c>
    </row>
    <row r="71" spans="1:15">
      <c r="A71" s="89">
        <v>2018</v>
      </c>
      <c r="B71" s="98">
        <v>3</v>
      </c>
      <c r="C71" s="84" t="s">
        <v>126</v>
      </c>
      <c r="D71" s="73">
        <f>SUMIFS(CALCULATION_quarterly_data!D:D,CALCULATION_quarterly_data!$A:$A,Quarter!$A71,CALCULATION_quarterly_data!$P:$P,Quarter!$B71,CALCULATION_quarterly_data!$C:$C,Quarter!$C71)</f>
        <v>11865.689999999999</v>
      </c>
      <c r="E71" s="73">
        <f>SUMIFS(CALCULATION_quarterly_data!E:E,CALCULATION_quarterly_data!$A:$A,Quarter!$A71,CALCULATION_quarterly_data!$P:$P,Quarter!$B71,CALCULATION_quarterly_data!$C:$C,Quarter!$C71)</f>
        <v>1830.97</v>
      </c>
      <c r="F71" s="74">
        <f>SUMIFS(CALCULATION_quarterly_data!F:F,CALCULATION_quarterly_data!$A:$A,Quarter!$A71,CALCULATION_quarterly_data!$P:$P,Quarter!$B71,CALCULATION_quarterly_data!$C:$C,Quarter!$C71)</f>
        <v>13696.64</v>
      </c>
      <c r="G71" s="73">
        <f>SUMIFS(CALCULATION_quarterly_data!G:G,CALCULATION_quarterly_data!$A:$A,Quarter!$A71,CALCULATION_quarterly_data!$P:$P,Quarter!$B71,CALCULATION_quarterly_data!$C:$C,Quarter!$C71)</f>
        <v>192.34</v>
      </c>
      <c r="H71" s="73">
        <f>SUMIFS(CALCULATION_quarterly_data!H:H,CALCULATION_quarterly_data!$A:$A,Quarter!$A71,CALCULATION_quarterly_data!$P:$P,Quarter!$B71,CALCULATION_quarterly_data!$C:$C,Quarter!$C71)</f>
        <v>773.31</v>
      </c>
      <c r="I71" s="73">
        <f>SUMIFS(CALCULATION_quarterly_data!I:I,CALCULATION_quarterly_data!$A:$A,Quarter!$A71,CALCULATION_quarterly_data!$P:$P,Quarter!$B71,CALCULATION_quarterly_data!$C:$C,Quarter!$C71)</f>
        <v>2499.42</v>
      </c>
      <c r="J71" s="73">
        <f>SUMIFS(CALCULATION_quarterly_data!J:J,CALCULATION_quarterly_data!$A:$A,Quarter!$A71,CALCULATION_quarterly_data!$P:$P,Quarter!$B71,CALCULATION_quarterly_data!$C:$C,Quarter!$C71)</f>
        <v>49.53</v>
      </c>
      <c r="K71" s="73">
        <f>SUMIFS(CALCULATION_quarterly_data!K:K,CALCULATION_quarterly_data!$A:$A,Quarter!$A71,CALCULATION_quarterly_data!$P:$P,Quarter!$B71,CALCULATION_quarterly_data!$C:$C,Quarter!$C71)</f>
        <v>3523.4100000000003</v>
      </c>
      <c r="L71" s="73">
        <f>SUMIFS(CALCULATION_quarterly_data!L:L,CALCULATION_quarterly_data!$A:$A,Quarter!$A71,CALCULATION_quarterly_data!$P:$P,Quarter!$B71,CALCULATION_quarterly_data!$C:$C,Quarter!$C71)</f>
        <v>743.08999999999992</v>
      </c>
      <c r="M71" s="73">
        <f>SUMIFS(CALCULATION_quarterly_data!M:M,CALCULATION_quarterly_data!$A:$A,Quarter!$A71,CALCULATION_quarterly_data!$P:$P,Quarter!$B71,CALCULATION_quarterly_data!$C:$C,Quarter!$C71)</f>
        <v>1071.23</v>
      </c>
      <c r="N71" s="74">
        <f>SUMIFS(CALCULATION_quarterly_data!N:N,CALCULATION_quarterly_data!$A:$A,Quarter!$A71,CALCULATION_quarterly_data!$P:$P,Quarter!$B71,CALCULATION_quarterly_data!$C:$C,Quarter!$C71)</f>
        <v>8852.36</v>
      </c>
      <c r="O71" s="74">
        <f>SUMIFS(CALCULATION_quarterly_data!O:O,CALCULATION_quarterly_data!$A:$A,Quarter!$A71,CALCULATION_quarterly_data!$P:$P,Quarter!$B71,CALCULATION_quarterly_data!$C:$C,Quarter!$C71)</f>
        <v>22549</v>
      </c>
    </row>
    <row r="72" spans="1:15">
      <c r="A72" s="85">
        <v>2018</v>
      </c>
      <c r="B72" s="96">
        <v>4</v>
      </c>
      <c r="C72" s="82" t="s">
        <v>37</v>
      </c>
      <c r="D72" s="67">
        <f>SUMIFS(CALCULATION_quarterly_data!D:D,CALCULATION_quarterly_data!$A:$A,Quarter!$A72,CALCULATION_quarterly_data!$P:$P,Quarter!$B72,CALCULATION_quarterly_data!$C:$C,Quarter!$C72)</f>
        <v>0</v>
      </c>
      <c r="E72" s="67">
        <f>SUMIFS(CALCULATION_quarterly_data!E:E,CALCULATION_quarterly_data!$A:$A,Quarter!$A72,CALCULATION_quarterly_data!$P:$P,Quarter!$B72,CALCULATION_quarterly_data!$C:$C,Quarter!$C72)</f>
        <v>226.45</v>
      </c>
      <c r="F72" s="68">
        <f>SUMIFS(CALCULATION_quarterly_data!F:F,CALCULATION_quarterly_data!$A:$A,Quarter!$A72,CALCULATION_quarterly_data!$P:$P,Quarter!$B72,CALCULATION_quarterly_data!$C:$C,Quarter!$C72)</f>
        <v>226.45</v>
      </c>
      <c r="G72" s="67">
        <f>SUMIFS(CALCULATION_quarterly_data!G:G,CALCULATION_quarterly_data!$A:$A,Quarter!$A72,CALCULATION_quarterly_data!$P:$P,Quarter!$B72,CALCULATION_quarterly_data!$C:$C,Quarter!$C72)</f>
        <v>13.39</v>
      </c>
      <c r="H72" s="67">
        <f>SUMIFS(CALCULATION_quarterly_data!H:H,CALCULATION_quarterly_data!$A:$A,Quarter!$A72,CALCULATION_quarterly_data!$P:$P,Quarter!$B72,CALCULATION_quarterly_data!$C:$C,Quarter!$C72)</f>
        <v>18.66</v>
      </c>
      <c r="I72" s="67">
        <f>SUMIFS(CALCULATION_quarterly_data!I:I,CALCULATION_quarterly_data!$A:$A,Quarter!$A72,CALCULATION_quarterly_data!$P:$P,Quarter!$B72,CALCULATION_quarterly_data!$C:$C,Quarter!$C72)</f>
        <v>13.93</v>
      </c>
      <c r="J72" s="67">
        <f>SUMIFS(CALCULATION_quarterly_data!J:J,CALCULATION_quarterly_data!$A:$A,Quarter!$A72,CALCULATION_quarterly_data!$P:$P,Quarter!$B72,CALCULATION_quarterly_data!$C:$C,Quarter!$C72)</f>
        <v>16.259999999999998</v>
      </c>
      <c r="K72" s="67">
        <f>SUMIFS(CALCULATION_quarterly_data!K:K,CALCULATION_quarterly_data!$A:$A,Quarter!$A72,CALCULATION_quarterly_data!$P:$P,Quarter!$B72,CALCULATION_quarterly_data!$C:$C,Quarter!$C72)</f>
        <v>417.11</v>
      </c>
      <c r="L72" s="67">
        <f>SUMIFS(CALCULATION_quarterly_data!L:L,CALCULATION_quarterly_data!$A:$A,Quarter!$A72,CALCULATION_quarterly_data!$P:$P,Quarter!$B72,CALCULATION_quarterly_data!$C:$C,Quarter!$C72)</f>
        <v>320.37</v>
      </c>
      <c r="M72" s="67">
        <f>SUMIFS(CALCULATION_quarterly_data!M:M,CALCULATION_quarterly_data!$A:$A,Quarter!$A72,CALCULATION_quarterly_data!$P:$P,Quarter!$B72,CALCULATION_quarterly_data!$C:$C,Quarter!$C72)</f>
        <v>152.60999999999999</v>
      </c>
      <c r="N72" s="68">
        <f>SUMIFS(CALCULATION_quarterly_data!N:N,CALCULATION_quarterly_data!$A:$A,Quarter!$A72,CALCULATION_quarterly_data!$P:$P,Quarter!$B72,CALCULATION_quarterly_data!$C:$C,Quarter!$C72)</f>
        <v>952.31999999999994</v>
      </c>
      <c r="O72" s="68">
        <f>SUMIFS(CALCULATION_quarterly_data!O:O,CALCULATION_quarterly_data!$A:$A,Quarter!$A72,CALCULATION_quarterly_data!$P:$P,Quarter!$B72,CALCULATION_quarterly_data!$C:$C,Quarter!$C72)</f>
        <v>1178.79</v>
      </c>
    </row>
    <row r="73" spans="1:15">
      <c r="A73" s="86">
        <v>2018</v>
      </c>
      <c r="B73" s="97">
        <v>4</v>
      </c>
      <c r="C73" s="83" t="s">
        <v>38</v>
      </c>
      <c r="D73" s="70">
        <f>SUMIFS(CALCULATION_quarterly_data!D:D,CALCULATION_quarterly_data!$A:$A,Quarter!$A73,CALCULATION_quarterly_data!$P:$P,Quarter!$B73,CALCULATION_quarterly_data!$C:$C,Quarter!$C73)</f>
        <v>169.25</v>
      </c>
      <c r="E73" s="70">
        <f>SUMIFS(CALCULATION_quarterly_data!E:E,CALCULATION_quarterly_data!$A:$A,Quarter!$A73,CALCULATION_quarterly_data!$P:$P,Quarter!$B73,CALCULATION_quarterly_data!$C:$C,Quarter!$C73)</f>
        <v>0</v>
      </c>
      <c r="F73" s="71">
        <f>SUMIFS(CALCULATION_quarterly_data!F:F,CALCULATION_quarterly_data!$A:$A,Quarter!$A73,CALCULATION_quarterly_data!$P:$P,Quarter!$B73,CALCULATION_quarterly_data!$C:$C,Quarter!$C73)</f>
        <v>169.25</v>
      </c>
      <c r="G73" s="70">
        <f>SUMIFS(CALCULATION_quarterly_data!G:G,CALCULATION_quarterly_data!$A:$A,Quarter!$A73,CALCULATION_quarterly_data!$P:$P,Quarter!$B73,CALCULATION_quarterly_data!$C:$C,Quarter!$C73)</f>
        <v>0</v>
      </c>
      <c r="H73" s="70">
        <f>SUMIFS(CALCULATION_quarterly_data!H:H,CALCULATION_quarterly_data!$A:$A,Quarter!$A73,CALCULATION_quarterly_data!$P:$P,Quarter!$B73,CALCULATION_quarterly_data!$C:$C,Quarter!$C73)</f>
        <v>0</v>
      </c>
      <c r="I73" s="70">
        <f>SUMIFS(CALCULATION_quarterly_data!I:I,CALCULATION_quarterly_data!$A:$A,Quarter!$A73,CALCULATION_quarterly_data!$P:$P,Quarter!$B73,CALCULATION_quarterly_data!$C:$C,Quarter!$C73)</f>
        <v>0</v>
      </c>
      <c r="J73" s="70">
        <f>SUMIFS(CALCULATION_quarterly_data!J:J,CALCULATION_quarterly_data!$A:$A,Quarter!$A73,CALCULATION_quarterly_data!$P:$P,Quarter!$B73,CALCULATION_quarterly_data!$C:$C,Quarter!$C73)</f>
        <v>0</v>
      </c>
      <c r="K73" s="70">
        <f>SUMIFS(CALCULATION_quarterly_data!K:K,CALCULATION_quarterly_data!$A:$A,Quarter!$A73,CALCULATION_quarterly_data!$P:$P,Quarter!$B73,CALCULATION_quarterly_data!$C:$C,Quarter!$C73)</f>
        <v>0.15</v>
      </c>
      <c r="L73" s="70">
        <f>SUMIFS(CALCULATION_quarterly_data!L:L,CALCULATION_quarterly_data!$A:$A,Quarter!$A73,CALCULATION_quarterly_data!$P:$P,Quarter!$B73,CALCULATION_quarterly_data!$C:$C,Quarter!$C73)</f>
        <v>0</v>
      </c>
      <c r="M73" s="70">
        <f>SUMIFS(CALCULATION_quarterly_data!M:M,CALCULATION_quarterly_data!$A:$A,Quarter!$A73,CALCULATION_quarterly_data!$P:$P,Quarter!$B73,CALCULATION_quarterly_data!$C:$C,Quarter!$C73)</f>
        <v>0.41000000000000003</v>
      </c>
      <c r="N73" s="71">
        <f>SUMIFS(CALCULATION_quarterly_data!N:N,CALCULATION_quarterly_data!$A:$A,Quarter!$A73,CALCULATION_quarterly_data!$P:$P,Quarter!$B73,CALCULATION_quarterly_data!$C:$C,Quarter!$C73)</f>
        <v>0.55999999999999994</v>
      </c>
      <c r="O73" s="71">
        <f>SUMIFS(CALCULATION_quarterly_data!O:O,CALCULATION_quarterly_data!$A:$A,Quarter!$A73,CALCULATION_quarterly_data!$P:$P,Quarter!$B73,CALCULATION_quarterly_data!$C:$C,Quarter!$C73)</f>
        <v>169.81</v>
      </c>
    </row>
    <row r="74" spans="1:15">
      <c r="A74" s="86">
        <v>2018</v>
      </c>
      <c r="B74" s="97">
        <v>4</v>
      </c>
      <c r="C74" s="83" t="s">
        <v>39</v>
      </c>
      <c r="D74" s="70">
        <f>SUMIFS(CALCULATION_quarterly_data!D:D,CALCULATION_quarterly_data!$A:$A,Quarter!$A74,CALCULATION_quarterly_data!$P:$P,Quarter!$B74,CALCULATION_quarterly_data!$C:$C,Quarter!$C74)</f>
        <v>0</v>
      </c>
      <c r="E74" s="70">
        <f>SUMIFS(CALCULATION_quarterly_data!E:E,CALCULATION_quarterly_data!$A:$A,Quarter!$A74,CALCULATION_quarterly_data!$P:$P,Quarter!$B74,CALCULATION_quarterly_data!$C:$C,Quarter!$C74)</f>
        <v>3.05</v>
      </c>
      <c r="F74" s="71">
        <f>SUMIFS(CALCULATION_quarterly_data!F:F,CALCULATION_quarterly_data!$A:$A,Quarter!$A74,CALCULATION_quarterly_data!$P:$P,Quarter!$B74,CALCULATION_quarterly_data!$C:$C,Quarter!$C74)</f>
        <v>3.05</v>
      </c>
      <c r="G74" s="70">
        <f>SUMIFS(CALCULATION_quarterly_data!G:G,CALCULATION_quarterly_data!$A:$A,Quarter!$A74,CALCULATION_quarterly_data!$P:$P,Quarter!$B74,CALCULATION_quarterly_data!$C:$C,Quarter!$C74)</f>
        <v>0</v>
      </c>
      <c r="H74" s="70">
        <f>SUMIFS(CALCULATION_quarterly_data!H:H,CALCULATION_quarterly_data!$A:$A,Quarter!$A74,CALCULATION_quarterly_data!$P:$P,Quarter!$B74,CALCULATION_quarterly_data!$C:$C,Quarter!$C74)</f>
        <v>177.94</v>
      </c>
      <c r="I74" s="70">
        <f>SUMIFS(CALCULATION_quarterly_data!I:I,CALCULATION_quarterly_data!$A:$A,Quarter!$A74,CALCULATION_quarterly_data!$P:$P,Quarter!$B74,CALCULATION_quarterly_data!$C:$C,Quarter!$C74)</f>
        <v>0</v>
      </c>
      <c r="J74" s="70">
        <f>SUMIFS(CALCULATION_quarterly_data!J:J,CALCULATION_quarterly_data!$A:$A,Quarter!$A74,CALCULATION_quarterly_data!$P:$P,Quarter!$B74,CALCULATION_quarterly_data!$C:$C,Quarter!$C74)</f>
        <v>0</v>
      </c>
      <c r="K74" s="70">
        <f>SUMIFS(CALCULATION_quarterly_data!K:K,CALCULATION_quarterly_data!$A:$A,Quarter!$A74,CALCULATION_quarterly_data!$P:$P,Quarter!$B74,CALCULATION_quarterly_data!$C:$C,Quarter!$C74)</f>
        <v>98.53</v>
      </c>
      <c r="L74" s="70">
        <f>SUMIFS(CALCULATION_quarterly_data!L:L,CALCULATION_quarterly_data!$A:$A,Quarter!$A74,CALCULATION_quarterly_data!$P:$P,Quarter!$B74,CALCULATION_quarterly_data!$C:$C,Quarter!$C74)</f>
        <v>0</v>
      </c>
      <c r="M74" s="70">
        <f>SUMIFS(CALCULATION_quarterly_data!M:M,CALCULATION_quarterly_data!$A:$A,Quarter!$A74,CALCULATION_quarterly_data!$P:$P,Quarter!$B74,CALCULATION_quarterly_data!$C:$C,Quarter!$C74)</f>
        <v>0.01</v>
      </c>
      <c r="N74" s="71">
        <f>SUMIFS(CALCULATION_quarterly_data!N:N,CALCULATION_quarterly_data!$A:$A,Quarter!$A74,CALCULATION_quarterly_data!$P:$P,Quarter!$B74,CALCULATION_quarterly_data!$C:$C,Quarter!$C74)</f>
        <v>276.47000000000003</v>
      </c>
      <c r="O74" s="71">
        <f>SUMIFS(CALCULATION_quarterly_data!O:O,CALCULATION_quarterly_data!$A:$A,Quarter!$A74,CALCULATION_quarterly_data!$P:$P,Quarter!$B74,CALCULATION_quarterly_data!$C:$C,Quarter!$C74)</f>
        <v>279.51</v>
      </c>
    </row>
    <row r="75" spans="1:15">
      <c r="A75" s="86">
        <v>2018</v>
      </c>
      <c r="B75" s="97">
        <v>4</v>
      </c>
      <c r="C75" s="83" t="s">
        <v>40</v>
      </c>
      <c r="D75" s="70">
        <f>SUMIFS(CALCULATION_quarterly_data!D:D,CALCULATION_quarterly_data!$A:$A,Quarter!$A75,CALCULATION_quarterly_data!$P:$P,Quarter!$B75,CALCULATION_quarterly_data!$C:$C,Quarter!$C75)</f>
        <v>0</v>
      </c>
      <c r="E75" s="70">
        <f>SUMIFS(CALCULATION_quarterly_data!E:E,CALCULATION_quarterly_data!$A:$A,Quarter!$A75,CALCULATION_quarterly_data!$P:$P,Quarter!$B75,CALCULATION_quarterly_data!$C:$C,Quarter!$C75)</f>
        <v>44.699999999999996</v>
      </c>
      <c r="F75" s="71">
        <f>SUMIFS(CALCULATION_quarterly_data!F:F,CALCULATION_quarterly_data!$A:$A,Quarter!$A75,CALCULATION_quarterly_data!$P:$P,Quarter!$B75,CALCULATION_quarterly_data!$C:$C,Quarter!$C75)</f>
        <v>44.699999999999996</v>
      </c>
      <c r="G75" s="70">
        <f>SUMIFS(CALCULATION_quarterly_data!G:G,CALCULATION_quarterly_data!$A:$A,Quarter!$A75,CALCULATION_quarterly_data!$P:$P,Quarter!$B75,CALCULATION_quarterly_data!$C:$C,Quarter!$C75)</f>
        <v>0.2</v>
      </c>
      <c r="H75" s="70">
        <f>SUMIFS(CALCULATION_quarterly_data!H:H,CALCULATION_quarterly_data!$A:$A,Quarter!$A75,CALCULATION_quarterly_data!$P:$P,Quarter!$B75,CALCULATION_quarterly_data!$C:$C,Quarter!$C75)</f>
        <v>31.94</v>
      </c>
      <c r="I75" s="70">
        <f>SUMIFS(CALCULATION_quarterly_data!I:I,CALCULATION_quarterly_data!$A:$A,Quarter!$A75,CALCULATION_quarterly_data!$P:$P,Quarter!$B75,CALCULATION_quarterly_data!$C:$C,Quarter!$C75)</f>
        <v>97.24</v>
      </c>
      <c r="J75" s="70">
        <f>SUMIFS(CALCULATION_quarterly_data!J:J,CALCULATION_quarterly_data!$A:$A,Quarter!$A75,CALCULATION_quarterly_data!$P:$P,Quarter!$B75,CALCULATION_quarterly_data!$C:$C,Quarter!$C75)</f>
        <v>0.01</v>
      </c>
      <c r="K75" s="70">
        <f>SUMIFS(CALCULATION_quarterly_data!K:K,CALCULATION_quarterly_data!$A:$A,Quarter!$A75,CALCULATION_quarterly_data!$P:$P,Quarter!$B75,CALCULATION_quarterly_data!$C:$C,Quarter!$C75)</f>
        <v>43.75</v>
      </c>
      <c r="L75" s="70">
        <f>SUMIFS(CALCULATION_quarterly_data!L:L,CALCULATION_quarterly_data!$A:$A,Quarter!$A75,CALCULATION_quarterly_data!$P:$P,Quarter!$B75,CALCULATION_quarterly_data!$C:$C,Quarter!$C75)</f>
        <v>0</v>
      </c>
      <c r="M75" s="70">
        <f>SUMIFS(CALCULATION_quarterly_data!M:M,CALCULATION_quarterly_data!$A:$A,Quarter!$A75,CALCULATION_quarterly_data!$P:$P,Quarter!$B75,CALCULATION_quarterly_data!$C:$C,Quarter!$C75)</f>
        <v>195.20999999999998</v>
      </c>
      <c r="N75" s="71">
        <f>SUMIFS(CALCULATION_quarterly_data!N:N,CALCULATION_quarterly_data!$A:$A,Quarter!$A75,CALCULATION_quarterly_data!$P:$P,Quarter!$B75,CALCULATION_quarterly_data!$C:$C,Quarter!$C75)</f>
        <v>368.36</v>
      </c>
      <c r="O75" s="71">
        <f>SUMIFS(CALCULATION_quarterly_data!O:O,CALCULATION_quarterly_data!$A:$A,Quarter!$A75,CALCULATION_quarterly_data!$P:$P,Quarter!$B75,CALCULATION_quarterly_data!$C:$C,Quarter!$C75)</f>
        <v>413.04999999999995</v>
      </c>
    </row>
    <row r="76" spans="1:15">
      <c r="A76" s="86">
        <v>2018</v>
      </c>
      <c r="B76" s="97">
        <v>4</v>
      </c>
      <c r="C76" s="83" t="s">
        <v>41</v>
      </c>
      <c r="D76" s="70">
        <f>SUMIFS(CALCULATION_quarterly_data!D:D,CALCULATION_quarterly_data!$A:$A,Quarter!$A76,CALCULATION_quarterly_data!$P:$P,Quarter!$B76,CALCULATION_quarterly_data!$C:$C,Quarter!$C76)</f>
        <v>0</v>
      </c>
      <c r="E76" s="70">
        <f>SUMIFS(CALCULATION_quarterly_data!E:E,CALCULATION_quarterly_data!$A:$A,Quarter!$A76,CALCULATION_quarterly_data!$P:$P,Quarter!$B76,CALCULATION_quarterly_data!$C:$C,Quarter!$C76)</f>
        <v>67.330000000000013</v>
      </c>
      <c r="F76" s="71">
        <f>SUMIFS(CALCULATION_quarterly_data!F:F,CALCULATION_quarterly_data!$A:$A,Quarter!$A76,CALCULATION_quarterly_data!$P:$P,Quarter!$B76,CALCULATION_quarterly_data!$C:$C,Quarter!$C76)</f>
        <v>67.330000000000013</v>
      </c>
      <c r="G76" s="70">
        <f>SUMIFS(CALCULATION_quarterly_data!G:G,CALCULATION_quarterly_data!$A:$A,Quarter!$A76,CALCULATION_quarterly_data!$P:$P,Quarter!$B76,CALCULATION_quarterly_data!$C:$C,Quarter!$C76)</f>
        <v>3.67</v>
      </c>
      <c r="H76" s="70">
        <f>SUMIFS(CALCULATION_quarterly_data!H:H,CALCULATION_quarterly_data!$A:$A,Quarter!$A76,CALCULATION_quarterly_data!$P:$P,Quarter!$B76,CALCULATION_quarterly_data!$C:$C,Quarter!$C76)</f>
        <v>0</v>
      </c>
      <c r="I76" s="70">
        <f>SUMIFS(CALCULATION_quarterly_data!I:I,CALCULATION_quarterly_data!$A:$A,Quarter!$A76,CALCULATION_quarterly_data!$P:$P,Quarter!$B76,CALCULATION_quarterly_data!$C:$C,Quarter!$C76)</f>
        <v>0</v>
      </c>
      <c r="J76" s="70">
        <f>SUMIFS(CALCULATION_quarterly_data!J:J,CALCULATION_quarterly_data!$A:$A,Quarter!$A76,CALCULATION_quarterly_data!$P:$P,Quarter!$B76,CALCULATION_quarterly_data!$C:$C,Quarter!$C76)</f>
        <v>0</v>
      </c>
      <c r="K76" s="70">
        <f>SUMIFS(CALCULATION_quarterly_data!K:K,CALCULATION_quarterly_data!$A:$A,Quarter!$A76,CALCULATION_quarterly_data!$P:$P,Quarter!$B76,CALCULATION_quarterly_data!$C:$C,Quarter!$C76)</f>
        <v>19.100000000000001</v>
      </c>
      <c r="L76" s="70">
        <f>SUMIFS(CALCULATION_quarterly_data!L:L,CALCULATION_quarterly_data!$A:$A,Quarter!$A76,CALCULATION_quarterly_data!$P:$P,Quarter!$B76,CALCULATION_quarterly_data!$C:$C,Quarter!$C76)</f>
        <v>0.78</v>
      </c>
      <c r="M76" s="70">
        <f>SUMIFS(CALCULATION_quarterly_data!M:M,CALCULATION_quarterly_data!$A:$A,Quarter!$A76,CALCULATION_quarterly_data!$P:$P,Quarter!$B76,CALCULATION_quarterly_data!$C:$C,Quarter!$C76)</f>
        <v>108.2</v>
      </c>
      <c r="N76" s="71">
        <f>SUMIFS(CALCULATION_quarterly_data!N:N,CALCULATION_quarterly_data!$A:$A,Quarter!$A76,CALCULATION_quarterly_data!$P:$P,Quarter!$B76,CALCULATION_quarterly_data!$C:$C,Quarter!$C76)</f>
        <v>131.74</v>
      </c>
      <c r="O76" s="71">
        <f>SUMIFS(CALCULATION_quarterly_data!O:O,CALCULATION_quarterly_data!$A:$A,Quarter!$A76,CALCULATION_quarterly_data!$P:$P,Quarter!$B76,CALCULATION_quarterly_data!$C:$C,Quarter!$C76)</f>
        <v>199.07</v>
      </c>
    </row>
    <row r="77" spans="1:15">
      <c r="A77" s="86">
        <v>2018</v>
      </c>
      <c r="B77" s="97">
        <v>4</v>
      </c>
      <c r="C77" s="83" t="s">
        <v>42</v>
      </c>
      <c r="D77" s="70">
        <f>SUMIFS(CALCULATION_quarterly_data!D:D,CALCULATION_quarterly_data!$A:$A,Quarter!$A77,CALCULATION_quarterly_data!$P:$P,Quarter!$B77,CALCULATION_quarterly_data!$C:$C,Quarter!$C77)</f>
        <v>0</v>
      </c>
      <c r="E77" s="70">
        <f>SUMIFS(CALCULATION_quarterly_data!E:E,CALCULATION_quarterly_data!$A:$A,Quarter!$A77,CALCULATION_quarterly_data!$P:$P,Quarter!$B77,CALCULATION_quarterly_data!$C:$C,Quarter!$C77)</f>
        <v>0</v>
      </c>
      <c r="F77" s="71">
        <f>SUMIFS(CALCULATION_quarterly_data!F:F,CALCULATION_quarterly_data!$A:$A,Quarter!$A77,CALCULATION_quarterly_data!$P:$P,Quarter!$B77,CALCULATION_quarterly_data!$C:$C,Quarter!$C77)</f>
        <v>0</v>
      </c>
      <c r="G77" s="70">
        <f>SUMIFS(CALCULATION_quarterly_data!G:G,CALCULATION_quarterly_data!$A:$A,Quarter!$A77,CALCULATION_quarterly_data!$P:$P,Quarter!$B77,CALCULATION_quarterly_data!$C:$C,Quarter!$C77)</f>
        <v>0.14000000000000001</v>
      </c>
      <c r="H77" s="70">
        <f>SUMIFS(CALCULATION_quarterly_data!H:H,CALCULATION_quarterly_data!$A:$A,Quarter!$A77,CALCULATION_quarterly_data!$P:$P,Quarter!$B77,CALCULATION_quarterly_data!$C:$C,Quarter!$C77)</f>
        <v>0</v>
      </c>
      <c r="I77" s="70">
        <f>SUMIFS(CALCULATION_quarterly_data!I:I,CALCULATION_quarterly_data!$A:$A,Quarter!$A77,CALCULATION_quarterly_data!$P:$P,Quarter!$B77,CALCULATION_quarterly_data!$C:$C,Quarter!$C77)</f>
        <v>233</v>
      </c>
      <c r="J77" s="70">
        <f>SUMIFS(CALCULATION_quarterly_data!J:J,CALCULATION_quarterly_data!$A:$A,Quarter!$A77,CALCULATION_quarterly_data!$P:$P,Quarter!$B77,CALCULATION_quarterly_data!$C:$C,Quarter!$C77)</f>
        <v>0</v>
      </c>
      <c r="K77" s="70">
        <f>SUMIFS(CALCULATION_quarterly_data!K:K,CALCULATION_quarterly_data!$A:$A,Quarter!$A77,CALCULATION_quarterly_data!$P:$P,Quarter!$B77,CALCULATION_quarterly_data!$C:$C,Quarter!$C77)</f>
        <v>0</v>
      </c>
      <c r="L77" s="70">
        <f>SUMIFS(CALCULATION_quarterly_data!L:L,CALCULATION_quarterly_data!$A:$A,Quarter!$A77,CALCULATION_quarterly_data!$P:$P,Quarter!$B77,CALCULATION_quarterly_data!$C:$C,Quarter!$C77)</f>
        <v>0</v>
      </c>
      <c r="M77" s="70">
        <f>SUMIFS(CALCULATION_quarterly_data!M:M,CALCULATION_quarterly_data!$A:$A,Quarter!$A77,CALCULATION_quarterly_data!$P:$P,Quarter!$B77,CALCULATION_quarterly_data!$C:$C,Quarter!$C77)</f>
        <v>0.26</v>
      </c>
      <c r="N77" s="71">
        <f>SUMIFS(CALCULATION_quarterly_data!N:N,CALCULATION_quarterly_data!$A:$A,Quarter!$A77,CALCULATION_quarterly_data!$P:$P,Quarter!$B77,CALCULATION_quarterly_data!$C:$C,Quarter!$C77)</f>
        <v>233.38</v>
      </c>
      <c r="O77" s="71">
        <f>SUMIFS(CALCULATION_quarterly_data!O:O,CALCULATION_quarterly_data!$A:$A,Quarter!$A77,CALCULATION_quarterly_data!$P:$P,Quarter!$B77,CALCULATION_quarterly_data!$C:$C,Quarter!$C77)</f>
        <v>233.38</v>
      </c>
    </row>
    <row r="78" spans="1:15">
      <c r="A78" s="86">
        <v>2018</v>
      </c>
      <c r="B78" s="97">
        <v>4</v>
      </c>
      <c r="C78" s="83" t="s">
        <v>86</v>
      </c>
      <c r="D78" s="70">
        <f>SUMIFS(CALCULATION_quarterly_data!D:D,CALCULATION_quarterly_data!$A:$A,Quarter!$A78,CALCULATION_quarterly_data!$P:$P,Quarter!$B78,CALCULATION_quarterly_data!$C:$C,Quarter!$C78)</f>
        <v>0</v>
      </c>
      <c r="E78" s="70">
        <f>SUMIFS(CALCULATION_quarterly_data!E:E,CALCULATION_quarterly_data!$A:$A,Quarter!$A78,CALCULATION_quarterly_data!$P:$P,Quarter!$B78,CALCULATION_quarterly_data!$C:$C,Quarter!$C78)</f>
        <v>171.39</v>
      </c>
      <c r="F78" s="71">
        <f>SUMIFS(CALCULATION_quarterly_data!F:F,CALCULATION_quarterly_data!$A:$A,Quarter!$A78,CALCULATION_quarterly_data!$P:$P,Quarter!$B78,CALCULATION_quarterly_data!$C:$C,Quarter!$C78)</f>
        <v>171.39</v>
      </c>
      <c r="G78" s="70">
        <f>SUMIFS(CALCULATION_quarterly_data!G:G,CALCULATION_quarterly_data!$A:$A,Quarter!$A78,CALCULATION_quarterly_data!$P:$P,Quarter!$B78,CALCULATION_quarterly_data!$C:$C,Quarter!$C78)</f>
        <v>14.77</v>
      </c>
      <c r="H78" s="70">
        <f>SUMIFS(CALCULATION_quarterly_data!H:H,CALCULATION_quarterly_data!$A:$A,Quarter!$A78,CALCULATION_quarterly_data!$P:$P,Quarter!$B78,CALCULATION_quarterly_data!$C:$C,Quarter!$C78)</f>
        <v>33.72</v>
      </c>
      <c r="I78" s="70">
        <f>SUMIFS(CALCULATION_quarterly_data!I:I,CALCULATION_quarterly_data!$A:$A,Quarter!$A78,CALCULATION_quarterly_data!$P:$P,Quarter!$B78,CALCULATION_quarterly_data!$C:$C,Quarter!$C78)</f>
        <v>65.099999999999994</v>
      </c>
      <c r="J78" s="70">
        <f>SUMIFS(CALCULATION_quarterly_data!J:J,CALCULATION_quarterly_data!$A:$A,Quarter!$A78,CALCULATION_quarterly_data!$P:$P,Quarter!$B78,CALCULATION_quarterly_data!$C:$C,Quarter!$C78)</f>
        <v>0</v>
      </c>
      <c r="K78" s="70">
        <f>SUMIFS(CALCULATION_quarterly_data!K:K,CALCULATION_quarterly_data!$A:$A,Quarter!$A78,CALCULATION_quarterly_data!$P:$P,Quarter!$B78,CALCULATION_quarterly_data!$C:$C,Quarter!$C78)</f>
        <v>0.46</v>
      </c>
      <c r="L78" s="70">
        <f>SUMIFS(CALCULATION_quarterly_data!L:L,CALCULATION_quarterly_data!$A:$A,Quarter!$A78,CALCULATION_quarterly_data!$P:$P,Quarter!$B78,CALCULATION_quarterly_data!$C:$C,Quarter!$C78)</f>
        <v>0.11000000000000001</v>
      </c>
      <c r="M78" s="70">
        <f>SUMIFS(CALCULATION_quarterly_data!M:M,CALCULATION_quarterly_data!$A:$A,Quarter!$A78,CALCULATION_quarterly_data!$P:$P,Quarter!$B78,CALCULATION_quarterly_data!$C:$C,Quarter!$C78)</f>
        <v>3.92</v>
      </c>
      <c r="N78" s="71">
        <f>SUMIFS(CALCULATION_quarterly_data!N:N,CALCULATION_quarterly_data!$A:$A,Quarter!$A78,CALCULATION_quarterly_data!$P:$P,Quarter!$B78,CALCULATION_quarterly_data!$C:$C,Quarter!$C78)</f>
        <v>118.07999999999998</v>
      </c>
      <c r="O78" s="71">
        <f>SUMIFS(CALCULATION_quarterly_data!O:O,CALCULATION_quarterly_data!$A:$A,Quarter!$A78,CALCULATION_quarterly_data!$P:$P,Quarter!$B78,CALCULATION_quarterly_data!$C:$C,Quarter!$C78)</f>
        <v>289.46999999999997</v>
      </c>
    </row>
    <row r="79" spans="1:15">
      <c r="A79" s="86">
        <v>2018</v>
      </c>
      <c r="B79" s="97">
        <v>4</v>
      </c>
      <c r="C79" s="83" t="s">
        <v>43</v>
      </c>
      <c r="D79" s="70">
        <f>SUMIFS(CALCULATION_quarterly_data!D:D,CALCULATION_quarterly_data!$A:$A,Quarter!$A79,CALCULATION_quarterly_data!$P:$P,Quarter!$B79,CALCULATION_quarterly_data!$C:$C,Quarter!$C79)</f>
        <v>0</v>
      </c>
      <c r="E79" s="70">
        <f>SUMIFS(CALCULATION_quarterly_data!E:E,CALCULATION_quarterly_data!$A:$A,Quarter!$A79,CALCULATION_quarterly_data!$P:$P,Quarter!$B79,CALCULATION_quarterly_data!$C:$C,Quarter!$C79)</f>
        <v>4.3900000000000006</v>
      </c>
      <c r="F79" s="71">
        <f>SUMIFS(CALCULATION_quarterly_data!F:F,CALCULATION_quarterly_data!$A:$A,Quarter!$A79,CALCULATION_quarterly_data!$P:$P,Quarter!$B79,CALCULATION_quarterly_data!$C:$C,Quarter!$C79)</f>
        <v>4.3900000000000006</v>
      </c>
      <c r="G79" s="70">
        <f>SUMIFS(CALCULATION_quarterly_data!G:G,CALCULATION_quarterly_data!$A:$A,Quarter!$A79,CALCULATION_quarterly_data!$P:$P,Quarter!$B79,CALCULATION_quarterly_data!$C:$C,Quarter!$C79)</f>
        <v>0</v>
      </c>
      <c r="H79" s="70">
        <f>SUMIFS(CALCULATION_quarterly_data!H:H,CALCULATION_quarterly_data!$A:$A,Quarter!$A79,CALCULATION_quarterly_data!$P:$P,Quarter!$B79,CALCULATION_quarterly_data!$C:$C,Quarter!$C79)</f>
        <v>0</v>
      </c>
      <c r="I79" s="70">
        <f>SUMIFS(CALCULATION_quarterly_data!I:I,CALCULATION_quarterly_data!$A:$A,Quarter!$A79,CALCULATION_quarterly_data!$P:$P,Quarter!$B79,CALCULATION_quarterly_data!$C:$C,Quarter!$C79)</f>
        <v>218.79000000000002</v>
      </c>
      <c r="J79" s="70">
        <f>SUMIFS(CALCULATION_quarterly_data!J:J,CALCULATION_quarterly_data!$A:$A,Quarter!$A79,CALCULATION_quarterly_data!$P:$P,Quarter!$B79,CALCULATION_quarterly_data!$C:$C,Quarter!$C79)</f>
        <v>0</v>
      </c>
      <c r="K79" s="70">
        <f>SUMIFS(CALCULATION_quarterly_data!K:K,CALCULATION_quarterly_data!$A:$A,Quarter!$A79,CALCULATION_quarterly_data!$P:$P,Quarter!$B79,CALCULATION_quarterly_data!$C:$C,Quarter!$C79)</f>
        <v>0</v>
      </c>
      <c r="L79" s="70">
        <f>SUMIFS(CALCULATION_quarterly_data!L:L,CALCULATION_quarterly_data!$A:$A,Quarter!$A79,CALCULATION_quarterly_data!$P:$P,Quarter!$B79,CALCULATION_quarterly_data!$C:$C,Quarter!$C79)</f>
        <v>0</v>
      </c>
      <c r="M79" s="70">
        <f>SUMIFS(CALCULATION_quarterly_data!M:M,CALCULATION_quarterly_data!$A:$A,Quarter!$A79,CALCULATION_quarterly_data!$P:$P,Quarter!$B79,CALCULATION_quarterly_data!$C:$C,Quarter!$C79)</f>
        <v>0</v>
      </c>
      <c r="N79" s="71">
        <f>SUMIFS(CALCULATION_quarterly_data!N:N,CALCULATION_quarterly_data!$A:$A,Quarter!$A79,CALCULATION_quarterly_data!$P:$P,Quarter!$B79,CALCULATION_quarterly_data!$C:$C,Quarter!$C79)</f>
        <v>218.79000000000002</v>
      </c>
      <c r="O79" s="71">
        <f>SUMIFS(CALCULATION_quarterly_data!O:O,CALCULATION_quarterly_data!$A:$A,Quarter!$A79,CALCULATION_quarterly_data!$P:$P,Quarter!$B79,CALCULATION_quarterly_data!$C:$C,Quarter!$C79)</f>
        <v>223.18</v>
      </c>
    </row>
    <row r="80" spans="1:15">
      <c r="A80" s="86">
        <v>2018</v>
      </c>
      <c r="B80" s="97">
        <v>4</v>
      </c>
      <c r="C80" s="83" t="s">
        <v>88</v>
      </c>
      <c r="D80" s="70">
        <f>SUMIFS(CALCULATION_quarterly_data!D:D,CALCULATION_quarterly_data!$A:$A,Quarter!$A80,CALCULATION_quarterly_data!$P:$P,Quarter!$B80,CALCULATION_quarterly_data!$C:$C,Quarter!$C80)</f>
        <v>256.66000000000003</v>
      </c>
      <c r="E80" s="70">
        <f>SUMIFS(CALCULATION_quarterly_data!E:E,CALCULATION_quarterly_data!$A:$A,Quarter!$A80,CALCULATION_quarterly_data!$P:$P,Quarter!$B80,CALCULATION_quarterly_data!$C:$C,Quarter!$C80)</f>
        <v>0</v>
      </c>
      <c r="F80" s="71">
        <f>SUMIFS(CALCULATION_quarterly_data!F:F,CALCULATION_quarterly_data!$A:$A,Quarter!$A80,CALCULATION_quarterly_data!$P:$P,Quarter!$B80,CALCULATION_quarterly_data!$C:$C,Quarter!$C80)</f>
        <v>256.66000000000003</v>
      </c>
      <c r="G80" s="70">
        <f>SUMIFS(CALCULATION_quarterly_data!G:G,CALCULATION_quarterly_data!$A:$A,Quarter!$A80,CALCULATION_quarterly_data!$P:$P,Quarter!$B80,CALCULATION_quarterly_data!$C:$C,Quarter!$C80)</f>
        <v>0</v>
      </c>
      <c r="H80" s="70">
        <f>SUMIFS(CALCULATION_quarterly_data!H:H,CALCULATION_quarterly_data!$A:$A,Quarter!$A80,CALCULATION_quarterly_data!$P:$P,Quarter!$B80,CALCULATION_quarterly_data!$C:$C,Quarter!$C80)</f>
        <v>0</v>
      </c>
      <c r="I80" s="70">
        <f>SUMIFS(CALCULATION_quarterly_data!I:I,CALCULATION_quarterly_data!$A:$A,Quarter!$A80,CALCULATION_quarterly_data!$P:$P,Quarter!$B80,CALCULATION_quarterly_data!$C:$C,Quarter!$C80)</f>
        <v>0</v>
      </c>
      <c r="J80" s="70">
        <f>SUMIFS(CALCULATION_quarterly_data!J:J,CALCULATION_quarterly_data!$A:$A,Quarter!$A80,CALCULATION_quarterly_data!$P:$P,Quarter!$B80,CALCULATION_quarterly_data!$C:$C,Quarter!$C80)</f>
        <v>0</v>
      </c>
      <c r="K80" s="70">
        <f>SUMIFS(CALCULATION_quarterly_data!K:K,CALCULATION_quarterly_data!$A:$A,Quarter!$A80,CALCULATION_quarterly_data!$P:$P,Quarter!$B80,CALCULATION_quarterly_data!$C:$C,Quarter!$C80)</f>
        <v>0</v>
      </c>
      <c r="L80" s="70">
        <f>SUMIFS(CALCULATION_quarterly_data!L:L,CALCULATION_quarterly_data!$A:$A,Quarter!$A80,CALCULATION_quarterly_data!$P:$P,Quarter!$B80,CALCULATION_quarterly_data!$C:$C,Quarter!$C80)</f>
        <v>0</v>
      </c>
      <c r="M80" s="70">
        <f>SUMIFS(CALCULATION_quarterly_data!M:M,CALCULATION_quarterly_data!$A:$A,Quarter!$A80,CALCULATION_quarterly_data!$P:$P,Quarter!$B80,CALCULATION_quarterly_data!$C:$C,Quarter!$C80)</f>
        <v>0</v>
      </c>
      <c r="N80" s="71">
        <f>SUMIFS(CALCULATION_quarterly_data!N:N,CALCULATION_quarterly_data!$A:$A,Quarter!$A80,CALCULATION_quarterly_data!$P:$P,Quarter!$B80,CALCULATION_quarterly_data!$C:$C,Quarter!$C80)</f>
        <v>0</v>
      </c>
      <c r="O80" s="71">
        <f>SUMIFS(CALCULATION_quarterly_data!O:O,CALCULATION_quarterly_data!$A:$A,Quarter!$A80,CALCULATION_quarterly_data!$P:$P,Quarter!$B80,CALCULATION_quarterly_data!$C:$C,Quarter!$C80)</f>
        <v>256.66000000000003</v>
      </c>
    </row>
    <row r="81" spans="1:15">
      <c r="A81" s="86">
        <v>2018</v>
      </c>
      <c r="B81" s="97">
        <v>4</v>
      </c>
      <c r="C81" s="83" t="s">
        <v>44</v>
      </c>
      <c r="D81" s="70">
        <f>SUMIFS(CALCULATION_quarterly_data!D:D,CALCULATION_quarterly_data!$A:$A,Quarter!$A81,CALCULATION_quarterly_data!$P:$P,Quarter!$B81,CALCULATION_quarterly_data!$C:$C,Quarter!$C81)</f>
        <v>6.87</v>
      </c>
      <c r="E81" s="70">
        <f>SUMIFS(CALCULATION_quarterly_data!E:E,CALCULATION_quarterly_data!$A:$A,Quarter!$A81,CALCULATION_quarterly_data!$P:$P,Quarter!$B81,CALCULATION_quarterly_data!$C:$C,Quarter!$C81)</f>
        <v>227.77</v>
      </c>
      <c r="F81" s="71">
        <f>SUMIFS(CALCULATION_quarterly_data!F:F,CALCULATION_quarterly_data!$A:$A,Quarter!$A81,CALCULATION_quarterly_data!$P:$P,Quarter!$B81,CALCULATION_quarterly_data!$C:$C,Quarter!$C81)</f>
        <v>234.64000000000004</v>
      </c>
      <c r="G81" s="70">
        <f>SUMIFS(CALCULATION_quarterly_data!G:G,CALCULATION_quarterly_data!$A:$A,Quarter!$A81,CALCULATION_quarterly_data!$P:$P,Quarter!$B81,CALCULATION_quarterly_data!$C:$C,Quarter!$C81)</f>
        <v>3.34</v>
      </c>
      <c r="H81" s="70">
        <f>SUMIFS(CALCULATION_quarterly_data!H:H,CALCULATION_quarterly_data!$A:$A,Quarter!$A81,CALCULATION_quarterly_data!$P:$P,Quarter!$B81,CALCULATION_quarterly_data!$C:$C,Quarter!$C81)</f>
        <v>184.81</v>
      </c>
      <c r="I81" s="70">
        <f>SUMIFS(CALCULATION_quarterly_data!I:I,CALCULATION_quarterly_data!$A:$A,Quarter!$A81,CALCULATION_quarterly_data!$P:$P,Quarter!$B81,CALCULATION_quarterly_data!$C:$C,Quarter!$C81)</f>
        <v>284.77</v>
      </c>
      <c r="J81" s="70">
        <f>SUMIFS(CALCULATION_quarterly_data!J:J,CALCULATION_quarterly_data!$A:$A,Quarter!$A81,CALCULATION_quarterly_data!$P:$P,Quarter!$B81,CALCULATION_quarterly_data!$C:$C,Quarter!$C81)</f>
        <v>142.69999999999999</v>
      </c>
      <c r="K81" s="70">
        <f>SUMIFS(CALCULATION_quarterly_data!K:K,CALCULATION_quarterly_data!$A:$A,Quarter!$A81,CALCULATION_quarterly_data!$P:$P,Quarter!$B81,CALCULATION_quarterly_data!$C:$C,Quarter!$C81)</f>
        <v>607.22</v>
      </c>
      <c r="L81" s="70">
        <f>SUMIFS(CALCULATION_quarterly_data!L:L,CALCULATION_quarterly_data!$A:$A,Quarter!$A81,CALCULATION_quarterly_data!$P:$P,Quarter!$B81,CALCULATION_quarterly_data!$C:$C,Quarter!$C81)</f>
        <v>0.01</v>
      </c>
      <c r="M81" s="70">
        <f>SUMIFS(CALCULATION_quarterly_data!M:M,CALCULATION_quarterly_data!$A:$A,Quarter!$A81,CALCULATION_quarterly_data!$P:$P,Quarter!$B81,CALCULATION_quarterly_data!$C:$C,Quarter!$C81)</f>
        <v>202.56999999999996</v>
      </c>
      <c r="N81" s="71">
        <f>SUMIFS(CALCULATION_quarterly_data!N:N,CALCULATION_quarterly_data!$A:$A,Quarter!$A81,CALCULATION_quarterly_data!$P:$P,Quarter!$B81,CALCULATION_quarterly_data!$C:$C,Quarter!$C81)</f>
        <v>1425.4299999999998</v>
      </c>
      <c r="O81" s="71">
        <f>SUMIFS(CALCULATION_quarterly_data!O:O,CALCULATION_quarterly_data!$A:$A,Quarter!$A81,CALCULATION_quarterly_data!$P:$P,Quarter!$B81,CALCULATION_quarterly_data!$C:$C,Quarter!$C81)</f>
        <v>1660.0700000000002</v>
      </c>
    </row>
    <row r="82" spans="1:15">
      <c r="A82" s="86">
        <v>2018</v>
      </c>
      <c r="B82" s="97">
        <v>4</v>
      </c>
      <c r="C82" s="83" t="s">
        <v>45</v>
      </c>
      <c r="D82" s="70">
        <f>SUMIFS(CALCULATION_quarterly_data!D:D,CALCULATION_quarterly_data!$A:$A,Quarter!$A82,CALCULATION_quarterly_data!$P:$P,Quarter!$B82,CALCULATION_quarterly_data!$C:$C,Quarter!$C82)</f>
        <v>1689.19</v>
      </c>
      <c r="E82" s="70">
        <f>SUMIFS(CALCULATION_quarterly_data!E:E,CALCULATION_quarterly_data!$A:$A,Quarter!$A82,CALCULATION_quarterly_data!$P:$P,Quarter!$B82,CALCULATION_quarterly_data!$C:$C,Quarter!$C82)</f>
        <v>0</v>
      </c>
      <c r="F82" s="71">
        <f>SUMIFS(CALCULATION_quarterly_data!F:F,CALCULATION_quarterly_data!$A:$A,Quarter!$A82,CALCULATION_quarterly_data!$P:$P,Quarter!$B82,CALCULATION_quarterly_data!$C:$C,Quarter!$C82)</f>
        <v>1689.19</v>
      </c>
      <c r="G82" s="70">
        <f>SUMIFS(CALCULATION_quarterly_data!G:G,CALCULATION_quarterly_data!$A:$A,Quarter!$A82,CALCULATION_quarterly_data!$P:$P,Quarter!$B82,CALCULATION_quarterly_data!$C:$C,Quarter!$C82)</f>
        <v>0</v>
      </c>
      <c r="H82" s="70">
        <f>SUMIFS(CALCULATION_quarterly_data!H:H,CALCULATION_quarterly_data!$A:$A,Quarter!$A82,CALCULATION_quarterly_data!$P:$P,Quarter!$B82,CALCULATION_quarterly_data!$C:$C,Quarter!$C82)</f>
        <v>0</v>
      </c>
      <c r="I82" s="70">
        <f>SUMIFS(CALCULATION_quarterly_data!I:I,CALCULATION_quarterly_data!$A:$A,Quarter!$A82,CALCULATION_quarterly_data!$P:$P,Quarter!$B82,CALCULATION_quarterly_data!$C:$C,Quarter!$C82)</f>
        <v>0</v>
      </c>
      <c r="J82" s="70">
        <f>SUMIFS(CALCULATION_quarterly_data!J:J,CALCULATION_quarterly_data!$A:$A,Quarter!$A82,CALCULATION_quarterly_data!$P:$P,Quarter!$B82,CALCULATION_quarterly_data!$C:$C,Quarter!$C82)</f>
        <v>0</v>
      </c>
      <c r="K82" s="70">
        <f>SUMIFS(CALCULATION_quarterly_data!K:K,CALCULATION_quarterly_data!$A:$A,Quarter!$A82,CALCULATION_quarterly_data!$P:$P,Quarter!$B82,CALCULATION_quarterly_data!$C:$C,Quarter!$C82)</f>
        <v>0</v>
      </c>
      <c r="L82" s="70">
        <f>SUMIFS(CALCULATION_quarterly_data!L:L,CALCULATION_quarterly_data!$A:$A,Quarter!$A82,CALCULATION_quarterly_data!$P:$P,Quarter!$B82,CALCULATION_quarterly_data!$C:$C,Quarter!$C82)</f>
        <v>0</v>
      </c>
      <c r="M82" s="70">
        <f>SUMIFS(CALCULATION_quarterly_data!M:M,CALCULATION_quarterly_data!$A:$A,Quarter!$A82,CALCULATION_quarterly_data!$P:$P,Quarter!$B82,CALCULATION_quarterly_data!$C:$C,Quarter!$C82)</f>
        <v>0</v>
      </c>
      <c r="N82" s="71">
        <f>SUMIFS(CALCULATION_quarterly_data!N:N,CALCULATION_quarterly_data!$A:$A,Quarter!$A82,CALCULATION_quarterly_data!$P:$P,Quarter!$B82,CALCULATION_quarterly_data!$C:$C,Quarter!$C82)</f>
        <v>0</v>
      </c>
      <c r="O82" s="71">
        <f>SUMIFS(CALCULATION_quarterly_data!O:O,CALCULATION_quarterly_data!$A:$A,Quarter!$A82,CALCULATION_quarterly_data!$P:$P,Quarter!$B82,CALCULATION_quarterly_data!$C:$C,Quarter!$C82)</f>
        <v>1689.19</v>
      </c>
    </row>
    <row r="83" spans="1:15">
      <c r="A83" s="86">
        <v>2018</v>
      </c>
      <c r="B83" s="97">
        <v>4</v>
      </c>
      <c r="C83" s="83" t="s">
        <v>46</v>
      </c>
      <c r="D83" s="70">
        <f>SUMIFS(CALCULATION_quarterly_data!D:D,CALCULATION_quarterly_data!$A:$A,Quarter!$A83,CALCULATION_quarterly_data!$P:$P,Quarter!$B83,CALCULATION_quarterly_data!$C:$C,Quarter!$C83)</f>
        <v>4948.41</v>
      </c>
      <c r="E83" s="70">
        <f>SUMIFS(CALCULATION_quarterly_data!E:E,CALCULATION_quarterly_data!$A:$A,Quarter!$A83,CALCULATION_quarterly_data!$P:$P,Quarter!$B83,CALCULATION_quarterly_data!$C:$C,Quarter!$C83)</f>
        <v>0</v>
      </c>
      <c r="F83" s="71">
        <f>SUMIFS(CALCULATION_quarterly_data!F:F,CALCULATION_quarterly_data!$A:$A,Quarter!$A83,CALCULATION_quarterly_data!$P:$P,Quarter!$B83,CALCULATION_quarterly_data!$C:$C,Quarter!$C83)</f>
        <v>4948.41</v>
      </c>
      <c r="G83" s="70">
        <f>SUMIFS(CALCULATION_quarterly_data!G:G,CALCULATION_quarterly_data!$A:$A,Quarter!$A83,CALCULATION_quarterly_data!$P:$P,Quarter!$B83,CALCULATION_quarterly_data!$C:$C,Quarter!$C83)</f>
        <v>119.65</v>
      </c>
      <c r="H83" s="70">
        <f>SUMIFS(CALCULATION_quarterly_data!H:H,CALCULATION_quarterly_data!$A:$A,Quarter!$A83,CALCULATION_quarterly_data!$P:$P,Quarter!$B83,CALCULATION_quarterly_data!$C:$C,Quarter!$C83)</f>
        <v>98.95</v>
      </c>
      <c r="I83" s="70">
        <f>SUMIFS(CALCULATION_quarterly_data!I:I,CALCULATION_quarterly_data!$A:$A,Quarter!$A83,CALCULATION_quarterly_data!$P:$P,Quarter!$B83,CALCULATION_quarterly_data!$C:$C,Quarter!$C83)</f>
        <v>0</v>
      </c>
      <c r="J83" s="70">
        <f>SUMIFS(CALCULATION_quarterly_data!J:J,CALCULATION_quarterly_data!$A:$A,Quarter!$A83,CALCULATION_quarterly_data!$P:$P,Quarter!$B83,CALCULATION_quarterly_data!$C:$C,Quarter!$C83)</f>
        <v>0</v>
      </c>
      <c r="K83" s="70">
        <f>SUMIFS(CALCULATION_quarterly_data!K:K,CALCULATION_quarterly_data!$A:$A,Quarter!$A83,CALCULATION_quarterly_data!$P:$P,Quarter!$B83,CALCULATION_quarterly_data!$C:$C,Quarter!$C83)</f>
        <v>48.57</v>
      </c>
      <c r="L83" s="70">
        <f>SUMIFS(CALCULATION_quarterly_data!L:L,CALCULATION_quarterly_data!$A:$A,Quarter!$A83,CALCULATION_quarterly_data!$P:$P,Quarter!$B83,CALCULATION_quarterly_data!$C:$C,Quarter!$C83)</f>
        <v>0</v>
      </c>
      <c r="M83" s="70">
        <f>SUMIFS(CALCULATION_quarterly_data!M:M,CALCULATION_quarterly_data!$A:$A,Quarter!$A83,CALCULATION_quarterly_data!$P:$P,Quarter!$B83,CALCULATION_quarterly_data!$C:$C,Quarter!$C83)</f>
        <v>68.8</v>
      </c>
      <c r="N83" s="71">
        <f>SUMIFS(CALCULATION_quarterly_data!N:N,CALCULATION_quarterly_data!$A:$A,Quarter!$A83,CALCULATION_quarterly_data!$P:$P,Quarter!$B83,CALCULATION_quarterly_data!$C:$C,Quarter!$C83)</f>
        <v>335.97</v>
      </c>
      <c r="O83" s="71">
        <f>SUMIFS(CALCULATION_quarterly_data!O:O,CALCULATION_quarterly_data!$A:$A,Quarter!$A83,CALCULATION_quarterly_data!$P:$P,Quarter!$B83,CALCULATION_quarterly_data!$C:$C,Quarter!$C83)</f>
        <v>5284.3899999999994</v>
      </c>
    </row>
    <row r="84" spans="1:15">
      <c r="A84" s="86">
        <v>2018</v>
      </c>
      <c r="B84" s="97">
        <v>4</v>
      </c>
      <c r="C84" s="83" t="s">
        <v>89</v>
      </c>
      <c r="D84" s="70">
        <f>SUMIFS(CALCULATION_quarterly_data!D:D,CALCULATION_quarterly_data!$A:$A,Quarter!$A84,CALCULATION_quarterly_data!$P:$P,Quarter!$B84,CALCULATION_quarterly_data!$C:$C,Quarter!$C84)</f>
        <v>0</v>
      </c>
      <c r="E84" s="70">
        <f>SUMIFS(CALCULATION_quarterly_data!E:E,CALCULATION_quarterly_data!$A:$A,Quarter!$A84,CALCULATION_quarterly_data!$P:$P,Quarter!$B84,CALCULATION_quarterly_data!$C:$C,Quarter!$C84)</f>
        <v>0</v>
      </c>
      <c r="F84" s="71">
        <f>SUMIFS(CALCULATION_quarterly_data!F:F,CALCULATION_quarterly_data!$A:$A,Quarter!$A84,CALCULATION_quarterly_data!$P:$P,Quarter!$B84,CALCULATION_quarterly_data!$C:$C,Quarter!$C84)</f>
        <v>0</v>
      </c>
      <c r="G84" s="70">
        <f>SUMIFS(CALCULATION_quarterly_data!G:G,CALCULATION_quarterly_data!$A:$A,Quarter!$A84,CALCULATION_quarterly_data!$P:$P,Quarter!$B84,CALCULATION_quarterly_data!$C:$C,Quarter!$C84)</f>
        <v>0</v>
      </c>
      <c r="H84" s="70">
        <f>SUMIFS(CALCULATION_quarterly_data!H:H,CALCULATION_quarterly_data!$A:$A,Quarter!$A84,CALCULATION_quarterly_data!$P:$P,Quarter!$B84,CALCULATION_quarterly_data!$C:$C,Quarter!$C84)</f>
        <v>0</v>
      </c>
      <c r="I84" s="70">
        <f>SUMIFS(CALCULATION_quarterly_data!I:I,CALCULATION_quarterly_data!$A:$A,Quarter!$A84,CALCULATION_quarterly_data!$P:$P,Quarter!$B84,CALCULATION_quarterly_data!$C:$C,Quarter!$C84)</f>
        <v>76.430000000000007</v>
      </c>
      <c r="J84" s="70">
        <f>SUMIFS(CALCULATION_quarterly_data!J:J,CALCULATION_quarterly_data!$A:$A,Quarter!$A84,CALCULATION_quarterly_data!$P:$P,Quarter!$B84,CALCULATION_quarterly_data!$C:$C,Quarter!$C84)</f>
        <v>0</v>
      </c>
      <c r="K84" s="70">
        <f>SUMIFS(CALCULATION_quarterly_data!K:K,CALCULATION_quarterly_data!$A:$A,Quarter!$A84,CALCULATION_quarterly_data!$P:$P,Quarter!$B84,CALCULATION_quarterly_data!$C:$C,Quarter!$C84)</f>
        <v>168.29</v>
      </c>
      <c r="L84" s="70">
        <f>SUMIFS(CALCULATION_quarterly_data!L:L,CALCULATION_quarterly_data!$A:$A,Quarter!$A84,CALCULATION_quarterly_data!$P:$P,Quarter!$B84,CALCULATION_quarterly_data!$C:$C,Quarter!$C84)</f>
        <v>0</v>
      </c>
      <c r="M84" s="70">
        <f>SUMIFS(CALCULATION_quarterly_data!M:M,CALCULATION_quarterly_data!$A:$A,Quarter!$A84,CALCULATION_quarterly_data!$P:$P,Quarter!$B84,CALCULATION_quarterly_data!$C:$C,Quarter!$C84)</f>
        <v>0</v>
      </c>
      <c r="N84" s="71">
        <f>SUMIFS(CALCULATION_quarterly_data!N:N,CALCULATION_quarterly_data!$A:$A,Quarter!$A84,CALCULATION_quarterly_data!$P:$P,Quarter!$B84,CALCULATION_quarterly_data!$C:$C,Quarter!$C84)</f>
        <v>244.73000000000002</v>
      </c>
      <c r="O84" s="71">
        <f>SUMIFS(CALCULATION_quarterly_data!O:O,CALCULATION_quarterly_data!$A:$A,Quarter!$A84,CALCULATION_quarterly_data!$P:$P,Quarter!$B84,CALCULATION_quarterly_data!$C:$C,Quarter!$C84)</f>
        <v>244.73000000000002</v>
      </c>
    </row>
    <row r="85" spans="1:15">
      <c r="A85" s="86">
        <v>2018</v>
      </c>
      <c r="B85" s="97">
        <v>4</v>
      </c>
      <c r="C85" s="83" t="s">
        <v>47</v>
      </c>
      <c r="D85" s="70">
        <f>SUMIFS(CALCULATION_quarterly_data!D:D,CALCULATION_quarterly_data!$A:$A,Quarter!$A85,CALCULATION_quarterly_data!$P:$P,Quarter!$B85,CALCULATION_quarterly_data!$C:$C,Quarter!$C85)</f>
        <v>602.81999999999994</v>
      </c>
      <c r="E85" s="70">
        <f>SUMIFS(CALCULATION_quarterly_data!E:E,CALCULATION_quarterly_data!$A:$A,Quarter!$A85,CALCULATION_quarterly_data!$P:$P,Quarter!$B85,CALCULATION_quarterly_data!$C:$C,Quarter!$C85)</f>
        <v>136.45000000000002</v>
      </c>
      <c r="F85" s="71">
        <f>SUMIFS(CALCULATION_quarterly_data!F:F,CALCULATION_quarterly_data!$A:$A,Quarter!$A85,CALCULATION_quarterly_data!$P:$P,Quarter!$B85,CALCULATION_quarterly_data!$C:$C,Quarter!$C85)</f>
        <v>739.26</v>
      </c>
      <c r="G85" s="70">
        <f>SUMIFS(CALCULATION_quarterly_data!G:G,CALCULATION_quarterly_data!$A:$A,Quarter!$A85,CALCULATION_quarterly_data!$P:$P,Quarter!$B85,CALCULATION_quarterly_data!$C:$C,Quarter!$C85)</f>
        <v>69.14</v>
      </c>
      <c r="H85" s="70">
        <f>SUMIFS(CALCULATION_quarterly_data!H:H,CALCULATION_quarterly_data!$A:$A,Quarter!$A85,CALCULATION_quarterly_data!$P:$P,Quarter!$B85,CALCULATION_quarterly_data!$C:$C,Quarter!$C85)</f>
        <v>0</v>
      </c>
      <c r="I85" s="70">
        <f>SUMIFS(CALCULATION_quarterly_data!I:I,CALCULATION_quarterly_data!$A:$A,Quarter!$A85,CALCULATION_quarterly_data!$P:$P,Quarter!$B85,CALCULATION_quarterly_data!$C:$C,Quarter!$C85)</f>
        <v>101.4</v>
      </c>
      <c r="J85" s="70">
        <f>SUMIFS(CALCULATION_quarterly_data!J:J,CALCULATION_quarterly_data!$A:$A,Quarter!$A85,CALCULATION_quarterly_data!$P:$P,Quarter!$B85,CALCULATION_quarterly_data!$C:$C,Quarter!$C85)</f>
        <v>0</v>
      </c>
      <c r="K85" s="70">
        <f>SUMIFS(CALCULATION_quarterly_data!K:K,CALCULATION_quarterly_data!$A:$A,Quarter!$A85,CALCULATION_quarterly_data!$P:$P,Quarter!$B85,CALCULATION_quarterly_data!$C:$C,Quarter!$C85)</f>
        <v>988.62</v>
      </c>
      <c r="L85" s="70">
        <f>SUMIFS(CALCULATION_quarterly_data!L:L,CALCULATION_quarterly_data!$A:$A,Quarter!$A85,CALCULATION_quarterly_data!$P:$P,Quarter!$B85,CALCULATION_quarterly_data!$C:$C,Quarter!$C85)</f>
        <v>187.57999999999998</v>
      </c>
      <c r="M85" s="70">
        <f>SUMIFS(CALCULATION_quarterly_data!M:M,CALCULATION_quarterly_data!$A:$A,Quarter!$A85,CALCULATION_quarterly_data!$P:$P,Quarter!$B85,CALCULATION_quarterly_data!$C:$C,Quarter!$C85)</f>
        <v>18.080000000000002</v>
      </c>
      <c r="N85" s="71">
        <f>SUMIFS(CALCULATION_quarterly_data!N:N,CALCULATION_quarterly_data!$A:$A,Quarter!$A85,CALCULATION_quarterly_data!$P:$P,Quarter!$B85,CALCULATION_quarterly_data!$C:$C,Quarter!$C85)</f>
        <v>1364.81</v>
      </c>
      <c r="O85" s="71">
        <f>SUMIFS(CALCULATION_quarterly_data!O:O,CALCULATION_quarterly_data!$A:$A,Quarter!$A85,CALCULATION_quarterly_data!$P:$P,Quarter!$B85,CALCULATION_quarterly_data!$C:$C,Quarter!$C85)</f>
        <v>2104.09</v>
      </c>
    </row>
    <row r="86" spans="1:15">
      <c r="A86" s="86">
        <v>2018</v>
      </c>
      <c r="B86" s="97">
        <v>4</v>
      </c>
      <c r="C86" s="83" t="s">
        <v>48</v>
      </c>
      <c r="D86" s="70">
        <f>SUMIFS(CALCULATION_quarterly_data!D:D,CALCULATION_quarterly_data!$A:$A,Quarter!$A86,CALCULATION_quarterly_data!$P:$P,Quarter!$B86,CALCULATION_quarterly_data!$C:$C,Quarter!$C86)</f>
        <v>538.39</v>
      </c>
      <c r="E86" s="70">
        <f>SUMIFS(CALCULATION_quarterly_data!E:E,CALCULATION_quarterly_data!$A:$A,Quarter!$A86,CALCULATION_quarterly_data!$P:$P,Quarter!$B86,CALCULATION_quarterly_data!$C:$C,Quarter!$C86)</f>
        <v>0</v>
      </c>
      <c r="F86" s="71">
        <f>SUMIFS(CALCULATION_quarterly_data!F:F,CALCULATION_quarterly_data!$A:$A,Quarter!$A86,CALCULATION_quarterly_data!$P:$P,Quarter!$B86,CALCULATION_quarterly_data!$C:$C,Quarter!$C86)</f>
        <v>538.39</v>
      </c>
      <c r="G86" s="70">
        <f>SUMIFS(CALCULATION_quarterly_data!G:G,CALCULATION_quarterly_data!$A:$A,Quarter!$A86,CALCULATION_quarterly_data!$P:$P,Quarter!$B86,CALCULATION_quarterly_data!$C:$C,Quarter!$C86)</f>
        <v>0</v>
      </c>
      <c r="H86" s="70">
        <f>SUMIFS(CALCULATION_quarterly_data!H:H,CALCULATION_quarterly_data!$A:$A,Quarter!$A86,CALCULATION_quarterly_data!$P:$P,Quarter!$B86,CALCULATION_quarterly_data!$C:$C,Quarter!$C86)</f>
        <v>0</v>
      </c>
      <c r="I86" s="70">
        <f>SUMIFS(CALCULATION_quarterly_data!I:I,CALCULATION_quarterly_data!$A:$A,Quarter!$A86,CALCULATION_quarterly_data!$P:$P,Quarter!$B86,CALCULATION_quarterly_data!$C:$C,Quarter!$C86)</f>
        <v>639.87</v>
      </c>
      <c r="J86" s="70">
        <f>SUMIFS(CALCULATION_quarterly_data!J:J,CALCULATION_quarterly_data!$A:$A,Quarter!$A86,CALCULATION_quarterly_data!$P:$P,Quarter!$B86,CALCULATION_quarterly_data!$C:$C,Quarter!$C86)</f>
        <v>0</v>
      </c>
      <c r="K86" s="70">
        <f>SUMIFS(CALCULATION_quarterly_data!K:K,CALCULATION_quarterly_data!$A:$A,Quarter!$A86,CALCULATION_quarterly_data!$P:$P,Quarter!$B86,CALCULATION_quarterly_data!$C:$C,Quarter!$C86)</f>
        <v>41.28</v>
      </c>
      <c r="L86" s="70">
        <f>SUMIFS(CALCULATION_quarterly_data!L:L,CALCULATION_quarterly_data!$A:$A,Quarter!$A86,CALCULATION_quarterly_data!$P:$P,Quarter!$B86,CALCULATION_quarterly_data!$C:$C,Quarter!$C86)</f>
        <v>0</v>
      </c>
      <c r="M86" s="70">
        <f>SUMIFS(CALCULATION_quarterly_data!M:M,CALCULATION_quarterly_data!$A:$A,Quarter!$A86,CALCULATION_quarterly_data!$P:$P,Quarter!$B86,CALCULATION_quarterly_data!$C:$C,Quarter!$C86)</f>
        <v>0</v>
      </c>
      <c r="N86" s="71">
        <f>SUMIFS(CALCULATION_quarterly_data!N:N,CALCULATION_quarterly_data!$A:$A,Quarter!$A86,CALCULATION_quarterly_data!$P:$P,Quarter!$B86,CALCULATION_quarterly_data!$C:$C,Quarter!$C86)</f>
        <v>681.15</v>
      </c>
      <c r="O86" s="71">
        <f>SUMIFS(CALCULATION_quarterly_data!O:O,CALCULATION_quarterly_data!$A:$A,Quarter!$A86,CALCULATION_quarterly_data!$P:$P,Quarter!$B86,CALCULATION_quarterly_data!$C:$C,Quarter!$C86)</f>
        <v>1219.54</v>
      </c>
    </row>
    <row r="87" spans="1:15">
      <c r="A87" s="86">
        <v>2018</v>
      </c>
      <c r="B87" s="97">
        <v>4</v>
      </c>
      <c r="C87" s="83" t="s">
        <v>87</v>
      </c>
      <c r="D87" s="70">
        <f>SUMIFS(CALCULATION_quarterly_data!D:D,CALCULATION_quarterly_data!$A:$A,Quarter!$A87,CALCULATION_quarterly_data!$P:$P,Quarter!$B87,CALCULATION_quarterly_data!$C:$C,Quarter!$C87)</f>
        <v>0</v>
      </c>
      <c r="E87" s="70">
        <f>SUMIFS(CALCULATION_quarterly_data!E:E,CALCULATION_quarterly_data!$A:$A,Quarter!$A87,CALCULATION_quarterly_data!$P:$P,Quarter!$B87,CALCULATION_quarterly_data!$C:$C,Quarter!$C87)</f>
        <v>0.17</v>
      </c>
      <c r="F87" s="71">
        <f>SUMIFS(CALCULATION_quarterly_data!F:F,CALCULATION_quarterly_data!$A:$A,Quarter!$A87,CALCULATION_quarterly_data!$P:$P,Quarter!$B87,CALCULATION_quarterly_data!$C:$C,Quarter!$C87)</f>
        <v>0.17</v>
      </c>
      <c r="G87" s="70">
        <f>SUMIFS(CALCULATION_quarterly_data!G:G,CALCULATION_quarterly_data!$A:$A,Quarter!$A87,CALCULATION_quarterly_data!$P:$P,Quarter!$B87,CALCULATION_quarterly_data!$C:$C,Quarter!$C87)</f>
        <v>0</v>
      </c>
      <c r="H87" s="70">
        <f>SUMIFS(CALCULATION_quarterly_data!H:H,CALCULATION_quarterly_data!$A:$A,Quarter!$A87,CALCULATION_quarterly_data!$P:$P,Quarter!$B87,CALCULATION_quarterly_data!$C:$C,Quarter!$C87)</f>
        <v>15.96</v>
      </c>
      <c r="I87" s="70">
        <f>SUMIFS(CALCULATION_quarterly_data!I:I,CALCULATION_quarterly_data!$A:$A,Quarter!$A87,CALCULATION_quarterly_data!$P:$P,Quarter!$B87,CALCULATION_quarterly_data!$C:$C,Quarter!$C87)</f>
        <v>0</v>
      </c>
      <c r="J87" s="70">
        <f>SUMIFS(CALCULATION_quarterly_data!J:J,CALCULATION_quarterly_data!$A:$A,Quarter!$A87,CALCULATION_quarterly_data!$P:$P,Quarter!$B87,CALCULATION_quarterly_data!$C:$C,Quarter!$C87)</f>
        <v>31.71</v>
      </c>
      <c r="K87" s="70">
        <f>SUMIFS(CALCULATION_quarterly_data!K:K,CALCULATION_quarterly_data!$A:$A,Quarter!$A87,CALCULATION_quarterly_data!$P:$P,Quarter!$B87,CALCULATION_quarterly_data!$C:$C,Quarter!$C87)</f>
        <v>0</v>
      </c>
      <c r="L87" s="70">
        <f>SUMIFS(CALCULATION_quarterly_data!L:L,CALCULATION_quarterly_data!$A:$A,Quarter!$A87,CALCULATION_quarterly_data!$P:$P,Quarter!$B87,CALCULATION_quarterly_data!$C:$C,Quarter!$C87)</f>
        <v>0</v>
      </c>
      <c r="M87" s="70">
        <f>SUMIFS(CALCULATION_quarterly_data!M:M,CALCULATION_quarterly_data!$A:$A,Quarter!$A87,CALCULATION_quarterly_data!$P:$P,Quarter!$B87,CALCULATION_quarterly_data!$C:$C,Quarter!$C87)</f>
        <v>117.59</v>
      </c>
      <c r="N87" s="71">
        <f>SUMIFS(CALCULATION_quarterly_data!N:N,CALCULATION_quarterly_data!$A:$A,Quarter!$A87,CALCULATION_quarterly_data!$P:$P,Quarter!$B87,CALCULATION_quarterly_data!$C:$C,Quarter!$C87)</f>
        <v>165.26</v>
      </c>
      <c r="O87" s="71">
        <f>SUMIFS(CALCULATION_quarterly_data!O:O,CALCULATION_quarterly_data!$A:$A,Quarter!$A87,CALCULATION_quarterly_data!$P:$P,Quarter!$B87,CALCULATION_quarterly_data!$C:$C,Quarter!$C87)</f>
        <v>165.43</v>
      </c>
    </row>
    <row r="88" spans="1:15">
      <c r="A88" s="86">
        <v>2018</v>
      </c>
      <c r="B88" s="97">
        <v>4</v>
      </c>
      <c r="C88" s="83" t="s">
        <v>49</v>
      </c>
      <c r="D88" s="70">
        <f>SUMIFS(CALCULATION_quarterly_data!D:D,CALCULATION_quarterly_data!$A:$A,Quarter!$A88,CALCULATION_quarterly_data!$P:$P,Quarter!$B88,CALCULATION_quarterly_data!$C:$C,Quarter!$C88)</f>
        <v>0</v>
      </c>
      <c r="E88" s="70">
        <f>SUMIFS(CALCULATION_quarterly_data!E:E,CALCULATION_quarterly_data!$A:$A,Quarter!$A88,CALCULATION_quarterly_data!$P:$P,Quarter!$B88,CALCULATION_quarterly_data!$C:$C,Quarter!$C88)</f>
        <v>419.13</v>
      </c>
      <c r="F88" s="71">
        <f>SUMIFS(CALCULATION_quarterly_data!F:F,CALCULATION_quarterly_data!$A:$A,Quarter!$A88,CALCULATION_quarterly_data!$P:$P,Quarter!$B88,CALCULATION_quarterly_data!$C:$C,Quarter!$C88)</f>
        <v>419.13</v>
      </c>
      <c r="G88" s="70">
        <f>SUMIFS(CALCULATION_quarterly_data!G:G,CALCULATION_quarterly_data!$A:$A,Quarter!$A88,CALCULATION_quarterly_data!$P:$P,Quarter!$B88,CALCULATION_quarterly_data!$C:$C,Quarter!$C88)</f>
        <v>0.08</v>
      </c>
      <c r="H88" s="70">
        <f>SUMIFS(CALCULATION_quarterly_data!H:H,CALCULATION_quarterly_data!$A:$A,Quarter!$A88,CALCULATION_quarterly_data!$P:$P,Quarter!$B88,CALCULATION_quarterly_data!$C:$C,Quarter!$C88)</f>
        <v>59.91</v>
      </c>
      <c r="I88" s="70">
        <f>SUMIFS(CALCULATION_quarterly_data!I:I,CALCULATION_quarterly_data!$A:$A,Quarter!$A88,CALCULATION_quarterly_data!$P:$P,Quarter!$B88,CALCULATION_quarterly_data!$C:$C,Quarter!$C88)</f>
        <v>0</v>
      </c>
      <c r="J88" s="70">
        <f>SUMIFS(CALCULATION_quarterly_data!J:J,CALCULATION_quarterly_data!$A:$A,Quarter!$A88,CALCULATION_quarterly_data!$P:$P,Quarter!$B88,CALCULATION_quarterly_data!$C:$C,Quarter!$C88)</f>
        <v>0</v>
      </c>
      <c r="K88" s="70">
        <f>SUMIFS(CALCULATION_quarterly_data!K:K,CALCULATION_quarterly_data!$A:$A,Quarter!$A88,CALCULATION_quarterly_data!$P:$P,Quarter!$B88,CALCULATION_quarterly_data!$C:$C,Quarter!$C88)</f>
        <v>247.23999999999998</v>
      </c>
      <c r="L88" s="70">
        <f>SUMIFS(CALCULATION_quarterly_data!L:L,CALCULATION_quarterly_data!$A:$A,Quarter!$A88,CALCULATION_quarterly_data!$P:$P,Quarter!$B88,CALCULATION_quarterly_data!$C:$C,Quarter!$C88)</f>
        <v>37.700000000000003</v>
      </c>
      <c r="M88" s="70">
        <f>SUMIFS(CALCULATION_quarterly_data!M:M,CALCULATION_quarterly_data!$A:$A,Quarter!$A88,CALCULATION_quarterly_data!$P:$P,Quarter!$B88,CALCULATION_quarterly_data!$C:$C,Quarter!$C88)</f>
        <v>91.82</v>
      </c>
      <c r="N88" s="71">
        <f>SUMIFS(CALCULATION_quarterly_data!N:N,CALCULATION_quarterly_data!$A:$A,Quarter!$A88,CALCULATION_quarterly_data!$P:$P,Quarter!$B88,CALCULATION_quarterly_data!$C:$C,Quarter!$C88)</f>
        <v>436.74</v>
      </c>
      <c r="O88" s="71">
        <f>SUMIFS(CALCULATION_quarterly_data!O:O,CALCULATION_quarterly_data!$A:$A,Quarter!$A88,CALCULATION_quarterly_data!$P:$P,Quarter!$B88,CALCULATION_quarterly_data!$C:$C,Quarter!$C88)</f>
        <v>855.86999999999989</v>
      </c>
    </row>
    <row r="89" spans="1:15">
      <c r="A89" s="86">
        <v>2018</v>
      </c>
      <c r="B89" s="97">
        <v>4</v>
      </c>
      <c r="C89" s="83" t="s">
        <v>50</v>
      </c>
      <c r="D89" s="70">
        <f>SUMIFS(CALCULATION_quarterly_data!D:D,CALCULATION_quarterly_data!$A:$A,Quarter!$A89,CALCULATION_quarterly_data!$P:$P,Quarter!$B89,CALCULATION_quarterly_data!$C:$C,Quarter!$C89)</f>
        <v>94.74</v>
      </c>
      <c r="E89" s="70">
        <f>SUMIFS(CALCULATION_quarterly_data!E:E,CALCULATION_quarterly_data!$A:$A,Quarter!$A89,CALCULATION_quarterly_data!$P:$P,Quarter!$B89,CALCULATION_quarterly_data!$C:$C,Quarter!$C89)</f>
        <v>0</v>
      </c>
      <c r="F89" s="71">
        <f>SUMIFS(CALCULATION_quarterly_data!F:F,CALCULATION_quarterly_data!$A:$A,Quarter!$A89,CALCULATION_quarterly_data!$P:$P,Quarter!$B89,CALCULATION_quarterly_data!$C:$C,Quarter!$C89)</f>
        <v>94.74</v>
      </c>
      <c r="G89" s="70">
        <f>SUMIFS(CALCULATION_quarterly_data!G:G,CALCULATION_quarterly_data!$A:$A,Quarter!$A89,CALCULATION_quarterly_data!$P:$P,Quarter!$B89,CALCULATION_quarterly_data!$C:$C,Quarter!$C89)</f>
        <v>0</v>
      </c>
      <c r="H89" s="70">
        <f>SUMIFS(CALCULATION_quarterly_data!H:H,CALCULATION_quarterly_data!$A:$A,Quarter!$A89,CALCULATION_quarterly_data!$P:$P,Quarter!$B89,CALCULATION_quarterly_data!$C:$C,Quarter!$C89)</f>
        <v>0</v>
      </c>
      <c r="I89" s="70">
        <f>SUMIFS(CALCULATION_quarterly_data!I:I,CALCULATION_quarterly_data!$A:$A,Quarter!$A89,CALCULATION_quarterly_data!$P:$P,Quarter!$B89,CALCULATION_quarterly_data!$C:$C,Quarter!$C89)</f>
        <v>0</v>
      </c>
      <c r="J89" s="70">
        <f>SUMIFS(CALCULATION_quarterly_data!J:J,CALCULATION_quarterly_data!$A:$A,Quarter!$A89,CALCULATION_quarterly_data!$P:$P,Quarter!$B89,CALCULATION_quarterly_data!$C:$C,Quarter!$C89)</f>
        <v>0</v>
      </c>
      <c r="K89" s="70">
        <f>SUMIFS(CALCULATION_quarterly_data!K:K,CALCULATION_quarterly_data!$A:$A,Quarter!$A89,CALCULATION_quarterly_data!$P:$P,Quarter!$B89,CALCULATION_quarterly_data!$C:$C,Quarter!$C89)</f>
        <v>0</v>
      </c>
      <c r="L89" s="70">
        <f>SUMIFS(CALCULATION_quarterly_data!L:L,CALCULATION_quarterly_data!$A:$A,Quarter!$A89,CALCULATION_quarterly_data!$P:$P,Quarter!$B89,CALCULATION_quarterly_data!$C:$C,Quarter!$C89)</f>
        <v>0</v>
      </c>
      <c r="M89" s="70">
        <f>SUMIFS(CALCULATION_quarterly_data!M:M,CALCULATION_quarterly_data!$A:$A,Quarter!$A89,CALCULATION_quarterly_data!$P:$P,Quarter!$B89,CALCULATION_quarterly_data!$C:$C,Quarter!$C89)</f>
        <v>0.02</v>
      </c>
      <c r="N89" s="71">
        <f>SUMIFS(CALCULATION_quarterly_data!N:N,CALCULATION_quarterly_data!$A:$A,Quarter!$A89,CALCULATION_quarterly_data!$P:$P,Quarter!$B89,CALCULATION_quarterly_data!$C:$C,Quarter!$C89)</f>
        <v>0.02</v>
      </c>
      <c r="O89" s="71">
        <f>SUMIFS(CALCULATION_quarterly_data!O:O,CALCULATION_quarterly_data!$A:$A,Quarter!$A89,CALCULATION_quarterly_data!$P:$P,Quarter!$B89,CALCULATION_quarterly_data!$C:$C,Quarter!$C89)</f>
        <v>94.75</v>
      </c>
    </row>
    <row r="90" spans="1:15">
      <c r="A90" s="86">
        <v>2018</v>
      </c>
      <c r="B90" s="97">
        <v>4</v>
      </c>
      <c r="C90" s="83" t="s">
        <v>51</v>
      </c>
      <c r="D90" s="70">
        <f>SUMIFS(CALCULATION_quarterly_data!D:D,CALCULATION_quarterly_data!$A:$A,Quarter!$A90,CALCULATION_quarterly_data!$P:$P,Quarter!$B90,CALCULATION_quarterly_data!$C:$C,Quarter!$C90)</f>
        <v>0</v>
      </c>
      <c r="E90" s="70">
        <f>SUMIFS(CALCULATION_quarterly_data!E:E,CALCULATION_quarterly_data!$A:$A,Quarter!$A90,CALCULATION_quarterly_data!$P:$P,Quarter!$B90,CALCULATION_quarterly_data!$C:$C,Quarter!$C90)</f>
        <v>0</v>
      </c>
      <c r="F90" s="71">
        <f>SUMIFS(CALCULATION_quarterly_data!F:F,CALCULATION_quarterly_data!$A:$A,Quarter!$A90,CALCULATION_quarterly_data!$P:$P,Quarter!$B90,CALCULATION_quarterly_data!$C:$C,Quarter!$C90)</f>
        <v>0</v>
      </c>
      <c r="G90" s="70">
        <f>SUMIFS(CALCULATION_quarterly_data!G:G,CALCULATION_quarterly_data!$A:$A,Quarter!$A90,CALCULATION_quarterly_data!$P:$P,Quarter!$B90,CALCULATION_quarterly_data!$C:$C,Quarter!$C90)</f>
        <v>0</v>
      </c>
      <c r="H90" s="70">
        <f>SUMIFS(CALCULATION_quarterly_data!H:H,CALCULATION_quarterly_data!$A:$A,Quarter!$A90,CALCULATION_quarterly_data!$P:$P,Quarter!$B90,CALCULATION_quarterly_data!$C:$C,Quarter!$C90)</f>
        <v>0</v>
      </c>
      <c r="I90" s="70">
        <f>SUMIFS(CALCULATION_quarterly_data!I:I,CALCULATION_quarterly_data!$A:$A,Quarter!$A90,CALCULATION_quarterly_data!$P:$P,Quarter!$B90,CALCULATION_quarterly_data!$C:$C,Quarter!$C90)</f>
        <v>249.26999999999998</v>
      </c>
      <c r="J90" s="70">
        <f>SUMIFS(CALCULATION_quarterly_data!J:J,CALCULATION_quarterly_data!$A:$A,Quarter!$A90,CALCULATION_quarterly_data!$P:$P,Quarter!$B90,CALCULATION_quarterly_data!$C:$C,Quarter!$C90)</f>
        <v>0</v>
      </c>
      <c r="K90" s="70">
        <f>SUMIFS(CALCULATION_quarterly_data!K:K,CALCULATION_quarterly_data!$A:$A,Quarter!$A90,CALCULATION_quarterly_data!$P:$P,Quarter!$B90,CALCULATION_quarterly_data!$C:$C,Quarter!$C90)</f>
        <v>0</v>
      </c>
      <c r="L90" s="70">
        <f>SUMIFS(CALCULATION_quarterly_data!L:L,CALCULATION_quarterly_data!$A:$A,Quarter!$A90,CALCULATION_quarterly_data!$P:$P,Quarter!$B90,CALCULATION_quarterly_data!$C:$C,Quarter!$C90)</f>
        <v>0</v>
      </c>
      <c r="M90" s="70">
        <f>SUMIFS(CALCULATION_quarterly_data!M:M,CALCULATION_quarterly_data!$A:$A,Quarter!$A90,CALCULATION_quarterly_data!$P:$P,Quarter!$B90,CALCULATION_quarterly_data!$C:$C,Quarter!$C90)</f>
        <v>0.14000000000000001</v>
      </c>
      <c r="N90" s="71">
        <f>SUMIFS(CALCULATION_quarterly_data!N:N,CALCULATION_quarterly_data!$A:$A,Quarter!$A90,CALCULATION_quarterly_data!$P:$P,Quarter!$B90,CALCULATION_quarterly_data!$C:$C,Quarter!$C90)</f>
        <v>249.41</v>
      </c>
      <c r="O90" s="71">
        <f>SUMIFS(CALCULATION_quarterly_data!O:O,CALCULATION_quarterly_data!$A:$A,Quarter!$A90,CALCULATION_quarterly_data!$P:$P,Quarter!$B90,CALCULATION_quarterly_data!$C:$C,Quarter!$C90)</f>
        <v>249.41</v>
      </c>
    </row>
    <row r="91" spans="1:15">
      <c r="A91" s="86">
        <v>2018</v>
      </c>
      <c r="B91" s="97">
        <v>4</v>
      </c>
      <c r="C91" s="83" t="s">
        <v>52</v>
      </c>
      <c r="D91" s="70">
        <f>SUMIFS(CALCULATION_quarterly_data!D:D,CALCULATION_quarterly_data!$A:$A,Quarter!$A91,CALCULATION_quarterly_data!$P:$P,Quarter!$B91,CALCULATION_quarterly_data!$C:$C,Quarter!$C91)</f>
        <v>2178.27</v>
      </c>
      <c r="E91" s="70">
        <f>SUMIFS(CALCULATION_quarterly_data!E:E,CALCULATION_quarterly_data!$A:$A,Quarter!$A91,CALCULATION_quarterly_data!$P:$P,Quarter!$B91,CALCULATION_quarterly_data!$C:$C,Quarter!$C91)</f>
        <v>0</v>
      </c>
      <c r="F91" s="71">
        <f>SUMIFS(CALCULATION_quarterly_data!F:F,CALCULATION_quarterly_data!$A:$A,Quarter!$A91,CALCULATION_quarterly_data!$P:$P,Quarter!$B91,CALCULATION_quarterly_data!$C:$C,Quarter!$C91)</f>
        <v>2178.27</v>
      </c>
      <c r="G91" s="70">
        <f>SUMIFS(CALCULATION_quarterly_data!G:G,CALCULATION_quarterly_data!$A:$A,Quarter!$A91,CALCULATION_quarterly_data!$P:$P,Quarter!$B91,CALCULATION_quarterly_data!$C:$C,Quarter!$C91)</f>
        <v>0.06</v>
      </c>
      <c r="H91" s="70">
        <f>SUMIFS(CALCULATION_quarterly_data!H:H,CALCULATION_quarterly_data!$A:$A,Quarter!$A91,CALCULATION_quarterly_data!$P:$P,Quarter!$B91,CALCULATION_quarterly_data!$C:$C,Quarter!$C91)</f>
        <v>0.02</v>
      </c>
      <c r="I91" s="70">
        <f>SUMIFS(CALCULATION_quarterly_data!I:I,CALCULATION_quarterly_data!$A:$A,Quarter!$A91,CALCULATION_quarterly_data!$P:$P,Quarter!$B91,CALCULATION_quarterly_data!$C:$C,Quarter!$C91)</f>
        <v>148.39999999999998</v>
      </c>
      <c r="J91" s="70">
        <f>SUMIFS(CALCULATION_quarterly_data!J:J,CALCULATION_quarterly_data!$A:$A,Quarter!$A91,CALCULATION_quarterly_data!$P:$P,Quarter!$B91,CALCULATION_quarterly_data!$C:$C,Quarter!$C91)</f>
        <v>0.15</v>
      </c>
      <c r="K91" s="70">
        <f>SUMIFS(CALCULATION_quarterly_data!K:K,CALCULATION_quarterly_data!$A:$A,Quarter!$A91,CALCULATION_quarterly_data!$P:$P,Quarter!$B91,CALCULATION_quarterly_data!$C:$C,Quarter!$C91)</f>
        <v>317.52</v>
      </c>
      <c r="L91" s="70">
        <f>SUMIFS(CALCULATION_quarterly_data!L:L,CALCULATION_quarterly_data!$A:$A,Quarter!$A91,CALCULATION_quarterly_data!$P:$P,Quarter!$B91,CALCULATION_quarterly_data!$C:$C,Quarter!$C91)</f>
        <v>0</v>
      </c>
      <c r="M91" s="70">
        <f>SUMIFS(CALCULATION_quarterly_data!M:M,CALCULATION_quarterly_data!$A:$A,Quarter!$A91,CALCULATION_quarterly_data!$P:$P,Quarter!$B91,CALCULATION_quarterly_data!$C:$C,Quarter!$C91)</f>
        <v>141.65</v>
      </c>
      <c r="N91" s="71">
        <f>SUMIFS(CALCULATION_quarterly_data!N:N,CALCULATION_quarterly_data!$A:$A,Quarter!$A91,CALCULATION_quarterly_data!$P:$P,Quarter!$B91,CALCULATION_quarterly_data!$C:$C,Quarter!$C91)</f>
        <v>607.79999999999995</v>
      </c>
      <c r="O91" s="71">
        <f>SUMIFS(CALCULATION_quarterly_data!O:O,CALCULATION_quarterly_data!$A:$A,Quarter!$A91,CALCULATION_quarterly_data!$P:$P,Quarter!$B91,CALCULATION_quarterly_data!$C:$C,Quarter!$C91)</f>
        <v>2786.0699999999997</v>
      </c>
    </row>
    <row r="92" spans="1:15">
      <c r="A92" s="86">
        <v>2018</v>
      </c>
      <c r="B92" s="97">
        <v>4</v>
      </c>
      <c r="C92" s="83" t="s">
        <v>69</v>
      </c>
      <c r="D92" s="70">
        <f>SUMIFS(CALCULATION_quarterly_data!D:D,CALCULATION_quarterly_data!$A:$A,Quarter!$A92,CALCULATION_quarterly_data!$P:$P,Quarter!$B92,CALCULATION_quarterly_data!$C:$C,Quarter!$C92)</f>
        <v>1900.34</v>
      </c>
      <c r="E92" s="70">
        <f>SUMIFS(CALCULATION_quarterly_data!E:E,CALCULATION_quarterly_data!$A:$A,Quarter!$A92,CALCULATION_quarterly_data!$P:$P,Quarter!$B92,CALCULATION_quarterly_data!$C:$C,Quarter!$C92)</f>
        <v>315.74</v>
      </c>
      <c r="F92" s="71">
        <f>SUMIFS(CALCULATION_quarterly_data!F:F,CALCULATION_quarterly_data!$A:$A,Quarter!$A92,CALCULATION_quarterly_data!$P:$P,Quarter!$B92,CALCULATION_quarterly_data!$C:$C,Quarter!$C92)</f>
        <v>2216.09</v>
      </c>
      <c r="G92" s="70">
        <f>SUMIFS(CALCULATION_quarterly_data!G:G,CALCULATION_quarterly_data!$A:$A,Quarter!$A92,CALCULATION_quarterly_data!$P:$P,Quarter!$B92,CALCULATION_quarterly_data!$C:$C,Quarter!$C92)</f>
        <v>38.200000000000003</v>
      </c>
      <c r="H92" s="70">
        <f>SUMIFS(CALCULATION_quarterly_data!H:H,CALCULATION_quarterly_data!$A:$A,Quarter!$A92,CALCULATION_quarterly_data!$P:$P,Quarter!$B92,CALCULATION_quarterly_data!$C:$C,Quarter!$C92)</f>
        <v>22.58</v>
      </c>
      <c r="I92" s="70">
        <f>SUMIFS(CALCULATION_quarterly_data!I:I,CALCULATION_quarterly_data!$A:$A,Quarter!$A92,CALCULATION_quarterly_data!$P:$P,Quarter!$B92,CALCULATION_quarterly_data!$C:$C,Quarter!$C92)</f>
        <v>127.23</v>
      </c>
      <c r="J92" s="70">
        <f>SUMIFS(CALCULATION_quarterly_data!J:J,CALCULATION_quarterly_data!$A:$A,Quarter!$A92,CALCULATION_quarterly_data!$P:$P,Quarter!$B92,CALCULATION_quarterly_data!$C:$C,Quarter!$C92)</f>
        <v>9.9499999999999993</v>
      </c>
      <c r="K92" s="70">
        <f>SUMIFS(CALCULATION_quarterly_data!K:K,CALCULATION_quarterly_data!$A:$A,Quarter!$A92,CALCULATION_quarterly_data!$P:$P,Quarter!$B92,CALCULATION_quarterly_data!$C:$C,Quarter!$C92)</f>
        <v>70.389999999999986</v>
      </c>
      <c r="L92" s="70">
        <f>SUMIFS(CALCULATION_quarterly_data!L:L,CALCULATION_quarterly_data!$A:$A,Quarter!$A92,CALCULATION_quarterly_data!$P:$P,Quarter!$B92,CALCULATION_quarterly_data!$C:$C,Quarter!$C92)</f>
        <v>5.91</v>
      </c>
      <c r="M92" s="70">
        <f>SUMIFS(CALCULATION_quarterly_data!M:M,CALCULATION_quarterly_data!$A:$A,Quarter!$A92,CALCULATION_quarterly_data!$P:$P,Quarter!$B92,CALCULATION_quarterly_data!$C:$C,Quarter!$C92)</f>
        <v>66.289999999999992</v>
      </c>
      <c r="N92" s="71">
        <f>SUMIFS(CALCULATION_quarterly_data!N:N,CALCULATION_quarterly_data!$A:$A,Quarter!$A92,CALCULATION_quarterly_data!$P:$P,Quarter!$B92,CALCULATION_quarterly_data!$C:$C,Quarter!$C92)</f>
        <v>340.53999999999996</v>
      </c>
      <c r="O92" s="71">
        <f>SUMIFS(CALCULATION_quarterly_data!O:O,CALCULATION_quarterly_data!$A:$A,Quarter!$A92,CALCULATION_quarterly_data!$P:$P,Quarter!$B92,CALCULATION_quarterly_data!$C:$C,Quarter!$C92)</f>
        <v>2556.62</v>
      </c>
    </row>
    <row r="93" spans="1:15">
      <c r="A93" s="89">
        <v>2018</v>
      </c>
      <c r="B93" s="98">
        <v>4</v>
      </c>
      <c r="C93" s="84" t="s">
        <v>126</v>
      </c>
      <c r="D93" s="73">
        <f>SUMIFS(CALCULATION_quarterly_data!D:D,CALCULATION_quarterly_data!$A:$A,Quarter!$A93,CALCULATION_quarterly_data!$P:$P,Quarter!$B93,CALCULATION_quarterly_data!$C:$C,Quarter!$C93)</f>
        <v>12384.95</v>
      </c>
      <c r="E93" s="73">
        <f>SUMIFS(CALCULATION_quarterly_data!E:E,CALCULATION_quarterly_data!$A:$A,Quarter!$A93,CALCULATION_quarterly_data!$P:$P,Quarter!$B93,CALCULATION_quarterly_data!$C:$C,Quarter!$C93)</f>
        <v>1616.56</v>
      </c>
      <c r="F93" s="74">
        <f>SUMIFS(CALCULATION_quarterly_data!F:F,CALCULATION_quarterly_data!$A:$A,Quarter!$A93,CALCULATION_quarterly_data!$P:$P,Quarter!$B93,CALCULATION_quarterly_data!$C:$C,Quarter!$C93)</f>
        <v>14001.509999999998</v>
      </c>
      <c r="G93" s="73">
        <f>SUMIFS(CALCULATION_quarterly_data!G:G,CALCULATION_quarterly_data!$A:$A,Quarter!$A93,CALCULATION_quarterly_data!$P:$P,Quarter!$B93,CALCULATION_quarterly_data!$C:$C,Quarter!$C93)</f>
        <v>262.61</v>
      </c>
      <c r="H93" s="73">
        <f>SUMIFS(CALCULATION_quarterly_data!H:H,CALCULATION_quarterly_data!$A:$A,Quarter!$A93,CALCULATION_quarterly_data!$P:$P,Quarter!$B93,CALCULATION_quarterly_data!$C:$C,Quarter!$C93)</f>
        <v>644.5</v>
      </c>
      <c r="I93" s="73">
        <f>SUMIFS(CALCULATION_quarterly_data!I:I,CALCULATION_quarterly_data!$A:$A,Quarter!$A93,CALCULATION_quarterly_data!$P:$P,Quarter!$B93,CALCULATION_quarterly_data!$C:$C,Quarter!$C93)</f>
        <v>2255.4299999999998</v>
      </c>
      <c r="J93" s="73">
        <f>SUMIFS(CALCULATION_quarterly_data!J:J,CALCULATION_quarterly_data!$A:$A,Quarter!$A93,CALCULATION_quarterly_data!$P:$P,Quarter!$B93,CALCULATION_quarterly_data!$C:$C,Quarter!$C93)</f>
        <v>200.76999999999998</v>
      </c>
      <c r="K93" s="73">
        <f>SUMIFS(CALCULATION_quarterly_data!K:K,CALCULATION_quarterly_data!$A:$A,Quarter!$A93,CALCULATION_quarterly_data!$P:$P,Quarter!$B93,CALCULATION_quarterly_data!$C:$C,Quarter!$C93)</f>
        <v>3068.24</v>
      </c>
      <c r="L93" s="73">
        <f>SUMIFS(CALCULATION_quarterly_data!L:L,CALCULATION_quarterly_data!$A:$A,Quarter!$A93,CALCULATION_quarterly_data!$P:$P,Quarter!$B93,CALCULATION_quarterly_data!$C:$C,Quarter!$C93)</f>
        <v>552.46</v>
      </c>
      <c r="M93" s="73">
        <f>SUMIFS(CALCULATION_quarterly_data!M:M,CALCULATION_quarterly_data!$A:$A,Quarter!$A93,CALCULATION_quarterly_data!$P:$P,Quarter!$B93,CALCULATION_quarterly_data!$C:$C,Quarter!$C93)</f>
        <v>1167.53</v>
      </c>
      <c r="N93" s="74">
        <f>SUMIFS(CALCULATION_quarterly_data!N:N,CALCULATION_quarterly_data!$A:$A,Quarter!$A93,CALCULATION_quarterly_data!$P:$P,Quarter!$B93,CALCULATION_quarterly_data!$C:$C,Quarter!$C93)</f>
        <v>8151.5599999999995</v>
      </c>
      <c r="O93" s="74">
        <f>SUMIFS(CALCULATION_quarterly_data!O:O,CALCULATION_quarterly_data!$A:$A,Quarter!$A93,CALCULATION_quarterly_data!$P:$P,Quarter!$B93,CALCULATION_quarterly_data!$C:$C,Quarter!$C93)</f>
        <v>22153.079999999998</v>
      </c>
    </row>
    <row r="94" spans="1:15">
      <c r="A94" s="85">
        <v>2019</v>
      </c>
      <c r="B94" s="96">
        <v>1</v>
      </c>
      <c r="C94" s="82" t="s">
        <v>37</v>
      </c>
      <c r="D94" s="67">
        <f>SUMIFS(CALCULATION_quarterly_data!D:D,CALCULATION_quarterly_data!$A:$A,Quarter!$A94,CALCULATION_quarterly_data!$P:$P,Quarter!$B94,CALCULATION_quarterly_data!$C:$C,Quarter!$C94)</f>
        <v>22.49</v>
      </c>
      <c r="E94" s="67">
        <f>SUMIFS(CALCULATION_quarterly_data!E:E,CALCULATION_quarterly_data!$A:$A,Quarter!$A94,CALCULATION_quarterly_data!$P:$P,Quarter!$B94,CALCULATION_quarterly_data!$C:$C,Quarter!$C94)</f>
        <v>249.82999999999998</v>
      </c>
      <c r="F94" s="68">
        <f>SUMIFS(CALCULATION_quarterly_data!F:F,CALCULATION_quarterly_data!$A:$A,Quarter!$A94,CALCULATION_quarterly_data!$P:$P,Quarter!$B94,CALCULATION_quarterly_data!$C:$C,Quarter!$C94)</f>
        <v>272.31</v>
      </c>
      <c r="G94" s="67">
        <f>SUMIFS(CALCULATION_quarterly_data!G:G,CALCULATION_quarterly_data!$A:$A,Quarter!$A94,CALCULATION_quarterly_data!$P:$P,Quarter!$B94,CALCULATION_quarterly_data!$C:$C,Quarter!$C94)</f>
        <v>0.14000000000000001</v>
      </c>
      <c r="H94" s="67">
        <f>SUMIFS(CALCULATION_quarterly_data!H:H,CALCULATION_quarterly_data!$A:$A,Quarter!$A94,CALCULATION_quarterly_data!$P:$P,Quarter!$B94,CALCULATION_quarterly_data!$C:$C,Quarter!$C94)</f>
        <v>22.4</v>
      </c>
      <c r="I94" s="67">
        <f>SUMIFS(CALCULATION_quarterly_data!I:I,CALCULATION_quarterly_data!$A:$A,Quarter!$A94,CALCULATION_quarterly_data!$P:$P,Quarter!$B94,CALCULATION_quarterly_data!$C:$C,Quarter!$C94)</f>
        <v>0</v>
      </c>
      <c r="J94" s="67">
        <f>SUMIFS(CALCULATION_quarterly_data!J:J,CALCULATION_quarterly_data!$A:$A,Quarter!$A94,CALCULATION_quarterly_data!$P:$P,Quarter!$B94,CALCULATION_quarterly_data!$C:$C,Quarter!$C94)</f>
        <v>7.0000000000000007E-2</v>
      </c>
      <c r="K94" s="67">
        <f>SUMIFS(CALCULATION_quarterly_data!K:K,CALCULATION_quarterly_data!$A:$A,Quarter!$A94,CALCULATION_quarterly_data!$P:$P,Quarter!$B94,CALCULATION_quarterly_data!$C:$C,Quarter!$C94)</f>
        <v>114</v>
      </c>
      <c r="L94" s="67">
        <f>SUMIFS(CALCULATION_quarterly_data!L:L,CALCULATION_quarterly_data!$A:$A,Quarter!$A94,CALCULATION_quarterly_data!$P:$P,Quarter!$B94,CALCULATION_quarterly_data!$C:$C,Quarter!$C94)</f>
        <v>146.9</v>
      </c>
      <c r="M94" s="67">
        <f>SUMIFS(CALCULATION_quarterly_data!M:M,CALCULATION_quarterly_data!$A:$A,Quarter!$A94,CALCULATION_quarterly_data!$P:$P,Quarter!$B94,CALCULATION_quarterly_data!$C:$C,Quarter!$C94)</f>
        <v>95.460000000000008</v>
      </c>
      <c r="N94" s="68">
        <f>SUMIFS(CALCULATION_quarterly_data!N:N,CALCULATION_quarterly_data!$A:$A,Quarter!$A94,CALCULATION_quarterly_data!$P:$P,Quarter!$B94,CALCULATION_quarterly_data!$C:$C,Quarter!$C94)</f>
        <v>378.98</v>
      </c>
      <c r="O94" s="68">
        <f>SUMIFS(CALCULATION_quarterly_data!O:O,CALCULATION_quarterly_data!$A:$A,Quarter!$A94,CALCULATION_quarterly_data!$P:$P,Quarter!$B94,CALCULATION_quarterly_data!$C:$C,Quarter!$C94)</f>
        <v>651.29000000000008</v>
      </c>
    </row>
    <row r="95" spans="1:15">
      <c r="A95" s="86">
        <v>2019</v>
      </c>
      <c r="B95" s="97">
        <v>1</v>
      </c>
      <c r="C95" s="83" t="s">
        <v>38</v>
      </c>
      <c r="D95" s="70">
        <f>SUMIFS(CALCULATION_quarterly_data!D:D,CALCULATION_quarterly_data!$A:$A,Quarter!$A95,CALCULATION_quarterly_data!$P:$P,Quarter!$B95,CALCULATION_quarterly_data!$C:$C,Quarter!$C95)</f>
        <v>84.73</v>
      </c>
      <c r="E95" s="70">
        <f>SUMIFS(CALCULATION_quarterly_data!E:E,CALCULATION_quarterly_data!$A:$A,Quarter!$A95,CALCULATION_quarterly_data!$P:$P,Quarter!$B95,CALCULATION_quarterly_data!$C:$C,Quarter!$C95)</f>
        <v>0</v>
      </c>
      <c r="F95" s="71">
        <f>SUMIFS(CALCULATION_quarterly_data!F:F,CALCULATION_quarterly_data!$A:$A,Quarter!$A95,CALCULATION_quarterly_data!$P:$P,Quarter!$B95,CALCULATION_quarterly_data!$C:$C,Quarter!$C95)</f>
        <v>84.73</v>
      </c>
      <c r="G95" s="70">
        <f>SUMIFS(CALCULATION_quarterly_data!G:G,CALCULATION_quarterly_data!$A:$A,Quarter!$A95,CALCULATION_quarterly_data!$P:$P,Quarter!$B95,CALCULATION_quarterly_data!$C:$C,Quarter!$C95)</f>
        <v>0</v>
      </c>
      <c r="H95" s="70">
        <f>SUMIFS(CALCULATION_quarterly_data!H:H,CALCULATION_quarterly_data!$A:$A,Quarter!$A95,CALCULATION_quarterly_data!$P:$P,Quarter!$B95,CALCULATION_quarterly_data!$C:$C,Quarter!$C95)</f>
        <v>0</v>
      </c>
      <c r="I95" s="70">
        <f>SUMIFS(CALCULATION_quarterly_data!I:I,CALCULATION_quarterly_data!$A:$A,Quarter!$A95,CALCULATION_quarterly_data!$P:$P,Quarter!$B95,CALCULATION_quarterly_data!$C:$C,Quarter!$C95)</f>
        <v>0</v>
      </c>
      <c r="J95" s="70">
        <f>SUMIFS(CALCULATION_quarterly_data!J:J,CALCULATION_quarterly_data!$A:$A,Quarter!$A95,CALCULATION_quarterly_data!$P:$P,Quarter!$B95,CALCULATION_quarterly_data!$C:$C,Quarter!$C95)</f>
        <v>0</v>
      </c>
      <c r="K95" s="70">
        <f>SUMIFS(CALCULATION_quarterly_data!K:K,CALCULATION_quarterly_data!$A:$A,Quarter!$A95,CALCULATION_quarterly_data!$P:$P,Quarter!$B95,CALCULATION_quarterly_data!$C:$C,Quarter!$C95)</f>
        <v>0</v>
      </c>
      <c r="L95" s="70">
        <f>SUMIFS(CALCULATION_quarterly_data!L:L,CALCULATION_quarterly_data!$A:$A,Quarter!$A95,CALCULATION_quarterly_data!$P:$P,Quarter!$B95,CALCULATION_quarterly_data!$C:$C,Quarter!$C95)</f>
        <v>0</v>
      </c>
      <c r="M95" s="70">
        <f>SUMIFS(CALCULATION_quarterly_data!M:M,CALCULATION_quarterly_data!$A:$A,Quarter!$A95,CALCULATION_quarterly_data!$P:$P,Quarter!$B95,CALCULATION_quarterly_data!$C:$C,Quarter!$C95)</f>
        <v>0.9</v>
      </c>
      <c r="N95" s="71">
        <f>SUMIFS(CALCULATION_quarterly_data!N:N,CALCULATION_quarterly_data!$A:$A,Quarter!$A95,CALCULATION_quarterly_data!$P:$P,Quarter!$B95,CALCULATION_quarterly_data!$C:$C,Quarter!$C95)</f>
        <v>0.9</v>
      </c>
      <c r="O95" s="71">
        <f>SUMIFS(CALCULATION_quarterly_data!O:O,CALCULATION_quarterly_data!$A:$A,Quarter!$A95,CALCULATION_quarterly_data!$P:$P,Quarter!$B95,CALCULATION_quarterly_data!$C:$C,Quarter!$C95)</f>
        <v>85.63</v>
      </c>
    </row>
    <row r="96" spans="1:15">
      <c r="A96" s="86">
        <v>2019</v>
      </c>
      <c r="B96" s="97">
        <v>1</v>
      </c>
      <c r="C96" s="83" t="s">
        <v>39</v>
      </c>
      <c r="D96" s="70">
        <f>SUMIFS(CALCULATION_quarterly_data!D:D,CALCULATION_quarterly_data!$A:$A,Quarter!$A96,CALCULATION_quarterly_data!$P:$P,Quarter!$B96,CALCULATION_quarterly_data!$C:$C,Quarter!$C96)</f>
        <v>0</v>
      </c>
      <c r="E96" s="70">
        <f>SUMIFS(CALCULATION_quarterly_data!E:E,CALCULATION_quarterly_data!$A:$A,Quarter!$A96,CALCULATION_quarterly_data!$P:$P,Quarter!$B96,CALCULATION_quarterly_data!$C:$C,Quarter!$C96)</f>
        <v>6.37</v>
      </c>
      <c r="F96" s="71">
        <f>SUMIFS(CALCULATION_quarterly_data!F:F,CALCULATION_quarterly_data!$A:$A,Quarter!$A96,CALCULATION_quarterly_data!$P:$P,Quarter!$B96,CALCULATION_quarterly_data!$C:$C,Quarter!$C96)</f>
        <v>6.37</v>
      </c>
      <c r="G96" s="70">
        <f>SUMIFS(CALCULATION_quarterly_data!G:G,CALCULATION_quarterly_data!$A:$A,Quarter!$A96,CALCULATION_quarterly_data!$P:$P,Quarter!$B96,CALCULATION_quarterly_data!$C:$C,Quarter!$C96)</f>
        <v>0</v>
      </c>
      <c r="H96" s="70">
        <f>SUMIFS(CALCULATION_quarterly_data!H:H,CALCULATION_quarterly_data!$A:$A,Quarter!$A96,CALCULATION_quarterly_data!$P:$P,Quarter!$B96,CALCULATION_quarterly_data!$C:$C,Quarter!$C96)</f>
        <v>115.77000000000001</v>
      </c>
      <c r="I96" s="70">
        <f>SUMIFS(CALCULATION_quarterly_data!I:I,CALCULATION_quarterly_data!$A:$A,Quarter!$A96,CALCULATION_quarterly_data!$P:$P,Quarter!$B96,CALCULATION_quarterly_data!$C:$C,Quarter!$C96)</f>
        <v>0</v>
      </c>
      <c r="J96" s="70">
        <f>SUMIFS(CALCULATION_quarterly_data!J:J,CALCULATION_quarterly_data!$A:$A,Quarter!$A96,CALCULATION_quarterly_data!$P:$P,Quarter!$B96,CALCULATION_quarterly_data!$C:$C,Quarter!$C96)</f>
        <v>0</v>
      </c>
      <c r="K96" s="70">
        <f>SUMIFS(CALCULATION_quarterly_data!K:K,CALCULATION_quarterly_data!$A:$A,Quarter!$A96,CALCULATION_quarterly_data!$P:$P,Quarter!$B96,CALCULATION_quarterly_data!$C:$C,Quarter!$C96)</f>
        <v>0</v>
      </c>
      <c r="L96" s="70">
        <f>SUMIFS(CALCULATION_quarterly_data!L:L,CALCULATION_quarterly_data!$A:$A,Quarter!$A96,CALCULATION_quarterly_data!$P:$P,Quarter!$B96,CALCULATION_quarterly_data!$C:$C,Quarter!$C96)</f>
        <v>0</v>
      </c>
      <c r="M96" s="70">
        <f>SUMIFS(CALCULATION_quarterly_data!M:M,CALCULATION_quarterly_data!$A:$A,Quarter!$A96,CALCULATION_quarterly_data!$P:$P,Quarter!$B96,CALCULATION_quarterly_data!$C:$C,Quarter!$C96)</f>
        <v>1.5</v>
      </c>
      <c r="N96" s="71">
        <f>SUMIFS(CALCULATION_quarterly_data!N:N,CALCULATION_quarterly_data!$A:$A,Quarter!$A96,CALCULATION_quarterly_data!$P:$P,Quarter!$B96,CALCULATION_quarterly_data!$C:$C,Quarter!$C96)</f>
        <v>117.27000000000001</v>
      </c>
      <c r="O96" s="71">
        <f>SUMIFS(CALCULATION_quarterly_data!O:O,CALCULATION_quarterly_data!$A:$A,Quarter!$A96,CALCULATION_quarterly_data!$P:$P,Quarter!$B96,CALCULATION_quarterly_data!$C:$C,Quarter!$C96)</f>
        <v>123.63</v>
      </c>
    </row>
    <row r="97" spans="1:15">
      <c r="A97" s="86">
        <v>2019</v>
      </c>
      <c r="B97" s="97">
        <v>1</v>
      </c>
      <c r="C97" s="83" t="s">
        <v>40</v>
      </c>
      <c r="D97" s="70">
        <f>SUMIFS(CALCULATION_quarterly_data!D:D,CALCULATION_quarterly_data!$A:$A,Quarter!$A97,CALCULATION_quarterly_data!$P:$P,Quarter!$B97,CALCULATION_quarterly_data!$C:$C,Quarter!$C97)</f>
        <v>0</v>
      </c>
      <c r="E97" s="70">
        <f>SUMIFS(CALCULATION_quarterly_data!E:E,CALCULATION_quarterly_data!$A:$A,Quarter!$A97,CALCULATION_quarterly_data!$P:$P,Quarter!$B97,CALCULATION_quarterly_data!$C:$C,Quarter!$C97)</f>
        <v>65.929999999999993</v>
      </c>
      <c r="F97" s="71">
        <f>SUMIFS(CALCULATION_quarterly_data!F:F,CALCULATION_quarterly_data!$A:$A,Quarter!$A97,CALCULATION_quarterly_data!$P:$P,Quarter!$B97,CALCULATION_quarterly_data!$C:$C,Quarter!$C97)</f>
        <v>65.929999999999993</v>
      </c>
      <c r="G97" s="70">
        <f>SUMIFS(CALCULATION_quarterly_data!G:G,CALCULATION_quarterly_data!$A:$A,Quarter!$A97,CALCULATION_quarterly_data!$P:$P,Quarter!$B97,CALCULATION_quarterly_data!$C:$C,Quarter!$C97)</f>
        <v>1.1200000000000001</v>
      </c>
      <c r="H97" s="70">
        <f>SUMIFS(CALCULATION_quarterly_data!H:H,CALCULATION_quarterly_data!$A:$A,Quarter!$A97,CALCULATION_quarterly_data!$P:$P,Quarter!$B97,CALCULATION_quarterly_data!$C:$C,Quarter!$C97)</f>
        <v>46.309999999999995</v>
      </c>
      <c r="I97" s="70">
        <f>SUMIFS(CALCULATION_quarterly_data!I:I,CALCULATION_quarterly_data!$A:$A,Quarter!$A97,CALCULATION_quarterly_data!$P:$P,Quarter!$B97,CALCULATION_quarterly_data!$C:$C,Quarter!$C97)</f>
        <v>33.94</v>
      </c>
      <c r="J97" s="70">
        <f>SUMIFS(CALCULATION_quarterly_data!J:J,CALCULATION_quarterly_data!$A:$A,Quarter!$A97,CALCULATION_quarterly_data!$P:$P,Quarter!$B97,CALCULATION_quarterly_data!$C:$C,Quarter!$C97)</f>
        <v>10.64</v>
      </c>
      <c r="K97" s="70">
        <f>SUMIFS(CALCULATION_quarterly_data!K:K,CALCULATION_quarterly_data!$A:$A,Quarter!$A97,CALCULATION_quarterly_data!$P:$P,Quarter!$B97,CALCULATION_quarterly_data!$C:$C,Quarter!$C97)</f>
        <v>17.369999999999997</v>
      </c>
      <c r="L97" s="70">
        <f>SUMIFS(CALCULATION_quarterly_data!L:L,CALCULATION_quarterly_data!$A:$A,Quarter!$A97,CALCULATION_quarterly_data!$P:$P,Quarter!$B97,CALCULATION_quarterly_data!$C:$C,Quarter!$C97)</f>
        <v>0</v>
      </c>
      <c r="M97" s="70">
        <f>SUMIFS(CALCULATION_quarterly_data!M:M,CALCULATION_quarterly_data!$A:$A,Quarter!$A97,CALCULATION_quarterly_data!$P:$P,Quarter!$B97,CALCULATION_quarterly_data!$C:$C,Quarter!$C97)</f>
        <v>87.02</v>
      </c>
      <c r="N97" s="71">
        <f>SUMIFS(CALCULATION_quarterly_data!N:N,CALCULATION_quarterly_data!$A:$A,Quarter!$A97,CALCULATION_quarterly_data!$P:$P,Quarter!$B97,CALCULATION_quarterly_data!$C:$C,Quarter!$C97)</f>
        <v>196.4</v>
      </c>
      <c r="O97" s="71">
        <f>SUMIFS(CALCULATION_quarterly_data!O:O,CALCULATION_quarterly_data!$A:$A,Quarter!$A97,CALCULATION_quarterly_data!$P:$P,Quarter!$B97,CALCULATION_quarterly_data!$C:$C,Quarter!$C97)</f>
        <v>262.33999999999997</v>
      </c>
    </row>
    <row r="98" spans="1:15">
      <c r="A98" s="86">
        <v>2019</v>
      </c>
      <c r="B98" s="97">
        <v>1</v>
      </c>
      <c r="C98" s="83" t="s">
        <v>41</v>
      </c>
      <c r="D98" s="70">
        <f>SUMIFS(CALCULATION_quarterly_data!D:D,CALCULATION_quarterly_data!$A:$A,Quarter!$A98,CALCULATION_quarterly_data!$P:$P,Quarter!$B98,CALCULATION_quarterly_data!$C:$C,Quarter!$C98)</f>
        <v>0</v>
      </c>
      <c r="E98" s="70">
        <f>SUMIFS(CALCULATION_quarterly_data!E:E,CALCULATION_quarterly_data!$A:$A,Quarter!$A98,CALCULATION_quarterly_data!$P:$P,Quarter!$B98,CALCULATION_quarterly_data!$C:$C,Quarter!$C98)</f>
        <v>62.83</v>
      </c>
      <c r="F98" s="71">
        <f>SUMIFS(CALCULATION_quarterly_data!F:F,CALCULATION_quarterly_data!$A:$A,Quarter!$A98,CALCULATION_quarterly_data!$P:$P,Quarter!$B98,CALCULATION_quarterly_data!$C:$C,Quarter!$C98)</f>
        <v>62.83</v>
      </c>
      <c r="G98" s="70">
        <f>SUMIFS(CALCULATION_quarterly_data!G:G,CALCULATION_quarterly_data!$A:$A,Quarter!$A98,CALCULATION_quarterly_data!$P:$P,Quarter!$B98,CALCULATION_quarterly_data!$C:$C,Quarter!$C98)</f>
        <v>0.63</v>
      </c>
      <c r="H98" s="70">
        <f>SUMIFS(CALCULATION_quarterly_data!H:H,CALCULATION_quarterly_data!$A:$A,Quarter!$A98,CALCULATION_quarterly_data!$P:$P,Quarter!$B98,CALCULATION_quarterly_data!$C:$C,Quarter!$C98)</f>
        <v>19.07</v>
      </c>
      <c r="I98" s="70">
        <f>SUMIFS(CALCULATION_quarterly_data!I:I,CALCULATION_quarterly_data!$A:$A,Quarter!$A98,CALCULATION_quarterly_data!$P:$P,Quarter!$B98,CALCULATION_quarterly_data!$C:$C,Quarter!$C98)</f>
        <v>0</v>
      </c>
      <c r="J98" s="70">
        <f>SUMIFS(CALCULATION_quarterly_data!J:J,CALCULATION_quarterly_data!$A:$A,Quarter!$A98,CALCULATION_quarterly_data!$P:$P,Quarter!$B98,CALCULATION_quarterly_data!$C:$C,Quarter!$C98)</f>
        <v>0</v>
      </c>
      <c r="K98" s="70">
        <f>SUMIFS(CALCULATION_quarterly_data!K:K,CALCULATION_quarterly_data!$A:$A,Quarter!$A98,CALCULATION_quarterly_data!$P:$P,Quarter!$B98,CALCULATION_quarterly_data!$C:$C,Quarter!$C98)</f>
        <v>3.16</v>
      </c>
      <c r="L98" s="70">
        <f>SUMIFS(CALCULATION_quarterly_data!L:L,CALCULATION_quarterly_data!$A:$A,Quarter!$A98,CALCULATION_quarterly_data!$P:$P,Quarter!$B98,CALCULATION_quarterly_data!$C:$C,Quarter!$C98)</f>
        <v>0.47</v>
      </c>
      <c r="M98" s="70">
        <f>SUMIFS(CALCULATION_quarterly_data!M:M,CALCULATION_quarterly_data!$A:$A,Quarter!$A98,CALCULATION_quarterly_data!$P:$P,Quarter!$B98,CALCULATION_quarterly_data!$C:$C,Quarter!$C98)</f>
        <v>98.82</v>
      </c>
      <c r="N98" s="71">
        <f>SUMIFS(CALCULATION_quarterly_data!N:N,CALCULATION_quarterly_data!$A:$A,Quarter!$A98,CALCULATION_quarterly_data!$P:$P,Quarter!$B98,CALCULATION_quarterly_data!$C:$C,Quarter!$C98)</f>
        <v>122.16</v>
      </c>
      <c r="O98" s="71">
        <f>SUMIFS(CALCULATION_quarterly_data!O:O,CALCULATION_quarterly_data!$A:$A,Quarter!$A98,CALCULATION_quarterly_data!$P:$P,Quarter!$B98,CALCULATION_quarterly_data!$C:$C,Quarter!$C98)</f>
        <v>184.99</v>
      </c>
    </row>
    <row r="99" spans="1:15">
      <c r="A99" s="86">
        <v>2019</v>
      </c>
      <c r="B99" s="97">
        <v>1</v>
      </c>
      <c r="C99" s="83" t="s">
        <v>42</v>
      </c>
      <c r="D99" s="70">
        <f>SUMIFS(CALCULATION_quarterly_data!D:D,CALCULATION_quarterly_data!$A:$A,Quarter!$A99,CALCULATION_quarterly_data!$P:$P,Quarter!$B99,CALCULATION_quarterly_data!$C:$C,Quarter!$C99)</f>
        <v>0</v>
      </c>
      <c r="E99" s="70">
        <f>SUMIFS(CALCULATION_quarterly_data!E:E,CALCULATION_quarterly_data!$A:$A,Quarter!$A99,CALCULATION_quarterly_data!$P:$P,Quarter!$B99,CALCULATION_quarterly_data!$C:$C,Quarter!$C99)</f>
        <v>0</v>
      </c>
      <c r="F99" s="71">
        <f>SUMIFS(CALCULATION_quarterly_data!F:F,CALCULATION_quarterly_data!$A:$A,Quarter!$A99,CALCULATION_quarterly_data!$P:$P,Quarter!$B99,CALCULATION_quarterly_data!$C:$C,Quarter!$C99)</f>
        <v>0</v>
      </c>
      <c r="G99" s="70">
        <f>SUMIFS(CALCULATION_quarterly_data!G:G,CALCULATION_quarterly_data!$A:$A,Quarter!$A99,CALCULATION_quarterly_data!$P:$P,Quarter!$B99,CALCULATION_quarterly_data!$C:$C,Quarter!$C99)</f>
        <v>0.01</v>
      </c>
      <c r="H99" s="70">
        <f>SUMIFS(CALCULATION_quarterly_data!H:H,CALCULATION_quarterly_data!$A:$A,Quarter!$A99,CALCULATION_quarterly_data!$P:$P,Quarter!$B99,CALCULATION_quarterly_data!$C:$C,Quarter!$C99)</f>
        <v>0</v>
      </c>
      <c r="I99" s="70">
        <f>SUMIFS(CALCULATION_quarterly_data!I:I,CALCULATION_quarterly_data!$A:$A,Quarter!$A99,CALCULATION_quarterly_data!$P:$P,Quarter!$B99,CALCULATION_quarterly_data!$C:$C,Quarter!$C99)</f>
        <v>312.08999999999997</v>
      </c>
      <c r="J99" s="70">
        <f>SUMIFS(CALCULATION_quarterly_data!J:J,CALCULATION_quarterly_data!$A:$A,Quarter!$A99,CALCULATION_quarterly_data!$P:$P,Quarter!$B99,CALCULATION_quarterly_data!$C:$C,Quarter!$C99)</f>
        <v>0</v>
      </c>
      <c r="K99" s="70">
        <f>SUMIFS(CALCULATION_quarterly_data!K:K,CALCULATION_quarterly_data!$A:$A,Quarter!$A99,CALCULATION_quarterly_data!$P:$P,Quarter!$B99,CALCULATION_quarterly_data!$C:$C,Quarter!$C99)</f>
        <v>0</v>
      </c>
      <c r="L99" s="70">
        <f>SUMIFS(CALCULATION_quarterly_data!L:L,CALCULATION_quarterly_data!$A:$A,Quarter!$A99,CALCULATION_quarterly_data!$P:$P,Quarter!$B99,CALCULATION_quarterly_data!$C:$C,Quarter!$C99)</f>
        <v>0</v>
      </c>
      <c r="M99" s="70">
        <f>SUMIFS(CALCULATION_quarterly_data!M:M,CALCULATION_quarterly_data!$A:$A,Quarter!$A99,CALCULATION_quarterly_data!$P:$P,Quarter!$B99,CALCULATION_quarterly_data!$C:$C,Quarter!$C99)</f>
        <v>0.53</v>
      </c>
      <c r="N99" s="71">
        <f>SUMIFS(CALCULATION_quarterly_data!N:N,CALCULATION_quarterly_data!$A:$A,Quarter!$A99,CALCULATION_quarterly_data!$P:$P,Quarter!$B99,CALCULATION_quarterly_data!$C:$C,Quarter!$C99)</f>
        <v>312.64</v>
      </c>
      <c r="O99" s="71">
        <f>SUMIFS(CALCULATION_quarterly_data!O:O,CALCULATION_quarterly_data!$A:$A,Quarter!$A99,CALCULATION_quarterly_data!$P:$P,Quarter!$B99,CALCULATION_quarterly_data!$C:$C,Quarter!$C99)</f>
        <v>312.64</v>
      </c>
    </row>
    <row r="100" spans="1:15">
      <c r="A100" s="86">
        <v>2019</v>
      </c>
      <c r="B100" s="97">
        <v>1</v>
      </c>
      <c r="C100" s="83" t="s">
        <v>86</v>
      </c>
      <c r="D100" s="70">
        <f>SUMIFS(CALCULATION_quarterly_data!D:D,CALCULATION_quarterly_data!$A:$A,Quarter!$A100,CALCULATION_quarterly_data!$P:$P,Quarter!$B100,CALCULATION_quarterly_data!$C:$C,Quarter!$C100)</f>
        <v>0</v>
      </c>
      <c r="E100" s="70">
        <f>SUMIFS(CALCULATION_quarterly_data!E:E,CALCULATION_quarterly_data!$A:$A,Quarter!$A100,CALCULATION_quarterly_data!$P:$P,Quarter!$B100,CALCULATION_quarterly_data!$C:$C,Quarter!$C100)</f>
        <v>99.300000000000011</v>
      </c>
      <c r="F100" s="71">
        <f>SUMIFS(CALCULATION_quarterly_data!F:F,CALCULATION_quarterly_data!$A:$A,Quarter!$A100,CALCULATION_quarterly_data!$P:$P,Quarter!$B100,CALCULATION_quarterly_data!$C:$C,Quarter!$C100)</f>
        <v>99.300000000000011</v>
      </c>
      <c r="G100" s="70">
        <f>SUMIFS(CALCULATION_quarterly_data!G:G,CALCULATION_quarterly_data!$A:$A,Quarter!$A100,CALCULATION_quarterly_data!$P:$P,Quarter!$B100,CALCULATION_quarterly_data!$C:$C,Quarter!$C100)</f>
        <v>3.74</v>
      </c>
      <c r="H100" s="70">
        <f>SUMIFS(CALCULATION_quarterly_data!H:H,CALCULATION_quarterly_data!$A:$A,Quarter!$A100,CALCULATION_quarterly_data!$P:$P,Quarter!$B100,CALCULATION_quarterly_data!$C:$C,Quarter!$C100)</f>
        <v>26.27</v>
      </c>
      <c r="I100" s="70">
        <f>SUMIFS(CALCULATION_quarterly_data!I:I,CALCULATION_quarterly_data!$A:$A,Quarter!$A100,CALCULATION_quarterly_data!$P:$P,Quarter!$B100,CALCULATION_quarterly_data!$C:$C,Quarter!$C100)</f>
        <v>49.14</v>
      </c>
      <c r="J100" s="70">
        <f>SUMIFS(CALCULATION_quarterly_data!J:J,CALCULATION_quarterly_data!$A:$A,Quarter!$A100,CALCULATION_quarterly_data!$P:$P,Quarter!$B100,CALCULATION_quarterly_data!$C:$C,Quarter!$C100)</f>
        <v>11.05</v>
      </c>
      <c r="K100" s="70">
        <f>SUMIFS(CALCULATION_quarterly_data!K:K,CALCULATION_quarterly_data!$A:$A,Quarter!$A100,CALCULATION_quarterly_data!$P:$P,Quarter!$B100,CALCULATION_quarterly_data!$C:$C,Quarter!$C100)</f>
        <v>19.149999999999999</v>
      </c>
      <c r="L100" s="70">
        <f>SUMIFS(CALCULATION_quarterly_data!L:L,CALCULATION_quarterly_data!$A:$A,Quarter!$A100,CALCULATION_quarterly_data!$P:$P,Quarter!$B100,CALCULATION_quarterly_data!$C:$C,Quarter!$C100)</f>
        <v>0.11</v>
      </c>
      <c r="M100" s="70">
        <f>SUMIFS(CALCULATION_quarterly_data!M:M,CALCULATION_quarterly_data!$A:$A,Quarter!$A100,CALCULATION_quarterly_data!$P:$P,Quarter!$B100,CALCULATION_quarterly_data!$C:$C,Quarter!$C100)</f>
        <v>1.5</v>
      </c>
      <c r="N100" s="71">
        <f>SUMIFS(CALCULATION_quarterly_data!N:N,CALCULATION_quarterly_data!$A:$A,Quarter!$A100,CALCULATION_quarterly_data!$P:$P,Quarter!$B100,CALCULATION_quarterly_data!$C:$C,Quarter!$C100)</f>
        <v>110.96000000000001</v>
      </c>
      <c r="O100" s="71">
        <f>SUMIFS(CALCULATION_quarterly_data!O:O,CALCULATION_quarterly_data!$A:$A,Quarter!$A100,CALCULATION_quarterly_data!$P:$P,Quarter!$B100,CALCULATION_quarterly_data!$C:$C,Quarter!$C100)</f>
        <v>210.26</v>
      </c>
    </row>
    <row r="101" spans="1:15">
      <c r="A101" s="86">
        <v>2019</v>
      </c>
      <c r="B101" s="97">
        <v>1</v>
      </c>
      <c r="C101" s="83" t="s">
        <v>43</v>
      </c>
      <c r="D101" s="70">
        <f>SUMIFS(CALCULATION_quarterly_data!D:D,CALCULATION_quarterly_data!$A:$A,Quarter!$A101,CALCULATION_quarterly_data!$P:$P,Quarter!$B101,CALCULATION_quarterly_data!$C:$C,Quarter!$C101)</f>
        <v>0</v>
      </c>
      <c r="E101" s="70">
        <f>SUMIFS(CALCULATION_quarterly_data!E:E,CALCULATION_quarterly_data!$A:$A,Quarter!$A101,CALCULATION_quarterly_data!$P:$P,Quarter!$B101,CALCULATION_quarterly_data!$C:$C,Quarter!$C101)</f>
        <v>1.44</v>
      </c>
      <c r="F101" s="71">
        <f>SUMIFS(CALCULATION_quarterly_data!F:F,CALCULATION_quarterly_data!$A:$A,Quarter!$A101,CALCULATION_quarterly_data!$P:$P,Quarter!$B101,CALCULATION_quarterly_data!$C:$C,Quarter!$C101)</f>
        <v>1.44</v>
      </c>
      <c r="G101" s="70">
        <f>SUMIFS(CALCULATION_quarterly_data!G:G,CALCULATION_quarterly_data!$A:$A,Quarter!$A101,CALCULATION_quarterly_data!$P:$P,Quarter!$B101,CALCULATION_quarterly_data!$C:$C,Quarter!$C101)</f>
        <v>0</v>
      </c>
      <c r="H101" s="70">
        <f>SUMIFS(CALCULATION_quarterly_data!H:H,CALCULATION_quarterly_data!$A:$A,Quarter!$A101,CALCULATION_quarterly_data!$P:$P,Quarter!$B101,CALCULATION_quarterly_data!$C:$C,Quarter!$C101)</f>
        <v>0</v>
      </c>
      <c r="I101" s="70">
        <f>SUMIFS(CALCULATION_quarterly_data!I:I,CALCULATION_quarterly_data!$A:$A,Quarter!$A101,CALCULATION_quarterly_data!$P:$P,Quarter!$B101,CALCULATION_quarterly_data!$C:$C,Quarter!$C101)</f>
        <v>247.05</v>
      </c>
      <c r="J101" s="70">
        <f>SUMIFS(CALCULATION_quarterly_data!J:J,CALCULATION_quarterly_data!$A:$A,Quarter!$A101,CALCULATION_quarterly_data!$P:$P,Quarter!$B101,CALCULATION_quarterly_data!$C:$C,Quarter!$C101)</f>
        <v>0</v>
      </c>
      <c r="K101" s="70">
        <f>SUMIFS(CALCULATION_quarterly_data!K:K,CALCULATION_quarterly_data!$A:$A,Quarter!$A101,CALCULATION_quarterly_data!$P:$P,Quarter!$B101,CALCULATION_quarterly_data!$C:$C,Quarter!$C101)</f>
        <v>0</v>
      </c>
      <c r="L101" s="70">
        <f>SUMIFS(CALCULATION_quarterly_data!L:L,CALCULATION_quarterly_data!$A:$A,Quarter!$A101,CALCULATION_quarterly_data!$P:$P,Quarter!$B101,CALCULATION_quarterly_data!$C:$C,Quarter!$C101)</f>
        <v>0</v>
      </c>
      <c r="M101" s="70">
        <f>SUMIFS(CALCULATION_quarterly_data!M:M,CALCULATION_quarterly_data!$A:$A,Quarter!$A101,CALCULATION_quarterly_data!$P:$P,Quarter!$B101,CALCULATION_quarterly_data!$C:$C,Quarter!$C101)</f>
        <v>0</v>
      </c>
      <c r="N101" s="71">
        <f>SUMIFS(CALCULATION_quarterly_data!N:N,CALCULATION_quarterly_data!$A:$A,Quarter!$A101,CALCULATION_quarterly_data!$P:$P,Quarter!$B101,CALCULATION_quarterly_data!$C:$C,Quarter!$C101)</f>
        <v>247.05</v>
      </c>
      <c r="O101" s="71">
        <f>SUMIFS(CALCULATION_quarterly_data!O:O,CALCULATION_quarterly_data!$A:$A,Quarter!$A101,CALCULATION_quarterly_data!$P:$P,Quarter!$B101,CALCULATION_quarterly_data!$C:$C,Quarter!$C101)</f>
        <v>248.49</v>
      </c>
    </row>
    <row r="102" spans="1:15">
      <c r="A102" s="86">
        <v>2019</v>
      </c>
      <c r="B102" s="97">
        <v>1</v>
      </c>
      <c r="C102" s="83" t="s">
        <v>88</v>
      </c>
      <c r="D102" s="70">
        <f>SUMIFS(CALCULATION_quarterly_data!D:D,CALCULATION_quarterly_data!$A:$A,Quarter!$A102,CALCULATION_quarterly_data!$P:$P,Quarter!$B102,CALCULATION_quarterly_data!$C:$C,Quarter!$C102)</f>
        <v>53.13</v>
      </c>
      <c r="E102" s="70">
        <f>SUMIFS(CALCULATION_quarterly_data!E:E,CALCULATION_quarterly_data!$A:$A,Quarter!$A102,CALCULATION_quarterly_data!$P:$P,Quarter!$B102,CALCULATION_quarterly_data!$C:$C,Quarter!$C102)</f>
        <v>83.65</v>
      </c>
      <c r="F102" s="71">
        <f>SUMIFS(CALCULATION_quarterly_data!F:F,CALCULATION_quarterly_data!$A:$A,Quarter!$A102,CALCULATION_quarterly_data!$P:$P,Quarter!$B102,CALCULATION_quarterly_data!$C:$C,Quarter!$C102)</f>
        <v>136.78</v>
      </c>
      <c r="G102" s="70">
        <f>SUMIFS(CALCULATION_quarterly_data!G:G,CALCULATION_quarterly_data!$A:$A,Quarter!$A102,CALCULATION_quarterly_data!$P:$P,Quarter!$B102,CALCULATION_quarterly_data!$C:$C,Quarter!$C102)</f>
        <v>0</v>
      </c>
      <c r="H102" s="70">
        <f>SUMIFS(CALCULATION_quarterly_data!H:H,CALCULATION_quarterly_data!$A:$A,Quarter!$A102,CALCULATION_quarterly_data!$P:$P,Quarter!$B102,CALCULATION_quarterly_data!$C:$C,Quarter!$C102)</f>
        <v>0</v>
      </c>
      <c r="I102" s="70">
        <f>SUMIFS(CALCULATION_quarterly_data!I:I,CALCULATION_quarterly_data!$A:$A,Quarter!$A102,CALCULATION_quarterly_data!$P:$P,Quarter!$B102,CALCULATION_quarterly_data!$C:$C,Quarter!$C102)</f>
        <v>0</v>
      </c>
      <c r="J102" s="70">
        <f>SUMIFS(CALCULATION_quarterly_data!J:J,CALCULATION_quarterly_data!$A:$A,Quarter!$A102,CALCULATION_quarterly_data!$P:$P,Quarter!$B102,CALCULATION_quarterly_data!$C:$C,Quarter!$C102)</f>
        <v>0</v>
      </c>
      <c r="K102" s="70">
        <f>SUMIFS(CALCULATION_quarterly_data!K:K,CALCULATION_quarterly_data!$A:$A,Quarter!$A102,CALCULATION_quarterly_data!$P:$P,Quarter!$B102,CALCULATION_quarterly_data!$C:$C,Quarter!$C102)</f>
        <v>0</v>
      </c>
      <c r="L102" s="70">
        <f>SUMIFS(CALCULATION_quarterly_data!L:L,CALCULATION_quarterly_data!$A:$A,Quarter!$A102,CALCULATION_quarterly_data!$P:$P,Quarter!$B102,CALCULATION_quarterly_data!$C:$C,Quarter!$C102)</f>
        <v>0</v>
      </c>
      <c r="M102" s="70">
        <f>SUMIFS(CALCULATION_quarterly_data!M:M,CALCULATION_quarterly_data!$A:$A,Quarter!$A102,CALCULATION_quarterly_data!$P:$P,Quarter!$B102,CALCULATION_quarterly_data!$C:$C,Quarter!$C102)</f>
        <v>0</v>
      </c>
      <c r="N102" s="71">
        <f>SUMIFS(CALCULATION_quarterly_data!N:N,CALCULATION_quarterly_data!$A:$A,Quarter!$A102,CALCULATION_quarterly_data!$P:$P,Quarter!$B102,CALCULATION_quarterly_data!$C:$C,Quarter!$C102)</f>
        <v>0</v>
      </c>
      <c r="O102" s="71">
        <f>SUMIFS(CALCULATION_quarterly_data!O:O,CALCULATION_quarterly_data!$A:$A,Quarter!$A102,CALCULATION_quarterly_data!$P:$P,Quarter!$B102,CALCULATION_quarterly_data!$C:$C,Quarter!$C102)</f>
        <v>136.78</v>
      </c>
    </row>
    <row r="103" spans="1:15">
      <c r="A103" s="86">
        <v>2019</v>
      </c>
      <c r="B103" s="97">
        <v>1</v>
      </c>
      <c r="C103" s="83" t="s">
        <v>44</v>
      </c>
      <c r="D103" s="70">
        <f>SUMIFS(CALCULATION_quarterly_data!D:D,CALCULATION_quarterly_data!$A:$A,Quarter!$A103,CALCULATION_quarterly_data!$P:$P,Quarter!$B103,CALCULATION_quarterly_data!$C:$C,Quarter!$C103)</f>
        <v>75.900000000000006</v>
      </c>
      <c r="E103" s="70">
        <f>SUMIFS(CALCULATION_quarterly_data!E:E,CALCULATION_quarterly_data!$A:$A,Quarter!$A103,CALCULATION_quarterly_data!$P:$P,Quarter!$B103,CALCULATION_quarterly_data!$C:$C,Quarter!$C103)</f>
        <v>474.21999999999997</v>
      </c>
      <c r="F103" s="71">
        <f>SUMIFS(CALCULATION_quarterly_data!F:F,CALCULATION_quarterly_data!$A:$A,Quarter!$A103,CALCULATION_quarterly_data!$P:$P,Quarter!$B103,CALCULATION_quarterly_data!$C:$C,Quarter!$C103)</f>
        <v>550.11999999999989</v>
      </c>
      <c r="G103" s="70">
        <f>SUMIFS(CALCULATION_quarterly_data!G:G,CALCULATION_quarterly_data!$A:$A,Quarter!$A103,CALCULATION_quarterly_data!$P:$P,Quarter!$B103,CALCULATION_quarterly_data!$C:$C,Quarter!$C103)</f>
        <v>29.6</v>
      </c>
      <c r="H103" s="70">
        <f>SUMIFS(CALCULATION_quarterly_data!H:H,CALCULATION_quarterly_data!$A:$A,Quarter!$A103,CALCULATION_quarterly_data!$P:$P,Quarter!$B103,CALCULATION_quarterly_data!$C:$C,Quarter!$C103)</f>
        <v>198.57</v>
      </c>
      <c r="I103" s="70">
        <f>SUMIFS(CALCULATION_quarterly_data!I:I,CALCULATION_quarterly_data!$A:$A,Quarter!$A103,CALCULATION_quarterly_data!$P:$P,Quarter!$B103,CALCULATION_quarterly_data!$C:$C,Quarter!$C103)</f>
        <v>188.06</v>
      </c>
      <c r="J103" s="70">
        <f>SUMIFS(CALCULATION_quarterly_data!J:J,CALCULATION_quarterly_data!$A:$A,Quarter!$A103,CALCULATION_quarterly_data!$P:$P,Quarter!$B103,CALCULATION_quarterly_data!$C:$C,Quarter!$C103)</f>
        <v>202.76999999999998</v>
      </c>
      <c r="K103" s="70">
        <f>SUMIFS(CALCULATION_quarterly_data!K:K,CALCULATION_quarterly_data!$A:$A,Quarter!$A103,CALCULATION_quarterly_data!$P:$P,Quarter!$B103,CALCULATION_quarterly_data!$C:$C,Quarter!$C103)</f>
        <v>528.48</v>
      </c>
      <c r="L103" s="70">
        <f>SUMIFS(CALCULATION_quarterly_data!L:L,CALCULATION_quarterly_data!$A:$A,Quarter!$A103,CALCULATION_quarterly_data!$P:$P,Quarter!$B103,CALCULATION_quarterly_data!$C:$C,Quarter!$C103)</f>
        <v>110.49</v>
      </c>
      <c r="M103" s="70">
        <f>SUMIFS(CALCULATION_quarterly_data!M:M,CALCULATION_quarterly_data!$A:$A,Quarter!$A103,CALCULATION_quarterly_data!$P:$P,Quarter!$B103,CALCULATION_quarterly_data!$C:$C,Quarter!$C103)</f>
        <v>191.32</v>
      </c>
      <c r="N103" s="71">
        <f>SUMIFS(CALCULATION_quarterly_data!N:N,CALCULATION_quarterly_data!$A:$A,Quarter!$A103,CALCULATION_quarterly_data!$P:$P,Quarter!$B103,CALCULATION_quarterly_data!$C:$C,Quarter!$C103)</f>
        <v>1449.29</v>
      </c>
      <c r="O103" s="71">
        <f>SUMIFS(CALCULATION_quarterly_data!O:O,CALCULATION_quarterly_data!$A:$A,Quarter!$A103,CALCULATION_quarterly_data!$P:$P,Quarter!$B103,CALCULATION_quarterly_data!$C:$C,Quarter!$C103)</f>
        <v>1999.41</v>
      </c>
    </row>
    <row r="104" spans="1:15">
      <c r="A104" s="86">
        <v>2019</v>
      </c>
      <c r="B104" s="97">
        <v>1</v>
      </c>
      <c r="C104" s="83" t="s">
        <v>45</v>
      </c>
      <c r="D104" s="70">
        <f>SUMIFS(CALCULATION_quarterly_data!D:D,CALCULATION_quarterly_data!$A:$A,Quarter!$A104,CALCULATION_quarterly_data!$P:$P,Quarter!$B104,CALCULATION_quarterly_data!$C:$C,Quarter!$C104)</f>
        <v>836.18000000000006</v>
      </c>
      <c r="E104" s="70">
        <f>SUMIFS(CALCULATION_quarterly_data!E:E,CALCULATION_quarterly_data!$A:$A,Quarter!$A104,CALCULATION_quarterly_data!$P:$P,Quarter!$B104,CALCULATION_quarterly_data!$C:$C,Quarter!$C104)</f>
        <v>0</v>
      </c>
      <c r="F104" s="71">
        <f>SUMIFS(CALCULATION_quarterly_data!F:F,CALCULATION_quarterly_data!$A:$A,Quarter!$A104,CALCULATION_quarterly_data!$P:$P,Quarter!$B104,CALCULATION_quarterly_data!$C:$C,Quarter!$C104)</f>
        <v>836.18000000000006</v>
      </c>
      <c r="G104" s="70">
        <f>SUMIFS(CALCULATION_quarterly_data!G:G,CALCULATION_quarterly_data!$A:$A,Quarter!$A104,CALCULATION_quarterly_data!$P:$P,Quarter!$B104,CALCULATION_quarterly_data!$C:$C,Quarter!$C104)</f>
        <v>0</v>
      </c>
      <c r="H104" s="70">
        <f>SUMIFS(CALCULATION_quarterly_data!H:H,CALCULATION_quarterly_data!$A:$A,Quarter!$A104,CALCULATION_quarterly_data!$P:$P,Quarter!$B104,CALCULATION_quarterly_data!$C:$C,Quarter!$C104)</f>
        <v>0</v>
      </c>
      <c r="I104" s="70">
        <f>SUMIFS(CALCULATION_quarterly_data!I:I,CALCULATION_quarterly_data!$A:$A,Quarter!$A104,CALCULATION_quarterly_data!$P:$P,Quarter!$B104,CALCULATION_quarterly_data!$C:$C,Quarter!$C104)</f>
        <v>0</v>
      </c>
      <c r="J104" s="70">
        <f>SUMIFS(CALCULATION_quarterly_data!J:J,CALCULATION_quarterly_data!$A:$A,Quarter!$A104,CALCULATION_quarterly_data!$P:$P,Quarter!$B104,CALCULATION_quarterly_data!$C:$C,Quarter!$C104)</f>
        <v>0</v>
      </c>
      <c r="K104" s="70">
        <f>SUMIFS(CALCULATION_quarterly_data!K:K,CALCULATION_quarterly_data!$A:$A,Quarter!$A104,CALCULATION_quarterly_data!$P:$P,Quarter!$B104,CALCULATION_quarterly_data!$C:$C,Quarter!$C104)</f>
        <v>0</v>
      </c>
      <c r="L104" s="70">
        <f>SUMIFS(CALCULATION_quarterly_data!L:L,CALCULATION_quarterly_data!$A:$A,Quarter!$A104,CALCULATION_quarterly_data!$P:$P,Quarter!$B104,CALCULATION_quarterly_data!$C:$C,Quarter!$C104)</f>
        <v>0</v>
      </c>
      <c r="M104" s="70">
        <f>SUMIFS(CALCULATION_quarterly_data!M:M,CALCULATION_quarterly_data!$A:$A,Quarter!$A104,CALCULATION_quarterly_data!$P:$P,Quarter!$B104,CALCULATION_quarterly_data!$C:$C,Quarter!$C104)</f>
        <v>0</v>
      </c>
      <c r="N104" s="71">
        <f>SUMIFS(CALCULATION_quarterly_data!N:N,CALCULATION_quarterly_data!$A:$A,Quarter!$A104,CALCULATION_quarterly_data!$P:$P,Quarter!$B104,CALCULATION_quarterly_data!$C:$C,Quarter!$C104)</f>
        <v>0</v>
      </c>
      <c r="O104" s="71">
        <f>SUMIFS(CALCULATION_quarterly_data!O:O,CALCULATION_quarterly_data!$A:$A,Quarter!$A104,CALCULATION_quarterly_data!$P:$P,Quarter!$B104,CALCULATION_quarterly_data!$C:$C,Quarter!$C104)</f>
        <v>836.18000000000006</v>
      </c>
    </row>
    <row r="105" spans="1:15">
      <c r="A105" s="86">
        <v>2019</v>
      </c>
      <c r="B105" s="97">
        <v>1</v>
      </c>
      <c r="C105" s="83" t="s">
        <v>46</v>
      </c>
      <c r="D105" s="70">
        <f>SUMIFS(CALCULATION_quarterly_data!D:D,CALCULATION_quarterly_data!$A:$A,Quarter!$A105,CALCULATION_quarterly_data!$P:$P,Quarter!$B105,CALCULATION_quarterly_data!$C:$C,Quarter!$C105)</f>
        <v>4754.28</v>
      </c>
      <c r="E105" s="70">
        <f>SUMIFS(CALCULATION_quarterly_data!E:E,CALCULATION_quarterly_data!$A:$A,Quarter!$A105,CALCULATION_quarterly_data!$P:$P,Quarter!$B105,CALCULATION_quarterly_data!$C:$C,Quarter!$C105)</f>
        <v>80.38</v>
      </c>
      <c r="F105" s="71">
        <f>SUMIFS(CALCULATION_quarterly_data!F:F,CALCULATION_quarterly_data!$A:$A,Quarter!$A105,CALCULATION_quarterly_data!$P:$P,Quarter!$B105,CALCULATION_quarterly_data!$C:$C,Quarter!$C105)</f>
        <v>4834.66</v>
      </c>
      <c r="G105" s="70">
        <f>SUMIFS(CALCULATION_quarterly_data!G:G,CALCULATION_quarterly_data!$A:$A,Quarter!$A105,CALCULATION_quarterly_data!$P:$P,Quarter!$B105,CALCULATION_quarterly_data!$C:$C,Quarter!$C105)</f>
        <v>21.97</v>
      </c>
      <c r="H105" s="70">
        <f>SUMIFS(CALCULATION_quarterly_data!H:H,CALCULATION_quarterly_data!$A:$A,Quarter!$A105,CALCULATION_quarterly_data!$P:$P,Quarter!$B105,CALCULATION_quarterly_data!$C:$C,Quarter!$C105)</f>
        <v>75.13</v>
      </c>
      <c r="I105" s="70">
        <f>SUMIFS(CALCULATION_quarterly_data!I:I,CALCULATION_quarterly_data!$A:$A,Quarter!$A105,CALCULATION_quarterly_data!$P:$P,Quarter!$B105,CALCULATION_quarterly_data!$C:$C,Quarter!$C105)</f>
        <v>0</v>
      </c>
      <c r="J105" s="70">
        <f>SUMIFS(CALCULATION_quarterly_data!J:J,CALCULATION_quarterly_data!$A:$A,Quarter!$A105,CALCULATION_quarterly_data!$P:$P,Quarter!$B105,CALCULATION_quarterly_data!$C:$C,Quarter!$C105)</f>
        <v>0.02</v>
      </c>
      <c r="K105" s="70">
        <f>SUMIFS(CALCULATION_quarterly_data!K:K,CALCULATION_quarterly_data!$A:$A,Quarter!$A105,CALCULATION_quarterly_data!$P:$P,Quarter!$B105,CALCULATION_quarterly_data!$C:$C,Quarter!$C105)</f>
        <v>122.30000000000001</v>
      </c>
      <c r="L105" s="70">
        <f>SUMIFS(CALCULATION_quarterly_data!L:L,CALCULATION_quarterly_data!$A:$A,Quarter!$A105,CALCULATION_quarterly_data!$P:$P,Quarter!$B105,CALCULATION_quarterly_data!$C:$C,Quarter!$C105)</f>
        <v>0</v>
      </c>
      <c r="M105" s="70">
        <f>SUMIFS(CALCULATION_quarterly_data!M:M,CALCULATION_quarterly_data!$A:$A,Quarter!$A105,CALCULATION_quarterly_data!$P:$P,Quarter!$B105,CALCULATION_quarterly_data!$C:$C,Quarter!$C105)</f>
        <v>45.61</v>
      </c>
      <c r="N105" s="71">
        <f>SUMIFS(CALCULATION_quarterly_data!N:N,CALCULATION_quarterly_data!$A:$A,Quarter!$A105,CALCULATION_quarterly_data!$P:$P,Quarter!$B105,CALCULATION_quarterly_data!$C:$C,Quarter!$C105)</f>
        <v>265.02999999999997</v>
      </c>
      <c r="O105" s="71">
        <f>SUMIFS(CALCULATION_quarterly_data!O:O,CALCULATION_quarterly_data!$A:$A,Quarter!$A105,CALCULATION_quarterly_data!$P:$P,Quarter!$B105,CALCULATION_quarterly_data!$C:$C,Quarter!$C105)</f>
        <v>5099.68</v>
      </c>
    </row>
    <row r="106" spans="1:15">
      <c r="A106" s="86">
        <v>2019</v>
      </c>
      <c r="B106" s="97">
        <v>1</v>
      </c>
      <c r="C106" s="83" t="s">
        <v>89</v>
      </c>
      <c r="D106" s="70">
        <f>SUMIFS(CALCULATION_quarterly_data!D:D,CALCULATION_quarterly_data!$A:$A,Quarter!$A106,CALCULATION_quarterly_data!$P:$P,Quarter!$B106,CALCULATION_quarterly_data!$C:$C,Quarter!$C106)</f>
        <v>0</v>
      </c>
      <c r="E106" s="70">
        <f>SUMIFS(CALCULATION_quarterly_data!E:E,CALCULATION_quarterly_data!$A:$A,Quarter!$A106,CALCULATION_quarterly_data!$P:$P,Quarter!$B106,CALCULATION_quarterly_data!$C:$C,Quarter!$C106)</f>
        <v>0</v>
      </c>
      <c r="F106" s="71">
        <f>SUMIFS(CALCULATION_quarterly_data!F:F,CALCULATION_quarterly_data!$A:$A,Quarter!$A106,CALCULATION_quarterly_data!$P:$P,Quarter!$B106,CALCULATION_quarterly_data!$C:$C,Quarter!$C106)</f>
        <v>0</v>
      </c>
      <c r="G106" s="70">
        <f>SUMIFS(CALCULATION_quarterly_data!G:G,CALCULATION_quarterly_data!$A:$A,Quarter!$A106,CALCULATION_quarterly_data!$P:$P,Quarter!$B106,CALCULATION_quarterly_data!$C:$C,Quarter!$C106)</f>
        <v>0</v>
      </c>
      <c r="H106" s="70">
        <f>SUMIFS(CALCULATION_quarterly_data!H:H,CALCULATION_quarterly_data!$A:$A,Quarter!$A106,CALCULATION_quarterly_data!$P:$P,Quarter!$B106,CALCULATION_quarterly_data!$C:$C,Quarter!$C106)</f>
        <v>0</v>
      </c>
      <c r="I106" s="70">
        <f>SUMIFS(CALCULATION_quarterly_data!I:I,CALCULATION_quarterly_data!$A:$A,Quarter!$A106,CALCULATION_quarterly_data!$P:$P,Quarter!$B106,CALCULATION_quarterly_data!$C:$C,Quarter!$C106)</f>
        <v>57.61</v>
      </c>
      <c r="J106" s="70">
        <f>SUMIFS(CALCULATION_quarterly_data!J:J,CALCULATION_quarterly_data!$A:$A,Quarter!$A106,CALCULATION_quarterly_data!$P:$P,Quarter!$B106,CALCULATION_quarterly_data!$C:$C,Quarter!$C106)</f>
        <v>0</v>
      </c>
      <c r="K106" s="70">
        <f>SUMIFS(CALCULATION_quarterly_data!K:K,CALCULATION_quarterly_data!$A:$A,Quarter!$A106,CALCULATION_quarterly_data!$P:$P,Quarter!$B106,CALCULATION_quarterly_data!$C:$C,Quarter!$C106)</f>
        <v>47.74</v>
      </c>
      <c r="L106" s="70">
        <f>SUMIFS(CALCULATION_quarterly_data!L:L,CALCULATION_quarterly_data!$A:$A,Quarter!$A106,CALCULATION_quarterly_data!$P:$P,Quarter!$B106,CALCULATION_quarterly_data!$C:$C,Quarter!$C106)</f>
        <v>0</v>
      </c>
      <c r="M106" s="70">
        <f>SUMIFS(CALCULATION_quarterly_data!M:M,CALCULATION_quarterly_data!$A:$A,Quarter!$A106,CALCULATION_quarterly_data!$P:$P,Quarter!$B106,CALCULATION_quarterly_data!$C:$C,Quarter!$C106)</f>
        <v>0</v>
      </c>
      <c r="N106" s="71">
        <f>SUMIFS(CALCULATION_quarterly_data!N:N,CALCULATION_quarterly_data!$A:$A,Quarter!$A106,CALCULATION_quarterly_data!$P:$P,Quarter!$B106,CALCULATION_quarterly_data!$C:$C,Quarter!$C106)</f>
        <v>105.35</v>
      </c>
      <c r="O106" s="71">
        <f>SUMIFS(CALCULATION_quarterly_data!O:O,CALCULATION_quarterly_data!$A:$A,Quarter!$A106,CALCULATION_quarterly_data!$P:$P,Quarter!$B106,CALCULATION_quarterly_data!$C:$C,Quarter!$C106)</f>
        <v>105.35</v>
      </c>
    </row>
    <row r="107" spans="1:15">
      <c r="A107" s="86">
        <v>2019</v>
      </c>
      <c r="B107" s="97">
        <v>1</v>
      </c>
      <c r="C107" s="83" t="s">
        <v>47</v>
      </c>
      <c r="D107" s="70">
        <f>SUMIFS(CALCULATION_quarterly_data!D:D,CALCULATION_quarterly_data!$A:$A,Quarter!$A107,CALCULATION_quarterly_data!$P:$P,Quarter!$B107,CALCULATION_quarterly_data!$C:$C,Quarter!$C107)</f>
        <v>908.99999999999989</v>
      </c>
      <c r="E107" s="70">
        <f>SUMIFS(CALCULATION_quarterly_data!E:E,CALCULATION_quarterly_data!$A:$A,Quarter!$A107,CALCULATION_quarterly_data!$P:$P,Quarter!$B107,CALCULATION_quarterly_data!$C:$C,Quarter!$C107)</f>
        <v>140.5</v>
      </c>
      <c r="F107" s="71">
        <f>SUMIFS(CALCULATION_quarterly_data!F:F,CALCULATION_quarterly_data!$A:$A,Quarter!$A107,CALCULATION_quarterly_data!$P:$P,Quarter!$B107,CALCULATION_quarterly_data!$C:$C,Quarter!$C107)</f>
        <v>1049.49</v>
      </c>
      <c r="G107" s="70">
        <f>SUMIFS(CALCULATION_quarterly_data!G:G,CALCULATION_quarterly_data!$A:$A,Quarter!$A107,CALCULATION_quarterly_data!$P:$P,Quarter!$B107,CALCULATION_quarterly_data!$C:$C,Quarter!$C107)</f>
        <v>84.949999999999989</v>
      </c>
      <c r="H107" s="70">
        <f>SUMIFS(CALCULATION_quarterly_data!H:H,CALCULATION_quarterly_data!$A:$A,Quarter!$A107,CALCULATION_quarterly_data!$P:$P,Quarter!$B107,CALCULATION_quarterly_data!$C:$C,Quarter!$C107)</f>
        <v>0</v>
      </c>
      <c r="I107" s="70">
        <f>SUMIFS(CALCULATION_quarterly_data!I:I,CALCULATION_quarterly_data!$A:$A,Quarter!$A107,CALCULATION_quarterly_data!$P:$P,Quarter!$B107,CALCULATION_quarterly_data!$C:$C,Quarter!$C107)</f>
        <v>74.650000000000006</v>
      </c>
      <c r="J107" s="70">
        <f>SUMIFS(CALCULATION_quarterly_data!J:J,CALCULATION_quarterly_data!$A:$A,Quarter!$A107,CALCULATION_quarterly_data!$P:$P,Quarter!$B107,CALCULATION_quarterly_data!$C:$C,Quarter!$C107)</f>
        <v>0</v>
      </c>
      <c r="K107" s="70">
        <f>SUMIFS(CALCULATION_quarterly_data!K:K,CALCULATION_quarterly_data!$A:$A,Quarter!$A107,CALCULATION_quarterly_data!$P:$P,Quarter!$B107,CALCULATION_quarterly_data!$C:$C,Quarter!$C107)</f>
        <v>1378.01</v>
      </c>
      <c r="L107" s="70">
        <f>SUMIFS(CALCULATION_quarterly_data!L:L,CALCULATION_quarterly_data!$A:$A,Quarter!$A107,CALCULATION_quarterly_data!$P:$P,Quarter!$B107,CALCULATION_quarterly_data!$C:$C,Quarter!$C107)</f>
        <v>141.43</v>
      </c>
      <c r="M107" s="70">
        <f>SUMIFS(CALCULATION_quarterly_data!M:M,CALCULATION_quarterly_data!$A:$A,Quarter!$A107,CALCULATION_quarterly_data!$P:$P,Quarter!$B107,CALCULATION_quarterly_data!$C:$C,Quarter!$C107)</f>
        <v>9.86</v>
      </c>
      <c r="N107" s="71">
        <f>SUMIFS(CALCULATION_quarterly_data!N:N,CALCULATION_quarterly_data!$A:$A,Quarter!$A107,CALCULATION_quarterly_data!$P:$P,Quarter!$B107,CALCULATION_quarterly_data!$C:$C,Quarter!$C107)</f>
        <v>1688.8999999999999</v>
      </c>
      <c r="O107" s="71">
        <f>SUMIFS(CALCULATION_quarterly_data!O:O,CALCULATION_quarterly_data!$A:$A,Quarter!$A107,CALCULATION_quarterly_data!$P:$P,Quarter!$B107,CALCULATION_quarterly_data!$C:$C,Quarter!$C107)</f>
        <v>2738.4</v>
      </c>
    </row>
    <row r="108" spans="1:15">
      <c r="A108" s="86">
        <v>2019</v>
      </c>
      <c r="B108" s="97">
        <v>1</v>
      </c>
      <c r="C108" s="83" t="s">
        <v>48</v>
      </c>
      <c r="D108" s="70">
        <f>SUMIFS(CALCULATION_quarterly_data!D:D,CALCULATION_quarterly_data!$A:$A,Quarter!$A108,CALCULATION_quarterly_data!$P:$P,Quarter!$B108,CALCULATION_quarterly_data!$C:$C,Quarter!$C108)</f>
        <v>327.82</v>
      </c>
      <c r="E108" s="70">
        <f>SUMIFS(CALCULATION_quarterly_data!E:E,CALCULATION_quarterly_data!$A:$A,Quarter!$A108,CALCULATION_quarterly_data!$P:$P,Quarter!$B108,CALCULATION_quarterly_data!$C:$C,Quarter!$C108)</f>
        <v>0</v>
      </c>
      <c r="F108" s="71">
        <f>SUMIFS(CALCULATION_quarterly_data!F:F,CALCULATION_quarterly_data!$A:$A,Quarter!$A108,CALCULATION_quarterly_data!$P:$P,Quarter!$B108,CALCULATION_quarterly_data!$C:$C,Quarter!$C108)</f>
        <v>327.82</v>
      </c>
      <c r="G108" s="70">
        <f>SUMIFS(CALCULATION_quarterly_data!G:G,CALCULATION_quarterly_data!$A:$A,Quarter!$A108,CALCULATION_quarterly_data!$P:$P,Quarter!$B108,CALCULATION_quarterly_data!$C:$C,Quarter!$C108)</f>
        <v>0</v>
      </c>
      <c r="H108" s="70">
        <f>SUMIFS(CALCULATION_quarterly_data!H:H,CALCULATION_quarterly_data!$A:$A,Quarter!$A108,CALCULATION_quarterly_data!$P:$P,Quarter!$B108,CALCULATION_quarterly_data!$C:$C,Quarter!$C108)</f>
        <v>0</v>
      </c>
      <c r="I108" s="70">
        <f>SUMIFS(CALCULATION_quarterly_data!I:I,CALCULATION_quarterly_data!$A:$A,Quarter!$A108,CALCULATION_quarterly_data!$P:$P,Quarter!$B108,CALCULATION_quarterly_data!$C:$C,Quarter!$C108)</f>
        <v>609.14</v>
      </c>
      <c r="J108" s="70">
        <f>SUMIFS(CALCULATION_quarterly_data!J:J,CALCULATION_quarterly_data!$A:$A,Quarter!$A108,CALCULATION_quarterly_data!$P:$P,Quarter!$B108,CALCULATION_quarterly_data!$C:$C,Quarter!$C108)</f>
        <v>0</v>
      </c>
      <c r="K108" s="70">
        <f>SUMIFS(CALCULATION_quarterly_data!K:K,CALCULATION_quarterly_data!$A:$A,Quarter!$A108,CALCULATION_quarterly_data!$P:$P,Quarter!$B108,CALCULATION_quarterly_data!$C:$C,Quarter!$C108)</f>
        <v>0</v>
      </c>
      <c r="L108" s="70">
        <f>SUMIFS(CALCULATION_quarterly_data!L:L,CALCULATION_quarterly_data!$A:$A,Quarter!$A108,CALCULATION_quarterly_data!$P:$P,Quarter!$B108,CALCULATION_quarterly_data!$C:$C,Quarter!$C108)</f>
        <v>0</v>
      </c>
      <c r="M108" s="70">
        <f>SUMIFS(CALCULATION_quarterly_data!M:M,CALCULATION_quarterly_data!$A:$A,Quarter!$A108,CALCULATION_quarterly_data!$P:$P,Quarter!$B108,CALCULATION_quarterly_data!$C:$C,Quarter!$C108)</f>
        <v>0.15</v>
      </c>
      <c r="N108" s="71">
        <f>SUMIFS(CALCULATION_quarterly_data!N:N,CALCULATION_quarterly_data!$A:$A,Quarter!$A108,CALCULATION_quarterly_data!$P:$P,Quarter!$B108,CALCULATION_quarterly_data!$C:$C,Quarter!$C108)</f>
        <v>609.29</v>
      </c>
      <c r="O108" s="71">
        <f>SUMIFS(CALCULATION_quarterly_data!O:O,CALCULATION_quarterly_data!$A:$A,Quarter!$A108,CALCULATION_quarterly_data!$P:$P,Quarter!$B108,CALCULATION_quarterly_data!$C:$C,Quarter!$C108)</f>
        <v>937.11</v>
      </c>
    </row>
    <row r="109" spans="1:15">
      <c r="A109" s="86">
        <v>2019</v>
      </c>
      <c r="B109" s="97">
        <v>1</v>
      </c>
      <c r="C109" s="83" t="s">
        <v>87</v>
      </c>
      <c r="D109" s="70">
        <f>SUMIFS(CALCULATION_quarterly_data!D:D,CALCULATION_quarterly_data!$A:$A,Quarter!$A109,CALCULATION_quarterly_data!$P:$P,Quarter!$B109,CALCULATION_quarterly_data!$C:$C,Quarter!$C109)</f>
        <v>0</v>
      </c>
      <c r="E109" s="70">
        <f>SUMIFS(CALCULATION_quarterly_data!E:E,CALCULATION_quarterly_data!$A:$A,Quarter!$A109,CALCULATION_quarterly_data!$P:$P,Quarter!$B109,CALCULATION_quarterly_data!$C:$C,Quarter!$C109)</f>
        <v>0.44999999999999996</v>
      </c>
      <c r="F109" s="71">
        <f>SUMIFS(CALCULATION_quarterly_data!F:F,CALCULATION_quarterly_data!$A:$A,Quarter!$A109,CALCULATION_quarterly_data!$P:$P,Quarter!$B109,CALCULATION_quarterly_data!$C:$C,Quarter!$C109)</f>
        <v>0.44999999999999996</v>
      </c>
      <c r="G109" s="70">
        <f>SUMIFS(CALCULATION_quarterly_data!G:G,CALCULATION_quarterly_data!$A:$A,Quarter!$A109,CALCULATION_quarterly_data!$P:$P,Quarter!$B109,CALCULATION_quarterly_data!$C:$C,Quarter!$C109)</f>
        <v>0</v>
      </c>
      <c r="H109" s="70">
        <f>SUMIFS(CALCULATION_quarterly_data!H:H,CALCULATION_quarterly_data!$A:$A,Quarter!$A109,CALCULATION_quarterly_data!$P:$P,Quarter!$B109,CALCULATION_quarterly_data!$C:$C,Quarter!$C109)</f>
        <v>0</v>
      </c>
      <c r="I109" s="70">
        <f>SUMIFS(CALCULATION_quarterly_data!I:I,CALCULATION_quarterly_data!$A:$A,Quarter!$A109,CALCULATION_quarterly_data!$P:$P,Quarter!$B109,CALCULATION_quarterly_data!$C:$C,Quarter!$C109)</f>
        <v>0</v>
      </c>
      <c r="J109" s="70">
        <f>SUMIFS(CALCULATION_quarterly_data!J:J,CALCULATION_quarterly_data!$A:$A,Quarter!$A109,CALCULATION_quarterly_data!$P:$P,Quarter!$B109,CALCULATION_quarterly_data!$C:$C,Quarter!$C109)</f>
        <v>0</v>
      </c>
      <c r="K109" s="70">
        <f>SUMIFS(CALCULATION_quarterly_data!K:K,CALCULATION_quarterly_data!$A:$A,Quarter!$A109,CALCULATION_quarterly_data!$P:$P,Quarter!$B109,CALCULATION_quarterly_data!$C:$C,Quarter!$C109)</f>
        <v>0</v>
      </c>
      <c r="L109" s="70">
        <f>SUMIFS(CALCULATION_quarterly_data!L:L,CALCULATION_quarterly_data!$A:$A,Quarter!$A109,CALCULATION_quarterly_data!$P:$P,Quarter!$B109,CALCULATION_quarterly_data!$C:$C,Quarter!$C109)</f>
        <v>0</v>
      </c>
      <c r="M109" s="70">
        <f>SUMIFS(CALCULATION_quarterly_data!M:M,CALCULATION_quarterly_data!$A:$A,Quarter!$A109,CALCULATION_quarterly_data!$P:$P,Quarter!$B109,CALCULATION_quarterly_data!$C:$C,Quarter!$C109)</f>
        <v>91.06</v>
      </c>
      <c r="N109" s="71">
        <f>SUMIFS(CALCULATION_quarterly_data!N:N,CALCULATION_quarterly_data!$A:$A,Quarter!$A109,CALCULATION_quarterly_data!$P:$P,Quarter!$B109,CALCULATION_quarterly_data!$C:$C,Quarter!$C109)</f>
        <v>91.06</v>
      </c>
      <c r="O109" s="71">
        <f>SUMIFS(CALCULATION_quarterly_data!O:O,CALCULATION_quarterly_data!$A:$A,Quarter!$A109,CALCULATION_quarterly_data!$P:$P,Quarter!$B109,CALCULATION_quarterly_data!$C:$C,Quarter!$C109)</f>
        <v>91.509999999999991</v>
      </c>
    </row>
    <row r="110" spans="1:15">
      <c r="A110" s="86">
        <v>2019</v>
      </c>
      <c r="B110" s="97">
        <v>1</v>
      </c>
      <c r="C110" s="83" t="s">
        <v>49</v>
      </c>
      <c r="D110" s="70">
        <f>SUMIFS(CALCULATION_quarterly_data!D:D,CALCULATION_quarterly_data!$A:$A,Quarter!$A110,CALCULATION_quarterly_data!$P:$P,Quarter!$B110,CALCULATION_quarterly_data!$C:$C,Quarter!$C110)</f>
        <v>0</v>
      </c>
      <c r="E110" s="70">
        <f>SUMIFS(CALCULATION_quarterly_data!E:E,CALCULATION_quarterly_data!$A:$A,Quarter!$A110,CALCULATION_quarterly_data!$P:$P,Quarter!$B110,CALCULATION_quarterly_data!$C:$C,Quarter!$C110)</f>
        <v>168.78</v>
      </c>
      <c r="F110" s="71">
        <f>SUMIFS(CALCULATION_quarterly_data!F:F,CALCULATION_quarterly_data!$A:$A,Quarter!$A110,CALCULATION_quarterly_data!$P:$P,Quarter!$B110,CALCULATION_quarterly_data!$C:$C,Quarter!$C110)</f>
        <v>168.78</v>
      </c>
      <c r="G110" s="70">
        <f>SUMIFS(CALCULATION_quarterly_data!G:G,CALCULATION_quarterly_data!$A:$A,Quarter!$A110,CALCULATION_quarterly_data!$P:$P,Quarter!$B110,CALCULATION_quarterly_data!$C:$C,Quarter!$C110)</f>
        <v>0</v>
      </c>
      <c r="H110" s="70">
        <f>SUMIFS(CALCULATION_quarterly_data!H:H,CALCULATION_quarterly_data!$A:$A,Quarter!$A110,CALCULATION_quarterly_data!$P:$P,Quarter!$B110,CALCULATION_quarterly_data!$C:$C,Quarter!$C110)</f>
        <v>63.55</v>
      </c>
      <c r="I110" s="70">
        <f>SUMIFS(CALCULATION_quarterly_data!I:I,CALCULATION_quarterly_data!$A:$A,Quarter!$A110,CALCULATION_quarterly_data!$P:$P,Quarter!$B110,CALCULATION_quarterly_data!$C:$C,Quarter!$C110)</f>
        <v>0</v>
      </c>
      <c r="J110" s="70">
        <f>SUMIFS(CALCULATION_quarterly_data!J:J,CALCULATION_quarterly_data!$A:$A,Quarter!$A110,CALCULATION_quarterly_data!$P:$P,Quarter!$B110,CALCULATION_quarterly_data!$C:$C,Quarter!$C110)</f>
        <v>0</v>
      </c>
      <c r="K110" s="70">
        <f>SUMIFS(CALCULATION_quarterly_data!K:K,CALCULATION_quarterly_data!$A:$A,Quarter!$A110,CALCULATION_quarterly_data!$P:$P,Quarter!$B110,CALCULATION_quarterly_data!$C:$C,Quarter!$C110)</f>
        <v>21.86</v>
      </c>
      <c r="L110" s="70">
        <f>SUMIFS(CALCULATION_quarterly_data!L:L,CALCULATION_quarterly_data!$A:$A,Quarter!$A110,CALCULATION_quarterly_data!$P:$P,Quarter!$B110,CALCULATION_quarterly_data!$C:$C,Quarter!$C110)</f>
        <v>0</v>
      </c>
      <c r="M110" s="70">
        <f>SUMIFS(CALCULATION_quarterly_data!M:M,CALCULATION_quarterly_data!$A:$A,Quarter!$A110,CALCULATION_quarterly_data!$P:$P,Quarter!$B110,CALCULATION_quarterly_data!$C:$C,Quarter!$C110)</f>
        <v>36.92</v>
      </c>
      <c r="N110" s="71">
        <f>SUMIFS(CALCULATION_quarterly_data!N:N,CALCULATION_quarterly_data!$A:$A,Quarter!$A110,CALCULATION_quarterly_data!$P:$P,Quarter!$B110,CALCULATION_quarterly_data!$C:$C,Quarter!$C110)</f>
        <v>122.33</v>
      </c>
      <c r="O110" s="71">
        <f>SUMIFS(CALCULATION_quarterly_data!O:O,CALCULATION_quarterly_data!$A:$A,Quarter!$A110,CALCULATION_quarterly_data!$P:$P,Quarter!$B110,CALCULATION_quarterly_data!$C:$C,Quarter!$C110)</f>
        <v>291.11</v>
      </c>
    </row>
    <row r="111" spans="1:15">
      <c r="A111" s="86">
        <v>2019</v>
      </c>
      <c r="B111" s="97">
        <v>1</v>
      </c>
      <c r="C111" s="83" t="s">
        <v>50</v>
      </c>
      <c r="D111" s="70">
        <f>SUMIFS(CALCULATION_quarterly_data!D:D,CALCULATION_quarterly_data!$A:$A,Quarter!$A111,CALCULATION_quarterly_data!$P:$P,Quarter!$B111,CALCULATION_quarterly_data!$C:$C,Quarter!$C111)</f>
        <v>0</v>
      </c>
      <c r="E111" s="70">
        <f>SUMIFS(CALCULATION_quarterly_data!E:E,CALCULATION_quarterly_data!$A:$A,Quarter!$A111,CALCULATION_quarterly_data!$P:$P,Quarter!$B111,CALCULATION_quarterly_data!$C:$C,Quarter!$C111)</f>
        <v>0</v>
      </c>
      <c r="F111" s="71">
        <f>SUMIFS(CALCULATION_quarterly_data!F:F,CALCULATION_quarterly_data!$A:$A,Quarter!$A111,CALCULATION_quarterly_data!$P:$P,Quarter!$B111,CALCULATION_quarterly_data!$C:$C,Quarter!$C111)</f>
        <v>0</v>
      </c>
      <c r="G111" s="70">
        <f>SUMIFS(CALCULATION_quarterly_data!G:G,CALCULATION_quarterly_data!$A:$A,Quarter!$A111,CALCULATION_quarterly_data!$P:$P,Quarter!$B111,CALCULATION_quarterly_data!$C:$C,Quarter!$C111)</f>
        <v>0</v>
      </c>
      <c r="H111" s="70">
        <f>SUMIFS(CALCULATION_quarterly_data!H:H,CALCULATION_quarterly_data!$A:$A,Quarter!$A111,CALCULATION_quarterly_data!$P:$P,Quarter!$B111,CALCULATION_quarterly_data!$C:$C,Quarter!$C111)</f>
        <v>28.48</v>
      </c>
      <c r="I111" s="70">
        <f>SUMIFS(CALCULATION_quarterly_data!I:I,CALCULATION_quarterly_data!$A:$A,Quarter!$A111,CALCULATION_quarterly_data!$P:$P,Quarter!$B111,CALCULATION_quarterly_data!$C:$C,Quarter!$C111)</f>
        <v>0</v>
      </c>
      <c r="J111" s="70">
        <f>SUMIFS(CALCULATION_quarterly_data!J:J,CALCULATION_quarterly_data!$A:$A,Quarter!$A111,CALCULATION_quarterly_data!$P:$P,Quarter!$B111,CALCULATION_quarterly_data!$C:$C,Quarter!$C111)</f>
        <v>0</v>
      </c>
      <c r="K111" s="70">
        <f>SUMIFS(CALCULATION_quarterly_data!K:K,CALCULATION_quarterly_data!$A:$A,Quarter!$A111,CALCULATION_quarterly_data!$P:$P,Quarter!$B111,CALCULATION_quarterly_data!$C:$C,Quarter!$C111)</f>
        <v>0</v>
      </c>
      <c r="L111" s="70">
        <f>SUMIFS(CALCULATION_quarterly_data!L:L,CALCULATION_quarterly_data!$A:$A,Quarter!$A111,CALCULATION_quarterly_data!$P:$P,Quarter!$B111,CALCULATION_quarterly_data!$C:$C,Quarter!$C111)</f>
        <v>0</v>
      </c>
      <c r="M111" s="70">
        <f>SUMIFS(CALCULATION_quarterly_data!M:M,CALCULATION_quarterly_data!$A:$A,Quarter!$A111,CALCULATION_quarterly_data!$P:$P,Quarter!$B111,CALCULATION_quarterly_data!$C:$C,Quarter!$C111)</f>
        <v>0.04</v>
      </c>
      <c r="N111" s="71">
        <f>SUMIFS(CALCULATION_quarterly_data!N:N,CALCULATION_quarterly_data!$A:$A,Quarter!$A111,CALCULATION_quarterly_data!$P:$P,Quarter!$B111,CALCULATION_quarterly_data!$C:$C,Quarter!$C111)</f>
        <v>28.52</v>
      </c>
      <c r="O111" s="71">
        <f>SUMIFS(CALCULATION_quarterly_data!O:O,CALCULATION_quarterly_data!$A:$A,Quarter!$A111,CALCULATION_quarterly_data!$P:$P,Quarter!$B111,CALCULATION_quarterly_data!$C:$C,Quarter!$C111)</f>
        <v>28.52</v>
      </c>
    </row>
    <row r="112" spans="1:15">
      <c r="A112" s="86">
        <v>2019</v>
      </c>
      <c r="B112" s="97">
        <v>1</v>
      </c>
      <c r="C112" s="83" t="s">
        <v>51</v>
      </c>
      <c r="D112" s="70">
        <f>SUMIFS(CALCULATION_quarterly_data!D:D,CALCULATION_quarterly_data!$A:$A,Quarter!$A112,CALCULATION_quarterly_data!$P:$P,Quarter!$B112,CALCULATION_quarterly_data!$C:$C,Quarter!$C112)</f>
        <v>0</v>
      </c>
      <c r="E112" s="70">
        <f>SUMIFS(CALCULATION_quarterly_data!E:E,CALCULATION_quarterly_data!$A:$A,Quarter!$A112,CALCULATION_quarterly_data!$P:$P,Quarter!$B112,CALCULATION_quarterly_data!$C:$C,Quarter!$C112)</f>
        <v>0</v>
      </c>
      <c r="F112" s="71">
        <f>SUMIFS(CALCULATION_quarterly_data!F:F,CALCULATION_quarterly_data!$A:$A,Quarter!$A112,CALCULATION_quarterly_data!$P:$P,Quarter!$B112,CALCULATION_quarterly_data!$C:$C,Quarter!$C112)</f>
        <v>0</v>
      </c>
      <c r="G112" s="70">
        <f>SUMIFS(CALCULATION_quarterly_data!G:G,CALCULATION_quarterly_data!$A:$A,Quarter!$A112,CALCULATION_quarterly_data!$P:$P,Quarter!$B112,CALCULATION_quarterly_data!$C:$C,Quarter!$C112)</f>
        <v>0.01</v>
      </c>
      <c r="H112" s="70">
        <f>SUMIFS(CALCULATION_quarterly_data!H:H,CALCULATION_quarterly_data!$A:$A,Quarter!$A112,CALCULATION_quarterly_data!$P:$P,Quarter!$B112,CALCULATION_quarterly_data!$C:$C,Quarter!$C112)</f>
        <v>0</v>
      </c>
      <c r="I112" s="70">
        <f>SUMIFS(CALCULATION_quarterly_data!I:I,CALCULATION_quarterly_data!$A:$A,Quarter!$A112,CALCULATION_quarterly_data!$P:$P,Quarter!$B112,CALCULATION_quarterly_data!$C:$C,Quarter!$C112)</f>
        <v>219.58999999999997</v>
      </c>
      <c r="J112" s="70">
        <f>SUMIFS(CALCULATION_quarterly_data!J:J,CALCULATION_quarterly_data!$A:$A,Quarter!$A112,CALCULATION_quarterly_data!$P:$P,Quarter!$B112,CALCULATION_quarterly_data!$C:$C,Quarter!$C112)</f>
        <v>0</v>
      </c>
      <c r="K112" s="70">
        <f>SUMIFS(CALCULATION_quarterly_data!K:K,CALCULATION_quarterly_data!$A:$A,Quarter!$A112,CALCULATION_quarterly_data!$P:$P,Quarter!$B112,CALCULATION_quarterly_data!$C:$C,Quarter!$C112)</f>
        <v>2.65</v>
      </c>
      <c r="L112" s="70">
        <f>SUMIFS(CALCULATION_quarterly_data!L:L,CALCULATION_quarterly_data!$A:$A,Quarter!$A112,CALCULATION_quarterly_data!$P:$P,Quarter!$B112,CALCULATION_quarterly_data!$C:$C,Quarter!$C112)</f>
        <v>0</v>
      </c>
      <c r="M112" s="70">
        <f>SUMIFS(CALCULATION_quarterly_data!M:M,CALCULATION_quarterly_data!$A:$A,Quarter!$A112,CALCULATION_quarterly_data!$P:$P,Quarter!$B112,CALCULATION_quarterly_data!$C:$C,Quarter!$C112)</f>
        <v>0.02</v>
      </c>
      <c r="N112" s="71">
        <f>SUMIFS(CALCULATION_quarterly_data!N:N,CALCULATION_quarterly_data!$A:$A,Quarter!$A112,CALCULATION_quarterly_data!$P:$P,Quarter!$B112,CALCULATION_quarterly_data!$C:$C,Quarter!$C112)</f>
        <v>222.26999999999998</v>
      </c>
      <c r="O112" s="71">
        <f>SUMIFS(CALCULATION_quarterly_data!O:O,CALCULATION_quarterly_data!$A:$A,Quarter!$A112,CALCULATION_quarterly_data!$P:$P,Quarter!$B112,CALCULATION_quarterly_data!$C:$C,Quarter!$C112)</f>
        <v>222.26999999999998</v>
      </c>
    </row>
    <row r="113" spans="1:15">
      <c r="A113" s="86">
        <v>2019</v>
      </c>
      <c r="B113" s="97">
        <v>1</v>
      </c>
      <c r="C113" s="83" t="s">
        <v>52</v>
      </c>
      <c r="D113" s="70">
        <f>SUMIFS(CALCULATION_quarterly_data!D:D,CALCULATION_quarterly_data!$A:$A,Quarter!$A113,CALCULATION_quarterly_data!$P:$P,Quarter!$B113,CALCULATION_quarterly_data!$C:$C,Quarter!$C113)</f>
        <v>2792.95</v>
      </c>
      <c r="E113" s="70">
        <f>SUMIFS(CALCULATION_quarterly_data!E:E,CALCULATION_quarterly_data!$A:$A,Quarter!$A113,CALCULATION_quarterly_data!$P:$P,Quarter!$B113,CALCULATION_quarterly_data!$C:$C,Quarter!$C113)</f>
        <v>0</v>
      </c>
      <c r="F113" s="71">
        <f>SUMIFS(CALCULATION_quarterly_data!F:F,CALCULATION_quarterly_data!$A:$A,Quarter!$A113,CALCULATION_quarterly_data!$P:$P,Quarter!$B113,CALCULATION_quarterly_data!$C:$C,Quarter!$C113)</f>
        <v>2792.95</v>
      </c>
      <c r="G113" s="70">
        <f>SUMIFS(CALCULATION_quarterly_data!G:G,CALCULATION_quarterly_data!$A:$A,Quarter!$A113,CALCULATION_quarterly_data!$P:$P,Quarter!$B113,CALCULATION_quarterly_data!$C:$C,Quarter!$C113)</f>
        <v>10.029999999999999</v>
      </c>
      <c r="H113" s="70">
        <f>SUMIFS(CALCULATION_quarterly_data!H:H,CALCULATION_quarterly_data!$A:$A,Quarter!$A113,CALCULATION_quarterly_data!$P:$P,Quarter!$B113,CALCULATION_quarterly_data!$C:$C,Quarter!$C113)</f>
        <v>0.08</v>
      </c>
      <c r="I113" s="70">
        <f>SUMIFS(CALCULATION_quarterly_data!I:I,CALCULATION_quarterly_data!$A:$A,Quarter!$A113,CALCULATION_quarterly_data!$P:$P,Quarter!$B113,CALCULATION_quarterly_data!$C:$C,Quarter!$C113)</f>
        <v>37.409999999999997</v>
      </c>
      <c r="J113" s="70">
        <f>SUMIFS(CALCULATION_quarterly_data!J:J,CALCULATION_quarterly_data!$A:$A,Quarter!$A113,CALCULATION_quarterly_data!$P:$P,Quarter!$B113,CALCULATION_quarterly_data!$C:$C,Quarter!$C113)</f>
        <v>0</v>
      </c>
      <c r="K113" s="70">
        <f>SUMIFS(CALCULATION_quarterly_data!K:K,CALCULATION_quarterly_data!$A:$A,Quarter!$A113,CALCULATION_quarterly_data!$P:$P,Quarter!$B113,CALCULATION_quarterly_data!$C:$C,Quarter!$C113)</f>
        <v>178.64</v>
      </c>
      <c r="L113" s="70">
        <f>SUMIFS(CALCULATION_quarterly_data!L:L,CALCULATION_quarterly_data!$A:$A,Quarter!$A113,CALCULATION_quarterly_data!$P:$P,Quarter!$B113,CALCULATION_quarterly_data!$C:$C,Quarter!$C113)</f>
        <v>0</v>
      </c>
      <c r="M113" s="70">
        <f>SUMIFS(CALCULATION_quarterly_data!M:M,CALCULATION_quarterly_data!$A:$A,Quarter!$A113,CALCULATION_quarterly_data!$P:$P,Quarter!$B113,CALCULATION_quarterly_data!$C:$C,Quarter!$C113)</f>
        <v>92.72999999999999</v>
      </c>
      <c r="N113" s="71">
        <f>SUMIFS(CALCULATION_quarterly_data!N:N,CALCULATION_quarterly_data!$A:$A,Quarter!$A113,CALCULATION_quarterly_data!$P:$P,Quarter!$B113,CALCULATION_quarterly_data!$C:$C,Quarter!$C113)</f>
        <v>318.89999999999998</v>
      </c>
      <c r="O113" s="71">
        <f>SUMIFS(CALCULATION_quarterly_data!O:O,CALCULATION_quarterly_data!$A:$A,Quarter!$A113,CALCULATION_quarterly_data!$P:$P,Quarter!$B113,CALCULATION_quarterly_data!$C:$C,Quarter!$C113)</f>
        <v>3111.85</v>
      </c>
    </row>
    <row r="114" spans="1:15">
      <c r="A114" s="86">
        <v>2019</v>
      </c>
      <c r="B114" s="97">
        <v>1</v>
      </c>
      <c r="C114" s="83" t="s">
        <v>69</v>
      </c>
      <c r="D114" s="70">
        <f>SUMIFS(CALCULATION_quarterly_data!D:D,CALCULATION_quarterly_data!$A:$A,Quarter!$A114,CALCULATION_quarterly_data!$P:$P,Quarter!$B114,CALCULATION_quarterly_data!$C:$C,Quarter!$C114)</f>
        <v>1493.06</v>
      </c>
      <c r="E114" s="70">
        <f>SUMIFS(CALCULATION_quarterly_data!E:E,CALCULATION_quarterly_data!$A:$A,Quarter!$A114,CALCULATION_quarterly_data!$P:$P,Quarter!$B114,CALCULATION_quarterly_data!$C:$C,Quarter!$C114)</f>
        <v>193.82999999999998</v>
      </c>
      <c r="F114" s="71">
        <f>SUMIFS(CALCULATION_quarterly_data!F:F,CALCULATION_quarterly_data!$A:$A,Quarter!$A114,CALCULATION_quarterly_data!$P:$P,Quarter!$B114,CALCULATION_quarterly_data!$C:$C,Quarter!$C114)</f>
        <v>1686.8999999999999</v>
      </c>
      <c r="G114" s="70">
        <f>SUMIFS(CALCULATION_quarterly_data!G:G,CALCULATION_quarterly_data!$A:$A,Quarter!$A114,CALCULATION_quarterly_data!$P:$P,Quarter!$B114,CALCULATION_quarterly_data!$C:$C,Quarter!$C114)</f>
        <v>1.27</v>
      </c>
      <c r="H114" s="70">
        <f>SUMIFS(CALCULATION_quarterly_data!H:H,CALCULATION_quarterly_data!$A:$A,Quarter!$A114,CALCULATION_quarterly_data!$P:$P,Quarter!$B114,CALCULATION_quarterly_data!$C:$C,Quarter!$C114)</f>
        <v>105.03</v>
      </c>
      <c r="I114" s="70">
        <f>SUMIFS(CALCULATION_quarterly_data!I:I,CALCULATION_quarterly_data!$A:$A,Quarter!$A114,CALCULATION_quarterly_data!$P:$P,Quarter!$B114,CALCULATION_quarterly_data!$C:$C,Quarter!$C114)</f>
        <v>368.03999999999996</v>
      </c>
      <c r="J114" s="70">
        <f>SUMIFS(CALCULATION_quarterly_data!J:J,CALCULATION_quarterly_data!$A:$A,Quarter!$A114,CALCULATION_quarterly_data!$P:$P,Quarter!$B114,CALCULATION_quarterly_data!$C:$C,Quarter!$C114)</f>
        <v>0</v>
      </c>
      <c r="K114" s="70">
        <f>SUMIFS(CALCULATION_quarterly_data!K:K,CALCULATION_quarterly_data!$A:$A,Quarter!$A114,CALCULATION_quarterly_data!$P:$P,Quarter!$B114,CALCULATION_quarterly_data!$C:$C,Quarter!$C114)</f>
        <v>181.31</v>
      </c>
      <c r="L114" s="70">
        <f>SUMIFS(CALCULATION_quarterly_data!L:L,CALCULATION_quarterly_data!$A:$A,Quarter!$A114,CALCULATION_quarterly_data!$P:$P,Quarter!$B114,CALCULATION_quarterly_data!$C:$C,Quarter!$C114)</f>
        <v>14.59</v>
      </c>
      <c r="M114" s="70">
        <f>SUMIFS(CALCULATION_quarterly_data!M:M,CALCULATION_quarterly_data!$A:$A,Quarter!$A114,CALCULATION_quarterly_data!$P:$P,Quarter!$B114,CALCULATION_quarterly_data!$C:$C,Quarter!$C114)</f>
        <v>136.32999999999998</v>
      </c>
      <c r="N114" s="71">
        <f>SUMIFS(CALCULATION_quarterly_data!N:N,CALCULATION_quarterly_data!$A:$A,Quarter!$A114,CALCULATION_quarterly_data!$P:$P,Quarter!$B114,CALCULATION_quarterly_data!$C:$C,Quarter!$C114)</f>
        <v>806.56999999999994</v>
      </c>
      <c r="O114" s="71">
        <f>SUMIFS(CALCULATION_quarterly_data!O:O,CALCULATION_quarterly_data!$A:$A,Quarter!$A114,CALCULATION_quarterly_data!$P:$P,Quarter!$B114,CALCULATION_quarterly_data!$C:$C,Quarter!$C114)</f>
        <v>2493.46</v>
      </c>
    </row>
    <row r="115" spans="1:15">
      <c r="A115" s="89">
        <v>2019</v>
      </c>
      <c r="B115" s="98">
        <v>1</v>
      </c>
      <c r="C115" s="84" t="s">
        <v>126</v>
      </c>
      <c r="D115" s="73">
        <f>SUMIFS(CALCULATION_quarterly_data!D:D,CALCULATION_quarterly_data!$A:$A,Quarter!$A115,CALCULATION_quarterly_data!$P:$P,Quarter!$B115,CALCULATION_quarterly_data!$C:$C,Quarter!$C115)</f>
        <v>11349.53</v>
      </c>
      <c r="E115" s="73">
        <f>SUMIFS(CALCULATION_quarterly_data!E:E,CALCULATION_quarterly_data!$A:$A,Quarter!$A115,CALCULATION_quarterly_data!$P:$P,Quarter!$B115,CALCULATION_quarterly_data!$C:$C,Quarter!$C115)</f>
        <v>1627.53</v>
      </c>
      <c r="F115" s="74">
        <f>SUMIFS(CALCULATION_quarterly_data!F:F,CALCULATION_quarterly_data!$A:$A,Quarter!$A115,CALCULATION_quarterly_data!$P:$P,Quarter!$B115,CALCULATION_quarterly_data!$C:$C,Quarter!$C115)</f>
        <v>12977.07</v>
      </c>
      <c r="G115" s="73">
        <f>SUMIFS(CALCULATION_quarterly_data!G:G,CALCULATION_quarterly_data!$A:$A,Quarter!$A115,CALCULATION_quarterly_data!$P:$P,Quarter!$B115,CALCULATION_quarterly_data!$C:$C,Quarter!$C115)</f>
        <v>153.45999999999998</v>
      </c>
      <c r="H115" s="73">
        <f>SUMIFS(CALCULATION_quarterly_data!H:H,CALCULATION_quarterly_data!$A:$A,Quarter!$A115,CALCULATION_quarterly_data!$P:$P,Quarter!$B115,CALCULATION_quarterly_data!$C:$C,Quarter!$C115)</f>
        <v>700.67000000000007</v>
      </c>
      <c r="I115" s="73">
        <f>SUMIFS(CALCULATION_quarterly_data!I:I,CALCULATION_quarterly_data!$A:$A,Quarter!$A115,CALCULATION_quarterly_data!$P:$P,Quarter!$B115,CALCULATION_quarterly_data!$C:$C,Quarter!$C115)</f>
        <v>2196.7000000000003</v>
      </c>
      <c r="J115" s="73">
        <f>SUMIFS(CALCULATION_quarterly_data!J:J,CALCULATION_quarterly_data!$A:$A,Quarter!$A115,CALCULATION_quarterly_data!$P:$P,Quarter!$B115,CALCULATION_quarterly_data!$C:$C,Quarter!$C115)</f>
        <v>224.54000000000002</v>
      </c>
      <c r="K115" s="73">
        <f>SUMIFS(CALCULATION_quarterly_data!K:K,CALCULATION_quarterly_data!$A:$A,Quarter!$A115,CALCULATION_quarterly_data!$P:$P,Quarter!$B115,CALCULATION_quarterly_data!$C:$C,Quarter!$C115)</f>
        <v>2614.6999999999998</v>
      </c>
      <c r="L115" s="73">
        <f>SUMIFS(CALCULATION_quarterly_data!L:L,CALCULATION_quarterly_data!$A:$A,Quarter!$A115,CALCULATION_quarterly_data!$P:$P,Quarter!$B115,CALCULATION_quarterly_data!$C:$C,Quarter!$C115)</f>
        <v>413.99</v>
      </c>
      <c r="M115" s="73">
        <f>SUMIFS(CALCULATION_quarterly_data!M:M,CALCULATION_quarterly_data!$A:$A,Quarter!$A115,CALCULATION_quarterly_data!$P:$P,Quarter!$B115,CALCULATION_quarterly_data!$C:$C,Quarter!$C115)</f>
        <v>889.77</v>
      </c>
      <c r="N115" s="74">
        <f>SUMIFS(CALCULATION_quarterly_data!N:N,CALCULATION_quarterly_data!$A:$A,Quarter!$A115,CALCULATION_quarterly_data!$P:$P,Quarter!$B115,CALCULATION_quarterly_data!$C:$C,Quarter!$C115)</f>
        <v>7193.85</v>
      </c>
      <c r="O115" s="74">
        <f>SUMIFS(CALCULATION_quarterly_data!O:O,CALCULATION_quarterly_data!$A:$A,Quarter!$A115,CALCULATION_quarterly_data!$P:$P,Quarter!$B115,CALCULATION_quarterly_data!$C:$C,Quarter!$C115)</f>
        <v>20170.919999999998</v>
      </c>
    </row>
    <row r="116" spans="1:15">
      <c r="A116" s="85">
        <v>2019</v>
      </c>
      <c r="B116" s="96">
        <v>2</v>
      </c>
      <c r="C116" s="82" t="s">
        <v>37</v>
      </c>
      <c r="D116" s="67">
        <f>SUMIFS(CALCULATION_quarterly_data!D:D,CALCULATION_quarterly_data!$A:$A,Quarter!$A116,CALCULATION_quarterly_data!$P:$P,Quarter!$B116,CALCULATION_quarterly_data!$C:$C,Quarter!$C116)</f>
        <v>0</v>
      </c>
      <c r="E116" s="67">
        <f>SUMIFS(CALCULATION_quarterly_data!E:E,CALCULATION_quarterly_data!$A:$A,Quarter!$A116,CALCULATION_quarterly_data!$P:$P,Quarter!$B116,CALCULATION_quarterly_data!$C:$C,Quarter!$C116)</f>
        <v>44.769999999999996</v>
      </c>
      <c r="F116" s="68">
        <f>SUMIFS(CALCULATION_quarterly_data!F:F,CALCULATION_quarterly_data!$A:$A,Quarter!$A116,CALCULATION_quarterly_data!$P:$P,Quarter!$B116,CALCULATION_quarterly_data!$C:$C,Quarter!$C116)</f>
        <v>44.769999999999996</v>
      </c>
      <c r="G116" s="67">
        <f>SUMIFS(CALCULATION_quarterly_data!G:G,CALCULATION_quarterly_data!$A:$A,Quarter!$A116,CALCULATION_quarterly_data!$P:$P,Quarter!$B116,CALCULATION_quarterly_data!$C:$C,Quarter!$C116)</f>
        <v>2.84</v>
      </c>
      <c r="H116" s="67">
        <f>SUMIFS(CALCULATION_quarterly_data!H:H,CALCULATION_quarterly_data!$A:$A,Quarter!$A116,CALCULATION_quarterly_data!$P:$P,Quarter!$B116,CALCULATION_quarterly_data!$C:$C,Quarter!$C116)</f>
        <v>2.4700000000000002</v>
      </c>
      <c r="I116" s="67">
        <f>SUMIFS(CALCULATION_quarterly_data!I:I,CALCULATION_quarterly_data!$A:$A,Quarter!$A116,CALCULATION_quarterly_data!$P:$P,Quarter!$B116,CALCULATION_quarterly_data!$C:$C,Quarter!$C116)</f>
        <v>0</v>
      </c>
      <c r="J116" s="67">
        <f>SUMIFS(CALCULATION_quarterly_data!J:J,CALCULATION_quarterly_data!$A:$A,Quarter!$A116,CALCULATION_quarterly_data!$P:$P,Quarter!$B116,CALCULATION_quarterly_data!$C:$C,Quarter!$C116)</f>
        <v>0.25</v>
      </c>
      <c r="K116" s="67">
        <f>SUMIFS(CALCULATION_quarterly_data!K:K,CALCULATION_quarterly_data!$A:$A,Quarter!$A116,CALCULATION_quarterly_data!$P:$P,Quarter!$B116,CALCULATION_quarterly_data!$C:$C,Quarter!$C116)</f>
        <v>240.38</v>
      </c>
      <c r="L116" s="67">
        <f>SUMIFS(CALCULATION_quarterly_data!L:L,CALCULATION_quarterly_data!$A:$A,Quarter!$A116,CALCULATION_quarterly_data!$P:$P,Quarter!$B116,CALCULATION_quarterly_data!$C:$C,Quarter!$C116)</f>
        <v>115.74000000000001</v>
      </c>
      <c r="M116" s="67">
        <f>SUMIFS(CALCULATION_quarterly_data!M:M,CALCULATION_quarterly_data!$A:$A,Quarter!$A116,CALCULATION_quarterly_data!$P:$P,Quarter!$B116,CALCULATION_quarterly_data!$C:$C,Quarter!$C116)</f>
        <v>174.94</v>
      </c>
      <c r="N116" s="68">
        <f>SUMIFS(CALCULATION_quarterly_data!N:N,CALCULATION_quarterly_data!$A:$A,Quarter!$A116,CALCULATION_quarterly_data!$P:$P,Quarter!$B116,CALCULATION_quarterly_data!$C:$C,Quarter!$C116)</f>
        <v>536.62</v>
      </c>
      <c r="O116" s="68">
        <f>SUMIFS(CALCULATION_quarterly_data!O:O,CALCULATION_quarterly_data!$A:$A,Quarter!$A116,CALCULATION_quarterly_data!$P:$P,Quarter!$B116,CALCULATION_quarterly_data!$C:$C,Quarter!$C116)</f>
        <v>581.4</v>
      </c>
    </row>
    <row r="117" spans="1:15">
      <c r="A117" s="86">
        <v>2019</v>
      </c>
      <c r="B117" s="97">
        <v>2</v>
      </c>
      <c r="C117" s="83" t="s">
        <v>38</v>
      </c>
      <c r="D117" s="70">
        <f>SUMIFS(CALCULATION_quarterly_data!D:D,CALCULATION_quarterly_data!$A:$A,Quarter!$A117,CALCULATION_quarterly_data!$P:$P,Quarter!$B117,CALCULATION_quarterly_data!$C:$C,Quarter!$C117)</f>
        <v>89.61</v>
      </c>
      <c r="E117" s="70">
        <f>SUMIFS(CALCULATION_quarterly_data!E:E,CALCULATION_quarterly_data!$A:$A,Quarter!$A117,CALCULATION_quarterly_data!$P:$P,Quarter!$B117,CALCULATION_quarterly_data!$C:$C,Quarter!$C117)</f>
        <v>0</v>
      </c>
      <c r="F117" s="71">
        <f>SUMIFS(CALCULATION_quarterly_data!F:F,CALCULATION_quarterly_data!$A:$A,Quarter!$A117,CALCULATION_quarterly_data!$P:$P,Quarter!$B117,CALCULATION_quarterly_data!$C:$C,Quarter!$C117)</f>
        <v>89.61</v>
      </c>
      <c r="G117" s="70">
        <f>SUMIFS(CALCULATION_quarterly_data!G:G,CALCULATION_quarterly_data!$A:$A,Quarter!$A117,CALCULATION_quarterly_data!$P:$P,Quarter!$B117,CALCULATION_quarterly_data!$C:$C,Quarter!$C117)</f>
        <v>0</v>
      </c>
      <c r="H117" s="70">
        <f>SUMIFS(CALCULATION_quarterly_data!H:H,CALCULATION_quarterly_data!$A:$A,Quarter!$A117,CALCULATION_quarterly_data!$P:$P,Quarter!$B117,CALCULATION_quarterly_data!$C:$C,Quarter!$C117)</f>
        <v>0</v>
      </c>
      <c r="I117" s="70">
        <f>SUMIFS(CALCULATION_quarterly_data!I:I,CALCULATION_quarterly_data!$A:$A,Quarter!$A117,CALCULATION_quarterly_data!$P:$P,Quarter!$B117,CALCULATION_quarterly_data!$C:$C,Quarter!$C117)</f>
        <v>0</v>
      </c>
      <c r="J117" s="70">
        <f>SUMIFS(CALCULATION_quarterly_data!J:J,CALCULATION_quarterly_data!$A:$A,Quarter!$A117,CALCULATION_quarterly_data!$P:$P,Quarter!$B117,CALCULATION_quarterly_data!$C:$C,Quarter!$C117)</f>
        <v>0</v>
      </c>
      <c r="K117" s="70">
        <f>SUMIFS(CALCULATION_quarterly_data!K:K,CALCULATION_quarterly_data!$A:$A,Quarter!$A117,CALCULATION_quarterly_data!$P:$P,Quarter!$B117,CALCULATION_quarterly_data!$C:$C,Quarter!$C117)</f>
        <v>0</v>
      </c>
      <c r="L117" s="70">
        <f>SUMIFS(CALCULATION_quarterly_data!L:L,CALCULATION_quarterly_data!$A:$A,Quarter!$A117,CALCULATION_quarterly_data!$P:$P,Quarter!$B117,CALCULATION_quarterly_data!$C:$C,Quarter!$C117)</f>
        <v>0</v>
      </c>
      <c r="M117" s="70">
        <f>SUMIFS(CALCULATION_quarterly_data!M:M,CALCULATION_quarterly_data!$A:$A,Quarter!$A117,CALCULATION_quarterly_data!$P:$P,Quarter!$B117,CALCULATION_quarterly_data!$C:$C,Quarter!$C117)</f>
        <v>1.1299999999999999</v>
      </c>
      <c r="N117" s="71">
        <f>SUMIFS(CALCULATION_quarterly_data!N:N,CALCULATION_quarterly_data!$A:$A,Quarter!$A117,CALCULATION_quarterly_data!$P:$P,Quarter!$B117,CALCULATION_quarterly_data!$C:$C,Quarter!$C117)</f>
        <v>1.1299999999999999</v>
      </c>
      <c r="O117" s="71">
        <f>SUMIFS(CALCULATION_quarterly_data!O:O,CALCULATION_quarterly_data!$A:$A,Quarter!$A117,CALCULATION_quarterly_data!$P:$P,Quarter!$B117,CALCULATION_quarterly_data!$C:$C,Quarter!$C117)</f>
        <v>90.72999999999999</v>
      </c>
    </row>
    <row r="118" spans="1:15">
      <c r="A118" s="86">
        <v>2019</v>
      </c>
      <c r="B118" s="97">
        <v>2</v>
      </c>
      <c r="C118" s="83" t="s">
        <v>39</v>
      </c>
      <c r="D118" s="70">
        <f>SUMIFS(CALCULATION_quarterly_data!D:D,CALCULATION_quarterly_data!$A:$A,Quarter!$A118,CALCULATION_quarterly_data!$P:$P,Quarter!$B118,CALCULATION_quarterly_data!$C:$C,Quarter!$C118)</f>
        <v>0</v>
      </c>
      <c r="E118" s="70">
        <f>SUMIFS(CALCULATION_quarterly_data!E:E,CALCULATION_quarterly_data!$A:$A,Quarter!$A118,CALCULATION_quarterly_data!$P:$P,Quarter!$B118,CALCULATION_quarterly_data!$C:$C,Quarter!$C118)</f>
        <v>4.6400000000000006</v>
      </c>
      <c r="F118" s="71">
        <f>SUMIFS(CALCULATION_quarterly_data!F:F,CALCULATION_quarterly_data!$A:$A,Quarter!$A118,CALCULATION_quarterly_data!$P:$P,Quarter!$B118,CALCULATION_quarterly_data!$C:$C,Quarter!$C118)</f>
        <v>4.6400000000000006</v>
      </c>
      <c r="G118" s="70">
        <f>SUMIFS(CALCULATION_quarterly_data!G:G,CALCULATION_quarterly_data!$A:$A,Quarter!$A118,CALCULATION_quarterly_data!$P:$P,Quarter!$B118,CALCULATION_quarterly_data!$C:$C,Quarter!$C118)</f>
        <v>0</v>
      </c>
      <c r="H118" s="70">
        <f>SUMIFS(CALCULATION_quarterly_data!H:H,CALCULATION_quarterly_data!$A:$A,Quarter!$A118,CALCULATION_quarterly_data!$P:$P,Quarter!$B118,CALCULATION_quarterly_data!$C:$C,Quarter!$C118)</f>
        <v>81.34</v>
      </c>
      <c r="I118" s="70">
        <f>SUMIFS(CALCULATION_quarterly_data!I:I,CALCULATION_quarterly_data!$A:$A,Quarter!$A118,CALCULATION_quarterly_data!$P:$P,Quarter!$B118,CALCULATION_quarterly_data!$C:$C,Quarter!$C118)</f>
        <v>0</v>
      </c>
      <c r="J118" s="70">
        <f>SUMIFS(CALCULATION_quarterly_data!J:J,CALCULATION_quarterly_data!$A:$A,Quarter!$A118,CALCULATION_quarterly_data!$P:$P,Quarter!$B118,CALCULATION_quarterly_data!$C:$C,Quarter!$C118)</f>
        <v>0</v>
      </c>
      <c r="K118" s="70">
        <f>SUMIFS(CALCULATION_quarterly_data!K:K,CALCULATION_quarterly_data!$A:$A,Quarter!$A118,CALCULATION_quarterly_data!$P:$P,Quarter!$B118,CALCULATION_quarterly_data!$C:$C,Quarter!$C118)</f>
        <v>48.16</v>
      </c>
      <c r="L118" s="70">
        <f>SUMIFS(CALCULATION_quarterly_data!L:L,CALCULATION_quarterly_data!$A:$A,Quarter!$A118,CALCULATION_quarterly_data!$P:$P,Quarter!$B118,CALCULATION_quarterly_data!$C:$C,Quarter!$C118)</f>
        <v>0</v>
      </c>
      <c r="M118" s="70">
        <f>SUMIFS(CALCULATION_quarterly_data!M:M,CALCULATION_quarterly_data!$A:$A,Quarter!$A118,CALCULATION_quarterly_data!$P:$P,Quarter!$B118,CALCULATION_quarterly_data!$C:$C,Quarter!$C118)</f>
        <v>0</v>
      </c>
      <c r="N118" s="71">
        <f>SUMIFS(CALCULATION_quarterly_data!N:N,CALCULATION_quarterly_data!$A:$A,Quarter!$A118,CALCULATION_quarterly_data!$P:$P,Quarter!$B118,CALCULATION_quarterly_data!$C:$C,Quarter!$C118)</f>
        <v>129.5</v>
      </c>
      <c r="O118" s="71">
        <f>SUMIFS(CALCULATION_quarterly_data!O:O,CALCULATION_quarterly_data!$A:$A,Quarter!$A118,CALCULATION_quarterly_data!$P:$P,Quarter!$B118,CALCULATION_quarterly_data!$C:$C,Quarter!$C118)</f>
        <v>134.14000000000001</v>
      </c>
    </row>
    <row r="119" spans="1:15">
      <c r="A119" s="86">
        <v>2019</v>
      </c>
      <c r="B119" s="97">
        <v>2</v>
      </c>
      <c r="C119" s="83" t="s">
        <v>40</v>
      </c>
      <c r="D119" s="70">
        <f>SUMIFS(CALCULATION_quarterly_data!D:D,CALCULATION_quarterly_data!$A:$A,Quarter!$A119,CALCULATION_quarterly_data!$P:$P,Quarter!$B119,CALCULATION_quarterly_data!$C:$C,Quarter!$C119)</f>
        <v>0</v>
      </c>
      <c r="E119" s="70">
        <f>SUMIFS(CALCULATION_quarterly_data!E:E,CALCULATION_quarterly_data!$A:$A,Quarter!$A119,CALCULATION_quarterly_data!$P:$P,Quarter!$B119,CALCULATION_quarterly_data!$C:$C,Quarter!$C119)</f>
        <v>66.259999999999991</v>
      </c>
      <c r="F119" s="71">
        <f>SUMIFS(CALCULATION_quarterly_data!F:F,CALCULATION_quarterly_data!$A:$A,Quarter!$A119,CALCULATION_quarterly_data!$P:$P,Quarter!$B119,CALCULATION_quarterly_data!$C:$C,Quarter!$C119)</f>
        <v>66.259999999999991</v>
      </c>
      <c r="G119" s="70">
        <f>SUMIFS(CALCULATION_quarterly_data!G:G,CALCULATION_quarterly_data!$A:$A,Quarter!$A119,CALCULATION_quarterly_data!$P:$P,Quarter!$B119,CALCULATION_quarterly_data!$C:$C,Quarter!$C119)</f>
        <v>0.79</v>
      </c>
      <c r="H119" s="70">
        <f>SUMIFS(CALCULATION_quarterly_data!H:H,CALCULATION_quarterly_data!$A:$A,Quarter!$A119,CALCULATION_quarterly_data!$P:$P,Quarter!$B119,CALCULATION_quarterly_data!$C:$C,Quarter!$C119)</f>
        <v>5.52</v>
      </c>
      <c r="I119" s="70">
        <f>SUMIFS(CALCULATION_quarterly_data!I:I,CALCULATION_quarterly_data!$A:$A,Quarter!$A119,CALCULATION_quarterly_data!$P:$P,Quarter!$B119,CALCULATION_quarterly_data!$C:$C,Quarter!$C119)</f>
        <v>12.99</v>
      </c>
      <c r="J119" s="70">
        <f>SUMIFS(CALCULATION_quarterly_data!J:J,CALCULATION_quarterly_data!$A:$A,Quarter!$A119,CALCULATION_quarterly_data!$P:$P,Quarter!$B119,CALCULATION_quarterly_data!$C:$C,Quarter!$C119)</f>
        <v>31.96</v>
      </c>
      <c r="K119" s="70">
        <f>SUMIFS(CALCULATION_quarterly_data!K:K,CALCULATION_quarterly_data!$A:$A,Quarter!$A119,CALCULATION_quarterly_data!$P:$P,Quarter!$B119,CALCULATION_quarterly_data!$C:$C,Quarter!$C119)</f>
        <v>0</v>
      </c>
      <c r="L119" s="70">
        <f>SUMIFS(CALCULATION_quarterly_data!L:L,CALCULATION_quarterly_data!$A:$A,Quarter!$A119,CALCULATION_quarterly_data!$P:$P,Quarter!$B119,CALCULATION_quarterly_data!$C:$C,Quarter!$C119)</f>
        <v>0</v>
      </c>
      <c r="M119" s="70">
        <f>SUMIFS(CALCULATION_quarterly_data!M:M,CALCULATION_quarterly_data!$A:$A,Quarter!$A119,CALCULATION_quarterly_data!$P:$P,Quarter!$B119,CALCULATION_quarterly_data!$C:$C,Quarter!$C119)</f>
        <v>100.44999999999999</v>
      </c>
      <c r="N119" s="71">
        <f>SUMIFS(CALCULATION_quarterly_data!N:N,CALCULATION_quarterly_data!$A:$A,Quarter!$A119,CALCULATION_quarterly_data!$P:$P,Quarter!$B119,CALCULATION_quarterly_data!$C:$C,Quarter!$C119)</f>
        <v>151.70999999999998</v>
      </c>
      <c r="O119" s="71">
        <f>SUMIFS(CALCULATION_quarterly_data!O:O,CALCULATION_quarterly_data!$A:$A,Quarter!$A119,CALCULATION_quarterly_data!$P:$P,Quarter!$B119,CALCULATION_quarterly_data!$C:$C,Quarter!$C119)</f>
        <v>217.98000000000002</v>
      </c>
    </row>
    <row r="120" spans="1:15">
      <c r="A120" s="86">
        <v>2019</v>
      </c>
      <c r="B120" s="97">
        <v>2</v>
      </c>
      <c r="C120" s="83" t="s">
        <v>41</v>
      </c>
      <c r="D120" s="70">
        <f>SUMIFS(CALCULATION_quarterly_data!D:D,CALCULATION_quarterly_data!$A:$A,Quarter!$A120,CALCULATION_quarterly_data!$P:$P,Quarter!$B120,CALCULATION_quarterly_data!$C:$C,Quarter!$C120)</f>
        <v>0</v>
      </c>
      <c r="E120" s="70">
        <f>SUMIFS(CALCULATION_quarterly_data!E:E,CALCULATION_quarterly_data!$A:$A,Quarter!$A120,CALCULATION_quarterly_data!$P:$P,Quarter!$B120,CALCULATION_quarterly_data!$C:$C,Quarter!$C120)</f>
        <v>29.78</v>
      </c>
      <c r="F120" s="71">
        <f>SUMIFS(CALCULATION_quarterly_data!F:F,CALCULATION_quarterly_data!$A:$A,Quarter!$A120,CALCULATION_quarterly_data!$P:$P,Quarter!$B120,CALCULATION_quarterly_data!$C:$C,Quarter!$C120)</f>
        <v>29.78</v>
      </c>
      <c r="G120" s="70">
        <f>SUMIFS(CALCULATION_quarterly_data!G:G,CALCULATION_quarterly_data!$A:$A,Quarter!$A120,CALCULATION_quarterly_data!$P:$P,Quarter!$B120,CALCULATION_quarterly_data!$C:$C,Quarter!$C120)</f>
        <v>0.49</v>
      </c>
      <c r="H120" s="70">
        <f>SUMIFS(CALCULATION_quarterly_data!H:H,CALCULATION_quarterly_data!$A:$A,Quarter!$A120,CALCULATION_quarterly_data!$P:$P,Quarter!$B120,CALCULATION_quarterly_data!$C:$C,Quarter!$C120)</f>
        <v>0.01</v>
      </c>
      <c r="I120" s="70">
        <f>SUMIFS(CALCULATION_quarterly_data!I:I,CALCULATION_quarterly_data!$A:$A,Quarter!$A120,CALCULATION_quarterly_data!$P:$P,Quarter!$B120,CALCULATION_quarterly_data!$C:$C,Quarter!$C120)</f>
        <v>0</v>
      </c>
      <c r="J120" s="70">
        <f>SUMIFS(CALCULATION_quarterly_data!J:J,CALCULATION_quarterly_data!$A:$A,Quarter!$A120,CALCULATION_quarterly_data!$P:$P,Quarter!$B120,CALCULATION_quarterly_data!$C:$C,Quarter!$C120)</f>
        <v>0</v>
      </c>
      <c r="K120" s="70">
        <f>SUMIFS(CALCULATION_quarterly_data!K:K,CALCULATION_quarterly_data!$A:$A,Quarter!$A120,CALCULATION_quarterly_data!$P:$P,Quarter!$B120,CALCULATION_quarterly_data!$C:$C,Quarter!$C120)</f>
        <v>7.7299999999999995</v>
      </c>
      <c r="L120" s="70">
        <f>SUMIFS(CALCULATION_quarterly_data!L:L,CALCULATION_quarterly_data!$A:$A,Quarter!$A120,CALCULATION_quarterly_data!$P:$P,Quarter!$B120,CALCULATION_quarterly_data!$C:$C,Quarter!$C120)</f>
        <v>1.8499999999999999</v>
      </c>
      <c r="M120" s="70">
        <f>SUMIFS(CALCULATION_quarterly_data!M:M,CALCULATION_quarterly_data!$A:$A,Quarter!$A120,CALCULATION_quarterly_data!$P:$P,Quarter!$B120,CALCULATION_quarterly_data!$C:$C,Quarter!$C120)</f>
        <v>83.259999999999991</v>
      </c>
      <c r="N120" s="71">
        <f>SUMIFS(CALCULATION_quarterly_data!N:N,CALCULATION_quarterly_data!$A:$A,Quarter!$A120,CALCULATION_quarterly_data!$P:$P,Quarter!$B120,CALCULATION_quarterly_data!$C:$C,Quarter!$C120)</f>
        <v>93.33</v>
      </c>
      <c r="O120" s="71">
        <f>SUMIFS(CALCULATION_quarterly_data!O:O,CALCULATION_quarterly_data!$A:$A,Quarter!$A120,CALCULATION_quarterly_data!$P:$P,Quarter!$B120,CALCULATION_quarterly_data!$C:$C,Quarter!$C120)</f>
        <v>123.12</v>
      </c>
    </row>
    <row r="121" spans="1:15">
      <c r="A121" s="86">
        <v>2019</v>
      </c>
      <c r="B121" s="97">
        <v>2</v>
      </c>
      <c r="C121" s="83" t="s">
        <v>42</v>
      </c>
      <c r="D121" s="70">
        <f>SUMIFS(CALCULATION_quarterly_data!D:D,CALCULATION_quarterly_data!$A:$A,Quarter!$A121,CALCULATION_quarterly_data!$P:$P,Quarter!$B121,CALCULATION_quarterly_data!$C:$C,Quarter!$C121)</f>
        <v>0</v>
      </c>
      <c r="E121" s="70">
        <f>SUMIFS(CALCULATION_quarterly_data!E:E,CALCULATION_quarterly_data!$A:$A,Quarter!$A121,CALCULATION_quarterly_data!$P:$P,Quarter!$B121,CALCULATION_quarterly_data!$C:$C,Quarter!$C121)</f>
        <v>0</v>
      </c>
      <c r="F121" s="71">
        <f>SUMIFS(CALCULATION_quarterly_data!F:F,CALCULATION_quarterly_data!$A:$A,Quarter!$A121,CALCULATION_quarterly_data!$P:$P,Quarter!$B121,CALCULATION_quarterly_data!$C:$C,Quarter!$C121)</f>
        <v>0</v>
      </c>
      <c r="G121" s="70">
        <f>SUMIFS(CALCULATION_quarterly_data!G:G,CALCULATION_quarterly_data!$A:$A,Quarter!$A121,CALCULATION_quarterly_data!$P:$P,Quarter!$B121,CALCULATION_quarterly_data!$C:$C,Quarter!$C121)</f>
        <v>0.01</v>
      </c>
      <c r="H121" s="70">
        <f>SUMIFS(CALCULATION_quarterly_data!H:H,CALCULATION_quarterly_data!$A:$A,Quarter!$A121,CALCULATION_quarterly_data!$P:$P,Quarter!$B121,CALCULATION_quarterly_data!$C:$C,Quarter!$C121)</f>
        <v>0</v>
      </c>
      <c r="I121" s="70">
        <f>SUMIFS(CALCULATION_quarterly_data!I:I,CALCULATION_quarterly_data!$A:$A,Quarter!$A121,CALCULATION_quarterly_data!$P:$P,Quarter!$B121,CALCULATION_quarterly_data!$C:$C,Quarter!$C121)</f>
        <v>230.64999999999998</v>
      </c>
      <c r="J121" s="70">
        <f>SUMIFS(CALCULATION_quarterly_data!J:J,CALCULATION_quarterly_data!$A:$A,Quarter!$A121,CALCULATION_quarterly_data!$P:$P,Quarter!$B121,CALCULATION_quarterly_data!$C:$C,Quarter!$C121)</f>
        <v>0</v>
      </c>
      <c r="K121" s="70">
        <f>SUMIFS(CALCULATION_quarterly_data!K:K,CALCULATION_quarterly_data!$A:$A,Quarter!$A121,CALCULATION_quarterly_data!$P:$P,Quarter!$B121,CALCULATION_quarterly_data!$C:$C,Quarter!$C121)</f>
        <v>99.11</v>
      </c>
      <c r="L121" s="70">
        <f>SUMIFS(CALCULATION_quarterly_data!L:L,CALCULATION_quarterly_data!$A:$A,Quarter!$A121,CALCULATION_quarterly_data!$P:$P,Quarter!$B121,CALCULATION_quarterly_data!$C:$C,Quarter!$C121)</f>
        <v>0</v>
      </c>
      <c r="M121" s="70">
        <f>SUMIFS(CALCULATION_quarterly_data!M:M,CALCULATION_quarterly_data!$A:$A,Quarter!$A121,CALCULATION_quarterly_data!$P:$P,Quarter!$B121,CALCULATION_quarterly_data!$C:$C,Quarter!$C121)</f>
        <v>0.47</v>
      </c>
      <c r="N121" s="71">
        <f>SUMIFS(CALCULATION_quarterly_data!N:N,CALCULATION_quarterly_data!$A:$A,Quarter!$A121,CALCULATION_quarterly_data!$P:$P,Quarter!$B121,CALCULATION_quarterly_data!$C:$C,Quarter!$C121)</f>
        <v>330.26</v>
      </c>
      <c r="O121" s="71">
        <f>SUMIFS(CALCULATION_quarterly_data!O:O,CALCULATION_quarterly_data!$A:$A,Quarter!$A121,CALCULATION_quarterly_data!$P:$P,Quarter!$B121,CALCULATION_quarterly_data!$C:$C,Quarter!$C121)</f>
        <v>330.26</v>
      </c>
    </row>
    <row r="122" spans="1:15">
      <c r="A122" s="86">
        <v>2019</v>
      </c>
      <c r="B122" s="97">
        <v>2</v>
      </c>
      <c r="C122" s="83" t="s">
        <v>86</v>
      </c>
      <c r="D122" s="70">
        <f>SUMIFS(CALCULATION_quarterly_data!D:D,CALCULATION_quarterly_data!$A:$A,Quarter!$A122,CALCULATION_quarterly_data!$P:$P,Quarter!$B122,CALCULATION_quarterly_data!$C:$C,Quarter!$C122)</f>
        <v>0.23</v>
      </c>
      <c r="E122" s="70">
        <f>SUMIFS(CALCULATION_quarterly_data!E:E,CALCULATION_quarterly_data!$A:$A,Quarter!$A122,CALCULATION_quarterly_data!$P:$P,Quarter!$B122,CALCULATION_quarterly_data!$C:$C,Quarter!$C122)</f>
        <v>0</v>
      </c>
      <c r="F122" s="71">
        <f>SUMIFS(CALCULATION_quarterly_data!F:F,CALCULATION_quarterly_data!$A:$A,Quarter!$A122,CALCULATION_quarterly_data!$P:$P,Quarter!$B122,CALCULATION_quarterly_data!$C:$C,Quarter!$C122)</f>
        <v>0.23</v>
      </c>
      <c r="G122" s="70">
        <f>SUMIFS(CALCULATION_quarterly_data!G:G,CALCULATION_quarterly_data!$A:$A,Quarter!$A122,CALCULATION_quarterly_data!$P:$P,Quarter!$B122,CALCULATION_quarterly_data!$C:$C,Quarter!$C122)</f>
        <v>2.94</v>
      </c>
      <c r="H122" s="70">
        <f>SUMIFS(CALCULATION_quarterly_data!H:H,CALCULATION_quarterly_data!$A:$A,Quarter!$A122,CALCULATION_quarterly_data!$P:$P,Quarter!$B122,CALCULATION_quarterly_data!$C:$C,Quarter!$C122)</f>
        <v>9.16</v>
      </c>
      <c r="I122" s="70">
        <f>SUMIFS(CALCULATION_quarterly_data!I:I,CALCULATION_quarterly_data!$A:$A,Quarter!$A122,CALCULATION_quarterly_data!$P:$P,Quarter!$B122,CALCULATION_quarterly_data!$C:$C,Quarter!$C122)</f>
        <v>0</v>
      </c>
      <c r="J122" s="70">
        <f>SUMIFS(CALCULATION_quarterly_data!J:J,CALCULATION_quarterly_data!$A:$A,Quarter!$A122,CALCULATION_quarterly_data!$P:$P,Quarter!$B122,CALCULATION_quarterly_data!$C:$C,Quarter!$C122)</f>
        <v>0</v>
      </c>
      <c r="K122" s="70">
        <f>SUMIFS(CALCULATION_quarterly_data!K:K,CALCULATION_quarterly_data!$A:$A,Quarter!$A122,CALCULATION_quarterly_data!$P:$P,Quarter!$B122,CALCULATION_quarterly_data!$C:$C,Quarter!$C122)</f>
        <v>0</v>
      </c>
      <c r="L122" s="70">
        <f>SUMIFS(CALCULATION_quarterly_data!L:L,CALCULATION_quarterly_data!$A:$A,Quarter!$A122,CALCULATION_quarterly_data!$P:$P,Quarter!$B122,CALCULATION_quarterly_data!$C:$C,Quarter!$C122)</f>
        <v>0.27</v>
      </c>
      <c r="M122" s="70">
        <f>SUMIFS(CALCULATION_quarterly_data!M:M,CALCULATION_quarterly_data!$A:$A,Quarter!$A122,CALCULATION_quarterly_data!$P:$P,Quarter!$B122,CALCULATION_quarterly_data!$C:$C,Quarter!$C122)</f>
        <v>3.44</v>
      </c>
      <c r="N122" s="71">
        <f>SUMIFS(CALCULATION_quarterly_data!N:N,CALCULATION_quarterly_data!$A:$A,Quarter!$A122,CALCULATION_quarterly_data!$P:$P,Quarter!$B122,CALCULATION_quarterly_data!$C:$C,Quarter!$C122)</f>
        <v>15.82</v>
      </c>
      <c r="O122" s="71">
        <f>SUMIFS(CALCULATION_quarterly_data!O:O,CALCULATION_quarterly_data!$A:$A,Quarter!$A122,CALCULATION_quarterly_data!$P:$P,Quarter!$B122,CALCULATION_quarterly_data!$C:$C,Quarter!$C122)</f>
        <v>16.05</v>
      </c>
    </row>
    <row r="123" spans="1:15">
      <c r="A123" s="86">
        <v>2019</v>
      </c>
      <c r="B123" s="97">
        <v>2</v>
      </c>
      <c r="C123" s="83" t="s">
        <v>43</v>
      </c>
      <c r="D123" s="70">
        <f>SUMIFS(CALCULATION_quarterly_data!D:D,CALCULATION_quarterly_data!$A:$A,Quarter!$A123,CALCULATION_quarterly_data!$P:$P,Quarter!$B123,CALCULATION_quarterly_data!$C:$C,Quarter!$C123)</f>
        <v>0</v>
      </c>
      <c r="E123" s="70">
        <f>SUMIFS(CALCULATION_quarterly_data!E:E,CALCULATION_quarterly_data!$A:$A,Quarter!$A123,CALCULATION_quarterly_data!$P:$P,Quarter!$B123,CALCULATION_quarterly_data!$C:$C,Quarter!$C123)</f>
        <v>3.61</v>
      </c>
      <c r="F123" s="71">
        <f>SUMIFS(CALCULATION_quarterly_data!F:F,CALCULATION_quarterly_data!$A:$A,Quarter!$A123,CALCULATION_quarterly_data!$P:$P,Quarter!$B123,CALCULATION_quarterly_data!$C:$C,Quarter!$C123)</f>
        <v>3.61</v>
      </c>
      <c r="G123" s="70">
        <f>SUMIFS(CALCULATION_quarterly_data!G:G,CALCULATION_quarterly_data!$A:$A,Quarter!$A123,CALCULATION_quarterly_data!$P:$P,Quarter!$B123,CALCULATION_quarterly_data!$C:$C,Quarter!$C123)</f>
        <v>0</v>
      </c>
      <c r="H123" s="70">
        <f>SUMIFS(CALCULATION_quarterly_data!H:H,CALCULATION_quarterly_data!$A:$A,Quarter!$A123,CALCULATION_quarterly_data!$P:$P,Quarter!$B123,CALCULATION_quarterly_data!$C:$C,Quarter!$C123)</f>
        <v>0</v>
      </c>
      <c r="I123" s="70">
        <f>SUMIFS(CALCULATION_quarterly_data!I:I,CALCULATION_quarterly_data!$A:$A,Quarter!$A123,CALCULATION_quarterly_data!$P:$P,Quarter!$B123,CALCULATION_quarterly_data!$C:$C,Quarter!$C123)</f>
        <v>107.11000000000001</v>
      </c>
      <c r="J123" s="70">
        <f>SUMIFS(CALCULATION_quarterly_data!J:J,CALCULATION_quarterly_data!$A:$A,Quarter!$A123,CALCULATION_quarterly_data!$P:$P,Quarter!$B123,CALCULATION_quarterly_data!$C:$C,Quarter!$C123)</f>
        <v>0</v>
      </c>
      <c r="K123" s="70">
        <f>SUMIFS(CALCULATION_quarterly_data!K:K,CALCULATION_quarterly_data!$A:$A,Quarter!$A123,CALCULATION_quarterly_data!$P:$P,Quarter!$B123,CALCULATION_quarterly_data!$C:$C,Quarter!$C123)</f>
        <v>0</v>
      </c>
      <c r="L123" s="70">
        <f>SUMIFS(CALCULATION_quarterly_data!L:L,CALCULATION_quarterly_data!$A:$A,Quarter!$A123,CALCULATION_quarterly_data!$P:$P,Quarter!$B123,CALCULATION_quarterly_data!$C:$C,Quarter!$C123)</f>
        <v>0</v>
      </c>
      <c r="M123" s="70">
        <f>SUMIFS(CALCULATION_quarterly_data!M:M,CALCULATION_quarterly_data!$A:$A,Quarter!$A123,CALCULATION_quarterly_data!$P:$P,Quarter!$B123,CALCULATION_quarterly_data!$C:$C,Quarter!$C123)</f>
        <v>0</v>
      </c>
      <c r="N123" s="71">
        <f>SUMIFS(CALCULATION_quarterly_data!N:N,CALCULATION_quarterly_data!$A:$A,Quarter!$A123,CALCULATION_quarterly_data!$P:$P,Quarter!$B123,CALCULATION_quarterly_data!$C:$C,Quarter!$C123)</f>
        <v>107.11000000000001</v>
      </c>
      <c r="O123" s="71">
        <f>SUMIFS(CALCULATION_quarterly_data!O:O,CALCULATION_quarterly_data!$A:$A,Quarter!$A123,CALCULATION_quarterly_data!$P:$P,Quarter!$B123,CALCULATION_quarterly_data!$C:$C,Quarter!$C123)</f>
        <v>110.71000000000001</v>
      </c>
    </row>
    <row r="124" spans="1:15">
      <c r="A124" s="86">
        <v>2019</v>
      </c>
      <c r="B124" s="97">
        <v>2</v>
      </c>
      <c r="C124" s="83" t="s">
        <v>88</v>
      </c>
      <c r="D124" s="70">
        <f>SUMIFS(CALCULATION_quarterly_data!D:D,CALCULATION_quarterly_data!$A:$A,Quarter!$A124,CALCULATION_quarterly_data!$P:$P,Quarter!$B124,CALCULATION_quarterly_data!$C:$C,Quarter!$C124)</f>
        <v>274.19</v>
      </c>
      <c r="E124" s="70">
        <f>SUMIFS(CALCULATION_quarterly_data!E:E,CALCULATION_quarterly_data!$A:$A,Quarter!$A124,CALCULATION_quarterly_data!$P:$P,Quarter!$B124,CALCULATION_quarterly_data!$C:$C,Quarter!$C124)</f>
        <v>0</v>
      </c>
      <c r="F124" s="71">
        <f>SUMIFS(CALCULATION_quarterly_data!F:F,CALCULATION_quarterly_data!$A:$A,Quarter!$A124,CALCULATION_quarterly_data!$P:$P,Quarter!$B124,CALCULATION_quarterly_data!$C:$C,Quarter!$C124)</f>
        <v>274.19</v>
      </c>
      <c r="G124" s="70">
        <f>SUMIFS(CALCULATION_quarterly_data!G:G,CALCULATION_quarterly_data!$A:$A,Quarter!$A124,CALCULATION_quarterly_data!$P:$P,Quarter!$B124,CALCULATION_quarterly_data!$C:$C,Quarter!$C124)</f>
        <v>0</v>
      </c>
      <c r="H124" s="70">
        <f>SUMIFS(CALCULATION_quarterly_data!H:H,CALCULATION_quarterly_data!$A:$A,Quarter!$A124,CALCULATION_quarterly_data!$P:$P,Quarter!$B124,CALCULATION_quarterly_data!$C:$C,Quarter!$C124)</f>
        <v>0</v>
      </c>
      <c r="I124" s="70">
        <f>SUMIFS(CALCULATION_quarterly_data!I:I,CALCULATION_quarterly_data!$A:$A,Quarter!$A124,CALCULATION_quarterly_data!$P:$P,Quarter!$B124,CALCULATION_quarterly_data!$C:$C,Quarter!$C124)</f>
        <v>0</v>
      </c>
      <c r="J124" s="70">
        <f>SUMIFS(CALCULATION_quarterly_data!J:J,CALCULATION_quarterly_data!$A:$A,Quarter!$A124,CALCULATION_quarterly_data!$P:$P,Quarter!$B124,CALCULATION_quarterly_data!$C:$C,Quarter!$C124)</f>
        <v>0</v>
      </c>
      <c r="K124" s="70">
        <f>SUMIFS(CALCULATION_quarterly_data!K:K,CALCULATION_quarterly_data!$A:$A,Quarter!$A124,CALCULATION_quarterly_data!$P:$P,Quarter!$B124,CALCULATION_quarterly_data!$C:$C,Quarter!$C124)</f>
        <v>0</v>
      </c>
      <c r="L124" s="70">
        <f>SUMIFS(CALCULATION_quarterly_data!L:L,CALCULATION_quarterly_data!$A:$A,Quarter!$A124,CALCULATION_quarterly_data!$P:$P,Quarter!$B124,CALCULATION_quarterly_data!$C:$C,Quarter!$C124)</f>
        <v>0</v>
      </c>
      <c r="M124" s="70">
        <f>SUMIFS(CALCULATION_quarterly_data!M:M,CALCULATION_quarterly_data!$A:$A,Quarter!$A124,CALCULATION_quarterly_data!$P:$P,Quarter!$B124,CALCULATION_quarterly_data!$C:$C,Quarter!$C124)</f>
        <v>0</v>
      </c>
      <c r="N124" s="71">
        <f>SUMIFS(CALCULATION_quarterly_data!N:N,CALCULATION_quarterly_data!$A:$A,Quarter!$A124,CALCULATION_quarterly_data!$P:$P,Quarter!$B124,CALCULATION_quarterly_data!$C:$C,Quarter!$C124)</f>
        <v>0</v>
      </c>
      <c r="O124" s="71">
        <f>SUMIFS(CALCULATION_quarterly_data!O:O,CALCULATION_quarterly_data!$A:$A,Quarter!$A124,CALCULATION_quarterly_data!$P:$P,Quarter!$B124,CALCULATION_quarterly_data!$C:$C,Quarter!$C124)</f>
        <v>274.19</v>
      </c>
    </row>
    <row r="125" spans="1:15">
      <c r="A125" s="86">
        <v>2019</v>
      </c>
      <c r="B125" s="97">
        <v>2</v>
      </c>
      <c r="C125" s="83" t="s">
        <v>44</v>
      </c>
      <c r="D125" s="70">
        <f>SUMIFS(CALCULATION_quarterly_data!D:D,CALCULATION_quarterly_data!$A:$A,Quarter!$A125,CALCULATION_quarterly_data!$P:$P,Quarter!$B125,CALCULATION_quarterly_data!$C:$C,Quarter!$C125)</f>
        <v>112.51</v>
      </c>
      <c r="E125" s="70">
        <f>SUMIFS(CALCULATION_quarterly_data!E:E,CALCULATION_quarterly_data!$A:$A,Quarter!$A125,CALCULATION_quarterly_data!$P:$P,Quarter!$B125,CALCULATION_quarterly_data!$C:$C,Quarter!$C125)</f>
        <v>67.259999999999991</v>
      </c>
      <c r="F125" s="71">
        <f>SUMIFS(CALCULATION_quarterly_data!F:F,CALCULATION_quarterly_data!$A:$A,Quarter!$A125,CALCULATION_quarterly_data!$P:$P,Quarter!$B125,CALCULATION_quarterly_data!$C:$C,Quarter!$C125)</f>
        <v>179.76999999999998</v>
      </c>
      <c r="G125" s="70">
        <f>SUMIFS(CALCULATION_quarterly_data!G:G,CALCULATION_quarterly_data!$A:$A,Quarter!$A125,CALCULATION_quarterly_data!$P:$P,Quarter!$B125,CALCULATION_quarterly_data!$C:$C,Quarter!$C125)</f>
        <v>27.31</v>
      </c>
      <c r="H125" s="70">
        <f>SUMIFS(CALCULATION_quarterly_data!H:H,CALCULATION_quarterly_data!$A:$A,Quarter!$A125,CALCULATION_quarterly_data!$P:$P,Quarter!$B125,CALCULATION_quarterly_data!$C:$C,Quarter!$C125)</f>
        <v>388.3</v>
      </c>
      <c r="I125" s="70">
        <f>SUMIFS(CALCULATION_quarterly_data!I:I,CALCULATION_quarterly_data!$A:$A,Quarter!$A125,CALCULATION_quarterly_data!$P:$P,Quarter!$B125,CALCULATION_quarterly_data!$C:$C,Quarter!$C125)</f>
        <v>200.20999999999998</v>
      </c>
      <c r="J125" s="70">
        <f>SUMIFS(CALCULATION_quarterly_data!J:J,CALCULATION_quarterly_data!$A:$A,Quarter!$A125,CALCULATION_quarterly_data!$P:$P,Quarter!$B125,CALCULATION_quarterly_data!$C:$C,Quarter!$C125)</f>
        <v>66.33</v>
      </c>
      <c r="K125" s="70">
        <f>SUMIFS(CALCULATION_quarterly_data!K:K,CALCULATION_quarterly_data!$A:$A,Quarter!$A125,CALCULATION_quarterly_data!$P:$P,Quarter!$B125,CALCULATION_quarterly_data!$C:$C,Quarter!$C125)</f>
        <v>998.92</v>
      </c>
      <c r="L125" s="70">
        <f>SUMIFS(CALCULATION_quarterly_data!L:L,CALCULATION_quarterly_data!$A:$A,Quarter!$A125,CALCULATION_quarterly_data!$P:$P,Quarter!$B125,CALCULATION_quarterly_data!$C:$C,Quarter!$C125)</f>
        <v>375.65</v>
      </c>
      <c r="M125" s="70">
        <f>SUMIFS(CALCULATION_quarterly_data!M:M,CALCULATION_quarterly_data!$A:$A,Quarter!$A125,CALCULATION_quarterly_data!$P:$P,Quarter!$B125,CALCULATION_quarterly_data!$C:$C,Quarter!$C125)</f>
        <v>239.93</v>
      </c>
      <c r="N125" s="71">
        <f>SUMIFS(CALCULATION_quarterly_data!N:N,CALCULATION_quarterly_data!$A:$A,Quarter!$A125,CALCULATION_quarterly_data!$P:$P,Quarter!$B125,CALCULATION_quarterly_data!$C:$C,Quarter!$C125)</f>
        <v>2296.64</v>
      </c>
      <c r="O125" s="71">
        <f>SUMIFS(CALCULATION_quarterly_data!O:O,CALCULATION_quarterly_data!$A:$A,Quarter!$A125,CALCULATION_quarterly_data!$P:$P,Quarter!$B125,CALCULATION_quarterly_data!$C:$C,Quarter!$C125)</f>
        <v>2476.41</v>
      </c>
    </row>
    <row r="126" spans="1:15">
      <c r="A126" s="86">
        <v>2019</v>
      </c>
      <c r="B126" s="97">
        <v>2</v>
      </c>
      <c r="C126" s="83" t="s">
        <v>45</v>
      </c>
      <c r="D126" s="70">
        <f>SUMIFS(CALCULATION_quarterly_data!D:D,CALCULATION_quarterly_data!$A:$A,Quarter!$A126,CALCULATION_quarterly_data!$P:$P,Quarter!$B126,CALCULATION_quarterly_data!$C:$C,Quarter!$C126)</f>
        <v>872.55</v>
      </c>
      <c r="E126" s="70">
        <f>SUMIFS(CALCULATION_quarterly_data!E:E,CALCULATION_quarterly_data!$A:$A,Quarter!$A126,CALCULATION_quarterly_data!$P:$P,Quarter!$B126,CALCULATION_quarterly_data!$C:$C,Quarter!$C126)</f>
        <v>39.479999999999997</v>
      </c>
      <c r="F126" s="71">
        <f>SUMIFS(CALCULATION_quarterly_data!F:F,CALCULATION_quarterly_data!$A:$A,Quarter!$A126,CALCULATION_quarterly_data!$P:$P,Quarter!$B126,CALCULATION_quarterly_data!$C:$C,Quarter!$C126)</f>
        <v>912.03</v>
      </c>
      <c r="G126" s="70">
        <f>SUMIFS(CALCULATION_quarterly_data!G:G,CALCULATION_quarterly_data!$A:$A,Quarter!$A126,CALCULATION_quarterly_data!$P:$P,Quarter!$B126,CALCULATION_quarterly_data!$C:$C,Quarter!$C126)</f>
        <v>0</v>
      </c>
      <c r="H126" s="70">
        <f>SUMIFS(CALCULATION_quarterly_data!H:H,CALCULATION_quarterly_data!$A:$A,Quarter!$A126,CALCULATION_quarterly_data!$P:$P,Quarter!$B126,CALCULATION_quarterly_data!$C:$C,Quarter!$C126)</f>
        <v>0</v>
      </c>
      <c r="I126" s="70">
        <f>SUMIFS(CALCULATION_quarterly_data!I:I,CALCULATION_quarterly_data!$A:$A,Quarter!$A126,CALCULATION_quarterly_data!$P:$P,Quarter!$B126,CALCULATION_quarterly_data!$C:$C,Quarter!$C126)</f>
        <v>0</v>
      </c>
      <c r="J126" s="70">
        <f>SUMIFS(CALCULATION_quarterly_data!J:J,CALCULATION_quarterly_data!$A:$A,Quarter!$A126,CALCULATION_quarterly_data!$P:$P,Quarter!$B126,CALCULATION_quarterly_data!$C:$C,Quarter!$C126)</f>
        <v>0</v>
      </c>
      <c r="K126" s="70">
        <f>SUMIFS(CALCULATION_quarterly_data!K:K,CALCULATION_quarterly_data!$A:$A,Quarter!$A126,CALCULATION_quarterly_data!$P:$P,Quarter!$B126,CALCULATION_quarterly_data!$C:$C,Quarter!$C126)</f>
        <v>80.069999999999993</v>
      </c>
      <c r="L126" s="70">
        <f>SUMIFS(CALCULATION_quarterly_data!L:L,CALCULATION_quarterly_data!$A:$A,Quarter!$A126,CALCULATION_quarterly_data!$P:$P,Quarter!$B126,CALCULATION_quarterly_data!$C:$C,Quarter!$C126)</f>
        <v>0</v>
      </c>
      <c r="M126" s="70">
        <f>SUMIFS(CALCULATION_quarterly_data!M:M,CALCULATION_quarterly_data!$A:$A,Quarter!$A126,CALCULATION_quarterly_data!$P:$P,Quarter!$B126,CALCULATION_quarterly_data!$C:$C,Quarter!$C126)</f>
        <v>0</v>
      </c>
      <c r="N126" s="71">
        <f>SUMIFS(CALCULATION_quarterly_data!N:N,CALCULATION_quarterly_data!$A:$A,Quarter!$A126,CALCULATION_quarterly_data!$P:$P,Quarter!$B126,CALCULATION_quarterly_data!$C:$C,Quarter!$C126)</f>
        <v>80.069999999999993</v>
      </c>
      <c r="O126" s="71">
        <f>SUMIFS(CALCULATION_quarterly_data!O:O,CALCULATION_quarterly_data!$A:$A,Quarter!$A126,CALCULATION_quarterly_data!$P:$P,Quarter!$B126,CALCULATION_quarterly_data!$C:$C,Quarter!$C126)</f>
        <v>992.11</v>
      </c>
    </row>
    <row r="127" spans="1:15">
      <c r="A127" s="86">
        <v>2019</v>
      </c>
      <c r="B127" s="97">
        <v>2</v>
      </c>
      <c r="C127" s="83" t="s">
        <v>46</v>
      </c>
      <c r="D127" s="70">
        <f>SUMIFS(CALCULATION_quarterly_data!D:D,CALCULATION_quarterly_data!$A:$A,Quarter!$A127,CALCULATION_quarterly_data!$P:$P,Quarter!$B127,CALCULATION_quarterly_data!$C:$C,Quarter!$C127)</f>
        <v>5055.2000000000007</v>
      </c>
      <c r="E127" s="70">
        <f>SUMIFS(CALCULATION_quarterly_data!E:E,CALCULATION_quarterly_data!$A:$A,Quarter!$A127,CALCULATION_quarterly_data!$P:$P,Quarter!$B127,CALCULATION_quarterly_data!$C:$C,Quarter!$C127)</f>
        <v>154.65</v>
      </c>
      <c r="F127" s="71">
        <f>SUMIFS(CALCULATION_quarterly_data!F:F,CALCULATION_quarterly_data!$A:$A,Quarter!$A127,CALCULATION_quarterly_data!$P:$P,Quarter!$B127,CALCULATION_quarterly_data!$C:$C,Quarter!$C127)</f>
        <v>5209.84</v>
      </c>
      <c r="G127" s="70">
        <f>SUMIFS(CALCULATION_quarterly_data!G:G,CALCULATION_quarterly_data!$A:$A,Quarter!$A127,CALCULATION_quarterly_data!$P:$P,Quarter!$B127,CALCULATION_quarterly_data!$C:$C,Quarter!$C127)</f>
        <v>126.16</v>
      </c>
      <c r="H127" s="70">
        <f>SUMIFS(CALCULATION_quarterly_data!H:H,CALCULATION_quarterly_data!$A:$A,Quarter!$A127,CALCULATION_quarterly_data!$P:$P,Quarter!$B127,CALCULATION_quarterly_data!$C:$C,Quarter!$C127)</f>
        <v>111.95</v>
      </c>
      <c r="I127" s="70">
        <f>SUMIFS(CALCULATION_quarterly_data!I:I,CALCULATION_quarterly_data!$A:$A,Quarter!$A127,CALCULATION_quarterly_data!$P:$P,Quarter!$B127,CALCULATION_quarterly_data!$C:$C,Quarter!$C127)</f>
        <v>0</v>
      </c>
      <c r="J127" s="70">
        <f>SUMIFS(CALCULATION_quarterly_data!J:J,CALCULATION_quarterly_data!$A:$A,Quarter!$A127,CALCULATION_quarterly_data!$P:$P,Quarter!$B127,CALCULATION_quarterly_data!$C:$C,Quarter!$C127)</f>
        <v>0.01</v>
      </c>
      <c r="K127" s="70">
        <f>SUMIFS(CALCULATION_quarterly_data!K:K,CALCULATION_quarterly_data!$A:$A,Quarter!$A127,CALCULATION_quarterly_data!$P:$P,Quarter!$B127,CALCULATION_quarterly_data!$C:$C,Quarter!$C127)</f>
        <v>158.18</v>
      </c>
      <c r="L127" s="70">
        <f>SUMIFS(CALCULATION_quarterly_data!L:L,CALCULATION_quarterly_data!$A:$A,Quarter!$A127,CALCULATION_quarterly_data!$P:$P,Quarter!$B127,CALCULATION_quarterly_data!$C:$C,Quarter!$C127)</f>
        <v>0</v>
      </c>
      <c r="M127" s="70">
        <f>SUMIFS(CALCULATION_quarterly_data!M:M,CALCULATION_quarterly_data!$A:$A,Quarter!$A127,CALCULATION_quarterly_data!$P:$P,Quarter!$B127,CALCULATION_quarterly_data!$C:$C,Quarter!$C127)</f>
        <v>52.18</v>
      </c>
      <c r="N127" s="71">
        <f>SUMIFS(CALCULATION_quarterly_data!N:N,CALCULATION_quarterly_data!$A:$A,Quarter!$A127,CALCULATION_quarterly_data!$P:$P,Quarter!$B127,CALCULATION_quarterly_data!$C:$C,Quarter!$C127)</f>
        <v>448.49</v>
      </c>
      <c r="O127" s="71">
        <f>SUMIFS(CALCULATION_quarterly_data!O:O,CALCULATION_quarterly_data!$A:$A,Quarter!$A127,CALCULATION_quarterly_data!$P:$P,Quarter!$B127,CALCULATION_quarterly_data!$C:$C,Quarter!$C127)</f>
        <v>5658.33</v>
      </c>
    </row>
    <row r="128" spans="1:15">
      <c r="A128" s="86">
        <v>2019</v>
      </c>
      <c r="B128" s="97">
        <v>2</v>
      </c>
      <c r="C128" s="83" t="s">
        <v>89</v>
      </c>
      <c r="D128" s="70">
        <f>SUMIFS(CALCULATION_quarterly_data!D:D,CALCULATION_quarterly_data!$A:$A,Quarter!$A128,CALCULATION_quarterly_data!$P:$P,Quarter!$B128,CALCULATION_quarterly_data!$C:$C,Quarter!$C128)</f>
        <v>0</v>
      </c>
      <c r="E128" s="70">
        <f>SUMIFS(CALCULATION_quarterly_data!E:E,CALCULATION_quarterly_data!$A:$A,Quarter!$A128,CALCULATION_quarterly_data!$P:$P,Quarter!$B128,CALCULATION_quarterly_data!$C:$C,Quarter!$C128)</f>
        <v>67.06</v>
      </c>
      <c r="F128" s="71">
        <f>SUMIFS(CALCULATION_quarterly_data!F:F,CALCULATION_quarterly_data!$A:$A,Quarter!$A128,CALCULATION_quarterly_data!$P:$P,Quarter!$B128,CALCULATION_quarterly_data!$C:$C,Quarter!$C128)</f>
        <v>67.06</v>
      </c>
      <c r="G128" s="70">
        <f>SUMIFS(CALCULATION_quarterly_data!G:G,CALCULATION_quarterly_data!$A:$A,Quarter!$A128,CALCULATION_quarterly_data!$P:$P,Quarter!$B128,CALCULATION_quarterly_data!$C:$C,Quarter!$C128)</f>
        <v>0</v>
      </c>
      <c r="H128" s="70">
        <f>SUMIFS(CALCULATION_quarterly_data!H:H,CALCULATION_quarterly_data!$A:$A,Quarter!$A128,CALCULATION_quarterly_data!$P:$P,Quarter!$B128,CALCULATION_quarterly_data!$C:$C,Quarter!$C128)</f>
        <v>0</v>
      </c>
      <c r="I128" s="70">
        <f>SUMIFS(CALCULATION_quarterly_data!I:I,CALCULATION_quarterly_data!$A:$A,Quarter!$A128,CALCULATION_quarterly_data!$P:$P,Quarter!$B128,CALCULATION_quarterly_data!$C:$C,Quarter!$C128)</f>
        <v>0</v>
      </c>
      <c r="J128" s="70">
        <f>SUMIFS(CALCULATION_quarterly_data!J:J,CALCULATION_quarterly_data!$A:$A,Quarter!$A128,CALCULATION_quarterly_data!$P:$P,Quarter!$B128,CALCULATION_quarterly_data!$C:$C,Quarter!$C128)</f>
        <v>0</v>
      </c>
      <c r="K128" s="70">
        <f>SUMIFS(CALCULATION_quarterly_data!K:K,CALCULATION_quarterly_data!$A:$A,Quarter!$A128,CALCULATION_quarterly_data!$P:$P,Quarter!$B128,CALCULATION_quarterly_data!$C:$C,Quarter!$C128)</f>
        <v>68.89</v>
      </c>
      <c r="L128" s="70">
        <f>SUMIFS(CALCULATION_quarterly_data!L:L,CALCULATION_quarterly_data!$A:$A,Quarter!$A128,CALCULATION_quarterly_data!$P:$P,Quarter!$B128,CALCULATION_quarterly_data!$C:$C,Quarter!$C128)</f>
        <v>0</v>
      </c>
      <c r="M128" s="70">
        <f>SUMIFS(CALCULATION_quarterly_data!M:M,CALCULATION_quarterly_data!$A:$A,Quarter!$A128,CALCULATION_quarterly_data!$P:$P,Quarter!$B128,CALCULATION_quarterly_data!$C:$C,Quarter!$C128)</f>
        <v>0</v>
      </c>
      <c r="N128" s="71">
        <f>SUMIFS(CALCULATION_quarterly_data!N:N,CALCULATION_quarterly_data!$A:$A,Quarter!$A128,CALCULATION_quarterly_data!$P:$P,Quarter!$B128,CALCULATION_quarterly_data!$C:$C,Quarter!$C128)</f>
        <v>68.89</v>
      </c>
      <c r="O128" s="71">
        <f>SUMIFS(CALCULATION_quarterly_data!O:O,CALCULATION_quarterly_data!$A:$A,Quarter!$A128,CALCULATION_quarterly_data!$P:$P,Quarter!$B128,CALCULATION_quarterly_data!$C:$C,Quarter!$C128)</f>
        <v>135.95999999999998</v>
      </c>
    </row>
    <row r="129" spans="1:15">
      <c r="A129" s="86">
        <v>2019</v>
      </c>
      <c r="B129" s="97">
        <v>2</v>
      </c>
      <c r="C129" s="83" t="s">
        <v>47</v>
      </c>
      <c r="D129" s="70">
        <f>SUMIFS(CALCULATION_quarterly_data!D:D,CALCULATION_quarterly_data!$A:$A,Quarter!$A129,CALCULATION_quarterly_data!$P:$P,Quarter!$B129,CALCULATION_quarterly_data!$C:$C,Quarter!$C129)</f>
        <v>612.41</v>
      </c>
      <c r="E129" s="70">
        <f>SUMIFS(CALCULATION_quarterly_data!E:E,CALCULATION_quarterly_data!$A:$A,Quarter!$A129,CALCULATION_quarterly_data!$P:$P,Quarter!$B129,CALCULATION_quarterly_data!$C:$C,Quarter!$C129)</f>
        <v>260.89999999999998</v>
      </c>
      <c r="F129" s="71">
        <f>SUMIFS(CALCULATION_quarterly_data!F:F,CALCULATION_quarterly_data!$A:$A,Quarter!$A129,CALCULATION_quarterly_data!$P:$P,Quarter!$B129,CALCULATION_quarterly_data!$C:$C,Quarter!$C129)</f>
        <v>873.31</v>
      </c>
      <c r="G129" s="70">
        <f>SUMIFS(CALCULATION_quarterly_data!G:G,CALCULATION_quarterly_data!$A:$A,Quarter!$A129,CALCULATION_quarterly_data!$P:$P,Quarter!$B129,CALCULATION_quarterly_data!$C:$C,Quarter!$C129)</f>
        <v>20.58</v>
      </c>
      <c r="H129" s="70">
        <f>SUMIFS(CALCULATION_quarterly_data!H:H,CALCULATION_quarterly_data!$A:$A,Quarter!$A129,CALCULATION_quarterly_data!$P:$P,Quarter!$B129,CALCULATION_quarterly_data!$C:$C,Quarter!$C129)</f>
        <v>0</v>
      </c>
      <c r="I129" s="70">
        <f>SUMIFS(CALCULATION_quarterly_data!I:I,CALCULATION_quarterly_data!$A:$A,Quarter!$A129,CALCULATION_quarterly_data!$P:$P,Quarter!$B129,CALCULATION_quarterly_data!$C:$C,Quarter!$C129)</f>
        <v>327.49</v>
      </c>
      <c r="J129" s="70">
        <f>SUMIFS(CALCULATION_quarterly_data!J:J,CALCULATION_quarterly_data!$A:$A,Quarter!$A129,CALCULATION_quarterly_data!$P:$P,Quarter!$B129,CALCULATION_quarterly_data!$C:$C,Quarter!$C129)</f>
        <v>0</v>
      </c>
      <c r="K129" s="70">
        <f>SUMIFS(CALCULATION_quarterly_data!K:K,CALCULATION_quarterly_data!$A:$A,Quarter!$A129,CALCULATION_quarterly_data!$P:$P,Quarter!$B129,CALCULATION_quarterly_data!$C:$C,Quarter!$C129)</f>
        <v>1052.32</v>
      </c>
      <c r="L129" s="70">
        <f>SUMIFS(CALCULATION_quarterly_data!L:L,CALCULATION_quarterly_data!$A:$A,Quarter!$A129,CALCULATION_quarterly_data!$P:$P,Quarter!$B129,CALCULATION_quarterly_data!$C:$C,Quarter!$C129)</f>
        <v>251.05</v>
      </c>
      <c r="M129" s="70">
        <f>SUMIFS(CALCULATION_quarterly_data!M:M,CALCULATION_quarterly_data!$A:$A,Quarter!$A129,CALCULATION_quarterly_data!$P:$P,Quarter!$B129,CALCULATION_quarterly_data!$C:$C,Quarter!$C129)</f>
        <v>30.91</v>
      </c>
      <c r="N129" s="71">
        <f>SUMIFS(CALCULATION_quarterly_data!N:N,CALCULATION_quarterly_data!$A:$A,Quarter!$A129,CALCULATION_quarterly_data!$P:$P,Quarter!$B129,CALCULATION_quarterly_data!$C:$C,Quarter!$C129)</f>
        <v>1682.3400000000001</v>
      </c>
      <c r="O129" s="71">
        <f>SUMIFS(CALCULATION_quarterly_data!O:O,CALCULATION_quarterly_data!$A:$A,Quarter!$A129,CALCULATION_quarterly_data!$P:$P,Quarter!$B129,CALCULATION_quarterly_data!$C:$C,Quarter!$C129)</f>
        <v>2555.65</v>
      </c>
    </row>
    <row r="130" spans="1:15">
      <c r="A130" s="86">
        <v>2019</v>
      </c>
      <c r="B130" s="97">
        <v>2</v>
      </c>
      <c r="C130" s="83" t="s">
        <v>48</v>
      </c>
      <c r="D130" s="70">
        <f>SUMIFS(CALCULATION_quarterly_data!D:D,CALCULATION_quarterly_data!$A:$A,Quarter!$A130,CALCULATION_quarterly_data!$P:$P,Quarter!$B130,CALCULATION_quarterly_data!$C:$C,Quarter!$C130)</f>
        <v>456.83</v>
      </c>
      <c r="E130" s="70">
        <f>SUMIFS(CALCULATION_quarterly_data!E:E,CALCULATION_quarterly_data!$A:$A,Quarter!$A130,CALCULATION_quarterly_data!$P:$P,Quarter!$B130,CALCULATION_quarterly_data!$C:$C,Quarter!$C130)</f>
        <v>0</v>
      </c>
      <c r="F130" s="71">
        <f>SUMIFS(CALCULATION_quarterly_data!F:F,CALCULATION_quarterly_data!$A:$A,Quarter!$A130,CALCULATION_quarterly_data!$P:$P,Quarter!$B130,CALCULATION_quarterly_data!$C:$C,Quarter!$C130)</f>
        <v>456.83</v>
      </c>
      <c r="G130" s="70">
        <f>SUMIFS(CALCULATION_quarterly_data!G:G,CALCULATION_quarterly_data!$A:$A,Quarter!$A130,CALCULATION_quarterly_data!$P:$P,Quarter!$B130,CALCULATION_quarterly_data!$C:$C,Quarter!$C130)</f>
        <v>0</v>
      </c>
      <c r="H130" s="70">
        <f>SUMIFS(CALCULATION_quarterly_data!H:H,CALCULATION_quarterly_data!$A:$A,Quarter!$A130,CALCULATION_quarterly_data!$P:$P,Quarter!$B130,CALCULATION_quarterly_data!$C:$C,Quarter!$C130)</f>
        <v>0</v>
      </c>
      <c r="I130" s="70">
        <f>SUMIFS(CALCULATION_quarterly_data!I:I,CALCULATION_quarterly_data!$A:$A,Quarter!$A130,CALCULATION_quarterly_data!$P:$P,Quarter!$B130,CALCULATION_quarterly_data!$C:$C,Quarter!$C130)</f>
        <v>851.35</v>
      </c>
      <c r="J130" s="70">
        <f>SUMIFS(CALCULATION_quarterly_data!J:J,CALCULATION_quarterly_data!$A:$A,Quarter!$A130,CALCULATION_quarterly_data!$P:$P,Quarter!$B130,CALCULATION_quarterly_data!$C:$C,Quarter!$C130)</f>
        <v>0</v>
      </c>
      <c r="K130" s="70">
        <f>SUMIFS(CALCULATION_quarterly_data!K:K,CALCULATION_quarterly_data!$A:$A,Quarter!$A130,CALCULATION_quarterly_data!$P:$P,Quarter!$B130,CALCULATION_quarterly_data!$C:$C,Quarter!$C130)</f>
        <v>156.66999999999999</v>
      </c>
      <c r="L130" s="70">
        <f>SUMIFS(CALCULATION_quarterly_data!L:L,CALCULATION_quarterly_data!$A:$A,Quarter!$A130,CALCULATION_quarterly_data!$P:$P,Quarter!$B130,CALCULATION_quarterly_data!$C:$C,Quarter!$C130)</f>
        <v>0</v>
      </c>
      <c r="M130" s="70">
        <f>SUMIFS(CALCULATION_quarterly_data!M:M,CALCULATION_quarterly_data!$A:$A,Quarter!$A130,CALCULATION_quarterly_data!$P:$P,Quarter!$B130,CALCULATION_quarterly_data!$C:$C,Quarter!$C130)</f>
        <v>0</v>
      </c>
      <c r="N130" s="71">
        <f>SUMIFS(CALCULATION_quarterly_data!N:N,CALCULATION_quarterly_data!$A:$A,Quarter!$A130,CALCULATION_quarterly_data!$P:$P,Quarter!$B130,CALCULATION_quarterly_data!$C:$C,Quarter!$C130)</f>
        <v>1008.0200000000001</v>
      </c>
      <c r="O130" s="71">
        <f>SUMIFS(CALCULATION_quarterly_data!O:O,CALCULATION_quarterly_data!$A:$A,Quarter!$A130,CALCULATION_quarterly_data!$P:$P,Quarter!$B130,CALCULATION_quarterly_data!$C:$C,Quarter!$C130)</f>
        <v>1464.8400000000001</v>
      </c>
    </row>
    <row r="131" spans="1:15">
      <c r="A131" s="86">
        <v>2019</v>
      </c>
      <c r="B131" s="97">
        <v>2</v>
      </c>
      <c r="C131" s="83" t="s">
        <v>87</v>
      </c>
      <c r="D131" s="70">
        <f>SUMIFS(CALCULATION_quarterly_data!D:D,CALCULATION_quarterly_data!$A:$A,Quarter!$A131,CALCULATION_quarterly_data!$P:$P,Quarter!$B131,CALCULATION_quarterly_data!$C:$C,Quarter!$C131)</f>
        <v>219.25</v>
      </c>
      <c r="E131" s="70">
        <f>SUMIFS(CALCULATION_quarterly_data!E:E,CALCULATION_quarterly_data!$A:$A,Quarter!$A131,CALCULATION_quarterly_data!$P:$P,Quarter!$B131,CALCULATION_quarterly_data!$C:$C,Quarter!$C131)</f>
        <v>0.55999999999999994</v>
      </c>
      <c r="F131" s="71">
        <f>SUMIFS(CALCULATION_quarterly_data!F:F,CALCULATION_quarterly_data!$A:$A,Quarter!$A131,CALCULATION_quarterly_data!$P:$P,Quarter!$B131,CALCULATION_quarterly_data!$C:$C,Quarter!$C131)</f>
        <v>219.79999999999998</v>
      </c>
      <c r="G131" s="70">
        <f>SUMIFS(CALCULATION_quarterly_data!G:G,CALCULATION_quarterly_data!$A:$A,Quarter!$A131,CALCULATION_quarterly_data!$P:$P,Quarter!$B131,CALCULATION_quarterly_data!$C:$C,Quarter!$C131)</f>
        <v>0</v>
      </c>
      <c r="H131" s="70">
        <f>SUMIFS(CALCULATION_quarterly_data!H:H,CALCULATION_quarterly_data!$A:$A,Quarter!$A131,CALCULATION_quarterly_data!$P:$P,Quarter!$B131,CALCULATION_quarterly_data!$C:$C,Quarter!$C131)</f>
        <v>33.299999999999997</v>
      </c>
      <c r="I131" s="70">
        <f>SUMIFS(CALCULATION_quarterly_data!I:I,CALCULATION_quarterly_data!$A:$A,Quarter!$A131,CALCULATION_quarterly_data!$P:$P,Quarter!$B131,CALCULATION_quarterly_data!$C:$C,Quarter!$C131)</f>
        <v>0</v>
      </c>
      <c r="J131" s="70">
        <f>SUMIFS(CALCULATION_quarterly_data!J:J,CALCULATION_quarterly_data!$A:$A,Quarter!$A131,CALCULATION_quarterly_data!$P:$P,Quarter!$B131,CALCULATION_quarterly_data!$C:$C,Quarter!$C131)</f>
        <v>0</v>
      </c>
      <c r="K131" s="70">
        <f>SUMIFS(CALCULATION_quarterly_data!K:K,CALCULATION_quarterly_data!$A:$A,Quarter!$A131,CALCULATION_quarterly_data!$P:$P,Quarter!$B131,CALCULATION_quarterly_data!$C:$C,Quarter!$C131)</f>
        <v>10.549999999999999</v>
      </c>
      <c r="L131" s="70">
        <f>SUMIFS(CALCULATION_quarterly_data!L:L,CALCULATION_quarterly_data!$A:$A,Quarter!$A131,CALCULATION_quarterly_data!$P:$P,Quarter!$B131,CALCULATION_quarterly_data!$C:$C,Quarter!$C131)</f>
        <v>0</v>
      </c>
      <c r="M131" s="70">
        <f>SUMIFS(CALCULATION_quarterly_data!M:M,CALCULATION_quarterly_data!$A:$A,Quarter!$A131,CALCULATION_quarterly_data!$P:$P,Quarter!$B131,CALCULATION_quarterly_data!$C:$C,Quarter!$C131)</f>
        <v>64.45</v>
      </c>
      <c r="N131" s="71">
        <f>SUMIFS(CALCULATION_quarterly_data!N:N,CALCULATION_quarterly_data!$A:$A,Quarter!$A131,CALCULATION_quarterly_data!$P:$P,Quarter!$B131,CALCULATION_quarterly_data!$C:$C,Quarter!$C131)</f>
        <v>108.29999999999998</v>
      </c>
      <c r="O131" s="71">
        <f>SUMIFS(CALCULATION_quarterly_data!O:O,CALCULATION_quarterly_data!$A:$A,Quarter!$A131,CALCULATION_quarterly_data!$P:$P,Quarter!$B131,CALCULATION_quarterly_data!$C:$C,Quarter!$C131)</f>
        <v>328.09999999999997</v>
      </c>
    </row>
    <row r="132" spans="1:15">
      <c r="A132" s="86">
        <v>2019</v>
      </c>
      <c r="B132" s="97">
        <v>2</v>
      </c>
      <c r="C132" s="83" t="s">
        <v>49</v>
      </c>
      <c r="D132" s="70">
        <f>SUMIFS(CALCULATION_quarterly_data!D:D,CALCULATION_quarterly_data!$A:$A,Quarter!$A132,CALCULATION_quarterly_data!$P:$P,Quarter!$B132,CALCULATION_quarterly_data!$C:$C,Quarter!$C132)</f>
        <v>0</v>
      </c>
      <c r="E132" s="70">
        <f>SUMIFS(CALCULATION_quarterly_data!E:E,CALCULATION_quarterly_data!$A:$A,Quarter!$A132,CALCULATION_quarterly_data!$P:$P,Quarter!$B132,CALCULATION_quarterly_data!$C:$C,Quarter!$C132)</f>
        <v>361.6</v>
      </c>
      <c r="F132" s="71">
        <f>SUMIFS(CALCULATION_quarterly_data!F:F,CALCULATION_quarterly_data!$A:$A,Quarter!$A132,CALCULATION_quarterly_data!$P:$P,Quarter!$B132,CALCULATION_quarterly_data!$C:$C,Quarter!$C132)</f>
        <v>361.6</v>
      </c>
      <c r="G132" s="70">
        <f>SUMIFS(CALCULATION_quarterly_data!G:G,CALCULATION_quarterly_data!$A:$A,Quarter!$A132,CALCULATION_quarterly_data!$P:$P,Quarter!$B132,CALCULATION_quarterly_data!$C:$C,Quarter!$C132)</f>
        <v>0</v>
      </c>
      <c r="H132" s="70">
        <f>SUMIFS(CALCULATION_quarterly_data!H:H,CALCULATION_quarterly_data!$A:$A,Quarter!$A132,CALCULATION_quarterly_data!$P:$P,Quarter!$B132,CALCULATION_quarterly_data!$C:$C,Quarter!$C132)</f>
        <v>28.29</v>
      </c>
      <c r="I132" s="70">
        <f>SUMIFS(CALCULATION_quarterly_data!I:I,CALCULATION_quarterly_data!$A:$A,Quarter!$A132,CALCULATION_quarterly_data!$P:$P,Quarter!$B132,CALCULATION_quarterly_data!$C:$C,Quarter!$C132)</f>
        <v>0</v>
      </c>
      <c r="J132" s="70">
        <f>SUMIFS(CALCULATION_quarterly_data!J:J,CALCULATION_quarterly_data!$A:$A,Quarter!$A132,CALCULATION_quarterly_data!$P:$P,Quarter!$B132,CALCULATION_quarterly_data!$C:$C,Quarter!$C132)</f>
        <v>0</v>
      </c>
      <c r="K132" s="70">
        <f>SUMIFS(CALCULATION_quarterly_data!K:K,CALCULATION_quarterly_data!$A:$A,Quarter!$A132,CALCULATION_quarterly_data!$P:$P,Quarter!$B132,CALCULATION_quarterly_data!$C:$C,Quarter!$C132)</f>
        <v>43.88</v>
      </c>
      <c r="L132" s="70">
        <f>SUMIFS(CALCULATION_quarterly_data!L:L,CALCULATION_quarterly_data!$A:$A,Quarter!$A132,CALCULATION_quarterly_data!$P:$P,Quarter!$B132,CALCULATION_quarterly_data!$C:$C,Quarter!$C132)</f>
        <v>0</v>
      </c>
      <c r="M132" s="70">
        <f>SUMIFS(CALCULATION_quarterly_data!M:M,CALCULATION_quarterly_data!$A:$A,Quarter!$A132,CALCULATION_quarterly_data!$P:$P,Quarter!$B132,CALCULATION_quarterly_data!$C:$C,Quarter!$C132)</f>
        <v>43.5</v>
      </c>
      <c r="N132" s="71">
        <f>SUMIFS(CALCULATION_quarterly_data!N:N,CALCULATION_quarterly_data!$A:$A,Quarter!$A132,CALCULATION_quarterly_data!$P:$P,Quarter!$B132,CALCULATION_quarterly_data!$C:$C,Quarter!$C132)</f>
        <v>115.67000000000002</v>
      </c>
      <c r="O132" s="71">
        <f>SUMIFS(CALCULATION_quarterly_data!O:O,CALCULATION_quarterly_data!$A:$A,Quarter!$A132,CALCULATION_quarterly_data!$P:$P,Quarter!$B132,CALCULATION_quarterly_data!$C:$C,Quarter!$C132)</f>
        <v>477.26</v>
      </c>
    </row>
    <row r="133" spans="1:15">
      <c r="A133" s="86">
        <v>2019</v>
      </c>
      <c r="B133" s="97">
        <v>2</v>
      </c>
      <c r="C133" s="83" t="s">
        <v>50</v>
      </c>
      <c r="D133" s="70">
        <f>SUMIFS(CALCULATION_quarterly_data!D:D,CALCULATION_quarterly_data!$A:$A,Quarter!$A133,CALCULATION_quarterly_data!$P:$P,Quarter!$B133,CALCULATION_quarterly_data!$C:$C,Quarter!$C133)</f>
        <v>187</v>
      </c>
      <c r="E133" s="70">
        <f>SUMIFS(CALCULATION_quarterly_data!E:E,CALCULATION_quarterly_data!$A:$A,Quarter!$A133,CALCULATION_quarterly_data!$P:$P,Quarter!$B133,CALCULATION_quarterly_data!$C:$C,Quarter!$C133)</f>
        <v>0</v>
      </c>
      <c r="F133" s="71">
        <f>SUMIFS(CALCULATION_quarterly_data!F:F,CALCULATION_quarterly_data!$A:$A,Quarter!$A133,CALCULATION_quarterly_data!$P:$P,Quarter!$B133,CALCULATION_quarterly_data!$C:$C,Quarter!$C133)</f>
        <v>187</v>
      </c>
      <c r="G133" s="70">
        <f>SUMIFS(CALCULATION_quarterly_data!G:G,CALCULATION_quarterly_data!$A:$A,Quarter!$A133,CALCULATION_quarterly_data!$P:$P,Quarter!$B133,CALCULATION_quarterly_data!$C:$C,Quarter!$C133)</f>
        <v>0</v>
      </c>
      <c r="H133" s="70">
        <f>SUMIFS(CALCULATION_quarterly_data!H:H,CALCULATION_quarterly_data!$A:$A,Quarter!$A133,CALCULATION_quarterly_data!$P:$P,Quarter!$B133,CALCULATION_quarterly_data!$C:$C,Quarter!$C133)</f>
        <v>40.99</v>
      </c>
      <c r="I133" s="70">
        <f>SUMIFS(CALCULATION_quarterly_data!I:I,CALCULATION_quarterly_data!$A:$A,Quarter!$A133,CALCULATION_quarterly_data!$P:$P,Quarter!$B133,CALCULATION_quarterly_data!$C:$C,Quarter!$C133)</f>
        <v>0</v>
      </c>
      <c r="J133" s="70">
        <f>SUMIFS(CALCULATION_quarterly_data!J:J,CALCULATION_quarterly_data!$A:$A,Quarter!$A133,CALCULATION_quarterly_data!$P:$P,Quarter!$B133,CALCULATION_quarterly_data!$C:$C,Quarter!$C133)</f>
        <v>0</v>
      </c>
      <c r="K133" s="70">
        <f>SUMIFS(CALCULATION_quarterly_data!K:K,CALCULATION_quarterly_data!$A:$A,Quarter!$A133,CALCULATION_quarterly_data!$P:$P,Quarter!$B133,CALCULATION_quarterly_data!$C:$C,Quarter!$C133)</f>
        <v>0</v>
      </c>
      <c r="L133" s="70">
        <f>SUMIFS(CALCULATION_quarterly_data!L:L,CALCULATION_quarterly_data!$A:$A,Quarter!$A133,CALCULATION_quarterly_data!$P:$P,Quarter!$B133,CALCULATION_quarterly_data!$C:$C,Quarter!$C133)</f>
        <v>0</v>
      </c>
      <c r="M133" s="70">
        <f>SUMIFS(CALCULATION_quarterly_data!M:M,CALCULATION_quarterly_data!$A:$A,Quarter!$A133,CALCULATION_quarterly_data!$P:$P,Quarter!$B133,CALCULATION_quarterly_data!$C:$C,Quarter!$C133)</f>
        <v>5.12</v>
      </c>
      <c r="N133" s="71">
        <f>SUMIFS(CALCULATION_quarterly_data!N:N,CALCULATION_quarterly_data!$A:$A,Quarter!$A133,CALCULATION_quarterly_data!$P:$P,Quarter!$B133,CALCULATION_quarterly_data!$C:$C,Quarter!$C133)</f>
        <v>46.12</v>
      </c>
      <c r="O133" s="71">
        <f>SUMIFS(CALCULATION_quarterly_data!O:O,CALCULATION_quarterly_data!$A:$A,Quarter!$A133,CALCULATION_quarterly_data!$P:$P,Quarter!$B133,CALCULATION_quarterly_data!$C:$C,Quarter!$C133)</f>
        <v>233.12</v>
      </c>
    </row>
    <row r="134" spans="1:15">
      <c r="A134" s="86">
        <v>2019</v>
      </c>
      <c r="B134" s="97">
        <v>2</v>
      </c>
      <c r="C134" s="83" t="s">
        <v>51</v>
      </c>
      <c r="D134" s="70">
        <f>SUMIFS(CALCULATION_quarterly_data!D:D,CALCULATION_quarterly_data!$A:$A,Quarter!$A134,CALCULATION_quarterly_data!$P:$P,Quarter!$B134,CALCULATION_quarterly_data!$C:$C,Quarter!$C134)</f>
        <v>0</v>
      </c>
      <c r="E134" s="70">
        <f>SUMIFS(CALCULATION_quarterly_data!E:E,CALCULATION_quarterly_data!$A:$A,Quarter!$A134,CALCULATION_quarterly_data!$P:$P,Quarter!$B134,CALCULATION_quarterly_data!$C:$C,Quarter!$C134)</f>
        <v>0</v>
      </c>
      <c r="F134" s="71">
        <f>SUMIFS(CALCULATION_quarterly_data!F:F,CALCULATION_quarterly_data!$A:$A,Quarter!$A134,CALCULATION_quarterly_data!$P:$P,Quarter!$B134,CALCULATION_quarterly_data!$C:$C,Quarter!$C134)</f>
        <v>0</v>
      </c>
      <c r="G134" s="70">
        <f>SUMIFS(CALCULATION_quarterly_data!G:G,CALCULATION_quarterly_data!$A:$A,Quarter!$A134,CALCULATION_quarterly_data!$P:$P,Quarter!$B134,CALCULATION_quarterly_data!$C:$C,Quarter!$C134)</f>
        <v>0.02</v>
      </c>
      <c r="H134" s="70">
        <f>SUMIFS(CALCULATION_quarterly_data!H:H,CALCULATION_quarterly_data!$A:$A,Quarter!$A134,CALCULATION_quarterly_data!$P:$P,Quarter!$B134,CALCULATION_quarterly_data!$C:$C,Quarter!$C134)</f>
        <v>0</v>
      </c>
      <c r="I134" s="70">
        <f>SUMIFS(CALCULATION_quarterly_data!I:I,CALCULATION_quarterly_data!$A:$A,Quarter!$A134,CALCULATION_quarterly_data!$P:$P,Quarter!$B134,CALCULATION_quarterly_data!$C:$C,Quarter!$C134)</f>
        <v>0</v>
      </c>
      <c r="J134" s="70">
        <f>SUMIFS(CALCULATION_quarterly_data!J:J,CALCULATION_quarterly_data!$A:$A,Quarter!$A134,CALCULATION_quarterly_data!$P:$P,Quarter!$B134,CALCULATION_quarterly_data!$C:$C,Quarter!$C134)</f>
        <v>0</v>
      </c>
      <c r="K134" s="70">
        <f>SUMIFS(CALCULATION_quarterly_data!K:K,CALCULATION_quarterly_data!$A:$A,Quarter!$A134,CALCULATION_quarterly_data!$P:$P,Quarter!$B134,CALCULATION_quarterly_data!$C:$C,Quarter!$C134)</f>
        <v>84.220000000000013</v>
      </c>
      <c r="L134" s="70">
        <f>SUMIFS(CALCULATION_quarterly_data!L:L,CALCULATION_quarterly_data!$A:$A,Quarter!$A134,CALCULATION_quarterly_data!$P:$P,Quarter!$B134,CALCULATION_quarterly_data!$C:$C,Quarter!$C134)</f>
        <v>0.08</v>
      </c>
      <c r="M134" s="70">
        <f>SUMIFS(CALCULATION_quarterly_data!M:M,CALCULATION_quarterly_data!$A:$A,Quarter!$A134,CALCULATION_quarterly_data!$P:$P,Quarter!$B134,CALCULATION_quarterly_data!$C:$C,Quarter!$C134)</f>
        <v>0.1</v>
      </c>
      <c r="N134" s="71">
        <f>SUMIFS(CALCULATION_quarterly_data!N:N,CALCULATION_quarterly_data!$A:$A,Quarter!$A134,CALCULATION_quarterly_data!$P:$P,Quarter!$B134,CALCULATION_quarterly_data!$C:$C,Quarter!$C134)</f>
        <v>84.42</v>
      </c>
      <c r="O134" s="71">
        <f>SUMIFS(CALCULATION_quarterly_data!O:O,CALCULATION_quarterly_data!$A:$A,Quarter!$A134,CALCULATION_quarterly_data!$P:$P,Quarter!$B134,CALCULATION_quarterly_data!$C:$C,Quarter!$C134)</f>
        <v>84.42</v>
      </c>
    </row>
    <row r="135" spans="1:15">
      <c r="A135" s="86">
        <v>2019</v>
      </c>
      <c r="B135" s="97">
        <v>2</v>
      </c>
      <c r="C135" s="83" t="s">
        <v>52</v>
      </c>
      <c r="D135" s="70">
        <f>SUMIFS(CALCULATION_quarterly_data!D:D,CALCULATION_quarterly_data!$A:$A,Quarter!$A135,CALCULATION_quarterly_data!$P:$P,Quarter!$B135,CALCULATION_quarterly_data!$C:$C,Quarter!$C135)</f>
        <v>2410.13</v>
      </c>
      <c r="E135" s="70">
        <f>SUMIFS(CALCULATION_quarterly_data!E:E,CALCULATION_quarterly_data!$A:$A,Quarter!$A135,CALCULATION_quarterly_data!$P:$P,Quarter!$B135,CALCULATION_quarterly_data!$C:$C,Quarter!$C135)</f>
        <v>107.6</v>
      </c>
      <c r="F135" s="71">
        <f>SUMIFS(CALCULATION_quarterly_data!F:F,CALCULATION_quarterly_data!$A:$A,Quarter!$A135,CALCULATION_quarterly_data!$P:$P,Quarter!$B135,CALCULATION_quarterly_data!$C:$C,Quarter!$C135)</f>
        <v>2517.73</v>
      </c>
      <c r="G135" s="70">
        <f>SUMIFS(CALCULATION_quarterly_data!G:G,CALCULATION_quarterly_data!$A:$A,Quarter!$A135,CALCULATION_quarterly_data!$P:$P,Quarter!$B135,CALCULATION_quarterly_data!$C:$C,Quarter!$C135)</f>
        <v>26.63</v>
      </c>
      <c r="H135" s="70">
        <f>SUMIFS(CALCULATION_quarterly_data!H:H,CALCULATION_quarterly_data!$A:$A,Quarter!$A135,CALCULATION_quarterly_data!$P:$P,Quarter!$B135,CALCULATION_quarterly_data!$C:$C,Quarter!$C135)</f>
        <v>0.1</v>
      </c>
      <c r="I135" s="70">
        <f>SUMIFS(CALCULATION_quarterly_data!I:I,CALCULATION_quarterly_data!$A:$A,Quarter!$A135,CALCULATION_quarterly_data!$P:$P,Quarter!$B135,CALCULATION_quarterly_data!$C:$C,Quarter!$C135)</f>
        <v>0</v>
      </c>
      <c r="J135" s="70">
        <f>SUMIFS(CALCULATION_quarterly_data!J:J,CALCULATION_quarterly_data!$A:$A,Quarter!$A135,CALCULATION_quarterly_data!$P:$P,Quarter!$B135,CALCULATION_quarterly_data!$C:$C,Quarter!$C135)</f>
        <v>0</v>
      </c>
      <c r="K135" s="70">
        <f>SUMIFS(CALCULATION_quarterly_data!K:K,CALCULATION_quarterly_data!$A:$A,Quarter!$A135,CALCULATION_quarterly_data!$P:$P,Quarter!$B135,CALCULATION_quarterly_data!$C:$C,Quarter!$C135)</f>
        <v>260.43</v>
      </c>
      <c r="L135" s="70">
        <f>SUMIFS(CALCULATION_quarterly_data!L:L,CALCULATION_quarterly_data!$A:$A,Quarter!$A135,CALCULATION_quarterly_data!$P:$P,Quarter!$B135,CALCULATION_quarterly_data!$C:$C,Quarter!$C135)</f>
        <v>85.950000000000017</v>
      </c>
      <c r="M135" s="70">
        <f>SUMIFS(CALCULATION_quarterly_data!M:M,CALCULATION_quarterly_data!$A:$A,Quarter!$A135,CALCULATION_quarterly_data!$P:$P,Quarter!$B135,CALCULATION_quarterly_data!$C:$C,Quarter!$C135)</f>
        <v>298.73</v>
      </c>
      <c r="N135" s="71">
        <f>SUMIFS(CALCULATION_quarterly_data!N:N,CALCULATION_quarterly_data!$A:$A,Quarter!$A135,CALCULATION_quarterly_data!$P:$P,Quarter!$B135,CALCULATION_quarterly_data!$C:$C,Quarter!$C135)</f>
        <v>671.83999999999992</v>
      </c>
      <c r="O135" s="71">
        <f>SUMIFS(CALCULATION_quarterly_data!O:O,CALCULATION_quarterly_data!$A:$A,Quarter!$A135,CALCULATION_quarterly_data!$P:$P,Quarter!$B135,CALCULATION_quarterly_data!$C:$C,Quarter!$C135)</f>
        <v>3189.58</v>
      </c>
    </row>
    <row r="136" spans="1:15">
      <c r="A136" s="86">
        <v>2019</v>
      </c>
      <c r="B136" s="97">
        <v>2</v>
      </c>
      <c r="C136" s="83" t="s">
        <v>69</v>
      </c>
      <c r="D136" s="70">
        <f>SUMIFS(CALCULATION_quarterly_data!D:D,CALCULATION_quarterly_data!$A:$A,Quarter!$A136,CALCULATION_quarterly_data!$P:$P,Quarter!$B136,CALCULATION_quarterly_data!$C:$C,Quarter!$C136)</f>
        <v>1242.55</v>
      </c>
      <c r="E136" s="70">
        <f>SUMIFS(CALCULATION_quarterly_data!E:E,CALCULATION_quarterly_data!$A:$A,Quarter!$A136,CALCULATION_quarterly_data!$P:$P,Quarter!$B136,CALCULATION_quarterly_data!$C:$C,Quarter!$C136)</f>
        <v>314.06</v>
      </c>
      <c r="F136" s="71">
        <f>SUMIFS(CALCULATION_quarterly_data!F:F,CALCULATION_quarterly_data!$A:$A,Quarter!$A136,CALCULATION_quarterly_data!$P:$P,Quarter!$B136,CALCULATION_quarterly_data!$C:$C,Quarter!$C136)</f>
        <v>1556.61</v>
      </c>
      <c r="G136" s="70">
        <f>SUMIFS(CALCULATION_quarterly_data!G:G,CALCULATION_quarterly_data!$A:$A,Quarter!$A136,CALCULATION_quarterly_data!$P:$P,Quarter!$B136,CALCULATION_quarterly_data!$C:$C,Quarter!$C136)</f>
        <v>1.72</v>
      </c>
      <c r="H136" s="70">
        <f>SUMIFS(CALCULATION_quarterly_data!H:H,CALCULATION_quarterly_data!$A:$A,Quarter!$A136,CALCULATION_quarterly_data!$P:$P,Quarter!$B136,CALCULATION_quarterly_data!$C:$C,Quarter!$C136)</f>
        <v>168.63</v>
      </c>
      <c r="I136" s="70">
        <f>SUMIFS(CALCULATION_quarterly_data!I:I,CALCULATION_quarterly_data!$A:$A,Quarter!$A136,CALCULATION_quarterly_data!$P:$P,Quarter!$B136,CALCULATION_quarterly_data!$C:$C,Quarter!$C136)</f>
        <v>509.61</v>
      </c>
      <c r="J136" s="70">
        <f>SUMIFS(CALCULATION_quarterly_data!J:J,CALCULATION_quarterly_data!$A:$A,Quarter!$A136,CALCULATION_quarterly_data!$P:$P,Quarter!$B136,CALCULATION_quarterly_data!$C:$C,Quarter!$C136)</f>
        <v>0</v>
      </c>
      <c r="K136" s="70">
        <f>SUMIFS(CALCULATION_quarterly_data!K:K,CALCULATION_quarterly_data!$A:$A,Quarter!$A136,CALCULATION_quarterly_data!$P:$P,Quarter!$B136,CALCULATION_quarterly_data!$C:$C,Quarter!$C136)</f>
        <v>25.45</v>
      </c>
      <c r="L136" s="70">
        <f>SUMIFS(CALCULATION_quarterly_data!L:L,CALCULATION_quarterly_data!$A:$A,Quarter!$A136,CALCULATION_quarterly_data!$P:$P,Quarter!$B136,CALCULATION_quarterly_data!$C:$C,Quarter!$C136)</f>
        <v>0</v>
      </c>
      <c r="M136" s="70">
        <f>SUMIFS(CALCULATION_quarterly_data!M:M,CALCULATION_quarterly_data!$A:$A,Quarter!$A136,CALCULATION_quarterly_data!$P:$P,Quarter!$B136,CALCULATION_quarterly_data!$C:$C,Quarter!$C136)</f>
        <v>173.22</v>
      </c>
      <c r="N136" s="71">
        <f>SUMIFS(CALCULATION_quarterly_data!N:N,CALCULATION_quarterly_data!$A:$A,Quarter!$A136,CALCULATION_quarterly_data!$P:$P,Quarter!$B136,CALCULATION_quarterly_data!$C:$C,Quarter!$C136)</f>
        <v>878.63</v>
      </c>
      <c r="O136" s="71">
        <f>SUMIFS(CALCULATION_quarterly_data!O:O,CALCULATION_quarterly_data!$A:$A,Quarter!$A136,CALCULATION_quarterly_data!$P:$P,Quarter!$B136,CALCULATION_quarterly_data!$C:$C,Quarter!$C136)</f>
        <v>2435.25</v>
      </c>
    </row>
    <row r="137" spans="1:15">
      <c r="A137" s="89">
        <v>2019</v>
      </c>
      <c r="B137" s="98">
        <v>2</v>
      </c>
      <c r="C137" s="84" t="s">
        <v>126</v>
      </c>
      <c r="D137" s="73">
        <f>SUMIFS(CALCULATION_quarterly_data!D:D,CALCULATION_quarterly_data!$A:$A,Quarter!$A137,CALCULATION_quarterly_data!$P:$P,Quarter!$B137,CALCULATION_quarterly_data!$C:$C,Quarter!$C137)</f>
        <v>11532.44</v>
      </c>
      <c r="E137" s="73">
        <f>SUMIFS(CALCULATION_quarterly_data!E:E,CALCULATION_quarterly_data!$A:$A,Quarter!$A137,CALCULATION_quarterly_data!$P:$P,Quarter!$B137,CALCULATION_quarterly_data!$C:$C,Quarter!$C137)</f>
        <v>1522.24</v>
      </c>
      <c r="F137" s="74">
        <f>SUMIFS(CALCULATION_quarterly_data!F:F,CALCULATION_quarterly_data!$A:$A,Quarter!$A137,CALCULATION_quarterly_data!$P:$P,Quarter!$B137,CALCULATION_quarterly_data!$C:$C,Quarter!$C137)</f>
        <v>13054.67</v>
      </c>
      <c r="G137" s="73">
        <f>SUMIFS(CALCULATION_quarterly_data!G:G,CALCULATION_quarterly_data!$A:$A,Quarter!$A137,CALCULATION_quarterly_data!$P:$P,Quarter!$B137,CALCULATION_quarterly_data!$C:$C,Quarter!$C137)</f>
        <v>209.51</v>
      </c>
      <c r="H137" s="73">
        <f>SUMIFS(CALCULATION_quarterly_data!H:H,CALCULATION_quarterly_data!$A:$A,Quarter!$A137,CALCULATION_quarterly_data!$P:$P,Quarter!$B137,CALCULATION_quarterly_data!$C:$C,Quarter!$C137)</f>
        <v>870.08</v>
      </c>
      <c r="I137" s="73">
        <f>SUMIFS(CALCULATION_quarterly_data!I:I,CALCULATION_quarterly_data!$A:$A,Quarter!$A137,CALCULATION_quarterly_data!$P:$P,Quarter!$B137,CALCULATION_quarterly_data!$C:$C,Quarter!$C137)</f>
        <v>2239.41</v>
      </c>
      <c r="J137" s="73">
        <f>SUMIFS(CALCULATION_quarterly_data!J:J,CALCULATION_quarterly_data!$A:$A,Quarter!$A137,CALCULATION_quarterly_data!$P:$P,Quarter!$B137,CALCULATION_quarterly_data!$C:$C,Quarter!$C137)</f>
        <v>98.539999999999992</v>
      </c>
      <c r="K137" s="73">
        <f>SUMIFS(CALCULATION_quarterly_data!K:K,CALCULATION_quarterly_data!$A:$A,Quarter!$A137,CALCULATION_quarterly_data!$P:$P,Quarter!$B137,CALCULATION_quarterly_data!$C:$C,Quarter!$C137)</f>
        <v>3334.94</v>
      </c>
      <c r="L137" s="73">
        <f>SUMIFS(CALCULATION_quarterly_data!L:L,CALCULATION_quarterly_data!$A:$A,Quarter!$A137,CALCULATION_quarterly_data!$P:$P,Quarter!$B137,CALCULATION_quarterly_data!$C:$C,Quarter!$C137)</f>
        <v>830.6</v>
      </c>
      <c r="M137" s="73">
        <f>SUMIFS(CALCULATION_quarterly_data!M:M,CALCULATION_quarterly_data!$A:$A,Quarter!$A137,CALCULATION_quarterly_data!$P:$P,Quarter!$B137,CALCULATION_quarterly_data!$C:$C,Quarter!$C137)</f>
        <v>1271.8700000000001</v>
      </c>
      <c r="N137" s="74">
        <f>SUMIFS(CALCULATION_quarterly_data!N:N,CALCULATION_quarterly_data!$A:$A,Quarter!$A137,CALCULATION_quarterly_data!$P:$P,Quarter!$B137,CALCULATION_quarterly_data!$C:$C,Quarter!$C137)</f>
        <v>8854.93</v>
      </c>
      <c r="O137" s="74">
        <f>SUMIFS(CALCULATION_quarterly_data!O:O,CALCULATION_quarterly_data!$A:$A,Quarter!$A137,CALCULATION_quarterly_data!$P:$P,Quarter!$B137,CALCULATION_quarterly_data!$C:$C,Quarter!$C137)</f>
        <v>21909.599999999999</v>
      </c>
    </row>
    <row r="138" spans="1:15">
      <c r="A138" s="85">
        <v>2019</v>
      </c>
      <c r="B138" s="96">
        <v>3</v>
      </c>
      <c r="C138" s="82" t="s">
        <v>37</v>
      </c>
      <c r="D138" s="67">
        <f>SUMIFS(CALCULATION_quarterly_data!D:D,CALCULATION_quarterly_data!$A:$A,Quarter!$A138,CALCULATION_quarterly_data!$P:$P,Quarter!$B138,CALCULATION_quarterly_data!$C:$C,Quarter!$C138)</f>
        <v>0</v>
      </c>
      <c r="E138" s="67">
        <f>SUMIFS(CALCULATION_quarterly_data!E:E,CALCULATION_quarterly_data!$A:$A,Quarter!$A138,CALCULATION_quarterly_data!$P:$P,Quarter!$B138,CALCULATION_quarterly_data!$C:$C,Quarter!$C138)</f>
        <v>203.85</v>
      </c>
      <c r="F138" s="68">
        <f>SUMIFS(CALCULATION_quarterly_data!F:F,CALCULATION_quarterly_data!$A:$A,Quarter!$A138,CALCULATION_quarterly_data!$P:$P,Quarter!$B138,CALCULATION_quarterly_data!$C:$C,Quarter!$C138)</f>
        <v>203.85</v>
      </c>
      <c r="G138" s="67">
        <f>SUMIFS(CALCULATION_quarterly_data!G:G,CALCULATION_quarterly_data!$A:$A,Quarter!$A138,CALCULATION_quarterly_data!$P:$P,Quarter!$B138,CALCULATION_quarterly_data!$C:$C,Quarter!$C138)</f>
        <v>1.71</v>
      </c>
      <c r="H138" s="67">
        <f>SUMIFS(CALCULATION_quarterly_data!H:H,CALCULATION_quarterly_data!$A:$A,Quarter!$A138,CALCULATION_quarterly_data!$P:$P,Quarter!$B138,CALCULATION_quarterly_data!$C:$C,Quarter!$C138)</f>
        <v>19.420000000000002</v>
      </c>
      <c r="I138" s="67">
        <f>SUMIFS(CALCULATION_quarterly_data!I:I,CALCULATION_quarterly_data!$A:$A,Quarter!$A138,CALCULATION_quarterly_data!$P:$P,Quarter!$B138,CALCULATION_quarterly_data!$C:$C,Quarter!$C138)</f>
        <v>0</v>
      </c>
      <c r="J138" s="67">
        <f>SUMIFS(CALCULATION_quarterly_data!J:J,CALCULATION_quarterly_data!$A:$A,Quarter!$A138,CALCULATION_quarterly_data!$P:$P,Quarter!$B138,CALCULATION_quarterly_data!$C:$C,Quarter!$C138)</f>
        <v>47.83</v>
      </c>
      <c r="K138" s="67">
        <f>SUMIFS(CALCULATION_quarterly_data!K:K,CALCULATION_quarterly_data!$A:$A,Quarter!$A138,CALCULATION_quarterly_data!$P:$P,Quarter!$B138,CALCULATION_quarterly_data!$C:$C,Quarter!$C138)</f>
        <v>186.11</v>
      </c>
      <c r="L138" s="67">
        <f>SUMIFS(CALCULATION_quarterly_data!L:L,CALCULATION_quarterly_data!$A:$A,Quarter!$A138,CALCULATION_quarterly_data!$P:$P,Quarter!$B138,CALCULATION_quarterly_data!$C:$C,Quarter!$C138)</f>
        <v>182.25</v>
      </c>
      <c r="M138" s="67">
        <f>SUMIFS(CALCULATION_quarterly_data!M:M,CALCULATION_quarterly_data!$A:$A,Quarter!$A138,CALCULATION_quarterly_data!$P:$P,Quarter!$B138,CALCULATION_quarterly_data!$C:$C,Quarter!$C138)</f>
        <v>121.32999999999998</v>
      </c>
      <c r="N138" s="68">
        <f>SUMIFS(CALCULATION_quarterly_data!N:N,CALCULATION_quarterly_data!$A:$A,Quarter!$A138,CALCULATION_quarterly_data!$P:$P,Quarter!$B138,CALCULATION_quarterly_data!$C:$C,Quarter!$C138)</f>
        <v>558.67000000000007</v>
      </c>
      <c r="O138" s="68">
        <f>SUMIFS(CALCULATION_quarterly_data!O:O,CALCULATION_quarterly_data!$A:$A,Quarter!$A138,CALCULATION_quarterly_data!$P:$P,Quarter!$B138,CALCULATION_quarterly_data!$C:$C,Quarter!$C138)</f>
        <v>762.53</v>
      </c>
    </row>
    <row r="139" spans="1:15">
      <c r="A139" s="86">
        <v>2019</v>
      </c>
      <c r="B139" s="97">
        <v>3</v>
      </c>
      <c r="C139" s="83" t="s">
        <v>38</v>
      </c>
      <c r="D139" s="70">
        <f>SUMIFS(CALCULATION_quarterly_data!D:D,CALCULATION_quarterly_data!$A:$A,Quarter!$A139,CALCULATION_quarterly_data!$P:$P,Quarter!$B139,CALCULATION_quarterly_data!$C:$C,Quarter!$C139)</f>
        <v>179.7</v>
      </c>
      <c r="E139" s="70">
        <f>SUMIFS(CALCULATION_quarterly_data!E:E,CALCULATION_quarterly_data!$A:$A,Quarter!$A139,CALCULATION_quarterly_data!$P:$P,Quarter!$B139,CALCULATION_quarterly_data!$C:$C,Quarter!$C139)</f>
        <v>0</v>
      </c>
      <c r="F139" s="71">
        <f>SUMIFS(CALCULATION_quarterly_data!F:F,CALCULATION_quarterly_data!$A:$A,Quarter!$A139,CALCULATION_quarterly_data!$P:$P,Quarter!$B139,CALCULATION_quarterly_data!$C:$C,Quarter!$C139)</f>
        <v>179.7</v>
      </c>
      <c r="G139" s="70">
        <f>SUMIFS(CALCULATION_quarterly_data!G:G,CALCULATION_quarterly_data!$A:$A,Quarter!$A139,CALCULATION_quarterly_data!$P:$P,Quarter!$B139,CALCULATION_quarterly_data!$C:$C,Quarter!$C139)</f>
        <v>0</v>
      </c>
      <c r="H139" s="70">
        <f>SUMIFS(CALCULATION_quarterly_data!H:H,CALCULATION_quarterly_data!$A:$A,Quarter!$A139,CALCULATION_quarterly_data!$P:$P,Quarter!$B139,CALCULATION_quarterly_data!$C:$C,Quarter!$C139)</f>
        <v>0</v>
      </c>
      <c r="I139" s="70">
        <f>SUMIFS(CALCULATION_quarterly_data!I:I,CALCULATION_quarterly_data!$A:$A,Quarter!$A139,CALCULATION_quarterly_data!$P:$P,Quarter!$B139,CALCULATION_quarterly_data!$C:$C,Quarter!$C139)</f>
        <v>0</v>
      </c>
      <c r="J139" s="70">
        <f>SUMIFS(CALCULATION_quarterly_data!J:J,CALCULATION_quarterly_data!$A:$A,Quarter!$A139,CALCULATION_quarterly_data!$P:$P,Quarter!$B139,CALCULATION_quarterly_data!$C:$C,Quarter!$C139)</f>
        <v>11.02</v>
      </c>
      <c r="K139" s="70">
        <f>SUMIFS(CALCULATION_quarterly_data!K:K,CALCULATION_quarterly_data!$A:$A,Quarter!$A139,CALCULATION_quarterly_data!$P:$P,Quarter!$B139,CALCULATION_quarterly_data!$C:$C,Quarter!$C139)</f>
        <v>12.25</v>
      </c>
      <c r="L139" s="70">
        <f>SUMIFS(CALCULATION_quarterly_data!L:L,CALCULATION_quarterly_data!$A:$A,Quarter!$A139,CALCULATION_quarterly_data!$P:$P,Quarter!$B139,CALCULATION_quarterly_data!$C:$C,Quarter!$C139)</f>
        <v>71.739999999999995</v>
      </c>
      <c r="M139" s="70">
        <f>SUMIFS(CALCULATION_quarterly_data!M:M,CALCULATION_quarterly_data!$A:$A,Quarter!$A139,CALCULATION_quarterly_data!$P:$P,Quarter!$B139,CALCULATION_quarterly_data!$C:$C,Quarter!$C139)</f>
        <v>46.78</v>
      </c>
      <c r="N139" s="71">
        <f>SUMIFS(CALCULATION_quarterly_data!N:N,CALCULATION_quarterly_data!$A:$A,Quarter!$A139,CALCULATION_quarterly_data!$P:$P,Quarter!$B139,CALCULATION_quarterly_data!$C:$C,Quarter!$C139)</f>
        <v>141.79000000000002</v>
      </c>
      <c r="O139" s="71">
        <f>SUMIFS(CALCULATION_quarterly_data!O:O,CALCULATION_quarterly_data!$A:$A,Quarter!$A139,CALCULATION_quarterly_data!$P:$P,Quarter!$B139,CALCULATION_quarterly_data!$C:$C,Quarter!$C139)</f>
        <v>321.5</v>
      </c>
    </row>
    <row r="140" spans="1:15">
      <c r="A140" s="86">
        <v>2019</v>
      </c>
      <c r="B140" s="97">
        <v>3</v>
      </c>
      <c r="C140" s="83" t="s">
        <v>39</v>
      </c>
      <c r="D140" s="70">
        <f>SUMIFS(CALCULATION_quarterly_data!D:D,CALCULATION_quarterly_data!$A:$A,Quarter!$A140,CALCULATION_quarterly_data!$P:$P,Quarter!$B140,CALCULATION_quarterly_data!$C:$C,Quarter!$C140)</f>
        <v>0</v>
      </c>
      <c r="E140" s="70">
        <f>SUMIFS(CALCULATION_quarterly_data!E:E,CALCULATION_quarterly_data!$A:$A,Quarter!$A140,CALCULATION_quarterly_data!$P:$P,Quarter!$B140,CALCULATION_quarterly_data!$C:$C,Quarter!$C140)</f>
        <v>4.68</v>
      </c>
      <c r="F140" s="71">
        <f>SUMIFS(CALCULATION_quarterly_data!F:F,CALCULATION_quarterly_data!$A:$A,Quarter!$A140,CALCULATION_quarterly_data!$P:$P,Quarter!$B140,CALCULATION_quarterly_data!$C:$C,Quarter!$C140)</f>
        <v>4.68</v>
      </c>
      <c r="G140" s="70">
        <f>SUMIFS(CALCULATION_quarterly_data!G:G,CALCULATION_quarterly_data!$A:$A,Quarter!$A140,CALCULATION_quarterly_data!$P:$P,Quarter!$B140,CALCULATION_quarterly_data!$C:$C,Quarter!$C140)</f>
        <v>0</v>
      </c>
      <c r="H140" s="70">
        <f>SUMIFS(CALCULATION_quarterly_data!H:H,CALCULATION_quarterly_data!$A:$A,Quarter!$A140,CALCULATION_quarterly_data!$P:$P,Quarter!$B140,CALCULATION_quarterly_data!$C:$C,Quarter!$C140)</f>
        <v>103.21000000000001</v>
      </c>
      <c r="I140" s="70">
        <f>SUMIFS(CALCULATION_quarterly_data!I:I,CALCULATION_quarterly_data!$A:$A,Quarter!$A140,CALCULATION_quarterly_data!$P:$P,Quarter!$B140,CALCULATION_quarterly_data!$C:$C,Quarter!$C140)</f>
        <v>0</v>
      </c>
      <c r="J140" s="70">
        <f>SUMIFS(CALCULATION_quarterly_data!J:J,CALCULATION_quarterly_data!$A:$A,Quarter!$A140,CALCULATION_quarterly_data!$P:$P,Quarter!$B140,CALCULATION_quarterly_data!$C:$C,Quarter!$C140)</f>
        <v>0</v>
      </c>
      <c r="K140" s="70">
        <f>SUMIFS(CALCULATION_quarterly_data!K:K,CALCULATION_quarterly_data!$A:$A,Quarter!$A140,CALCULATION_quarterly_data!$P:$P,Quarter!$B140,CALCULATION_quarterly_data!$C:$C,Quarter!$C140)</f>
        <v>101.38</v>
      </c>
      <c r="L140" s="70">
        <f>SUMIFS(CALCULATION_quarterly_data!L:L,CALCULATION_quarterly_data!$A:$A,Quarter!$A140,CALCULATION_quarterly_data!$P:$P,Quarter!$B140,CALCULATION_quarterly_data!$C:$C,Quarter!$C140)</f>
        <v>0.02</v>
      </c>
      <c r="M140" s="70">
        <f>SUMIFS(CALCULATION_quarterly_data!M:M,CALCULATION_quarterly_data!$A:$A,Quarter!$A140,CALCULATION_quarterly_data!$P:$P,Quarter!$B140,CALCULATION_quarterly_data!$C:$C,Quarter!$C140)</f>
        <v>0.5</v>
      </c>
      <c r="N140" s="71">
        <f>SUMIFS(CALCULATION_quarterly_data!N:N,CALCULATION_quarterly_data!$A:$A,Quarter!$A140,CALCULATION_quarterly_data!$P:$P,Quarter!$B140,CALCULATION_quarterly_data!$C:$C,Quarter!$C140)</f>
        <v>205.12</v>
      </c>
      <c r="O140" s="71">
        <f>SUMIFS(CALCULATION_quarterly_data!O:O,CALCULATION_quarterly_data!$A:$A,Quarter!$A140,CALCULATION_quarterly_data!$P:$P,Quarter!$B140,CALCULATION_quarterly_data!$C:$C,Quarter!$C140)</f>
        <v>209.8</v>
      </c>
    </row>
    <row r="141" spans="1:15">
      <c r="A141" s="86">
        <v>2019</v>
      </c>
      <c r="B141" s="97">
        <v>3</v>
      </c>
      <c r="C141" s="83" t="s">
        <v>40</v>
      </c>
      <c r="D141" s="70">
        <f>SUMIFS(CALCULATION_quarterly_data!D:D,CALCULATION_quarterly_data!$A:$A,Quarter!$A141,CALCULATION_quarterly_data!$P:$P,Quarter!$B141,CALCULATION_quarterly_data!$C:$C,Quarter!$C141)</f>
        <v>0</v>
      </c>
      <c r="E141" s="70">
        <f>SUMIFS(CALCULATION_quarterly_data!E:E,CALCULATION_quarterly_data!$A:$A,Quarter!$A141,CALCULATION_quarterly_data!$P:$P,Quarter!$B141,CALCULATION_quarterly_data!$C:$C,Quarter!$C141)</f>
        <v>105.59</v>
      </c>
      <c r="F141" s="71">
        <f>SUMIFS(CALCULATION_quarterly_data!F:F,CALCULATION_quarterly_data!$A:$A,Quarter!$A141,CALCULATION_quarterly_data!$P:$P,Quarter!$B141,CALCULATION_quarterly_data!$C:$C,Quarter!$C141)</f>
        <v>105.59</v>
      </c>
      <c r="G141" s="70">
        <f>SUMIFS(CALCULATION_quarterly_data!G:G,CALCULATION_quarterly_data!$A:$A,Quarter!$A141,CALCULATION_quarterly_data!$P:$P,Quarter!$B141,CALCULATION_quarterly_data!$C:$C,Quarter!$C141)</f>
        <v>3.67</v>
      </c>
      <c r="H141" s="70">
        <f>SUMIFS(CALCULATION_quarterly_data!H:H,CALCULATION_quarterly_data!$A:$A,Quarter!$A141,CALCULATION_quarterly_data!$P:$P,Quarter!$B141,CALCULATION_quarterly_data!$C:$C,Quarter!$C141)</f>
        <v>0</v>
      </c>
      <c r="I141" s="70">
        <f>SUMIFS(CALCULATION_quarterly_data!I:I,CALCULATION_quarterly_data!$A:$A,Quarter!$A141,CALCULATION_quarterly_data!$P:$P,Quarter!$B141,CALCULATION_quarterly_data!$C:$C,Quarter!$C141)</f>
        <v>10.94</v>
      </c>
      <c r="J141" s="70">
        <f>SUMIFS(CALCULATION_quarterly_data!J:J,CALCULATION_quarterly_data!$A:$A,Quarter!$A141,CALCULATION_quarterly_data!$P:$P,Quarter!$B141,CALCULATION_quarterly_data!$C:$C,Quarter!$C141)</f>
        <v>10.53</v>
      </c>
      <c r="K141" s="70">
        <f>SUMIFS(CALCULATION_quarterly_data!K:K,CALCULATION_quarterly_data!$A:$A,Quarter!$A141,CALCULATION_quarterly_data!$P:$P,Quarter!$B141,CALCULATION_quarterly_data!$C:$C,Quarter!$C141)</f>
        <v>0</v>
      </c>
      <c r="L141" s="70">
        <f>SUMIFS(CALCULATION_quarterly_data!L:L,CALCULATION_quarterly_data!$A:$A,Quarter!$A141,CALCULATION_quarterly_data!$P:$P,Quarter!$B141,CALCULATION_quarterly_data!$C:$C,Quarter!$C141)</f>
        <v>0.97</v>
      </c>
      <c r="M141" s="70">
        <f>SUMIFS(CALCULATION_quarterly_data!M:M,CALCULATION_quarterly_data!$A:$A,Quarter!$A141,CALCULATION_quarterly_data!$P:$P,Quarter!$B141,CALCULATION_quarterly_data!$C:$C,Quarter!$C141)</f>
        <v>65.2</v>
      </c>
      <c r="N141" s="71">
        <f>SUMIFS(CALCULATION_quarterly_data!N:N,CALCULATION_quarterly_data!$A:$A,Quarter!$A141,CALCULATION_quarterly_data!$P:$P,Quarter!$B141,CALCULATION_quarterly_data!$C:$C,Quarter!$C141)</f>
        <v>91.31</v>
      </c>
      <c r="O141" s="71">
        <f>SUMIFS(CALCULATION_quarterly_data!O:O,CALCULATION_quarterly_data!$A:$A,Quarter!$A141,CALCULATION_quarterly_data!$P:$P,Quarter!$B141,CALCULATION_quarterly_data!$C:$C,Quarter!$C141)</f>
        <v>196.9</v>
      </c>
    </row>
    <row r="142" spans="1:15">
      <c r="A142" s="86">
        <v>2019</v>
      </c>
      <c r="B142" s="97">
        <v>3</v>
      </c>
      <c r="C142" s="83" t="s">
        <v>41</v>
      </c>
      <c r="D142" s="70">
        <f>SUMIFS(CALCULATION_quarterly_data!D:D,CALCULATION_quarterly_data!$A:$A,Quarter!$A142,CALCULATION_quarterly_data!$P:$P,Quarter!$B142,CALCULATION_quarterly_data!$C:$C,Quarter!$C142)</f>
        <v>0</v>
      </c>
      <c r="E142" s="70">
        <f>SUMIFS(CALCULATION_quarterly_data!E:E,CALCULATION_quarterly_data!$A:$A,Quarter!$A142,CALCULATION_quarterly_data!$P:$P,Quarter!$B142,CALCULATION_quarterly_data!$C:$C,Quarter!$C142)</f>
        <v>63.39</v>
      </c>
      <c r="F142" s="71">
        <f>SUMIFS(CALCULATION_quarterly_data!F:F,CALCULATION_quarterly_data!$A:$A,Quarter!$A142,CALCULATION_quarterly_data!$P:$P,Quarter!$B142,CALCULATION_quarterly_data!$C:$C,Quarter!$C142)</f>
        <v>63.39</v>
      </c>
      <c r="G142" s="70">
        <f>SUMIFS(CALCULATION_quarterly_data!G:G,CALCULATION_quarterly_data!$A:$A,Quarter!$A142,CALCULATION_quarterly_data!$P:$P,Quarter!$B142,CALCULATION_quarterly_data!$C:$C,Quarter!$C142)</f>
        <v>0.25</v>
      </c>
      <c r="H142" s="70">
        <f>SUMIFS(CALCULATION_quarterly_data!H:H,CALCULATION_quarterly_data!$A:$A,Quarter!$A142,CALCULATION_quarterly_data!$P:$P,Quarter!$B142,CALCULATION_quarterly_data!$C:$C,Quarter!$C142)</f>
        <v>0.01</v>
      </c>
      <c r="I142" s="70">
        <f>SUMIFS(CALCULATION_quarterly_data!I:I,CALCULATION_quarterly_data!$A:$A,Quarter!$A142,CALCULATION_quarterly_data!$P:$P,Quarter!$B142,CALCULATION_quarterly_data!$C:$C,Quarter!$C142)</f>
        <v>0</v>
      </c>
      <c r="J142" s="70">
        <f>SUMIFS(CALCULATION_quarterly_data!J:J,CALCULATION_quarterly_data!$A:$A,Quarter!$A142,CALCULATION_quarterly_data!$P:$P,Quarter!$B142,CALCULATION_quarterly_data!$C:$C,Quarter!$C142)</f>
        <v>0</v>
      </c>
      <c r="K142" s="70">
        <f>SUMIFS(CALCULATION_quarterly_data!K:K,CALCULATION_quarterly_data!$A:$A,Quarter!$A142,CALCULATION_quarterly_data!$P:$P,Quarter!$B142,CALCULATION_quarterly_data!$C:$C,Quarter!$C142)</f>
        <v>2.67</v>
      </c>
      <c r="L142" s="70">
        <f>SUMIFS(CALCULATION_quarterly_data!L:L,CALCULATION_quarterly_data!$A:$A,Quarter!$A142,CALCULATION_quarterly_data!$P:$P,Quarter!$B142,CALCULATION_quarterly_data!$C:$C,Quarter!$C142)</f>
        <v>0.97</v>
      </c>
      <c r="M142" s="70">
        <f>SUMIFS(CALCULATION_quarterly_data!M:M,CALCULATION_quarterly_data!$A:$A,Quarter!$A142,CALCULATION_quarterly_data!$P:$P,Quarter!$B142,CALCULATION_quarterly_data!$C:$C,Quarter!$C142)</f>
        <v>65.64</v>
      </c>
      <c r="N142" s="71">
        <f>SUMIFS(CALCULATION_quarterly_data!N:N,CALCULATION_quarterly_data!$A:$A,Quarter!$A142,CALCULATION_quarterly_data!$P:$P,Quarter!$B142,CALCULATION_quarterly_data!$C:$C,Quarter!$C142)</f>
        <v>69.540000000000006</v>
      </c>
      <c r="O142" s="71">
        <f>SUMIFS(CALCULATION_quarterly_data!O:O,CALCULATION_quarterly_data!$A:$A,Quarter!$A142,CALCULATION_quarterly_data!$P:$P,Quarter!$B142,CALCULATION_quarterly_data!$C:$C,Quarter!$C142)</f>
        <v>132.94</v>
      </c>
    </row>
    <row r="143" spans="1:15">
      <c r="A143" s="86">
        <v>2019</v>
      </c>
      <c r="B143" s="97">
        <v>3</v>
      </c>
      <c r="C143" s="83" t="s">
        <v>42</v>
      </c>
      <c r="D143" s="70">
        <f>SUMIFS(CALCULATION_quarterly_data!D:D,CALCULATION_quarterly_data!$A:$A,Quarter!$A143,CALCULATION_quarterly_data!$P:$P,Quarter!$B143,CALCULATION_quarterly_data!$C:$C,Quarter!$C143)</f>
        <v>0</v>
      </c>
      <c r="E143" s="70">
        <f>SUMIFS(CALCULATION_quarterly_data!E:E,CALCULATION_quarterly_data!$A:$A,Quarter!$A143,CALCULATION_quarterly_data!$P:$P,Quarter!$B143,CALCULATION_quarterly_data!$C:$C,Quarter!$C143)</f>
        <v>0</v>
      </c>
      <c r="F143" s="71">
        <f>SUMIFS(CALCULATION_quarterly_data!F:F,CALCULATION_quarterly_data!$A:$A,Quarter!$A143,CALCULATION_quarterly_data!$P:$P,Quarter!$B143,CALCULATION_quarterly_data!$C:$C,Quarter!$C143)</f>
        <v>0</v>
      </c>
      <c r="G143" s="70">
        <f>SUMIFS(CALCULATION_quarterly_data!G:G,CALCULATION_quarterly_data!$A:$A,Quarter!$A143,CALCULATION_quarterly_data!$P:$P,Quarter!$B143,CALCULATION_quarterly_data!$C:$C,Quarter!$C143)</f>
        <v>0.01</v>
      </c>
      <c r="H143" s="70">
        <f>SUMIFS(CALCULATION_quarterly_data!H:H,CALCULATION_quarterly_data!$A:$A,Quarter!$A143,CALCULATION_quarterly_data!$P:$P,Quarter!$B143,CALCULATION_quarterly_data!$C:$C,Quarter!$C143)</f>
        <v>0</v>
      </c>
      <c r="I143" s="70">
        <f>SUMIFS(CALCULATION_quarterly_data!I:I,CALCULATION_quarterly_data!$A:$A,Quarter!$A143,CALCULATION_quarterly_data!$P:$P,Quarter!$B143,CALCULATION_quarterly_data!$C:$C,Quarter!$C143)</f>
        <v>300.77</v>
      </c>
      <c r="J143" s="70">
        <f>SUMIFS(CALCULATION_quarterly_data!J:J,CALCULATION_quarterly_data!$A:$A,Quarter!$A143,CALCULATION_quarterly_data!$P:$P,Quarter!$B143,CALCULATION_quarterly_data!$C:$C,Quarter!$C143)</f>
        <v>0</v>
      </c>
      <c r="K143" s="70">
        <f>SUMIFS(CALCULATION_quarterly_data!K:K,CALCULATION_quarterly_data!$A:$A,Quarter!$A143,CALCULATION_quarterly_data!$P:$P,Quarter!$B143,CALCULATION_quarterly_data!$C:$C,Quarter!$C143)</f>
        <v>89.49</v>
      </c>
      <c r="L143" s="70">
        <f>SUMIFS(CALCULATION_quarterly_data!L:L,CALCULATION_quarterly_data!$A:$A,Quarter!$A143,CALCULATION_quarterly_data!$P:$P,Quarter!$B143,CALCULATION_quarterly_data!$C:$C,Quarter!$C143)</f>
        <v>0</v>
      </c>
      <c r="M143" s="70">
        <f>SUMIFS(CALCULATION_quarterly_data!M:M,CALCULATION_quarterly_data!$A:$A,Quarter!$A143,CALCULATION_quarterly_data!$P:$P,Quarter!$B143,CALCULATION_quarterly_data!$C:$C,Quarter!$C143)</f>
        <v>0.5</v>
      </c>
      <c r="N143" s="71">
        <f>SUMIFS(CALCULATION_quarterly_data!N:N,CALCULATION_quarterly_data!$A:$A,Quarter!$A143,CALCULATION_quarterly_data!$P:$P,Quarter!$B143,CALCULATION_quarterly_data!$C:$C,Quarter!$C143)</f>
        <v>390.78</v>
      </c>
      <c r="O143" s="71">
        <f>SUMIFS(CALCULATION_quarterly_data!O:O,CALCULATION_quarterly_data!$A:$A,Quarter!$A143,CALCULATION_quarterly_data!$P:$P,Quarter!$B143,CALCULATION_quarterly_data!$C:$C,Quarter!$C143)</f>
        <v>390.78</v>
      </c>
    </row>
    <row r="144" spans="1:15">
      <c r="A144" s="86">
        <v>2019</v>
      </c>
      <c r="B144" s="97">
        <v>3</v>
      </c>
      <c r="C144" s="83" t="s">
        <v>86</v>
      </c>
      <c r="D144" s="70">
        <f>SUMIFS(CALCULATION_quarterly_data!D:D,CALCULATION_quarterly_data!$A:$A,Quarter!$A144,CALCULATION_quarterly_data!$P:$P,Quarter!$B144,CALCULATION_quarterly_data!$C:$C,Quarter!$C144)</f>
        <v>0.28000000000000003</v>
      </c>
      <c r="E144" s="70">
        <f>SUMIFS(CALCULATION_quarterly_data!E:E,CALCULATION_quarterly_data!$A:$A,Quarter!$A144,CALCULATION_quarterly_data!$P:$P,Quarter!$B144,CALCULATION_quarterly_data!$C:$C,Quarter!$C144)</f>
        <v>56.88</v>
      </c>
      <c r="F144" s="71">
        <f>SUMIFS(CALCULATION_quarterly_data!F:F,CALCULATION_quarterly_data!$A:$A,Quarter!$A144,CALCULATION_quarterly_data!$P:$P,Quarter!$B144,CALCULATION_quarterly_data!$C:$C,Quarter!$C144)</f>
        <v>57.15</v>
      </c>
      <c r="G144" s="70">
        <f>SUMIFS(CALCULATION_quarterly_data!G:G,CALCULATION_quarterly_data!$A:$A,Quarter!$A144,CALCULATION_quarterly_data!$P:$P,Quarter!$B144,CALCULATION_quarterly_data!$C:$C,Quarter!$C144)</f>
        <v>1.65</v>
      </c>
      <c r="H144" s="70">
        <f>SUMIFS(CALCULATION_quarterly_data!H:H,CALCULATION_quarterly_data!$A:$A,Quarter!$A144,CALCULATION_quarterly_data!$P:$P,Quarter!$B144,CALCULATION_quarterly_data!$C:$C,Quarter!$C144)</f>
        <v>86.14</v>
      </c>
      <c r="I144" s="70">
        <f>SUMIFS(CALCULATION_quarterly_data!I:I,CALCULATION_quarterly_data!$A:$A,Quarter!$A144,CALCULATION_quarterly_data!$P:$P,Quarter!$B144,CALCULATION_quarterly_data!$C:$C,Quarter!$C144)</f>
        <v>0</v>
      </c>
      <c r="J144" s="70">
        <f>SUMIFS(CALCULATION_quarterly_data!J:J,CALCULATION_quarterly_data!$A:$A,Quarter!$A144,CALCULATION_quarterly_data!$P:$P,Quarter!$B144,CALCULATION_quarterly_data!$C:$C,Quarter!$C144)</f>
        <v>53.55</v>
      </c>
      <c r="K144" s="70">
        <f>SUMIFS(CALCULATION_quarterly_data!K:K,CALCULATION_quarterly_data!$A:$A,Quarter!$A144,CALCULATION_quarterly_data!$P:$P,Quarter!$B144,CALCULATION_quarterly_data!$C:$C,Quarter!$C144)</f>
        <v>34.19</v>
      </c>
      <c r="L144" s="70">
        <f>SUMIFS(CALCULATION_quarterly_data!L:L,CALCULATION_quarterly_data!$A:$A,Quarter!$A144,CALCULATION_quarterly_data!$P:$P,Quarter!$B144,CALCULATION_quarterly_data!$C:$C,Quarter!$C144)</f>
        <v>0.22000000000000003</v>
      </c>
      <c r="M144" s="70">
        <f>SUMIFS(CALCULATION_quarterly_data!M:M,CALCULATION_quarterly_data!$A:$A,Quarter!$A144,CALCULATION_quarterly_data!$P:$P,Quarter!$B144,CALCULATION_quarterly_data!$C:$C,Quarter!$C144)</f>
        <v>14.92</v>
      </c>
      <c r="N144" s="71">
        <f>SUMIFS(CALCULATION_quarterly_data!N:N,CALCULATION_quarterly_data!$A:$A,Quarter!$A144,CALCULATION_quarterly_data!$P:$P,Quarter!$B144,CALCULATION_quarterly_data!$C:$C,Quarter!$C144)</f>
        <v>190.66</v>
      </c>
      <c r="O144" s="71">
        <f>SUMIFS(CALCULATION_quarterly_data!O:O,CALCULATION_quarterly_data!$A:$A,Quarter!$A144,CALCULATION_quarterly_data!$P:$P,Quarter!$B144,CALCULATION_quarterly_data!$C:$C,Quarter!$C144)</f>
        <v>247.83</v>
      </c>
    </row>
    <row r="145" spans="1:15">
      <c r="A145" s="86">
        <v>2019</v>
      </c>
      <c r="B145" s="97">
        <v>3</v>
      </c>
      <c r="C145" s="83" t="s">
        <v>43</v>
      </c>
      <c r="D145" s="70">
        <f>SUMIFS(CALCULATION_quarterly_data!D:D,CALCULATION_quarterly_data!$A:$A,Quarter!$A145,CALCULATION_quarterly_data!$P:$P,Quarter!$B145,CALCULATION_quarterly_data!$C:$C,Quarter!$C145)</f>
        <v>0</v>
      </c>
      <c r="E145" s="70">
        <f>SUMIFS(CALCULATION_quarterly_data!E:E,CALCULATION_quarterly_data!$A:$A,Quarter!$A145,CALCULATION_quarterly_data!$P:$P,Quarter!$B145,CALCULATION_quarterly_data!$C:$C,Quarter!$C145)</f>
        <v>5.21</v>
      </c>
      <c r="F145" s="71">
        <f>SUMIFS(CALCULATION_quarterly_data!F:F,CALCULATION_quarterly_data!$A:$A,Quarter!$A145,CALCULATION_quarterly_data!$P:$P,Quarter!$B145,CALCULATION_quarterly_data!$C:$C,Quarter!$C145)</f>
        <v>5.21</v>
      </c>
      <c r="G145" s="70">
        <f>SUMIFS(CALCULATION_quarterly_data!G:G,CALCULATION_quarterly_data!$A:$A,Quarter!$A145,CALCULATION_quarterly_data!$P:$P,Quarter!$B145,CALCULATION_quarterly_data!$C:$C,Quarter!$C145)</f>
        <v>0</v>
      </c>
      <c r="H145" s="70">
        <f>SUMIFS(CALCULATION_quarterly_data!H:H,CALCULATION_quarterly_data!$A:$A,Quarter!$A145,CALCULATION_quarterly_data!$P:$P,Quarter!$B145,CALCULATION_quarterly_data!$C:$C,Quarter!$C145)</f>
        <v>0</v>
      </c>
      <c r="I145" s="70">
        <f>SUMIFS(CALCULATION_quarterly_data!I:I,CALCULATION_quarterly_data!$A:$A,Quarter!$A145,CALCULATION_quarterly_data!$P:$P,Quarter!$B145,CALCULATION_quarterly_data!$C:$C,Quarter!$C145)</f>
        <v>390.49</v>
      </c>
      <c r="J145" s="70">
        <f>SUMIFS(CALCULATION_quarterly_data!J:J,CALCULATION_quarterly_data!$A:$A,Quarter!$A145,CALCULATION_quarterly_data!$P:$P,Quarter!$B145,CALCULATION_quarterly_data!$C:$C,Quarter!$C145)</f>
        <v>0</v>
      </c>
      <c r="K145" s="70">
        <f>SUMIFS(CALCULATION_quarterly_data!K:K,CALCULATION_quarterly_data!$A:$A,Quarter!$A145,CALCULATION_quarterly_data!$P:$P,Quarter!$B145,CALCULATION_quarterly_data!$C:$C,Quarter!$C145)</f>
        <v>0</v>
      </c>
      <c r="L145" s="70">
        <f>SUMIFS(CALCULATION_quarterly_data!L:L,CALCULATION_quarterly_data!$A:$A,Quarter!$A145,CALCULATION_quarterly_data!$P:$P,Quarter!$B145,CALCULATION_quarterly_data!$C:$C,Quarter!$C145)</f>
        <v>0</v>
      </c>
      <c r="M145" s="70">
        <f>SUMIFS(CALCULATION_quarterly_data!M:M,CALCULATION_quarterly_data!$A:$A,Quarter!$A145,CALCULATION_quarterly_data!$P:$P,Quarter!$B145,CALCULATION_quarterly_data!$C:$C,Quarter!$C145)</f>
        <v>0</v>
      </c>
      <c r="N145" s="71">
        <f>SUMIFS(CALCULATION_quarterly_data!N:N,CALCULATION_quarterly_data!$A:$A,Quarter!$A145,CALCULATION_quarterly_data!$P:$P,Quarter!$B145,CALCULATION_quarterly_data!$C:$C,Quarter!$C145)</f>
        <v>390.49</v>
      </c>
      <c r="O145" s="71">
        <f>SUMIFS(CALCULATION_quarterly_data!O:O,CALCULATION_quarterly_data!$A:$A,Quarter!$A145,CALCULATION_quarterly_data!$P:$P,Quarter!$B145,CALCULATION_quarterly_data!$C:$C,Quarter!$C145)</f>
        <v>395.71000000000004</v>
      </c>
    </row>
    <row r="146" spans="1:15">
      <c r="A146" s="86">
        <v>2019</v>
      </c>
      <c r="B146" s="97">
        <v>3</v>
      </c>
      <c r="C146" s="83" t="s">
        <v>88</v>
      </c>
      <c r="D146" s="70">
        <f>SUMIFS(CALCULATION_quarterly_data!D:D,CALCULATION_quarterly_data!$A:$A,Quarter!$A146,CALCULATION_quarterly_data!$P:$P,Quarter!$B146,CALCULATION_quarterly_data!$C:$C,Quarter!$C146)</f>
        <v>331.59</v>
      </c>
      <c r="E146" s="70">
        <f>SUMIFS(CALCULATION_quarterly_data!E:E,CALCULATION_quarterly_data!$A:$A,Quarter!$A146,CALCULATION_quarterly_data!$P:$P,Quarter!$B146,CALCULATION_quarterly_data!$C:$C,Quarter!$C146)</f>
        <v>0</v>
      </c>
      <c r="F146" s="71">
        <f>SUMIFS(CALCULATION_quarterly_data!F:F,CALCULATION_quarterly_data!$A:$A,Quarter!$A146,CALCULATION_quarterly_data!$P:$P,Quarter!$B146,CALCULATION_quarterly_data!$C:$C,Quarter!$C146)</f>
        <v>331.59</v>
      </c>
      <c r="G146" s="70">
        <f>SUMIFS(CALCULATION_quarterly_data!G:G,CALCULATION_quarterly_data!$A:$A,Quarter!$A146,CALCULATION_quarterly_data!$P:$P,Quarter!$B146,CALCULATION_quarterly_data!$C:$C,Quarter!$C146)</f>
        <v>0</v>
      </c>
      <c r="H146" s="70">
        <f>SUMIFS(CALCULATION_quarterly_data!H:H,CALCULATION_quarterly_data!$A:$A,Quarter!$A146,CALCULATION_quarterly_data!$P:$P,Quarter!$B146,CALCULATION_quarterly_data!$C:$C,Quarter!$C146)</f>
        <v>0</v>
      </c>
      <c r="I146" s="70">
        <f>SUMIFS(CALCULATION_quarterly_data!I:I,CALCULATION_quarterly_data!$A:$A,Quarter!$A146,CALCULATION_quarterly_data!$P:$P,Quarter!$B146,CALCULATION_quarterly_data!$C:$C,Quarter!$C146)</f>
        <v>0</v>
      </c>
      <c r="J146" s="70">
        <f>SUMIFS(CALCULATION_quarterly_data!J:J,CALCULATION_quarterly_data!$A:$A,Quarter!$A146,CALCULATION_quarterly_data!$P:$P,Quarter!$B146,CALCULATION_quarterly_data!$C:$C,Quarter!$C146)</f>
        <v>0</v>
      </c>
      <c r="K146" s="70">
        <f>SUMIFS(CALCULATION_quarterly_data!K:K,CALCULATION_quarterly_data!$A:$A,Quarter!$A146,CALCULATION_quarterly_data!$P:$P,Quarter!$B146,CALCULATION_quarterly_data!$C:$C,Quarter!$C146)</f>
        <v>0</v>
      </c>
      <c r="L146" s="70">
        <f>SUMIFS(CALCULATION_quarterly_data!L:L,CALCULATION_quarterly_data!$A:$A,Quarter!$A146,CALCULATION_quarterly_data!$P:$P,Quarter!$B146,CALCULATION_quarterly_data!$C:$C,Quarter!$C146)</f>
        <v>0</v>
      </c>
      <c r="M146" s="70">
        <f>SUMIFS(CALCULATION_quarterly_data!M:M,CALCULATION_quarterly_data!$A:$A,Quarter!$A146,CALCULATION_quarterly_data!$P:$P,Quarter!$B146,CALCULATION_quarterly_data!$C:$C,Quarter!$C146)</f>
        <v>0</v>
      </c>
      <c r="N146" s="71">
        <f>SUMIFS(CALCULATION_quarterly_data!N:N,CALCULATION_quarterly_data!$A:$A,Quarter!$A146,CALCULATION_quarterly_data!$P:$P,Quarter!$B146,CALCULATION_quarterly_data!$C:$C,Quarter!$C146)</f>
        <v>0</v>
      </c>
      <c r="O146" s="71">
        <f>SUMIFS(CALCULATION_quarterly_data!O:O,CALCULATION_quarterly_data!$A:$A,Quarter!$A146,CALCULATION_quarterly_data!$P:$P,Quarter!$B146,CALCULATION_quarterly_data!$C:$C,Quarter!$C146)</f>
        <v>331.59</v>
      </c>
    </row>
    <row r="147" spans="1:15">
      <c r="A147" s="86">
        <v>2019</v>
      </c>
      <c r="B147" s="97">
        <v>3</v>
      </c>
      <c r="C147" s="83" t="s">
        <v>44</v>
      </c>
      <c r="D147" s="70">
        <f>SUMIFS(CALCULATION_quarterly_data!D:D,CALCULATION_quarterly_data!$A:$A,Quarter!$A147,CALCULATION_quarterly_data!$P:$P,Quarter!$B147,CALCULATION_quarterly_data!$C:$C,Quarter!$C147)</f>
        <v>0</v>
      </c>
      <c r="E147" s="70">
        <f>SUMIFS(CALCULATION_quarterly_data!E:E,CALCULATION_quarterly_data!$A:$A,Quarter!$A147,CALCULATION_quarterly_data!$P:$P,Quarter!$B147,CALCULATION_quarterly_data!$C:$C,Quarter!$C147)</f>
        <v>211.84</v>
      </c>
      <c r="F147" s="71">
        <f>SUMIFS(CALCULATION_quarterly_data!F:F,CALCULATION_quarterly_data!$A:$A,Quarter!$A147,CALCULATION_quarterly_data!$P:$P,Quarter!$B147,CALCULATION_quarterly_data!$C:$C,Quarter!$C147)</f>
        <v>211.84</v>
      </c>
      <c r="G147" s="70">
        <f>SUMIFS(CALCULATION_quarterly_data!G:G,CALCULATION_quarterly_data!$A:$A,Quarter!$A147,CALCULATION_quarterly_data!$P:$P,Quarter!$B147,CALCULATION_quarterly_data!$C:$C,Quarter!$C147)</f>
        <v>11.350000000000001</v>
      </c>
      <c r="H147" s="70">
        <f>SUMIFS(CALCULATION_quarterly_data!H:H,CALCULATION_quarterly_data!$A:$A,Quarter!$A147,CALCULATION_quarterly_data!$P:$P,Quarter!$B147,CALCULATION_quarterly_data!$C:$C,Quarter!$C147)</f>
        <v>249.72</v>
      </c>
      <c r="I147" s="70">
        <f>SUMIFS(CALCULATION_quarterly_data!I:I,CALCULATION_quarterly_data!$A:$A,Quarter!$A147,CALCULATION_quarterly_data!$P:$P,Quarter!$B147,CALCULATION_quarterly_data!$C:$C,Quarter!$C147)</f>
        <v>122.65</v>
      </c>
      <c r="J147" s="70">
        <f>SUMIFS(CALCULATION_quarterly_data!J:J,CALCULATION_quarterly_data!$A:$A,Quarter!$A147,CALCULATION_quarterly_data!$P:$P,Quarter!$B147,CALCULATION_quarterly_data!$C:$C,Quarter!$C147)</f>
        <v>27.2</v>
      </c>
      <c r="K147" s="70">
        <f>SUMIFS(CALCULATION_quarterly_data!K:K,CALCULATION_quarterly_data!$A:$A,Quarter!$A147,CALCULATION_quarterly_data!$P:$P,Quarter!$B147,CALCULATION_quarterly_data!$C:$C,Quarter!$C147)</f>
        <v>851.08999999999992</v>
      </c>
      <c r="L147" s="70">
        <f>SUMIFS(CALCULATION_quarterly_data!L:L,CALCULATION_quarterly_data!$A:$A,Quarter!$A147,CALCULATION_quarterly_data!$P:$P,Quarter!$B147,CALCULATION_quarterly_data!$C:$C,Quarter!$C147)</f>
        <v>147.86000000000001</v>
      </c>
      <c r="M147" s="70">
        <f>SUMIFS(CALCULATION_quarterly_data!M:M,CALCULATION_quarterly_data!$A:$A,Quarter!$A147,CALCULATION_quarterly_data!$P:$P,Quarter!$B147,CALCULATION_quarterly_data!$C:$C,Quarter!$C147)</f>
        <v>255.9</v>
      </c>
      <c r="N147" s="71">
        <f>SUMIFS(CALCULATION_quarterly_data!N:N,CALCULATION_quarterly_data!$A:$A,Quarter!$A147,CALCULATION_quarterly_data!$P:$P,Quarter!$B147,CALCULATION_quarterly_data!$C:$C,Quarter!$C147)</f>
        <v>1665.77</v>
      </c>
      <c r="O147" s="71">
        <f>SUMIFS(CALCULATION_quarterly_data!O:O,CALCULATION_quarterly_data!$A:$A,Quarter!$A147,CALCULATION_quarterly_data!$P:$P,Quarter!$B147,CALCULATION_quarterly_data!$C:$C,Quarter!$C147)</f>
        <v>1877.62</v>
      </c>
    </row>
    <row r="148" spans="1:15">
      <c r="A148" s="86">
        <v>2019</v>
      </c>
      <c r="B148" s="97">
        <v>3</v>
      </c>
      <c r="C148" s="83" t="s">
        <v>45</v>
      </c>
      <c r="D148" s="70">
        <f>SUMIFS(CALCULATION_quarterly_data!D:D,CALCULATION_quarterly_data!$A:$A,Quarter!$A148,CALCULATION_quarterly_data!$P:$P,Quarter!$B148,CALCULATION_quarterly_data!$C:$C,Quarter!$C148)</f>
        <v>913.74</v>
      </c>
      <c r="E148" s="70">
        <f>SUMIFS(CALCULATION_quarterly_data!E:E,CALCULATION_quarterly_data!$A:$A,Quarter!$A148,CALCULATION_quarterly_data!$P:$P,Quarter!$B148,CALCULATION_quarterly_data!$C:$C,Quarter!$C148)</f>
        <v>37.58</v>
      </c>
      <c r="F148" s="71">
        <f>SUMIFS(CALCULATION_quarterly_data!F:F,CALCULATION_quarterly_data!$A:$A,Quarter!$A148,CALCULATION_quarterly_data!$P:$P,Quarter!$B148,CALCULATION_quarterly_data!$C:$C,Quarter!$C148)</f>
        <v>951.31999999999994</v>
      </c>
      <c r="G148" s="70">
        <f>SUMIFS(CALCULATION_quarterly_data!G:G,CALCULATION_quarterly_data!$A:$A,Quarter!$A148,CALCULATION_quarterly_data!$P:$P,Quarter!$B148,CALCULATION_quarterly_data!$C:$C,Quarter!$C148)</f>
        <v>0</v>
      </c>
      <c r="H148" s="70">
        <f>SUMIFS(CALCULATION_quarterly_data!H:H,CALCULATION_quarterly_data!$A:$A,Quarter!$A148,CALCULATION_quarterly_data!$P:$P,Quarter!$B148,CALCULATION_quarterly_data!$C:$C,Quarter!$C148)</f>
        <v>0</v>
      </c>
      <c r="I148" s="70">
        <f>SUMIFS(CALCULATION_quarterly_data!I:I,CALCULATION_quarterly_data!$A:$A,Quarter!$A148,CALCULATION_quarterly_data!$P:$P,Quarter!$B148,CALCULATION_quarterly_data!$C:$C,Quarter!$C148)</f>
        <v>0</v>
      </c>
      <c r="J148" s="70">
        <f>SUMIFS(CALCULATION_quarterly_data!J:J,CALCULATION_quarterly_data!$A:$A,Quarter!$A148,CALCULATION_quarterly_data!$P:$P,Quarter!$B148,CALCULATION_quarterly_data!$C:$C,Quarter!$C148)</f>
        <v>0</v>
      </c>
      <c r="K148" s="70">
        <f>SUMIFS(CALCULATION_quarterly_data!K:K,CALCULATION_quarterly_data!$A:$A,Quarter!$A148,CALCULATION_quarterly_data!$P:$P,Quarter!$B148,CALCULATION_quarterly_data!$C:$C,Quarter!$C148)</f>
        <v>0</v>
      </c>
      <c r="L148" s="70">
        <f>SUMIFS(CALCULATION_quarterly_data!L:L,CALCULATION_quarterly_data!$A:$A,Quarter!$A148,CALCULATION_quarterly_data!$P:$P,Quarter!$B148,CALCULATION_quarterly_data!$C:$C,Quarter!$C148)</f>
        <v>0</v>
      </c>
      <c r="M148" s="70">
        <f>SUMIFS(CALCULATION_quarterly_data!M:M,CALCULATION_quarterly_data!$A:$A,Quarter!$A148,CALCULATION_quarterly_data!$P:$P,Quarter!$B148,CALCULATION_quarterly_data!$C:$C,Quarter!$C148)</f>
        <v>0</v>
      </c>
      <c r="N148" s="71">
        <f>SUMIFS(CALCULATION_quarterly_data!N:N,CALCULATION_quarterly_data!$A:$A,Quarter!$A148,CALCULATION_quarterly_data!$P:$P,Quarter!$B148,CALCULATION_quarterly_data!$C:$C,Quarter!$C148)</f>
        <v>0</v>
      </c>
      <c r="O148" s="71">
        <f>SUMIFS(CALCULATION_quarterly_data!O:O,CALCULATION_quarterly_data!$A:$A,Quarter!$A148,CALCULATION_quarterly_data!$P:$P,Quarter!$B148,CALCULATION_quarterly_data!$C:$C,Quarter!$C148)</f>
        <v>951.31999999999994</v>
      </c>
    </row>
    <row r="149" spans="1:15">
      <c r="A149" s="86">
        <v>2019</v>
      </c>
      <c r="B149" s="97">
        <v>3</v>
      </c>
      <c r="C149" s="83" t="s">
        <v>46</v>
      </c>
      <c r="D149" s="70">
        <f>SUMIFS(CALCULATION_quarterly_data!D:D,CALCULATION_quarterly_data!$A:$A,Quarter!$A149,CALCULATION_quarterly_data!$P:$P,Quarter!$B149,CALCULATION_quarterly_data!$C:$C,Quarter!$C149)</f>
        <v>3433.13</v>
      </c>
      <c r="E149" s="70">
        <f>SUMIFS(CALCULATION_quarterly_data!E:E,CALCULATION_quarterly_data!$A:$A,Quarter!$A149,CALCULATION_quarterly_data!$P:$P,Quarter!$B149,CALCULATION_quarterly_data!$C:$C,Quarter!$C149)</f>
        <v>0</v>
      </c>
      <c r="F149" s="71">
        <f>SUMIFS(CALCULATION_quarterly_data!F:F,CALCULATION_quarterly_data!$A:$A,Quarter!$A149,CALCULATION_quarterly_data!$P:$P,Quarter!$B149,CALCULATION_quarterly_data!$C:$C,Quarter!$C149)</f>
        <v>3433.13</v>
      </c>
      <c r="G149" s="70">
        <f>SUMIFS(CALCULATION_quarterly_data!G:G,CALCULATION_quarterly_data!$A:$A,Quarter!$A149,CALCULATION_quarterly_data!$P:$P,Quarter!$B149,CALCULATION_quarterly_data!$C:$C,Quarter!$C149)</f>
        <v>44.91</v>
      </c>
      <c r="H149" s="70">
        <f>SUMIFS(CALCULATION_quarterly_data!H:H,CALCULATION_quarterly_data!$A:$A,Quarter!$A149,CALCULATION_quarterly_data!$P:$P,Quarter!$B149,CALCULATION_quarterly_data!$C:$C,Quarter!$C149)</f>
        <v>113.65</v>
      </c>
      <c r="I149" s="70">
        <f>SUMIFS(CALCULATION_quarterly_data!I:I,CALCULATION_quarterly_data!$A:$A,Quarter!$A149,CALCULATION_quarterly_data!$P:$P,Quarter!$B149,CALCULATION_quarterly_data!$C:$C,Quarter!$C149)</f>
        <v>0</v>
      </c>
      <c r="J149" s="70">
        <f>SUMIFS(CALCULATION_quarterly_data!J:J,CALCULATION_quarterly_data!$A:$A,Quarter!$A149,CALCULATION_quarterly_data!$P:$P,Quarter!$B149,CALCULATION_quarterly_data!$C:$C,Quarter!$C149)</f>
        <v>0.01</v>
      </c>
      <c r="K149" s="70">
        <f>SUMIFS(CALCULATION_quarterly_data!K:K,CALCULATION_quarterly_data!$A:$A,Quarter!$A149,CALCULATION_quarterly_data!$P:$P,Quarter!$B149,CALCULATION_quarterly_data!$C:$C,Quarter!$C149)</f>
        <v>117.65</v>
      </c>
      <c r="L149" s="70">
        <f>SUMIFS(CALCULATION_quarterly_data!L:L,CALCULATION_quarterly_data!$A:$A,Quarter!$A149,CALCULATION_quarterly_data!$P:$P,Quarter!$B149,CALCULATION_quarterly_data!$C:$C,Quarter!$C149)</f>
        <v>0</v>
      </c>
      <c r="M149" s="70">
        <f>SUMIFS(CALCULATION_quarterly_data!M:M,CALCULATION_quarterly_data!$A:$A,Quarter!$A149,CALCULATION_quarterly_data!$P:$P,Quarter!$B149,CALCULATION_quarterly_data!$C:$C,Quarter!$C149)</f>
        <v>53.809999999999995</v>
      </c>
      <c r="N149" s="71">
        <f>SUMIFS(CALCULATION_quarterly_data!N:N,CALCULATION_quarterly_data!$A:$A,Quarter!$A149,CALCULATION_quarterly_data!$P:$P,Quarter!$B149,CALCULATION_quarterly_data!$C:$C,Quarter!$C149)</f>
        <v>330.02</v>
      </c>
      <c r="O149" s="71">
        <f>SUMIFS(CALCULATION_quarterly_data!O:O,CALCULATION_quarterly_data!$A:$A,Quarter!$A149,CALCULATION_quarterly_data!$P:$P,Quarter!$B149,CALCULATION_quarterly_data!$C:$C,Quarter!$C149)</f>
        <v>3763.16</v>
      </c>
    </row>
    <row r="150" spans="1:15">
      <c r="A150" s="86">
        <v>2019</v>
      </c>
      <c r="B150" s="97">
        <v>3</v>
      </c>
      <c r="C150" s="83" t="s">
        <v>89</v>
      </c>
      <c r="D150" s="70">
        <f>SUMIFS(CALCULATION_quarterly_data!D:D,CALCULATION_quarterly_data!$A:$A,Quarter!$A150,CALCULATION_quarterly_data!$P:$P,Quarter!$B150,CALCULATION_quarterly_data!$C:$C,Quarter!$C150)</f>
        <v>0</v>
      </c>
      <c r="E150" s="70">
        <f>SUMIFS(CALCULATION_quarterly_data!E:E,CALCULATION_quarterly_data!$A:$A,Quarter!$A150,CALCULATION_quarterly_data!$P:$P,Quarter!$B150,CALCULATION_quarterly_data!$C:$C,Quarter!$C150)</f>
        <v>43.38</v>
      </c>
      <c r="F150" s="71">
        <f>SUMIFS(CALCULATION_quarterly_data!F:F,CALCULATION_quarterly_data!$A:$A,Quarter!$A150,CALCULATION_quarterly_data!$P:$P,Quarter!$B150,CALCULATION_quarterly_data!$C:$C,Quarter!$C150)</f>
        <v>43.38</v>
      </c>
      <c r="G150" s="70">
        <f>SUMIFS(CALCULATION_quarterly_data!G:G,CALCULATION_quarterly_data!$A:$A,Quarter!$A150,CALCULATION_quarterly_data!$P:$P,Quarter!$B150,CALCULATION_quarterly_data!$C:$C,Quarter!$C150)</f>
        <v>0</v>
      </c>
      <c r="H150" s="70">
        <f>SUMIFS(CALCULATION_quarterly_data!H:H,CALCULATION_quarterly_data!$A:$A,Quarter!$A150,CALCULATION_quarterly_data!$P:$P,Quarter!$B150,CALCULATION_quarterly_data!$C:$C,Quarter!$C150)</f>
        <v>0</v>
      </c>
      <c r="I150" s="70">
        <f>SUMIFS(CALCULATION_quarterly_data!I:I,CALCULATION_quarterly_data!$A:$A,Quarter!$A150,CALCULATION_quarterly_data!$P:$P,Quarter!$B150,CALCULATION_quarterly_data!$C:$C,Quarter!$C150)</f>
        <v>134.13999999999999</v>
      </c>
      <c r="J150" s="70">
        <f>SUMIFS(CALCULATION_quarterly_data!J:J,CALCULATION_quarterly_data!$A:$A,Quarter!$A150,CALCULATION_quarterly_data!$P:$P,Quarter!$B150,CALCULATION_quarterly_data!$C:$C,Quarter!$C150)</f>
        <v>0</v>
      </c>
      <c r="K150" s="70">
        <f>SUMIFS(CALCULATION_quarterly_data!K:K,CALCULATION_quarterly_data!$A:$A,Quarter!$A150,CALCULATION_quarterly_data!$P:$P,Quarter!$B150,CALCULATION_quarterly_data!$C:$C,Quarter!$C150)</f>
        <v>83.300000000000011</v>
      </c>
      <c r="L150" s="70">
        <f>SUMIFS(CALCULATION_quarterly_data!L:L,CALCULATION_quarterly_data!$A:$A,Quarter!$A150,CALCULATION_quarterly_data!$P:$P,Quarter!$B150,CALCULATION_quarterly_data!$C:$C,Quarter!$C150)</f>
        <v>0</v>
      </c>
      <c r="M150" s="70">
        <f>SUMIFS(CALCULATION_quarterly_data!M:M,CALCULATION_quarterly_data!$A:$A,Quarter!$A150,CALCULATION_quarterly_data!$P:$P,Quarter!$B150,CALCULATION_quarterly_data!$C:$C,Quarter!$C150)</f>
        <v>0</v>
      </c>
      <c r="N150" s="71">
        <f>SUMIFS(CALCULATION_quarterly_data!N:N,CALCULATION_quarterly_data!$A:$A,Quarter!$A150,CALCULATION_quarterly_data!$P:$P,Quarter!$B150,CALCULATION_quarterly_data!$C:$C,Quarter!$C150)</f>
        <v>217.44</v>
      </c>
      <c r="O150" s="71">
        <f>SUMIFS(CALCULATION_quarterly_data!O:O,CALCULATION_quarterly_data!$A:$A,Quarter!$A150,CALCULATION_quarterly_data!$P:$P,Quarter!$B150,CALCULATION_quarterly_data!$C:$C,Quarter!$C150)</f>
        <v>260.83</v>
      </c>
    </row>
    <row r="151" spans="1:15">
      <c r="A151" s="86">
        <v>2019</v>
      </c>
      <c r="B151" s="97">
        <v>3</v>
      </c>
      <c r="C151" s="83" t="s">
        <v>47</v>
      </c>
      <c r="D151" s="70">
        <f>SUMIFS(CALCULATION_quarterly_data!D:D,CALCULATION_quarterly_data!$A:$A,Quarter!$A151,CALCULATION_quarterly_data!$P:$P,Quarter!$B151,CALCULATION_quarterly_data!$C:$C,Quarter!$C151)</f>
        <v>1224.72</v>
      </c>
      <c r="E151" s="70">
        <f>SUMIFS(CALCULATION_quarterly_data!E:E,CALCULATION_quarterly_data!$A:$A,Quarter!$A151,CALCULATION_quarterly_data!$P:$P,Quarter!$B151,CALCULATION_quarterly_data!$C:$C,Quarter!$C151)</f>
        <v>208.54000000000002</v>
      </c>
      <c r="F151" s="71">
        <f>SUMIFS(CALCULATION_quarterly_data!F:F,CALCULATION_quarterly_data!$A:$A,Quarter!$A151,CALCULATION_quarterly_data!$P:$P,Quarter!$B151,CALCULATION_quarterly_data!$C:$C,Quarter!$C151)</f>
        <v>1433.27</v>
      </c>
      <c r="G151" s="70">
        <f>SUMIFS(CALCULATION_quarterly_data!G:G,CALCULATION_quarterly_data!$A:$A,Quarter!$A151,CALCULATION_quarterly_data!$P:$P,Quarter!$B151,CALCULATION_quarterly_data!$C:$C,Quarter!$C151)</f>
        <v>0</v>
      </c>
      <c r="H151" s="70">
        <f>SUMIFS(CALCULATION_quarterly_data!H:H,CALCULATION_quarterly_data!$A:$A,Quarter!$A151,CALCULATION_quarterly_data!$P:$P,Quarter!$B151,CALCULATION_quarterly_data!$C:$C,Quarter!$C151)</f>
        <v>0</v>
      </c>
      <c r="I151" s="70">
        <f>SUMIFS(CALCULATION_quarterly_data!I:I,CALCULATION_quarterly_data!$A:$A,Quarter!$A151,CALCULATION_quarterly_data!$P:$P,Quarter!$B151,CALCULATION_quarterly_data!$C:$C,Quarter!$C151)</f>
        <v>235.60000000000002</v>
      </c>
      <c r="J151" s="70">
        <f>SUMIFS(CALCULATION_quarterly_data!J:J,CALCULATION_quarterly_data!$A:$A,Quarter!$A151,CALCULATION_quarterly_data!$P:$P,Quarter!$B151,CALCULATION_quarterly_data!$C:$C,Quarter!$C151)</f>
        <v>0</v>
      </c>
      <c r="K151" s="70">
        <f>SUMIFS(CALCULATION_quarterly_data!K:K,CALCULATION_quarterly_data!$A:$A,Quarter!$A151,CALCULATION_quarterly_data!$P:$P,Quarter!$B151,CALCULATION_quarterly_data!$C:$C,Quarter!$C151)</f>
        <v>816.71999999999991</v>
      </c>
      <c r="L151" s="70">
        <f>SUMIFS(CALCULATION_quarterly_data!L:L,CALCULATION_quarterly_data!$A:$A,Quarter!$A151,CALCULATION_quarterly_data!$P:$P,Quarter!$B151,CALCULATION_quarterly_data!$C:$C,Quarter!$C151)</f>
        <v>25.81</v>
      </c>
      <c r="M151" s="70">
        <f>SUMIFS(CALCULATION_quarterly_data!M:M,CALCULATION_quarterly_data!$A:$A,Quarter!$A151,CALCULATION_quarterly_data!$P:$P,Quarter!$B151,CALCULATION_quarterly_data!$C:$C,Quarter!$C151)</f>
        <v>40.909999999999997</v>
      </c>
      <c r="N151" s="71">
        <f>SUMIFS(CALCULATION_quarterly_data!N:N,CALCULATION_quarterly_data!$A:$A,Quarter!$A151,CALCULATION_quarterly_data!$P:$P,Quarter!$B151,CALCULATION_quarterly_data!$C:$C,Quarter!$C151)</f>
        <v>1119.04</v>
      </c>
      <c r="O151" s="71">
        <f>SUMIFS(CALCULATION_quarterly_data!O:O,CALCULATION_quarterly_data!$A:$A,Quarter!$A151,CALCULATION_quarterly_data!$P:$P,Quarter!$B151,CALCULATION_quarterly_data!$C:$C,Quarter!$C151)</f>
        <v>2552.3200000000002</v>
      </c>
    </row>
    <row r="152" spans="1:15">
      <c r="A152" s="86">
        <v>2019</v>
      </c>
      <c r="B152" s="97">
        <v>3</v>
      </c>
      <c r="C152" s="83" t="s">
        <v>48</v>
      </c>
      <c r="D152" s="70">
        <f>SUMIFS(CALCULATION_quarterly_data!D:D,CALCULATION_quarterly_data!$A:$A,Quarter!$A152,CALCULATION_quarterly_data!$P:$P,Quarter!$B152,CALCULATION_quarterly_data!$C:$C,Quarter!$C152)</f>
        <v>239.76999999999998</v>
      </c>
      <c r="E152" s="70">
        <f>SUMIFS(CALCULATION_quarterly_data!E:E,CALCULATION_quarterly_data!$A:$A,Quarter!$A152,CALCULATION_quarterly_data!$P:$P,Quarter!$B152,CALCULATION_quarterly_data!$C:$C,Quarter!$C152)</f>
        <v>0</v>
      </c>
      <c r="F152" s="71">
        <f>SUMIFS(CALCULATION_quarterly_data!F:F,CALCULATION_quarterly_data!$A:$A,Quarter!$A152,CALCULATION_quarterly_data!$P:$P,Quarter!$B152,CALCULATION_quarterly_data!$C:$C,Quarter!$C152)</f>
        <v>239.76999999999998</v>
      </c>
      <c r="G152" s="70">
        <f>SUMIFS(CALCULATION_quarterly_data!G:G,CALCULATION_quarterly_data!$A:$A,Quarter!$A152,CALCULATION_quarterly_data!$P:$P,Quarter!$B152,CALCULATION_quarterly_data!$C:$C,Quarter!$C152)</f>
        <v>0</v>
      </c>
      <c r="H152" s="70">
        <f>SUMIFS(CALCULATION_quarterly_data!H:H,CALCULATION_quarterly_data!$A:$A,Quarter!$A152,CALCULATION_quarterly_data!$P:$P,Quarter!$B152,CALCULATION_quarterly_data!$C:$C,Quarter!$C152)</f>
        <v>0</v>
      </c>
      <c r="I152" s="70">
        <f>SUMIFS(CALCULATION_quarterly_data!I:I,CALCULATION_quarterly_data!$A:$A,Quarter!$A152,CALCULATION_quarterly_data!$P:$P,Quarter!$B152,CALCULATION_quarterly_data!$C:$C,Quarter!$C152)</f>
        <v>654.3900000000001</v>
      </c>
      <c r="J152" s="70">
        <f>SUMIFS(CALCULATION_quarterly_data!J:J,CALCULATION_quarterly_data!$A:$A,Quarter!$A152,CALCULATION_quarterly_data!$P:$P,Quarter!$B152,CALCULATION_quarterly_data!$C:$C,Quarter!$C152)</f>
        <v>0</v>
      </c>
      <c r="K152" s="70">
        <f>SUMIFS(CALCULATION_quarterly_data!K:K,CALCULATION_quarterly_data!$A:$A,Quarter!$A152,CALCULATION_quarterly_data!$P:$P,Quarter!$B152,CALCULATION_quarterly_data!$C:$C,Quarter!$C152)</f>
        <v>140.85</v>
      </c>
      <c r="L152" s="70">
        <f>SUMIFS(CALCULATION_quarterly_data!L:L,CALCULATION_quarterly_data!$A:$A,Quarter!$A152,CALCULATION_quarterly_data!$P:$P,Quarter!$B152,CALCULATION_quarterly_data!$C:$C,Quarter!$C152)</f>
        <v>0</v>
      </c>
      <c r="M152" s="70">
        <f>SUMIFS(CALCULATION_quarterly_data!M:M,CALCULATION_quarterly_data!$A:$A,Quarter!$A152,CALCULATION_quarterly_data!$P:$P,Quarter!$B152,CALCULATION_quarterly_data!$C:$C,Quarter!$C152)</f>
        <v>0</v>
      </c>
      <c r="N152" s="71">
        <f>SUMIFS(CALCULATION_quarterly_data!N:N,CALCULATION_quarterly_data!$A:$A,Quarter!$A152,CALCULATION_quarterly_data!$P:$P,Quarter!$B152,CALCULATION_quarterly_data!$C:$C,Quarter!$C152)</f>
        <v>795.24</v>
      </c>
      <c r="O152" s="71">
        <f>SUMIFS(CALCULATION_quarterly_data!O:O,CALCULATION_quarterly_data!$A:$A,Quarter!$A152,CALCULATION_quarterly_data!$P:$P,Quarter!$B152,CALCULATION_quarterly_data!$C:$C,Quarter!$C152)</f>
        <v>1035</v>
      </c>
    </row>
    <row r="153" spans="1:15">
      <c r="A153" s="86">
        <v>2019</v>
      </c>
      <c r="B153" s="97">
        <v>3</v>
      </c>
      <c r="C153" s="83" t="s">
        <v>87</v>
      </c>
      <c r="D153" s="70">
        <f>SUMIFS(CALCULATION_quarterly_data!D:D,CALCULATION_quarterly_data!$A:$A,Quarter!$A153,CALCULATION_quarterly_data!$P:$P,Quarter!$B153,CALCULATION_quarterly_data!$C:$C,Quarter!$C153)</f>
        <v>0</v>
      </c>
      <c r="E153" s="70">
        <f>SUMIFS(CALCULATION_quarterly_data!E:E,CALCULATION_quarterly_data!$A:$A,Quarter!$A153,CALCULATION_quarterly_data!$P:$P,Quarter!$B153,CALCULATION_quarterly_data!$C:$C,Quarter!$C153)</f>
        <v>0.67999999999999994</v>
      </c>
      <c r="F153" s="71">
        <f>SUMIFS(CALCULATION_quarterly_data!F:F,CALCULATION_quarterly_data!$A:$A,Quarter!$A153,CALCULATION_quarterly_data!$P:$P,Quarter!$B153,CALCULATION_quarterly_data!$C:$C,Quarter!$C153)</f>
        <v>0.67999999999999994</v>
      </c>
      <c r="G153" s="70">
        <f>SUMIFS(CALCULATION_quarterly_data!G:G,CALCULATION_quarterly_data!$A:$A,Quarter!$A153,CALCULATION_quarterly_data!$P:$P,Quarter!$B153,CALCULATION_quarterly_data!$C:$C,Quarter!$C153)</f>
        <v>0</v>
      </c>
      <c r="H153" s="70">
        <f>SUMIFS(CALCULATION_quarterly_data!H:H,CALCULATION_quarterly_data!$A:$A,Quarter!$A153,CALCULATION_quarterly_data!$P:$P,Quarter!$B153,CALCULATION_quarterly_data!$C:$C,Quarter!$C153)</f>
        <v>0</v>
      </c>
      <c r="I153" s="70">
        <f>SUMIFS(CALCULATION_quarterly_data!I:I,CALCULATION_quarterly_data!$A:$A,Quarter!$A153,CALCULATION_quarterly_data!$P:$P,Quarter!$B153,CALCULATION_quarterly_data!$C:$C,Quarter!$C153)</f>
        <v>0</v>
      </c>
      <c r="J153" s="70">
        <f>SUMIFS(CALCULATION_quarterly_data!J:J,CALCULATION_quarterly_data!$A:$A,Quarter!$A153,CALCULATION_quarterly_data!$P:$P,Quarter!$B153,CALCULATION_quarterly_data!$C:$C,Quarter!$C153)</f>
        <v>0</v>
      </c>
      <c r="K153" s="70">
        <f>SUMIFS(CALCULATION_quarterly_data!K:K,CALCULATION_quarterly_data!$A:$A,Quarter!$A153,CALCULATION_quarterly_data!$P:$P,Quarter!$B153,CALCULATION_quarterly_data!$C:$C,Quarter!$C153)</f>
        <v>10.399999999999999</v>
      </c>
      <c r="L153" s="70">
        <f>SUMIFS(CALCULATION_quarterly_data!L:L,CALCULATION_quarterly_data!$A:$A,Quarter!$A153,CALCULATION_quarterly_data!$P:$P,Quarter!$B153,CALCULATION_quarterly_data!$C:$C,Quarter!$C153)</f>
        <v>0</v>
      </c>
      <c r="M153" s="70">
        <f>SUMIFS(CALCULATION_quarterly_data!M:M,CALCULATION_quarterly_data!$A:$A,Quarter!$A153,CALCULATION_quarterly_data!$P:$P,Quarter!$B153,CALCULATION_quarterly_data!$C:$C,Quarter!$C153)</f>
        <v>60.03</v>
      </c>
      <c r="N153" s="71">
        <f>SUMIFS(CALCULATION_quarterly_data!N:N,CALCULATION_quarterly_data!$A:$A,Quarter!$A153,CALCULATION_quarterly_data!$P:$P,Quarter!$B153,CALCULATION_quarterly_data!$C:$C,Quarter!$C153)</f>
        <v>70.42</v>
      </c>
      <c r="O153" s="71">
        <f>SUMIFS(CALCULATION_quarterly_data!O:O,CALCULATION_quarterly_data!$A:$A,Quarter!$A153,CALCULATION_quarterly_data!$P:$P,Quarter!$B153,CALCULATION_quarterly_data!$C:$C,Quarter!$C153)</f>
        <v>71.099999999999994</v>
      </c>
    </row>
    <row r="154" spans="1:15">
      <c r="A154" s="86">
        <v>2019</v>
      </c>
      <c r="B154" s="97">
        <v>3</v>
      </c>
      <c r="C154" s="83" t="s">
        <v>49</v>
      </c>
      <c r="D154" s="70">
        <f>SUMIFS(CALCULATION_quarterly_data!D:D,CALCULATION_quarterly_data!$A:$A,Quarter!$A154,CALCULATION_quarterly_data!$P:$P,Quarter!$B154,CALCULATION_quarterly_data!$C:$C,Quarter!$C154)</f>
        <v>0</v>
      </c>
      <c r="E154" s="70">
        <f>SUMIFS(CALCULATION_quarterly_data!E:E,CALCULATION_quarterly_data!$A:$A,Quarter!$A154,CALCULATION_quarterly_data!$P:$P,Quarter!$B154,CALCULATION_quarterly_data!$C:$C,Quarter!$C154)</f>
        <v>365.82</v>
      </c>
      <c r="F154" s="71">
        <f>SUMIFS(CALCULATION_quarterly_data!F:F,CALCULATION_quarterly_data!$A:$A,Quarter!$A154,CALCULATION_quarterly_data!$P:$P,Quarter!$B154,CALCULATION_quarterly_data!$C:$C,Quarter!$C154)</f>
        <v>365.82</v>
      </c>
      <c r="G154" s="70">
        <f>SUMIFS(CALCULATION_quarterly_data!G:G,CALCULATION_quarterly_data!$A:$A,Quarter!$A154,CALCULATION_quarterly_data!$P:$P,Quarter!$B154,CALCULATION_quarterly_data!$C:$C,Quarter!$C154)</f>
        <v>0.01</v>
      </c>
      <c r="H154" s="70">
        <f>SUMIFS(CALCULATION_quarterly_data!H:H,CALCULATION_quarterly_data!$A:$A,Quarter!$A154,CALCULATION_quarterly_data!$P:$P,Quarter!$B154,CALCULATION_quarterly_data!$C:$C,Quarter!$C154)</f>
        <v>42.42</v>
      </c>
      <c r="I154" s="70">
        <f>SUMIFS(CALCULATION_quarterly_data!I:I,CALCULATION_quarterly_data!$A:$A,Quarter!$A154,CALCULATION_quarterly_data!$P:$P,Quarter!$B154,CALCULATION_quarterly_data!$C:$C,Quarter!$C154)</f>
        <v>0</v>
      </c>
      <c r="J154" s="70">
        <f>SUMIFS(CALCULATION_quarterly_data!J:J,CALCULATION_quarterly_data!$A:$A,Quarter!$A154,CALCULATION_quarterly_data!$P:$P,Quarter!$B154,CALCULATION_quarterly_data!$C:$C,Quarter!$C154)</f>
        <v>0</v>
      </c>
      <c r="K154" s="70">
        <f>SUMIFS(CALCULATION_quarterly_data!K:K,CALCULATION_quarterly_data!$A:$A,Quarter!$A154,CALCULATION_quarterly_data!$P:$P,Quarter!$B154,CALCULATION_quarterly_data!$C:$C,Quarter!$C154)</f>
        <v>173.04999999999998</v>
      </c>
      <c r="L154" s="70">
        <f>SUMIFS(CALCULATION_quarterly_data!L:L,CALCULATION_quarterly_data!$A:$A,Quarter!$A154,CALCULATION_quarterly_data!$P:$P,Quarter!$B154,CALCULATION_quarterly_data!$C:$C,Quarter!$C154)</f>
        <v>0</v>
      </c>
      <c r="M154" s="70">
        <f>SUMIFS(CALCULATION_quarterly_data!M:M,CALCULATION_quarterly_data!$A:$A,Quarter!$A154,CALCULATION_quarterly_data!$P:$P,Quarter!$B154,CALCULATION_quarterly_data!$C:$C,Quarter!$C154)</f>
        <v>87.95</v>
      </c>
      <c r="N154" s="71">
        <f>SUMIFS(CALCULATION_quarterly_data!N:N,CALCULATION_quarterly_data!$A:$A,Quarter!$A154,CALCULATION_quarterly_data!$P:$P,Quarter!$B154,CALCULATION_quarterly_data!$C:$C,Quarter!$C154)</f>
        <v>303.42</v>
      </c>
      <c r="O154" s="71">
        <f>SUMIFS(CALCULATION_quarterly_data!O:O,CALCULATION_quarterly_data!$A:$A,Quarter!$A154,CALCULATION_quarterly_data!$P:$P,Quarter!$B154,CALCULATION_quarterly_data!$C:$C,Quarter!$C154)</f>
        <v>669.25</v>
      </c>
    </row>
    <row r="155" spans="1:15">
      <c r="A155" s="86">
        <v>2019</v>
      </c>
      <c r="B155" s="97">
        <v>3</v>
      </c>
      <c r="C155" s="83" t="s">
        <v>50</v>
      </c>
      <c r="D155" s="70">
        <f>SUMIFS(CALCULATION_quarterly_data!D:D,CALCULATION_quarterly_data!$A:$A,Quarter!$A155,CALCULATION_quarterly_data!$P:$P,Quarter!$B155,CALCULATION_quarterly_data!$C:$C,Quarter!$C155)</f>
        <v>372.78999999999996</v>
      </c>
      <c r="E155" s="70">
        <f>SUMIFS(CALCULATION_quarterly_data!E:E,CALCULATION_quarterly_data!$A:$A,Quarter!$A155,CALCULATION_quarterly_data!$P:$P,Quarter!$B155,CALCULATION_quarterly_data!$C:$C,Quarter!$C155)</f>
        <v>0</v>
      </c>
      <c r="F155" s="71">
        <f>SUMIFS(CALCULATION_quarterly_data!F:F,CALCULATION_quarterly_data!$A:$A,Quarter!$A155,CALCULATION_quarterly_data!$P:$P,Quarter!$B155,CALCULATION_quarterly_data!$C:$C,Quarter!$C155)</f>
        <v>372.78999999999996</v>
      </c>
      <c r="G155" s="70">
        <f>SUMIFS(CALCULATION_quarterly_data!G:G,CALCULATION_quarterly_data!$A:$A,Quarter!$A155,CALCULATION_quarterly_data!$P:$P,Quarter!$B155,CALCULATION_quarterly_data!$C:$C,Quarter!$C155)</f>
        <v>0</v>
      </c>
      <c r="H155" s="70">
        <f>SUMIFS(CALCULATION_quarterly_data!H:H,CALCULATION_quarterly_data!$A:$A,Quarter!$A155,CALCULATION_quarterly_data!$P:$P,Quarter!$B155,CALCULATION_quarterly_data!$C:$C,Quarter!$C155)</f>
        <v>0</v>
      </c>
      <c r="I155" s="70">
        <f>SUMIFS(CALCULATION_quarterly_data!I:I,CALCULATION_quarterly_data!$A:$A,Quarter!$A155,CALCULATION_quarterly_data!$P:$P,Quarter!$B155,CALCULATION_quarterly_data!$C:$C,Quarter!$C155)</f>
        <v>0</v>
      </c>
      <c r="J155" s="70">
        <f>SUMIFS(CALCULATION_quarterly_data!J:J,CALCULATION_quarterly_data!$A:$A,Quarter!$A155,CALCULATION_quarterly_data!$P:$P,Quarter!$B155,CALCULATION_quarterly_data!$C:$C,Quarter!$C155)</f>
        <v>0</v>
      </c>
      <c r="K155" s="70">
        <f>SUMIFS(CALCULATION_quarterly_data!K:K,CALCULATION_quarterly_data!$A:$A,Quarter!$A155,CALCULATION_quarterly_data!$P:$P,Quarter!$B155,CALCULATION_quarterly_data!$C:$C,Quarter!$C155)</f>
        <v>0</v>
      </c>
      <c r="L155" s="70">
        <f>SUMIFS(CALCULATION_quarterly_data!L:L,CALCULATION_quarterly_data!$A:$A,Quarter!$A155,CALCULATION_quarterly_data!$P:$P,Quarter!$B155,CALCULATION_quarterly_data!$C:$C,Quarter!$C155)</f>
        <v>0</v>
      </c>
      <c r="M155" s="70">
        <f>SUMIFS(CALCULATION_quarterly_data!M:M,CALCULATION_quarterly_data!$A:$A,Quarter!$A155,CALCULATION_quarterly_data!$P:$P,Quarter!$B155,CALCULATION_quarterly_data!$C:$C,Quarter!$C155)</f>
        <v>21.720000000000002</v>
      </c>
      <c r="N155" s="71">
        <f>SUMIFS(CALCULATION_quarterly_data!N:N,CALCULATION_quarterly_data!$A:$A,Quarter!$A155,CALCULATION_quarterly_data!$P:$P,Quarter!$B155,CALCULATION_quarterly_data!$C:$C,Quarter!$C155)</f>
        <v>21.720000000000002</v>
      </c>
      <c r="O155" s="71">
        <f>SUMIFS(CALCULATION_quarterly_data!O:O,CALCULATION_quarterly_data!$A:$A,Quarter!$A155,CALCULATION_quarterly_data!$P:$P,Quarter!$B155,CALCULATION_quarterly_data!$C:$C,Quarter!$C155)</f>
        <v>394.51</v>
      </c>
    </row>
    <row r="156" spans="1:15">
      <c r="A156" s="86">
        <v>2019</v>
      </c>
      <c r="B156" s="97">
        <v>3</v>
      </c>
      <c r="C156" s="83" t="s">
        <v>51</v>
      </c>
      <c r="D156" s="70">
        <f>SUMIFS(CALCULATION_quarterly_data!D:D,CALCULATION_quarterly_data!$A:$A,Quarter!$A156,CALCULATION_quarterly_data!$P:$P,Quarter!$B156,CALCULATION_quarterly_data!$C:$C,Quarter!$C156)</f>
        <v>0</v>
      </c>
      <c r="E156" s="70">
        <f>SUMIFS(CALCULATION_quarterly_data!E:E,CALCULATION_quarterly_data!$A:$A,Quarter!$A156,CALCULATION_quarterly_data!$P:$P,Quarter!$B156,CALCULATION_quarterly_data!$C:$C,Quarter!$C156)</f>
        <v>0</v>
      </c>
      <c r="F156" s="71">
        <f>SUMIFS(CALCULATION_quarterly_data!F:F,CALCULATION_quarterly_data!$A:$A,Quarter!$A156,CALCULATION_quarterly_data!$P:$P,Quarter!$B156,CALCULATION_quarterly_data!$C:$C,Quarter!$C156)</f>
        <v>0</v>
      </c>
      <c r="G156" s="70">
        <f>SUMIFS(CALCULATION_quarterly_data!G:G,CALCULATION_quarterly_data!$A:$A,Quarter!$A156,CALCULATION_quarterly_data!$P:$P,Quarter!$B156,CALCULATION_quarterly_data!$C:$C,Quarter!$C156)</f>
        <v>0.01</v>
      </c>
      <c r="H156" s="70">
        <f>SUMIFS(CALCULATION_quarterly_data!H:H,CALCULATION_quarterly_data!$A:$A,Quarter!$A156,CALCULATION_quarterly_data!$P:$P,Quarter!$B156,CALCULATION_quarterly_data!$C:$C,Quarter!$C156)</f>
        <v>0</v>
      </c>
      <c r="I156" s="70">
        <f>SUMIFS(CALCULATION_quarterly_data!I:I,CALCULATION_quarterly_data!$A:$A,Quarter!$A156,CALCULATION_quarterly_data!$P:$P,Quarter!$B156,CALCULATION_quarterly_data!$C:$C,Quarter!$C156)</f>
        <v>39.78</v>
      </c>
      <c r="J156" s="70">
        <f>SUMIFS(CALCULATION_quarterly_data!J:J,CALCULATION_quarterly_data!$A:$A,Quarter!$A156,CALCULATION_quarterly_data!$P:$P,Quarter!$B156,CALCULATION_quarterly_data!$C:$C,Quarter!$C156)</f>
        <v>0</v>
      </c>
      <c r="K156" s="70">
        <f>SUMIFS(CALCULATION_quarterly_data!K:K,CALCULATION_quarterly_data!$A:$A,Quarter!$A156,CALCULATION_quarterly_data!$P:$P,Quarter!$B156,CALCULATION_quarterly_data!$C:$C,Quarter!$C156)</f>
        <v>0</v>
      </c>
      <c r="L156" s="70">
        <f>SUMIFS(CALCULATION_quarterly_data!L:L,CALCULATION_quarterly_data!$A:$A,Quarter!$A156,CALCULATION_quarterly_data!$P:$P,Quarter!$B156,CALCULATION_quarterly_data!$C:$C,Quarter!$C156)</f>
        <v>0.33999999999999997</v>
      </c>
      <c r="M156" s="70">
        <f>SUMIFS(CALCULATION_quarterly_data!M:M,CALCULATION_quarterly_data!$A:$A,Quarter!$A156,CALCULATION_quarterly_data!$P:$P,Quarter!$B156,CALCULATION_quarterly_data!$C:$C,Quarter!$C156)</f>
        <v>0.11</v>
      </c>
      <c r="N156" s="71">
        <f>SUMIFS(CALCULATION_quarterly_data!N:N,CALCULATION_quarterly_data!$A:$A,Quarter!$A156,CALCULATION_quarterly_data!$P:$P,Quarter!$B156,CALCULATION_quarterly_data!$C:$C,Quarter!$C156)</f>
        <v>40.239999999999995</v>
      </c>
      <c r="O156" s="71">
        <f>SUMIFS(CALCULATION_quarterly_data!O:O,CALCULATION_quarterly_data!$A:$A,Quarter!$A156,CALCULATION_quarterly_data!$P:$P,Quarter!$B156,CALCULATION_quarterly_data!$C:$C,Quarter!$C156)</f>
        <v>40.239999999999995</v>
      </c>
    </row>
    <row r="157" spans="1:15">
      <c r="A157" s="86">
        <v>2019</v>
      </c>
      <c r="B157" s="97">
        <v>3</v>
      </c>
      <c r="C157" s="83" t="s">
        <v>52</v>
      </c>
      <c r="D157" s="70">
        <f>SUMIFS(CALCULATION_quarterly_data!D:D,CALCULATION_quarterly_data!$A:$A,Quarter!$A157,CALCULATION_quarterly_data!$P:$P,Quarter!$B157,CALCULATION_quarterly_data!$C:$C,Quarter!$C157)</f>
        <v>2673.2200000000003</v>
      </c>
      <c r="E157" s="70">
        <f>SUMIFS(CALCULATION_quarterly_data!E:E,CALCULATION_quarterly_data!$A:$A,Quarter!$A157,CALCULATION_quarterly_data!$P:$P,Quarter!$B157,CALCULATION_quarterly_data!$C:$C,Quarter!$C157)</f>
        <v>0</v>
      </c>
      <c r="F157" s="71">
        <f>SUMIFS(CALCULATION_quarterly_data!F:F,CALCULATION_quarterly_data!$A:$A,Quarter!$A157,CALCULATION_quarterly_data!$P:$P,Quarter!$B157,CALCULATION_quarterly_data!$C:$C,Quarter!$C157)</f>
        <v>2673.2200000000003</v>
      </c>
      <c r="G157" s="70">
        <f>SUMIFS(CALCULATION_quarterly_data!G:G,CALCULATION_quarterly_data!$A:$A,Quarter!$A157,CALCULATION_quarterly_data!$P:$P,Quarter!$B157,CALCULATION_quarterly_data!$C:$C,Quarter!$C157)</f>
        <v>0.03</v>
      </c>
      <c r="H157" s="70">
        <f>SUMIFS(CALCULATION_quarterly_data!H:H,CALCULATION_quarterly_data!$A:$A,Quarter!$A157,CALCULATION_quarterly_data!$P:$P,Quarter!$B157,CALCULATION_quarterly_data!$C:$C,Quarter!$C157)</f>
        <v>6.9999999999999993E-2</v>
      </c>
      <c r="I157" s="70">
        <f>SUMIFS(CALCULATION_quarterly_data!I:I,CALCULATION_quarterly_data!$A:$A,Quarter!$A157,CALCULATION_quarterly_data!$P:$P,Quarter!$B157,CALCULATION_quarterly_data!$C:$C,Quarter!$C157)</f>
        <v>224.76999999999998</v>
      </c>
      <c r="J157" s="70">
        <f>SUMIFS(CALCULATION_quarterly_data!J:J,CALCULATION_quarterly_data!$A:$A,Quarter!$A157,CALCULATION_quarterly_data!$P:$P,Quarter!$B157,CALCULATION_quarterly_data!$C:$C,Quarter!$C157)</f>
        <v>0</v>
      </c>
      <c r="K157" s="70">
        <f>SUMIFS(CALCULATION_quarterly_data!K:K,CALCULATION_quarterly_data!$A:$A,Quarter!$A157,CALCULATION_quarterly_data!$P:$P,Quarter!$B157,CALCULATION_quarterly_data!$C:$C,Quarter!$C157)</f>
        <v>398.95</v>
      </c>
      <c r="L157" s="70">
        <f>SUMIFS(CALCULATION_quarterly_data!L:L,CALCULATION_quarterly_data!$A:$A,Quarter!$A157,CALCULATION_quarterly_data!$P:$P,Quarter!$B157,CALCULATION_quarterly_data!$C:$C,Quarter!$C157)</f>
        <v>0</v>
      </c>
      <c r="M157" s="70">
        <f>SUMIFS(CALCULATION_quarterly_data!M:M,CALCULATION_quarterly_data!$A:$A,Quarter!$A157,CALCULATION_quarterly_data!$P:$P,Quarter!$B157,CALCULATION_quarterly_data!$C:$C,Quarter!$C157)</f>
        <v>22.409999999999997</v>
      </c>
      <c r="N157" s="71">
        <f>SUMIFS(CALCULATION_quarterly_data!N:N,CALCULATION_quarterly_data!$A:$A,Quarter!$A157,CALCULATION_quarterly_data!$P:$P,Quarter!$B157,CALCULATION_quarterly_data!$C:$C,Quarter!$C157)</f>
        <v>646.21</v>
      </c>
      <c r="O157" s="71">
        <f>SUMIFS(CALCULATION_quarterly_data!O:O,CALCULATION_quarterly_data!$A:$A,Quarter!$A157,CALCULATION_quarterly_data!$P:$P,Quarter!$B157,CALCULATION_quarterly_data!$C:$C,Quarter!$C157)</f>
        <v>3319.43</v>
      </c>
    </row>
    <row r="158" spans="1:15">
      <c r="A158" s="86">
        <v>2019</v>
      </c>
      <c r="B158" s="97">
        <v>3</v>
      </c>
      <c r="C158" s="83" t="s">
        <v>69</v>
      </c>
      <c r="D158" s="70">
        <f>SUMIFS(CALCULATION_quarterly_data!D:D,CALCULATION_quarterly_data!$A:$A,Quarter!$A158,CALCULATION_quarterly_data!$P:$P,Quarter!$B158,CALCULATION_quarterly_data!$C:$C,Quarter!$C158)</f>
        <v>1519.7</v>
      </c>
      <c r="E158" s="70">
        <f>SUMIFS(CALCULATION_quarterly_data!E:E,CALCULATION_quarterly_data!$A:$A,Quarter!$A158,CALCULATION_quarterly_data!$P:$P,Quarter!$B158,CALCULATION_quarterly_data!$C:$C,Quarter!$C158)</f>
        <v>259.06</v>
      </c>
      <c r="F158" s="71">
        <f>SUMIFS(CALCULATION_quarterly_data!F:F,CALCULATION_quarterly_data!$A:$A,Quarter!$A158,CALCULATION_quarterly_data!$P:$P,Quarter!$B158,CALCULATION_quarterly_data!$C:$C,Quarter!$C158)</f>
        <v>1778.76</v>
      </c>
      <c r="G158" s="70">
        <f>SUMIFS(CALCULATION_quarterly_data!G:G,CALCULATION_quarterly_data!$A:$A,Quarter!$A158,CALCULATION_quarterly_data!$P:$P,Quarter!$B158,CALCULATION_quarterly_data!$C:$C,Quarter!$C158)</f>
        <v>0.78999999999999992</v>
      </c>
      <c r="H158" s="70">
        <f>SUMIFS(CALCULATION_quarterly_data!H:H,CALCULATION_quarterly_data!$A:$A,Quarter!$A158,CALCULATION_quarterly_data!$P:$P,Quarter!$B158,CALCULATION_quarterly_data!$C:$C,Quarter!$C158)</f>
        <v>210.6</v>
      </c>
      <c r="I158" s="70">
        <f>SUMIFS(CALCULATION_quarterly_data!I:I,CALCULATION_quarterly_data!$A:$A,Quarter!$A158,CALCULATION_quarterly_data!$P:$P,Quarter!$B158,CALCULATION_quarterly_data!$C:$C,Quarter!$C158)</f>
        <v>201.89999999999998</v>
      </c>
      <c r="J158" s="70">
        <f>SUMIFS(CALCULATION_quarterly_data!J:J,CALCULATION_quarterly_data!$A:$A,Quarter!$A158,CALCULATION_quarterly_data!$P:$P,Quarter!$B158,CALCULATION_quarterly_data!$C:$C,Quarter!$C158)</f>
        <v>0</v>
      </c>
      <c r="K158" s="70">
        <f>SUMIFS(CALCULATION_quarterly_data!K:K,CALCULATION_quarterly_data!$A:$A,Quarter!$A158,CALCULATION_quarterly_data!$P:$P,Quarter!$B158,CALCULATION_quarterly_data!$C:$C,Quarter!$C158)</f>
        <v>146.04999999999998</v>
      </c>
      <c r="L158" s="70">
        <f>SUMIFS(CALCULATION_quarterly_data!L:L,CALCULATION_quarterly_data!$A:$A,Quarter!$A158,CALCULATION_quarterly_data!$P:$P,Quarter!$B158,CALCULATION_quarterly_data!$C:$C,Quarter!$C158)</f>
        <v>58.73</v>
      </c>
      <c r="M158" s="70">
        <f>SUMIFS(CALCULATION_quarterly_data!M:M,CALCULATION_quarterly_data!$A:$A,Quarter!$A158,CALCULATION_quarterly_data!$P:$P,Quarter!$B158,CALCULATION_quarterly_data!$C:$C,Quarter!$C158)</f>
        <v>99.330000000000013</v>
      </c>
      <c r="N158" s="71">
        <f>SUMIFS(CALCULATION_quarterly_data!N:N,CALCULATION_quarterly_data!$A:$A,Quarter!$A158,CALCULATION_quarterly_data!$P:$P,Quarter!$B158,CALCULATION_quarterly_data!$C:$C,Quarter!$C158)</f>
        <v>717.38</v>
      </c>
      <c r="O158" s="71">
        <f>SUMIFS(CALCULATION_quarterly_data!O:O,CALCULATION_quarterly_data!$A:$A,Quarter!$A158,CALCULATION_quarterly_data!$P:$P,Quarter!$B158,CALCULATION_quarterly_data!$C:$C,Quarter!$C158)</f>
        <v>2496.14</v>
      </c>
    </row>
    <row r="159" spans="1:15">
      <c r="A159" s="89">
        <v>2019</v>
      </c>
      <c r="B159" s="98">
        <v>3</v>
      </c>
      <c r="C159" s="84" t="s">
        <v>126</v>
      </c>
      <c r="D159" s="73">
        <f>SUMIFS(CALCULATION_quarterly_data!D:D,CALCULATION_quarterly_data!$A:$A,Quarter!$A159,CALCULATION_quarterly_data!$P:$P,Quarter!$B159,CALCULATION_quarterly_data!$C:$C,Quarter!$C159)</f>
        <v>10888.67</v>
      </c>
      <c r="E159" s="73">
        <f>SUMIFS(CALCULATION_quarterly_data!E:E,CALCULATION_quarterly_data!$A:$A,Quarter!$A159,CALCULATION_quarterly_data!$P:$P,Quarter!$B159,CALCULATION_quarterly_data!$C:$C,Quarter!$C159)</f>
        <v>1566.5100000000002</v>
      </c>
      <c r="F159" s="74">
        <f>SUMIFS(CALCULATION_quarterly_data!F:F,CALCULATION_quarterly_data!$A:$A,Quarter!$A159,CALCULATION_quarterly_data!$P:$P,Quarter!$B159,CALCULATION_quarterly_data!$C:$C,Quarter!$C159)</f>
        <v>12455.189999999999</v>
      </c>
      <c r="G159" s="73">
        <f>SUMIFS(CALCULATION_quarterly_data!G:G,CALCULATION_quarterly_data!$A:$A,Quarter!$A159,CALCULATION_quarterly_data!$P:$P,Quarter!$B159,CALCULATION_quarterly_data!$C:$C,Quarter!$C159)</f>
        <v>64.39</v>
      </c>
      <c r="H159" s="73">
        <f>SUMIFS(CALCULATION_quarterly_data!H:H,CALCULATION_quarterly_data!$A:$A,Quarter!$A159,CALCULATION_quarterly_data!$P:$P,Quarter!$B159,CALCULATION_quarterly_data!$C:$C,Quarter!$C159)</f>
        <v>825.2299999999999</v>
      </c>
      <c r="I159" s="73">
        <f>SUMIFS(CALCULATION_quarterly_data!I:I,CALCULATION_quarterly_data!$A:$A,Quarter!$A159,CALCULATION_quarterly_data!$P:$P,Quarter!$B159,CALCULATION_quarterly_data!$C:$C,Quarter!$C159)</f>
        <v>2315.42</v>
      </c>
      <c r="J159" s="73">
        <f>SUMIFS(CALCULATION_quarterly_data!J:J,CALCULATION_quarterly_data!$A:$A,Quarter!$A159,CALCULATION_quarterly_data!$P:$P,Quarter!$B159,CALCULATION_quarterly_data!$C:$C,Quarter!$C159)</f>
        <v>150.13</v>
      </c>
      <c r="K159" s="73">
        <f>SUMIFS(CALCULATION_quarterly_data!K:K,CALCULATION_quarterly_data!$A:$A,Quarter!$A159,CALCULATION_quarterly_data!$P:$P,Quarter!$B159,CALCULATION_quarterly_data!$C:$C,Quarter!$C159)</f>
        <v>3164.16</v>
      </c>
      <c r="L159" s="73">
        <f>SUMIFS(CALCULATION_quarterly_data!L:L,CALCULATION_quarterly_data!$A:$A,Quarter!$A159,CALCULATION_quarterly_data!$P:$P,Quarter!$B159,CALCULATION_quarterly_data!$C:$C,Quarter!$C159)</f>
        <v>488.90999999999997</v>
      </c>
      <c r="M159" s="73">
        <f>SUMIFS(CALCULATION_quarterly_data!M:M,CALCULATION_quarterly_data!$A:$A,Quarter!$A159,CALCULATION_quarterly_data!$P:$P,Quarter!$B159,CALCULATION_quarterly_data!$C:$C,Quarter!$C159)</f>
        <v>957.06</v>
      </c>
      <c r="N159" s="74">
        <f>SUMIFS(CALCULATION_quarterly_data!N:N,CALCULATION_quarterly_data!$A:$A,Quarter!$A159,CALCULATION_quarterly_data!$P:$P,Quarter!$B159,CALCULATION_quarterly_data!$C:$C,Quarter!$C159)</f>
        <v>7965.2999999999993</v>
      </c>
      <c r="O159" s="74">
        <f>SUMIFS(CALCULATION_quarterly_data!O:O,CALCULATION_quarterly_data!$A:$A,Quarter!$A159,CALCULATION_quarterly_data!$P:$P,Quarter!$B159,CALCULATION_quarterly_data!$C:$C,Quarter!$C159)</f>
        <v>20420.48</v>
      </c>
    </row>
    <row r="160" spans="1:15">
      <c r="A160" s="85">
        <v>2019</v>
      </c>
      <c r="B160" s="96">
        <v>4</v>
      </c>
      <c r="C160" s="82" t="s">
        <v>37</v>
      </c>
      <c r="D160" s="67">
        <f>SUMIFS(CALCULATION_quarterly_data!D:D,CALCULATION_quarterly_data!$A:$A,Quarter!$A160,CALCULATION_quarterly_data!$P:$P,Quarter!$B160,CALCULATION_quarterly_data!$C:$C,Quarter!$C160)</f>
        <v>0</v>
      </c>
      <c r="E160" s="67">
        <f>SUMIFS(CALCULATION_quarterly_data!E:E,CALCULATION_quarterly_data!$A:$A,Quarter!$A160,CALCULATION_quarterly_data!$P:$P,Quarter!$B160,CALCULATION_quarterly_data!$C:$C,Quarter!$C160)</f>
        <v>0.14000000000000001</v>
      </c>
      <c r="F160" s="68">
        <f>SUMIFS(CALCULATION_quarterly_data!F:F,CALCULATION_quarterly_data!$A:$A,Quarter!$A160,CALCULATION_quarterly_data!$P:$P,Quarter!$B160,CALCULATION_quarterly_data!$C:$C,Quarter!$C160)</f>
        <v>0.14000000000000001</v>
      </c>
      <c r="G160" s="67">
        <f>SUMIFS(CALCULATION_quarterly_data!G:G,CALCULATION_quarterly_data!$A:$A,Quarter!$A160,CALCULATION_quarterly_data!$P:$P,Quarter!$B160,CALCULATION_quarterly_data!$C:$C,Quarter!$C160)</f>
        <v>0</v>
      </c>
      <c r="H160" s="67">
        <f>SUMIFS(CALCULATION_quarterly_data!H:H,CALCULATION_quarterly_data!$A:$A,Quarter!$A160,CALCULATION_quarterly_data!$P:$P,Quarter!$B160,CALCULATION_quarterly_data!$C:$C,Quarter!$C160)</f>
        <v>24.55</v>
      </c>
      <c r="I160" s="67">
        <f>SUMIFS(CALCULATION_quarterly_data!I:I,CALCULATION_quarterly_data!$A:$A,Quarter!$A160,CALCULATION_quarterly_data!$P:$P,Quarter!$B160,CALCULATION_quarterly_data!$C:$C,Quarter!$C160)</f>
        <v>27.24</v>
      </c>
      <c r="J160" s="67">
        <f>SUMIFS(CALCULATION_quarterly_data!J:J,CALCULATION_quarterly_data!$A:$A,Quarter!$A160,CALCULATION_quarterly_data!$P:$P,Quarter!$B160,CALCULATION_quarterly_data!$C:$C,Quarter!$C160)</f>
        <v>20.770000000000003</v>
      </c>
      <c r="K160" s="67">
        <f>SUMIFS(CALCULATION_quarterly_data!K:K,CALCULATION_quarterly_data!$A:$A,Quarter!$A160,CALCULATION_quarterly_data!$P:$P,Quarter!$B160,CALCULATION_quarterly_data!$C:$C,Quarter!$C160)</f>
        <v>448.18</v>
      </c>
      <c r="L160" s="67">
        <f>SUMIFS(CALCULATION_quarterly_data!L:L,CALCULATION_quarterly_data!$A:$A,Quarter!$A160,CALCULATION_quarterly_data!$P:$P,Quarter!$B160,CALCULATION_quarterly_data!$C:$C,Quarter!$C160)</f>
        <v>119.6</v>
      </c>
      <c r="M160" s="67">
        <f>SUMIFS(CALCULATION_quarterly_data!M:M,CALCULATION_quarterly_data!$A:$A,Quarter!$A160,CALCULATION_quarterly_data!$P:$P,Quarter!$B160,CALCULATION_quarterly_data!$C:$C,Quarter!$C160)</f>
        <v>101.15</v>
      </c>
      <c r="N160" s="68">
        <f>SUMIFS(CALCULATION_quarterly_data!N:N,CALCULATION_quarterly_data!$A:$A,Quarter!$A160,CALCULATION_quarterly_data!$P:$P,Quarter!$B160,CALCULATION_quarterly_data!$C:$C,Quarter!$C160)</f>
        <v>741.5</v>
      </c>
      <c r="O160" s="68">
        <f>SUMIFS(CALCULATION_quarterly_data!O:O,CALCULATION_quarterly_data!$A:$A,Quarter!$A160,CALCULATION_quarterly_data!$P:$P,Quarter!$B160,CALCULATION_quarterly_data!$C:$C,Quarter!$C160)</f>
        <v>741.65000000000009</v>
      </c>
    </row>
    <row r="161" spans="1:15">
      <c r="A161" s="86">
        <v>2019</v>
      </c>
      <c r="B161" s="97">
        <v>4</v>
      </c>
      <c r="C161" s="83" t="s">
        <v>38</v>
      </c>
      <c r="D161" s="70">
        <f>SUMIFS(CALCULATION_quarterly_data!D:D,CALCULATION_quarterly_data!$A:$A,Quarter!$A161,CALCULATION_quarterly_data!$P:$P,Quarter!$B161,CALCULATION_quarterly_data!$C:$C,Quarter!$C161)</f>
        <v>354.44</v>
      </c>
      <c r="E161" s="70">
        <f>SUMIFS(CALCULATION_quarterly_data!E:E,CALCULATION_quarterly_data!$A:$A,Quarter!$A161,CALCULATION_quarterly_data!$P:$P,Quarter!$B161,CALCULATION_quarterly_data!$C:$C,Quarter!$C161)</f>
        <v>0</v>
      </c>
      <c r="F161" s="71">
        <f>SUMIFS(CALCULATION_quarterly_data!F:F,CALCULATION_quarterly_data!$A:$A,Quarter!$A161,CALCULATION_quarterly_data!$P:$P,Quarter!$B161,CALCULATION_quarterly_data!$C:$C,Quarter!$C161)</f>
        <v>354.44</v>
      </c>
      <c r="G161" s="70">
        <f>SUMIFS(CALCULATION_quarterly_data!G:G,CALCULATION_quarterly_data!$A:$A,Quarter!$A161,CALCULATION_quarterly_data!$P:$P,Quarter!$B161,CALCULATION_quarterly_data!$C:$C,Quarter!$C161)</f>
        <v>0</v>
      </c>
      <c r="H161" s="70">
        <f>SUMIFS(CALCULATION_quarterly_data!H:H,CALCULATION_quarterly_data!$A:$A,Quarter!$A161,CALCULATION_quarterly_data!$P:$P,Quarter!$B161,CALCULATION_quarterly_data!$C:$C,Quarter!$C161)</f>
        <v>0</v>
      </c>
      <c r="I161" s="70">
        <f>SUMIFS(CALCULATION_quarterly_data!I:I,CALCULATION_quarterly_data!$A:$A,Quarter!$A161,CALCULATION_quarterly_data!$P:$P,Quarter!$B161,CALCULATION_quarterly_data!$C:$C,Quarter!$C161)</f>
        <v>2.0299999999999998</v>
      </c>
      <c r="J161" s="70">
        <f>SUMIFS(CALCULATION_quarterly_data!J:J,CALCULATION_quarterly_data!$A:$A,Quarter!$A161,CALCULATION_quarterly_data!$P:$P,Quarter!$B161,CALCULATION_quarterly_data!$C:$C,Quarter!$C161)</f>
        <v>26.38</v>
      </c>
      <c r="K161" s="70">
        <f>SUMIFS(CALCULATION_quarterly_data!K:K,CALCULATION_quarterly_data!$A:$A,Quarter!$A161,CALCULATION_quarterly_data!$P:$P,Quarter!$B161,CALCULATION_quarterly_data!$C:$C,Quarter!$C161)</f>
        <v>0</v>
      </c>
      <c r="L161" s="70">
        <f>SUMIFS(CALCULATION_quarterly_data!L:L,CALCULATION_quarterly_data!$A:$A,Quarter!$A161,CALCULATION_quarterly_data!$P:$P,Quarter!$B161,CALCULATION_quarterly_data!$C:$C,Quarter!$C161)</f>
        <v>0</v>
      </c>
      <c r="M161" s="70">
        <f>SUMIFS(CALCULATION_quarterly_data!M:M,CALCULATION_quarterly_data!$A:$A,Quarter!$A161,CALCULATION_quarterly_data!$P:$P,Quarter!$B161,CALCULATION_quarterly_data!$C:$C,Quarter!$C161)</f>
        <v>19.880000000000003</v>
      </c>
      <c r="N161" s="71">
        <f>SUMIFS(CALCULATION_quarterly_data!N:N,CALCULATION_quarterly_data!$A:$A,Quarter!$A161,CALCULATION_quarterly_data!$P:$P,Quarter!$B161,CALCULATION_quarterly_data!$C:$C,Quarter!$C161)</f>
        <v>48.29</v>
      </c>
      <c r="O161" s="71">
        <f>SUMIFS(CALCULATION_quarterly_data!O:O,CALCULATION_quarterly_data!$A:$A,Quarter!$A161,CALCULATION_quarterly_data!$P:$P,Quarter!$B161,CALCULATION_quarterly_data!$C:$C,Quarter!$C161)</f>
        <v>402.73</v>
      </c>
    </row>
    <row r="162" spans="1:15">
      <c r="A162" s="86">
        <v>2019</v>
      </c>
      <c r="B162" s="97">
        <v>4</v>
      </c>
      <c r="C162" s="83" t="s">
        <v>39</v>
      </c>
      <c r="D162" s="70">
        <f>SUMIFS(CALCULATION_quarterly_data!D:D,CALCULATION_quarterly_data!$A:$A,Quarter!$A162,CALCULATION_quarterly_data!$P:$P,Quarter!$B162,CALCULATION_quarterly_data!$C:$C,Quarter!$C162)</f>
        <v>0</v>
      </c>
      <c r="E162" s="70">
        <f>SUMIFS(CALCULATION_quarterly_data!E:E,CALCULATION_quarterly_data!$A:$A,Quarter!$A162,CALCULATION_quarterly_data!$P:$P,Quarter!$B162,CALCULATION_quarterly_data!$C:$C,Quarter!$C162)</f>
        <v>5.85</v>
      </c>
      <c r="F162" s="71">
        <f>SUMIFS(CALCULATION_quarterly_data!F:F,CALCULATION_quarterly_data!$A:$A,Quarter!$A162,CALCULATION_quarterly_data!$P:$P,Quarter!$B162,CALCULATION_quarterly_data!$C:$C,Quarter!$C162)</f>
        <v>5.85</v>
      </c>
      <c r="G162" s="70">
        <f>SUMIFS(CALCULATION_quarterly_data!G:G,CALCULATION_quarterly_data!$A:$A,Quarter!$A162,CALCULATION_quarterly_data!$P:$P,Quarter!$B162,CALCULATION_quarterly_data!$C:$C,Quarter!$C162)</f>
        <v>0</v>
      </c>
      <c r="H162" s="70">
        <f>SUMIFS(CALCULATION_quarterly_data!H:H,CALCULATION_quarterly_data!$A:$A,Quarter!$A162,CALCULATION_quarterly_data!$P:$P,Quarter!$B162,CALCULATION_quarterly_data!$C:$C,Quarter!$C162)</f>
        <v>160.34</v>
      </c>
      <c r="I162" s="70">
        <f>SUMIFS(CALCULATION_quarterly_data!I:I,CALCULATION_quarterly_data!$A:$A,Quarter!$A162,CALCULATION_quarterly_data!$P:$P,Quarter!$B162,CALCULATION_quarterly_data!$C:$C,Quarter!$C162)</f>
        <v>0</v>
      </c>
      <c r="J162" s="70">
        <f>SUMIFS(CALCULATION_quarterly_data!J:J,CALCULATION_quarterly_data!$A:$A,Quarter!$A162,CALCULATION_quarterly_data!$P:$P,Quarter!$B162,CALCULATION_quarterly_data!$C:$C,Quarter!$C162)</f>
        <v>0</v>
      </c>
      <c r="K162" s="70">
        <f>SUMIFS(CALCULATION_quarterly_data!K:K,CALCULATION_quarterly_data!$A:$A,Quarter!$A162,CALCULATION_quarterly_data!$P:$P,Quarter!$B162,CALCULATION_quarterly_data!$C:$C,Quarter!$C162)</f>
        <v>87.53</v>
      </c>
      <c r="L162" s="70">
        <f>SUMIFS(CALCULATION_quarterly_data!L:L,CALCULATION_quarterly_data!$A:$A,Quarter!$A162,CALCULATION_quarterly_data!$P:$P,Quarter!$B162,CALCULATION_quarterly_data!$C:$C,Quarter!$C162)</f>
        <v>6.0000000000000005E-2</v>
      </c>
      <c r="M162" s="70">
        <f>SUMIFS(CALCULATION_quarterly_data!M:M,CALCULATION_quarterly_data!$A:$A,Quarter!$A162,CALCULATION_quarterly_data!$P:$P,Quarter!$B162,CALCULATION_quarterly_data!$C:$C,Quarter!$C162)</f>
        <v>6.16</v>
      </c>
      <c r="N162" s="71">
        <f>SUMIFS(CALCULATION_quarterly_data!N:N,CALCULATION_quarterly_data!$A:$A,Quarter!$A162,CALCULATION_quarterly_data!$P:$P,Quarter!$B162,CALCULATION_quarterly_data!$C:$C,Quarter!$C162)</f>
        <v>254.09</v>
      </c>
      <c r="O162" s="71">
        <f>SUMIFS(CALCULATION_quarterly_data!O:O,CALCULATION_quarterly_data!$A:$A,Quarter!$A162,CALCULATION_quarterly_data!$P:$P,Quarter!$B162,CALCULATION_quarterly_data!$C:$C,Quarter!$C162)</f>
        <v>259.95000000000005</v>
      </c>
    </row>
    <row r="163" spans="1:15">
      <c r="A163" s="86">
        <v>2019</v>
      </c>
      <c r="B163" s="97">
        <v>4</v>
      </c>
      <c r="C163" s="83" t="s">
        <v>40</v>
      </c>
      <c r="D163" s="70">
        <f>SUMIFS(CALCULATION_quarterly_data!D:D,CALCULATION_quarterly_data!$A:$A,Quarter!$A163,CALCULATION_quarterly_data!$P:$P,Quarter!$B163,CALCULATION_quarterly_data!$C:$C,Quarter!$C163)</f>
        <v>66.86</v>
      </c>
      <c r="E163" s="70">
        <f>SUMIFS(CALCULATION_quarterly_data!E:E,CALCULATION_quarterly_data!$A:$A,Quarter!$A163,CALCULATION_quarterly_data!$P:$P,Quarter!$B163,CALCULATION_quarterly_data!$C:$C,Quarter!$C163)</f>
        <v>88.32</v>
      </c>
      <c r="F163" s="71">
        <f>SUMIFS(CALCULATION_quarterly_data!F:F,CALCULATION_quarterly_data!$A:$A,Quarter!$A163,CALCULATION_quarterly_data!$P:$P,Quarter!$B163,CALCULATION_quarterly_data!$C:$C,Quarter!$C163)</f>
        <v>155.18</v>
      </c>
      <c r="G163" s="70">
        <f>SUMIFS(CALCULATION_quarterly_data!G:G,CALCULATION_quarterly_data!$A:$A,Quarter!$A163,CALCULATION_quarterly_data!$P:$P,Quarter!$B163,CALCULATION_quarterly_data!$C:$C,Quarter!$C163)</f>
        <v>1.2000000000000002</v>
      </c>
      <c r="H163" s="70">
        <f>SUMIFS(CALCULATION_quarterly_data!H:H,CALCULATION_quarterly_data!$A:$A,Quarter!$A163,CALCULATION_quarterly_data!$P:$P,Quarter!$B163,CALCULATION_quarterly_data!$C:$C,Quarter!$C163)</f>
        <v>2.69</v>
      </c>
      <c r="I163" s="70">
        <f>SUMIFS(CALCULATION_quarterly_data!I:I,CALCULATION_quarterly_data!$A:$A,Quarter!$A163,CALCULATION_quarterly_data!$P:$P,Quarter!$B163,CALCULATION_quarterly_data!$C:$C,Quarter!$C163)</f>
        <v>0</v>
      </c>
      <c r="J163" s="70">
        <f>SUMIFS(CALCULATION_quarterly_data!J:J,CALCULATION_quarterly_data!$A:$A,Quarter!$A163,CALCULATION_quarterly_data!$P:$P,Quarter!$B163,CALCULATION_quarterly_data!$C:$C,Quarter!$C163)</f>
        <v>0</v>
      </c>
      <c r="K163" s="70">
        <f>SUMIFS(CALCULATION_quarterly_data!K:K,CALCULATION_quarterly_data!$A:$A,Quarter!$A163,CALCULATION_quarterly_data!$P:$P,Quarter!$B163,CALCULATION_quarterly_data!$C:$C,Quarter!$C163)</f>
        <v>0</v>
      </c>
      <c r="L163" s="70">
        <f>SUMIFS(CALCULATION_quarterly_data!L:L,CALCULATION_quarterly_data!$A:$A,Quarter!$A163,CALCULATION_quarterly_data!$P:$P,Quarter!$B163,CALCULATION_quarterly_data!$C:$C,Quarter!$C163)</f>
        <v>0</v>
      </c>
      <c r="M163" s="70">
        <f>SUMIFS(CALCULATION_quarterly_data!M:M,CALCULATION_quarterly_data!$A:$A,Quarter!$A163,CALCULATION_quarterly_data!$P:$P,Quarter!$B163,CALCULATION_quarterly_data!$C:$C,Quarter!$C163)</f>
        <v>53.34</v>
      </c>
      <c r="N163" s="71">
        <f>SUMIFS(CALCULATION_quarterly_data!N:N,CALCULATION_quarterly_data!$A:$A,Quarter!$A163,CALCULATION_quarterly_data!$P:$P,Quarter!$B163,CALCULATION_quarterly_data!$C:$C,Quarter!$C163)</f>
        <v>57.230000000000004</v>
      </c>
      <c r="O163" s="71">
        <f>SUMIFS(CALCULATION_quarterly_data!O:O,CALCULATION_quarterly_data!$A:$A,Quarter!$A163,CALCULATION_quarterly_data!$P:$P,Quarter!$B163,CALCULATION_quarterly_data!$C:$C,Quarter!$C163)</f>
        <v>212.41</v>
      </c>
    </row>
    <row r="164" spans="1:15">
      <c r="A164" s="86">
        <v>2019</v>
      </c>
      <c r="B164" s="97">
        <v>4</v>
      </c>
      <c r="C164" s="83" t="s">
        <v>41</v>
      </c>
      <c r="D164" s="70">
        <f>SUMIFS(CALCULATION_quarterly_data!D:D,CALCULATION_quarterly_data!$A:$A,Quarter!$A164,CALCULATION_quarterly_data!$P:$P,Quarter!$B164,CALCULATION_quarterly_data!$C:$C,Quarter!$C164)</f>
        <v>50.68</v>
      </c>
      <c r="E164" s="70">
        <f>SUMIFS(CALCULATION_quarterly_data!E:E,CALCULATION_quarterly_data!$A:$A,Quarter!$A164,CALCULATION_quarterly_data!$P:$P,Quarter!$B164,CALCULATION_quarterly_data!$C:$C,Quarter!$C164)</f>
        <v>69.139999999999986</v>
      </c>
      <c r="F164" s="71">
        <f>SUMIFS(CALCULATION_quarterly_data!F:F,CALCULATION_quarterly_data!$A:$A,Quarter!$A164,CALCULATION_quarterly_data!$P:$P,Quarter!$B164,CALCULATION_quarterly_data!$C:$C,Quarter!$C164)</f>
        <v>119.82</v>
      </c>
      <c r="G164" s="70">
        <f>SUMIFS(CALCULATION_quarterly_data!G:G,CALCULATION_quarterly_data!$A:$A,Quarter!$A164,CALCULATION_quarterly_data!$P:$P,Quarter!$B164,CALCULATION_quarterly_data!$C:$C,Quarter!$C164)</f>
        <v>2.02</v>
      </c>
      <c r="H164" s="70">
        <f>SUMIFS(CALCULATION_quarterly_data!H:H,CALCULATION_quarterly_data!$A:$A,Quarter!$A164,CALCULATION_quarterly_data!$P:$P,Quarter!$B164,CALCULATION_quarterly_data!$C:$C,Quarter!$C164)</f>
        <v>26.38</v>
      </c>
      <c r="I164" s="70">
        <f>SUMIFS(CALCULATION_quarterly_data!I:I,CALCULATION_quarterly_data!$A:$A,Quarter!$A164,CALCULATION_quarterly_data!$P:$P,Quarter!$B164,CALCULATION_quarterly_data!$C:$C,Quarter!$C164)</f>
        <v>0</v>
      </c>
      <c r="J164" s="70">
        <f>SUMIFS(CALCULATION_quarterly_data!J:J,CALCULATION_quarterly_data!$A:$A,Quarter!$A164,CALCULATION_quarterly_data!$P:$P,Quarter!$B164,CALCULATION_quarterly_data!$C:$C,Quarter!$C164)</f>
        <v>0</v>
      </c>
      <c r="K164" s="70">
        <f>SUMIFS(CALCULATION_quarterly_data!K:K,CALCULATION_quarterly_data!$A:$A,Quarter!$A164,CALCULATION_quarterly_data!$P:$P,Quarter!$B164,CALCULATION_quarterly_data!$C:$C,Quarter!$C164)</f>
        <v>56.82</v>
      </c>
      <c r="L164" s="70">
        <f>SUMIFS(CALCULATION_quarterly_data!L:L,CALCULATION_quarterly_data!$A:$A,Quarter!$A164,CALCULATION_quarterly_data!$P:$P,Quarter!$B164,CALCULATION_quarterly_data!$C:$C,Quarter!$C164)</f>
        <v>1.38</v>
      </c>
      <c r="M164" s="70">
        <f>SUMIFS(CALCULATION_quarterly_data!M:M,CALCULATION_quarterly_data!$A:$A,Quarter!$A164,CALCULATION_quarterly_data!$P:$P,Quarter!$B164,CALCULATION_quarterly_data!$C:$C,Quarter!$C164)</f>
        <v>84.17</v>
      </c>
      <c r="N164" s="71">
        <f>SUMIFS(CALCULATION_quarterly_data!N:N,CALCULATION_quarterly_data!$A:$A,Quarter!$A164,CALCULATION_quarterly_data!$P:$P,Quarter!$B164,CALCULATION_quarterly_data!$C:$C,Quarter!$C164)</f>
        <v>170.79000000000002</v>
      </c>
      <c r="O164" s="71">
        <f>SUMIFS(CALCULATION_quarterly_data!O:O,CALCULATION_quarterly_data!$A:$A,Quarter!$A164,CALCULATION_quarterly_data!$P:$P,Quarter!$B164,CALCULATION_quarterly_data!$C:$C,Quarter!$C164)</f>
        <v>290.62</v>
      </c>
    </row>
    <row r="165" spans="1:15">
      <c r="A165" s="86">
        <v>2019</v>
      </c>
      <c r="B165" s="97">
        <v>4</v>
      </c>
      <c r="C165" s="83" t="s">
        <v>42</v>
      </c>
      <c r="D165" s="70">
        <f>SUMIFS(CALCULATION_quarterly_data!D:D,CALCULATION_quarterly_data!$A:$A,Quarter!$A165,CALCULATION_quarterly_data!$P:$P,Quarter!$B165,CALCULATION_quarterly_data!$C:$C,Quarter!$C165)</f>
        <v>0</v>
      </c>
      <c r="E165" s="70">
        <f>SUMIFS(CALCULATION_quarterly_data!E:E,CALCULATION_quarterly_data!$A:$A,Quarter!$A165,CALCULATION_quarterly_data!$P:$P,Quarter!$B165,CALCULATION_quarterly_data!$C:$C,Quarter!$C165)</f>
        <v>0</v>
      </c>
      <c r="F165" s="71">
        <f>SUMIFS(CALCULATION_quarterly_data!F:F,CALCULATION_quarterly_data!$A:$A,Quarter!$A165,CALCULATION_quarterly_data!$P:$P,Quarter!$B165,CALCULATION_quarterly_data!$C:$C,Quarter!$C165)</f>
        <v>0</v>
      </c>
      <c r="G165" s="70">
        <f>SUMIFS(CALCULATION_quarterly_data!G:G,CALCULATION_quarterly_data!$A:$A,Quarter!$A165,CALCULATION_quarterly_data!$P:$P,Quarter!$B165,CALCULATION_quarterly_data!$C:$C,Quarter!$C165)</f>
        <v>0.02</v>
      </c>
      <c r="H165" s="70">
        <f>SUMIFS(CALCULATION_quarterly_data!H:H,CALCULATION_quarterly_data!$A:$A,Quarter!$A165,CALCULATION_quarterly_data!$P:$P,Quarter!$B165,CALCULATION_quarterly_data!$C:$C,Quarter!$C165)</f>
        <v>0</v>
      </c>
      <c r="I165" s="70">
        <f>SUMIFS(CALCULATION_quarterly_data!I:I,CALCULATION_quarterly_data!$A:$A,Quarter!$A165,CALCULATION_quarterly_data!$P:$P,Quarter!$B165,CALCULATION_quarterly_data!$C:$C,Quarter!$C165)</f>
        <v>310.32000000000005</v>
      </c>
      <c r="J165" s="70">
        <f>SUMIFS(CALCULATION_quarterly_data!J:J,CALCULATION_quarterly_data!$A:$A,Quarter!$A165,CALCULATION_quarterly_data!$P:$P,Quarter!$B165,CALCULATION_quarterly_data!$C:$C,Quarter!$C165)</f>
        <v>0</v>
      </c>
      <c r="K165" s="70">
        <f>SUMIFS(CALCULATION_quarterly_data!K:K,CALCULATION_quarterly_data!$A:$A,Quarter!$A165,CALCULATION_quarterly_data!$P:$P,Quarter!$B165,CALCULATION_quarterly_data!$C:$C,Quarter!$C165)</f>
        <v>233.88000000000002</v>
      </c>
      <c r="L165" s="70">
        <f>SUMIFS(CALCULATION_quarterly_data!L:L,CALCULATION_quarterly_data!$A:$A,Quarter!$A165,CALCULATION_quarterly_data!$P:$P,Quarter!$B165,CALCULATION_quarterly_data!$C:$C,Quarter!$C165)</f>
        <v>0</v>
      </c>
      <c r="M165" s="70">
        <f>SUMIFS(CALCULATION_quarterly_data!M:M,CALCULATION_quarterly_data!$A:$A,Quarter!$A165,CALCULATION_quarterly_data!$P:$P,Quarter!$B165,CALCULATION_quarterly_data!$C:$C,Quarter!$C165)</f>
        <v>0.48</v>
      </c>
      <c r="N165" s="71">
        <f>SUMIFS(CALCULATION_quarterly_data!N:N,CALCULATION_quarterly_data!$A:$A,Quarter!$A165,CALCULATION_quarterly_data!$P:$P,Quarter!$B165,CALCULATION_quarterly_data!$C:$C,Quarter!$C165)</f>
        <v>544.70000000000005</v>
      </c>
      <c r="O165" s="71">
        <f>SUMIFS(CALCULATION_quarterly_data!O:O,CALCULATION_quarterly_data!$A:$A,Quarter!$A165,CALCULATION_quarterly_data!$P:$P,Quarter!$B165,CALCULATION_quarterly_data!$C:$C,Quarter!$C165)</f>
        <v>544.70000000000005</v>
      </c>
    </row>
    <row r="166" spans="1:15">
      <c r="A166" s="86">
        <v>2019</v>
      </c>
      <c r="B166" s="97">
        <v>4</v>
      </c>
      <c r="C166" s="83" t="s">
        <v>86</v>
      </c>
      <c r="D166" s="70">
        <f>SUMIFS(CALCULATION_quarterly_data!D:D,CALCULATION_quarterly_data!$A:$A,Quarter!$A166,CALCULATION_quarterly_data!$P:$P,Quarter!$B166,CALCULATION_quarterly_data!$C:$C,Quarter!$C166)</f>
        <v>0.25</v>
      </c>
      <c r="E166" s="70">
        <f>SUMIFS(CALCULATION_quarterly_data!E:E,CALCULATION_quarterly_data!$A:$A,Quarter!$A166,CALCULATION_quarterly_data!$P:$P,Quarter!$B166,CALCULATION_quarterly_data!$C:$C,Quarter!$C166)</f>
        <v>0</v>
      </c>
      <c r="F166" s="71">
        <f>SUMIFS(CALCULATION_quarterly_data!F:F,CALCULATION_quarterly_data!$A:$A,Quarter!$A166,CALCULATION_quarterly_data!$P:$P,Quarter!$B166,CALCULATION_quarterly_data!$C:$C,Quarter!$C166)</f>
        <v>0.25</v>
      </c>
      <c r="G166" s="70">
        <f>SUMIFS(CALCULATION_quarterly_data!G:G,CALCULATION_quarterly_data!$A:$A,Quarter!$A166,CALCULATION_quarterly_data!$P:$P,Quarter!$B166,CALCULATION_quarterly_data!$C:$C,Quarter!$C166)</f>
        <v>4.41</v>
      </c>
      <c r="H166" s="70">
        <f>SUMIFS(CALCULATION_quarterly_data!H:H,CALCULATION_quarterly_data!$A:$A,Quarter!$A166,CALCULATION_quarterly_data!$P:$P,Quarter!$B166,CALCULATION_quarterly_data!$C:$C,Quarter!$C166)</f>
        <v>39.99</v>
      </c>
      <c r="I166" s="70">
        <f>SUMIFS(CALCULATION_quarterly_data!I:I,CALCULATION_quarterly_data!$A:$A,Quarter!$A166,CALCULATION_quarterly_data!$P:$P,Quarter!$B166,CALCULATION_quarterly_data!$C:$C,Quarter!$C166)</f>
        <v>0</v>
      </c>
      <c r="J166" s="70">
        <f>SUMIFS(CALCULATION_quarterly_data!J:J,CALCULATION_quarterly_data!$A:$A,Quarter!$A166,CALCULATION_quarterly_data!$P:$P,Quarter!$B166,CALCULATION_quarterly_data!$C:$C,Quarter!$C166)</f>
        <v>6.36</v>
      </c>
      <c r="K166" s="70">
        <f>SUMIFS(CALCULATION_quarterly_data!K:K,CALCULATION_quarterly_data!$A:$A,Quarter!$A166,CALCULATION_quarterly_data!$P:$P,Quarter!$B166,CALCULATION_quarterly_data!$C:$C,Quarter!$C166)</f>
        <v>10.82</v>
      </c>
      <c r="L166" s="70">
        <f>SUMIFS(CALCULATION_quarterly_data!L:L,CALCULATION_quarterly_data!$A:$A,Quarter!$A166,CALCULATION_quarterly_data!$P:$P,Quarter!$B166,CALCULATION_quarterly_data!$C:$C,Quarter!$C166)</f>
        <v>0.8</v>
      </c>
      <c r="M166" s="70">
        <f>SUMIFS(CALCULATION_quarterly_data!M:M,CALCULATION_quarterly_data!$A:$A,Quarter!$A166,CALCULATION_quarterly_data!$P:$P,Quarter!$B166,CALCULATION_quarterly_data!$C:$C,Quarter!$C166)</f>
        <v>2.38</v>
      </c>
      <c r="N166" s="71">
        <f>SUMIFS(CALCULATION_quarterly_data!N:N,CALCULATION_quarterly_data!$A:$A,Quarter!$A166,CALCULATION_quarterly_data!$P:$P,Quarter!$B166,CALCULATION_quarterly_data!$C:$C,Quarter!$C166)</f>
        <v>64.75</v>
      </c>
      <c r="O166" s="71">
        <f>SUMIFS(CALCULATION_quarterly_data!O:O,CALCULATION_quarterly_data!$A:$A,Quarter!$A166,CALCULATION_quarterly_data!$P:$P,Quarter!$B166,CALCULATION_quarterly_data!$C:$C,Quarter!$C166)</f>
        <v>64.990000000000009</v>
      </c>
    </row>
    <row r="167" spans="1:15">
      <c r="A167" s="86">
        <v>2019</v>
      </c>
      <c r="B167" s="97">
        <v>4</v>
      </c>
      <c r="C167" s="83" t="s">
        <v>43</v>
      </c>
      <c r="D167" s="70">
        <f>SUMIFS(CALCULATION_quarterly_data!D:D,CALCULATION_quarterly_data!$A:$A,Quarter!$A167,CALCULATION_quarterly_data!$P:$P,Quarter!$B167,CALCULATION_quarterly_data!$C:$C,Quarter!$C167)</f>
        <v>0</v>
      </c>
      <c r="E167" s="70">
        <f>SUMIFS(CALCULATION_quarterly_data!E:E,CALCULATION_quarterly_data!$A:$A,Quarter!$A167,CALCULATION_quarterly_data!$P:$P,Quarter!$B167,CALCULATION_quarterly_data!$C:$C,Quarter!$C167)</f>
        <v>3.91</v>
      </c>
      <c r="F167" s="71">
        <f>SUMIFS(CALCULATION_quarterly_data!F:F,CALCULATION_quarterly_data!$A:$A,Quarter!$A167,CALCULATION_quarterly_data!$P:$P,Quarter!$B167,CALCULATION_quarterly_data!$C:$C,Quarter!$C167)</f>
        <v>3.91</v>
      </c>
      <c r="G167" s="70">
        <f>SUMIFS(CALCULATION_quarterly_data!G:G,CALCULATION_quarterly_data!$A:$A,Quarter!$A167,CALCULATION_quarterly_data!$P:$P,Quarter!$B167,CALCULATION_quarterly_data!$C:$C,Quarter!$C167)</f>
        <v>0</v>
      </c>
      <c r="H167" s="70">
        <f>SUMIFS(CALCULATION_quarterly_data!H:H,CALCULATION_quarterly_data!$A:$A,Quarter!$A167,CALCULATION_quarterly_data!$P:$P,Quarter!$B167,CALCULATION_quarterly_data!$C:$C,Quarter!$C167)</f>
        <v>0</v>
      </c>
      <c r="I167" s="70">
        <f>SUMIFS(CALCULATION_quarterly_data!I:I,CALCULATION_quarterly_data!$A:$A,Quarter!$A167,CALCULATION_quarterly_data!$P:$P,Quarter!$B167,CALCULATION_quarterly_data!$C:$C,Quarter!$C167)</f>
        <v>404.67999999999995</v>
      </c>
      <c r="J167" s="70">
        <f>SUMIFS(CALCULATION_quarterly_data!J:J,CALCULATION_quarterly_data!$A:$A,Quarter!$A167,CALCULATION_quarterly_data!$P:$P,Quarter!$B167,CALCULATION_quarterly_data!$C:$C,Quarter!$C167)</f>
        <v>0</v>
      </c>
      <c r="K167" s="70">
        <f>SUMIFS(CALCULATION_quarterly_data!K:K,CALCULATION_quarterly_data!$A:$A,Quarter!$A167,CALCULATION_quarterly_data!$P:$P,Quarter!$B167,CALCULATION_quarterly_data!$C:$C,Quarter!$C167)</f>
        <v>0</v>
      </c>
      <c r="L167" s="70">
        <f>SUMIFS(CALCULATION_quarterly_data!L:L,CALCULATION_quarterly_data!$A:$A,Quarter!$A167,CALCULATION_quarterly_data!$P:$P,Quarter!$B167,CALCULATION_quarterly_data!$C:$C,Quarter!$C167)</f>
        <v>0</v>
      </c>
      <c r="M167" s="70">
        <f>SUMIFS(CALCULATION_quarterly_data!M:M,CALCULATION_quarterly_data!$A:$A,Quarter!$A167,CALCULATION_quarterly_data!$P:$P,Quarter!$B167,CALCULATION_quarterly_data!$C:$C,Quarter!$C167)</f>
        <v>0</v>
      </c>
      <c r="N167" s="71">
        <f>SUMIFS(CALCULATION_quarterly_data!N:N,CALCULATION_quarterly_data!$A:$A,Quarter!$A167,CALCULATION_quarterly_data!$P:$P,Quarter!$B167,CALCULATION_quarterly_data!$C:$C,Quarter!$C167)</f>
        <v>404.67999999999995</v>
      </c>
      <c r="O167" s="71">
        <f>SUMIFS(CALCULATION_quarterly_data!O:O,CALCULATION_quarterly_data!$A:$A,Quarter!$A167,CALCULATION_quarterly_data!$P:$P,Quarter!$B167,CALCULATION_quarterly_data!$C:$C,Quarter!$C167)</f>
        <v>408.59000000000003</v>
      </c>
    </row>
    <row r="168" spans="1:15">
      <c r="A168" s="86">
        <v>2019</v>
      </c>
      <c r="B168" s="97">
        <v>4</v>
      </c>
      <c r="C168" s="83" t="s">
        <v>88</v>
      </c>
      <c r="D168" s="70">
        <f>SUMIFS(CALCULATION_quarterly_data!D:D,CALCULATION_quarterly_data!$A:$A,Quarter!$A168,CALCULATION_quarterly_data!$P:$P,Quarter!$B168,CALCULATION_quarterly_data!$C:$C,Quarter!$C168)</f>
        <v>134.82</v>
      </c>
      <c r="E168" s="70">
        <f>SUMIFS(CALCULATION_quarterly_data!E:E,CALCULATION_quarterly_data!$A:$A,Quarter!$A168,CALCULATION_quarterly_data!$P:$P,Quarter!$B168,CALCULATION_quarterly_data!$C:$C,Quarter!$C168)</f>
        <v>0</v>
      </c>
      <c r="F168" s="71">
        <f>SUMIFS(CALCULATION_quarterly_data!F:F,CALCULATION_quarterly_data!$A:$A,Quarter!$A168,CALCULATION_quarterly_data!$P:$P,Quarter!$B168,CALCULATION_quarterly_data!$C:$C,Quarter!$C168)</f>
        <v>134.82</v>
      </c>
      <c r="G168" s="70">
        <f>SUMIFS(CALCULATION_quarterly_data!G:G,CALCULATION_quarterly_data!$A:$A,Quarter!$A168,CALCULATION_quarterly_data!$P:$P,Quarter!$B168,CALCULATION_quarterly_data!$C:$C,Quarter!$C168)</f>
        <v>0</v>
      </c>
      <c r="H168" s="70">
        <f>SUMIFS(CALCULATION_quarterly_data!H:H,CALCULATION_quarterly_data!$A:$A,Quarter!$A168,CALCULATION_quarterly_data!$P:$P,Quarter!$B168,CALCULATION_quarterly_data!$C:$C,Quarter!$C168)</f>
        <v>0</v>
      </c>
      <c r="I168" s="70">
        <f>SUMIFS(CALCULATION_quarterly_data!I:I,CALCULATION_quarterly_data!$A:$A,Quarter!$A168,CALCULATION_quarterly_data!$P:$P,Quarter!$B168,CALCULATION_quarterly_data!$C:$C,Quarter!$C168)</f>
        <v>0</v>
      </c>
      <c r="J168" s="70">
        <f>SUMIFS(CALCULATION_quarterly_data!J:J,CALCULATION_quarterly_data!$A:$A,Quarter!$A168,CALCULATION_quarterly_data!$P:$P,Quarter!$B168,CALCULATION_quarterly_data!$C:$C,Quarter!$C168)</f>
        <v>0</v>
      </c>
      <c r="K168" s="70">
        <f>SUMIFS(CALCULATION_quarterly_data!K:K,CALCULATION_quarterly_data!$A:$A,Quarter!$A168,CALCULATION_quarterly_data!$P:$P,Quarter!$B168,CALCULATION_quarterly_data!$C:$C,Quarter!$C168)</f>
        <v>0</v>
      </c>
      <c r="L168" s="70">
        <f>SUMIFS(CALCULATION_quarterly_data!L:L,CALCULATION_quarterly_data!$A:$A,Quarter!$A168,CALCULATION_quarterly_data!$P:$P,Quarter!$B168,CALCULATION_quarterly_data!$C:$C,Quarter!$C168)</f>
        <v>0</v>
      </c>
      <c r="M168" s="70">
        <f>SUMIFS(CALCULATION_quarterly_data!M:M,CALCULATION_quarterly_data!$A:$A,Quarter!$A168,CALCULATION_quarterly_data!$P:$P,Quarter!$B168,CALCULATION_quarterly_data!$C:$C,Quarter!$C168)</f>
        <v>0</v>
      </c>
      <c r="N168" s="71">
        <f>SUMIFS(CALCULATION_quarterly_data!N:N,CALCULATION_quarterly_data!$A:$A,Quarter!$A168,CALCULATION_quarterly_data!$P:$P,Quarter!$B168,CALCULATION_quarterly_data!$C:$C,Quarter!$C168)</f>
        <v>0</v>
      </c>
      <c r="O168" s="71">
        <f>SUMIFS(CALCULATION_quarterly_data!O:O,CALCULATION_quarterly_data!$A:$A,Quarter!$A168,CALCULATION_quarterly_data!$P:$P,Quarter!$B168,CALCULATION_quarterly_data!$C:$C,Quarter!$C168)</f>
        <v>134.82</v>
      </c>
    </row>
    <row r="169" spans="1:15">
      <c r="A169" s="86">
        <v>2019</v>
      </c>
      <c r="B169" s="97">
        <v>4</v>
      </c>
      <c r="C169" s="83" t="s">
        <v>44</v>
      </c>
      <c r="D169" s="70">
        <f>SUMIFS(CALCULATION_quarterly_data!D:D,CALCULATION_quarterly_data!$A:$A,Quarter!$A169,CALCULATION_quarterly_data!$P:$P,Quarter!$B169,CALCULATION_quarterly_data!$C:$C,Quarter!$C169)</f>
        <v>294.62</v>
      </c>
      <c r="E169" s="70">
        <f>SUMIFS(CALCULATION_quarterly_data!E:E,CALCULATION_quarterly_data!$A:$A,Quarter!$A169,CALCULATION_quarterly_data!$P:$P,Quarter!$B169,CALCULATION_quarterly_data!$C:$C,Quarter!$C169)</f>
        <v>159.74</v>
      </c>
      <c r="F169" s="71">
        <f>SUMIFS(CALCULATION_quarterly_data!F:F,CALCULATION_quarterly_data!$A:$A,Quarter!$A169,CALCULATION_quarterly_data!$P:$P,Quarter!$B169,CALCULATION_quarterly_data!$C:$C,Quarter!$C169)</f>
        <v>454.36</v>
      </c>
      <c r="G169" s="70">
        <f>SUMIFS(CALCULATION_quarterly_data!G:G,CALCULATION_quarterly_data!$A:$A,Quarter!$A169,CALCULATION_quarterly_data!$P:$P,Quarter!$B169,CALCULATION_quarterly_data!$C:$C,Quarter!$C169)</f>
        <v>64.16</v>
      </c>
      <c r="H169" s="70">
        <f>SUMIFS(CALCULATION_quarterly_data!H:H,CALCULATION_quarterly_data!$A:$A,Quarter!$A169,CALCULATION_quarterly_data!$P:$P,Quarter!$B169,CALCULATION_quarterly_data!$C:$C,Quarter!$C169)</f>
        <v>169.1</v>
      </c>
      <c r="I169" s="70">
        <f>SUMIFS(CALCULATION_quarterly_data!I:I,CALCULATION_quarterly_data!$A:$A,Quarter!$A169,CALCULATION_quarterly_data!$P:$P,Quarter!$B169,CALCULATION_quarterly_data!$C:$C,Quarter!$C169)</f>
        <v>166.85000000000002</v>
      </c>
      <c r="J169" s="70">
        <f>SUMIFS(CALCULATION_quarterly_data!J:J,CALCULATION_quarterly_data!$A:$A,Quarter!$A169,CALCULATION_quarterly_data!$P:$P,Quarter!$B169,CALCULATION_quarterly_data!$C:$C,Quarter!$C169)</f>
        <v>137.12</v>
      </c>
      <c r="K169" s="70">
        <f>SUMIFS(CALCULATION_quarterly_data!K:K,CALCULATION_quarterly_data!$A:$A,Quarter!$A169,CALCULATION_quarterly_data!$P:$P,Quarter!$B169,CALCULATION_quarterly_data!$C:$C,Quarter!$C169)</f>
        <v>890.16</v>
      </c>
      <c r="L169" s="70">
        <f>SUMIFS(CALCULATION_quarterly_data!L:L,CALCULATION_quarterly_data!$A:$A,Quarter!$A169,CALCULATION_quarterly_data!$P:$P,Quarter!$B169,CALCULATION_quarterly_data!$C:$C,Quarter!$C169)</f>
        <v>123.87</v>
      </c>
      <c r="M169" s="70">
        <f>SUMIFS(CALCULATION_quarterly_data!M:M,CALCULATION_quarterly_data!$A:$A,Quarter!$A169,CALCULATION_quarterly_data!$P:$P,Quarter!$B169,CALCULATION_quarterly_data!$C:$C,Quarter!$C169)</f>
        <v>268.64</v>
      </c>
      <c r="N169" s="71">
        <f>SUMIFS(CALCULATION_quarterly_data!N:N,CALCULATION_quarterly_data!$A:$A,Quarter!$A169,CALCULATION_quarterly_data!$P:$P,Quarter!$B169,CALCULATION_quarterly_data!$C:$C,Quarter!$C169)</f>
        <v>1819.8799999999999</v>
      </c>
      <c r="O169" s="71">
        <f>SUMIFS(CALCULATION_quarterly_data!O:O,CALCULATION_quarterly_data!$A:$A,Quarter!$A169,CALCULATION_quarterly_data!$P:$P,Quarter!$B169,CALCULATION_quarterly_data!$C:$C,Quarter!$C169)</f>
        <v>2274.2400000000002</v>
      </c>
    </row>
    <row r="170" spans="1:15">
      <c r="A170" s="86">
        <v>2019</v>
      </c>
      <c r="B170" s="97">
        <v>4</v>
      </c>
      <c r="C170" s="83" t="s">
        <v>45</v>
      </c>
      <c r="D170" s="70">
        <f>SUMIFS(CALCULATION_quarterly_data!D:D,CALCULATION_quarterly_data!$A:$A,Quarter!$A170,CALCULATION_quarterly_data!$P:$P,Quarter!$B170,CALCULATION_quarterly_data!$C:$C,Quarter!$C170)</f>
        <v>505.03</v>
      </c>
      <c r="E170" s="70">
        <f>SUMIFS(CALCULATION_quarterly_data!E:E,CALCULATION_quarterly_data!$A:$A,Quarter!$A170,CALCULATION_quarterly_data!$P:$P,Quarter!$B170,CALCULATION_quarterly_data!$C:$C,Quarter!$C170)</f>
        <v>0</v>
      </c>
      <c r="F170" s="71">
        <f>SUMIFS(CALCULATION_quarterly_data!F:F,CALCULATION_quarterly_data!$A:$A,Quarter!$A170,CALCULATION_quarterly_data!$P:$P,Quarter!$B170,CALCULATION_quarterly_data!$C:$C,Quarter!$C170)</f>
        <v>505.03</v>
      </c>
      <c r="G170" s="70">
        <f>SUMIFS(CALCULATION_quarterly_data!G:G,CALCULATION_quarterly_data!$A:$A,Quarter!$A170,CALCULATION_quarterly_data!$P:$P,Quarter!$B170,CALCULATION_quarterly_data!$C:$C,Quarter!$C170)</f>
        <v>0</v>
      </c>
      <c r="H170" s="70">
        <f>SUMIFS(CALCULATION_quarterly_data!H:H,CALCULATION_quarterly_data!$A:$A,Quarter!$A170,CALCULATION_quarterly_data!$P:$P,Quarter!$B170,CALCULATION_quarterly_data!$C:$C,Quarter!$C170)</f>
        <v>0</v>
      </c>
      <c r="I170" s="70">
        <f>SUMIFS(CALCULATION_quarterly_data!I:I,CALCULATION_quarterly_data!$A:$A,Quarter!$A170,CALCULATION_quarterly_data!$P:$P,Quarter!$B170,CALCULATION_quarterly_data!$C:$C,Quarter!$C170)</f>
        <v>0</v>
      </c>
      <c r="J170" s="70">
        <f>SUMIFS(CALCULATION_quarterly_data!J:J,CALCULATION_quarterly_data!$A:$A,Quarter!$A170,CALCULATION_quarterly_data!$P:$P,Quarter!$B170,CALCULATION_quarterly_data!$C:$C,Quarter!$C170)</f>
        <v>0</v>
      </c>
      <c r="K170" s="70">
        <f>SUMIFS(CALCULATION_quarterly_data!K:K,CALCULATION_quarterly_data!$A:$A,Quarter!$A170,CALCULATION_quarterly_data!$P:$P,Quarter!$B170,CALCULATION_quarterly_data!$C:$C,Quarter!$C170)</f>
        <v>0</v>
      </c>
      <c r="L170" s="70">
        <f>SUMIFS(CALCULATION_quarterly_data!L:L,CALCULATION_quarterly_data!$A:$A,Quarter!$A170,CALCULATION_quarterly_data!$P:$P,Quarter!$B170,CALCULATION_quarterly_data!$C:$C,Quarter!$C170)</f>
        <v>0</v>
      </c>
      <c r="M170" s="70">
        <f>SUMIFS(CALCULATION_quarterly_data!M:M,CALCULATION_quarterly_data!$A:$A,Quarter!$A170,CALCULATION_quarterly_data!$P:$P,Quarter!$B170,CALCULATION_quarterly_data!$C:$C,Quarter!$C170)</f>
        <v>0</v>
      </c>
      <c r="N170" s="71">
        <f>SUMIFS(CALCULATION_quarterly_data!N:N,CALCULATION_quarterly_data!$A:$A,Quarter!$A170,CALCULATION_quarterly_data!$P:$P,Quarter!$B170,CALCULATION_quarterly_data!$C:$C,Quarter!$C170)</f>
        <v>0</v>
      </c>
      <c r="O170" s="71">
        <f>SUMIFS(CALCULATION_quarterly_data!O:O,CALCULATION_quarterly_data!$A:$A,Quarter!$A170,CALCULATION_quarterly_data!$P:$P,Quarter!$B170,CALCULATION_quarterly_data!$C:$C,Quarter!$C170)</f>
        <v>505.03</v>
      </c>
    </row>
    <row r="171" spans="1:15">
      <c r="A171" s="86">
        <v>2019</v>
      </c>
      <c r="B171" s="97">
        <v>4</v>
      </c>
      <c r="C171" s="83" t="s">
        <v>46</v>
      </c>
      <c r="D171" s="70">
        <f>SUMIFS(CALCULATION_quarterly_data!D:D,CALCULATION_quarterly_data!$A:$A,Quarter!$A171,CALCULATION_quarterly_data!$P:$P,Quarter!$B171,CALCULATION_quarterly_data!$C:$C,Quarter!$C171)</f>
        <v>4776.8099999999995</v>
      </c>
      <c r="E171" s="70">
        <f>SUMIFS(CALCULATION_quarterly_data!E:E,CALCULATION_quarterly_data!$A:$A,Quarter!$A171,CALCULATION_quarterly_data!$P:$P,Quarter!$B171,CALCULATION_quarterly_data!$C:$C,Quarter!$C171)</f>
        <v>41.17</v>
      </c>
      <c r="F171" s="71">
        <f>SUMIFS(CALCULATION_quarterly_data!F:F,CALCULATION_quarterly_data!$A:$A,Quarter!$A171,CALCULATION_quarterly_data!$P:$P,Quarter!$B171,CALCULATION_quarterly_data!$C:$C,Quarter!$C171)</f>
        <v>4817.9799999999996</v>
      </c>
      <c r="G171" s="70">
        <f>SUMIFS(CALCULATION_quarterly_data!G:G,CALCULATION_quarterly_data!$A:$A,Quarter!$A171,CALCULATION_quarterly_data!$P:$P,Quarter!$B171,CALCULATION_quarterly_data!$C:$C,Quarter!$C171)</f>
        <v>66.92</v>
      </c>
      <c r="H171" s="70">
        <f>SUMIFS(CALCULATION_quarterly_data!H:H,CALCULATION_quarterly_data!$A:$A,Quarter!$A171,CALCULATION_quarterly_data!$P:$P,Quarter!$B171,CALCULATION_quarterly_data!$C:$C,Quarter!$C171)</f>
        <v>28.87</v>
      </c>
      <c r="I171" s="70">
        <f>SUMIFS(CALCULATION_quarterly_data!I:I,CALCULATION_quarterly_data!$A:$A,Quarter!$A171,CALCULATION_quarterly_data!$P:$P,Quarter!$B171,CALCULATION_quarterly_data!$C:$C,Quarter!$C171)</f>
        <v>0.01</v>
      </c>
      <c r="J171" s="70">
        <f>SUMIFS(CALCULATION_quarterly_data!J:J,CALCULATION_quarterly_data!$A:$A,Quarter!$A171,CALCULATION_quarterly_data!$P:$P,Quarter!$B171,CALCULATION_quarterly_data!$C:$C,Quarter!$C171)</f>
        <v>0</v>
      </c>
      <c r="K171" s="70">
        <f>SUMIFS(CALCULATION_quarterly_data!K:K,CALCULATION_quarterly_data!$A:$A,Quarter!$A171,CALCULATION_quarterly_data!$P:$P,Quarter!$B171,CALCULATION_quarterly_data!$C:$C,Quarter!$C171)</f>
        <v>22.36</v>
      </c>
      <c r="L171" s="70">
        <f>SUMIFS(CALCULATION_quarterly_data!L:L,CALCULATION_quarterly_data!$A:$A,Quarter!$A171,CALCULATION_quarterly_data!$P:$P,Quarter!$B171,CALCULATION_quarterly_data!$C:$C,Quarter!$C171)</f>
        <v>0</v>
      </c>
      <c r="M171" s="70">
        <f>SUMIFS(CALCULATION_quarterly_data!M:M,CALCULATION_quarterly_data!$A:$A,Quarter!$A171,CALCULATION_quarterly_data!$P:$P,Quarter!$B171,CALCULATION_quarterly_data!$C:$C,Quarter!$C171)</f>
        <v>42.489999999999995</v>
      </c>
      <c r="N171" s="71">
        <f>SUMIFS(CALCULATION_quarterly_data!N:N,CALCULATION_quarterly_data!$A:$A,Quarter!$A171,CALCULATION_quarterly_data!$P:$P,Quarter!$B171,CALCULATION_quarterly_data!$C:$C,Quarter!$C171)</f>
        <v>160.66</v>
      </c>
      <c r="O171" s="71">
        <f>SUMIFS(CALCULATION_quarterly_data!O:O,CALCULATION_quarterly_data!$A:$A,Quarter!$A171,CALCULATION_quarterly_data!$P:$P,Quarter!$B171,CALCULATION_quarterly_data!$C:$C,Quarter!$C171)</f>
        <v>4978.6499999999996</v>
      </c>
    </row>
    <row r="172" spans="1:15">
      <c r="A172" s="86">
        <v>2019</v>
      </c>
      <c r="B172" s="97">
        <v>4</v>
      </c>
      <c r="C172" s="83" t="s">
        <v>89</v>
      </c>
      <c r="D172" s="70">
        <f>SUMIFS(CALCULATION_quarterly_data!D:D,CALCULATION_quarterly_data!$A:$A,Quarter!$A172,CALCULATION_quarterly_data!$P:$P,Quarter!$B172,CALCULATION_quarterly_data!$C:$C,Quarter!$C172)</f>
        <v>0</v>
      </c>
      <c r="E172" s="70">
        <f>SUMIFS(CALCULATION_quarterly_data!E:E,CALCULATION_quarterly_data!$A:$A,Quarter!$A172,CALCULATION_quarterly_data!$P:$P,Quarter!$B172,CALCULATION_quarterly_data!$C:$C,Quarter!$C172)</f>
        <v>161.36000000000001</v>
      </c>
      <c r="F172" s="71">
        <f>SUMIFS(CALCULATION_quarterly_data!F:F,CALCULATION_quarterly_data!$A:$A,Quarter!$A172,CALCULATION_quarterly_data!$P:$P,Quarter!$B172,CALCULATION_quarterly_data!$C:$C,Quarter!$C172)</f>
        <v>161.36000000000001</v>
      </c>
      <c r="G172" s="70">
        <f>SUMIFS(CALCULATION_quarterly_data!G:G,CALCULATION_quarterly_data!$A:$A,Quarter!$A172,CALCULATION_quarterly_data!$P:$P,Quarter!$B172,CALCULATION_quarterly_data!$C:$C,Quarter!$C172)</f>
        <v>0</v>
      </c>
      <c r="H172" s="70">
        <f>SUMIFS(CALCULATION_quarterly_data!H:H,CALCULATION_quarterly_data!$A:$A,Quarter!$A172,CALCULATION_quarterly_data!$P:$P,Quarter!$B172,CALCULATION_quarterly_data!$C:$C,Quarter!$C172)</f>
        <v>0</v>
      </c>
      <c r="I172" s="70">
        <f>SUMIFS(CALCULATION_quarterly_data!I:I,CALCULATION_quarterly_data!$A:$A,Quarter!$A172,CALCULATION_quarterly_data!$P:$P,Quarter!$B172,CALCULATION_quarterly_data!$C:$C,Quarter!$C172)</f>
        <v>0</v>
      </c>
      <c r="J172" s="70">
        <f>SUMIFS(CALCULATION_quarterly_data!J:J,CALCULATION_quarterly_data!$A:$A,Quarter!$A172,CALCULATION_quarterly_data!$P:$P,Quarter!$B172,CALCULATION_quarterly_data!$C:$C,Quarter!$C172)</f>
        <v>0</v>
      </c>
      <c r="K172" s="70">
        <f>SUMIFS(CALCULATION_quarterly_data!K:K,CALCULATION_quarterly_data!$A:$A,Quarter!$A172,CALCULATION_quarterly_data!$P:$P,Quarter!$B172,CALCULATION_quarterly_data!$C:$C,Quarter!$C172)</f>
        <v>116.07</v>
      </c>
      <c r="L172" s="70">
        <f>SUMIFS(CALCULATION_quarterly_data!L:L,CALCULATION_quarterly_data!$A:$A,Quarter!$A172,CALCULATION_quarterly_data!$P:$P,Quarter!$B172,CALCULATION_quarterly_data!$C:$C,Quarter!$C172)</f>
        <v>0</v>
      </c>
      <c r="M172" s="70">
        <f>SUMIFS(CALCULATION_quarterly_data!M:M,CALCULATION_quarterly_data!$A:$A,Quarter!$A172,CALCULATION_quarterly_data!$P:$P,Quarter!$B172,CALCULATION_quarterly_data!$C:$C,Quarter!$C172)</f>
        <v>0</v>
      </c>
      <c r="N172" s="71">
        <f>SUMIFS(CALCULATION_quarterly_data!N:N,CALCULATION_quarterly_data!$A:$A,Quarter!$A172,CALCULATION_quarterly_data!$P:$P,Quarter!$B172,CALCULATION_quarterly_data!$C:$C,Quarter!$C172)</f>
        <v>116.07</v>
      </c>
      <c r="O172" s="71">
        <f>SUMIFS(CALCULATION_quarterly_data!O:O,CALCULATION_quarterly_data!$A:$A,Quarter!$A172,CALCULATION_quarterly_data!$P:$P,Quarter!$B172,CALCULATION_quarterly_data!$C:$C,Quarter!$C172)</f>
        <v>277.42</v>
      </c>
    </row>
    <row r="173" spans="1:15">
      <c r="A173" s="86">
        <v>2019</v>
      </c>
      <c r="B173" s="97">
        <v>4</v>
      </c>
      <c r="C173" s="83" t="s">
        <v>47</v>
      </c>
      <c r="D173" s="70">
        <f>SUMIFS(CALCULATION_quarterly_data!D:D,CALCULATION_quarterly_data!$A:$A,Quarter!$A173,CALCULATION_quarterly_data!$P:$P,Quarter!$B173,CALCULATION_quarterly_data!$C:$C,Quarter!$C173)</f>
        <v>1157.46</v>
      </c>
      <c r="E173" s="70">
        <f>SUMIFS(CALCULATION_quarterly_data!E:E,CALCULATION_quarterly_data!$A:$A,Quarter!$A173,CALCULATION_quarterly_data!$P:$P,Quarter!$B173,CALCULATION_quarterly_data!$C:$C,Quarter!$C173)</f>
        <v>197</v>
      </c>
      <c r="F173" s="71">
        <f>SUMIFS(CALCULATION_quarterly_data!F:F,CALCULATION_quarterly_data!$A:$A,Quarter!$A173,CALCULATION_quarterly_data!$P:$P,Quarter!$B173,CALCULATION_quarterly_data!$C:$C,Quarter!$C173)</f>
        <v>1354.46</v>
      </c>
      <c r="G173" s="70">
        <f>SUMIFS(CALCULATION_quarterly_data!G:G,CALCULATION_quarterly_data!$A:$A,Quarter!$A173,CALCULATION_quarterly_data!$P:$P,Quarter!$B173,CALCULATION_quarterly_data!$C:$C,Quarter!$C173)</f>
        <v>0</v>
      </c>
      <c r="H173" s="70">
        <f>SUMIFS(CALCULATION_quarterly_data!H:H,CALCULATION_quarterly_data!$A:$A,Quarter!$A173,CALCULATION_quarterly_data!$P:$P,Quarter!$B173,CALCULATION_quarterly_data!$C:$C,Quarter!$C173)</f>
        <v>0</v>
      </c>
      <c r="I173" s="70">
        <f>SUMIFS(CALCULATION_quarterly_data!I:I,CALCULATION_quarterly_data!$A:$A,Quarter!$A173,CALCULATION_quarterly_data!$P:$P,Quarter!$B173,CALCULATION_quarterly_data!$C:$C,Quarter!$C173)</f>
        <v>43.44</v>
      </c>
      <c r="J173" s="70">
        <f>SUMIFS(CALCULATION_quarterly_data!J:J,CALCULATION_quarterly_data!$A:$A,Quarter!$A173,CALCULATION_quarterly_data!$P:$P,Quarter!$B173,CALCULATION_quarterly_data!$C:$C,Quarter!$C173)</f>
        <v>0</v>
      </c>
      <c r="K173" s="70">
        <f>SUMIFS(CALCULATION_quarterly_data!K:K,CALCULATION_quarterly_data!$A:$A,Quarter!$A173,CALCULATION_quarterly_data!$P:$P,Quarter!$B173,CALCULATION_quarterly_data!$C:$C,Quarter!$C173)</f>
        <v>860.87</v>
      </c>
      <c r="L173" s="70">
        <f>SUMIFS(CALCULATION_quarterly_data!L:L,CALCULATION_quarterly_data!$A:$A,Quarter!$A173,CALCULATION_quarterly_data!$P:$P,Quarter!$B173,CALCULATION_quarterly_data!$C:$C,Quarter!$C173)</f>
        <v>116.56</v>
      </c>
      <c r="M173" s="70">
        <f>SUMIFS(CALCULATION_quarterly_data!M:M,CALCULATION_quarterly_data!$A:$A,Quarter!$A173,CALCULATION_quarterly_data!$P:$P,Quarter!$B173,CALCULATION_quarterly_data!$C:$C,Quarter!$C173)</f>
        <v>55.68</v>
      </c>
      <c r="N173" s="71">
        <f>SUMIFS(CALCULATION_quarterly_data!N:N,CALCULATION_quarterly_data!$A:$A,Quarter!$A173,CALCULATION_quarterly_data!$P:$P,Quarter!$B173,CALCULATION_quarterly_data!$C:$C,Quarter!$C173)</f>
        <v>1076.56</v>
      </c>
      <c r="O173" s="71">
        <f>SUMIFS(CALCULATION_quarterly_data!O:O,CALCULATION_quarterly_data!$A:$A,Quarter!$A173,CALCULATION_quarterly_data!$P:$P,Quarter!$B173,CALCULATION_quarterly_data!$C:$C,Quarter!$C173)</f>
        <v>2431.0300000000002</v>
      </c>
    </row>
    <row r="174" spans="1:15">
      <c r="A174" s="86">
        <v>2019</v>
      </c>
      <c r="B174" s="97">
        <v>4</v>
      </c>
      <c r="C174" s="83" t="s">
        <v>48</v>
      </c>
      <c r="D174" s="70">
        <f>SUMIFS(CALCULATION_quarterly_data!D:D,CALCULATION_quarterly_data!$A:$A,Quarter!$A174,CALCULATION_quarterly_data!$P:$P,Quarter!$B174,CALCULATION_quarterly_data!$C:$C,Quarter!$C174)</f>
        <v>0</v>
      </c>
      <c r="E174" s="70">
        <f>SUMIFS(CALCULATION_quarterly_data!E:E,CALCULATION_quarterly_data!$A:$A,Quarter!$A174,CALCULATION_quarterly_data!$P:$P,Quarter!$B174,CALCULATION_quarterly_data!$C:$C,Quarter!$C174)</f>
        <v>0</v>
      </c>
      <c r="F174" s="71">
        <f>SUMIFS(CALCULATION_quarterly_data!F:F,CALCULATION_quarterly_data!$A:$A,Quarter!$A174,CALCULATION_quarterly_data!$P:$P,Quarter!$B174,CALCULATION_quarterly_data!$C:$C,Quarter!$C174)</f>
        <v>0</v>
      </c>
      <c r="G174" s="70">
        <f>SUMIFS(CALCULATION_quarterly_data!G:G,CALCULATION_quarterly_data!$A:$A,Quarter!$A174,CALCULATION_quarterly_data!$P:$P,Quarter!$B174,CALCULATION_quarterly_data!$C:$C,Quarter!$C174)</f>
        <v>0</v>
      </c>
      <c r="H174" s="70">
        <f>SUMIFS(CALCULATION_quarterly_data!H:H,CALCULATION_quarterly_data!$A:$A,Quarter!$A174,CALCULATION_quarterly_data!$P:$P,Quarter!$B174,CALCULATION_quarterly_data!$C:$C,Quarter!$C174)</f>
        <v>0</v>
      </c>
      <c r="I174" s="70">
        <f>SUMIFS(CALCULATION_quarterly_data!I:I,CALCULATION_quarterly_data!$A:$A,Quarter!$A174,CALCULATION_quarterly_data!$P:$P,Quarter!$B174,CALCULATION_quarterly_data!$C:$C,Quarter!$C174)</f>
        <v>694.7</v>
      </c>
      <c r="J174" s="70">
        <f>SUMIFS(CALCULATION_quarterly_data!J:J,CALCULATION_quarterly_data!$A:$A,Quarter!$A174,CALCULATION_quarterly_data!$P:$P,Quarter!$B174,CALCULATION_quarterly_data!$C:$C,Quarter!$C174)</f>
        <v>0</v>
      </c>
      <c r="K174" s="70">
        <f>SUMIFS(CALCULATION_quarterly_data!K:K,CALCULATION_quarterly_data!$A:$A,Quarter!$A174,CALCULATION_quarterly_data!$P:$P,Quarter!$B174,CALCULATION_quarterly_data!$C:$C,Quarter!$C174)</f>
        <v>137.58000000000001</v>
      </c>
      <c r="L174" s="70">
        <f>SUMIFS(CALCULATION_quarterly_data!L:L,CALCULATION_quarterly_data!$A:$A,Quarter!$A174,CALCULATION_quarterly_data!$P:$P,Quarter!$B174,CALCULATION_quarterly_data!$C:$C,Quarter!$C174)</f>
        <v>0</v>
      </c>
      <c r="M174" s="70">
        <f>SUMIFS(CALCULATION_quarterly_data!M:M,CALCULATION_quarterly_data!$A:$A,Quarter!$A174,CALCULATION_quarterly_data!$P:$P,Quarter!$B174,CALCULATION_quarterly_data!$C:$C,Quarter!$C174)</f>
        <v>0</v>
      </c>
      <c r="N174" s="71">
        <f>SUMIFS(CALCULATION_quarterly_data!N:N,CALCULATION_quarterly_data!$A:$A,Quarter!$A174,CALCULATION_quarterly_data!$P:$P,Quarter!$B174,CALCULATION_quarterly_data!$C:$C,Quarter!$C174)</f>
        <v>832.27</v>
      </c>
      <c r="O174" s="71">
        <f>SUMIFS(CALCULATION_quarterly_data!O:O,CALCULATION_quarterly_data!$A:$A,Quarter!$A174,CALCULATION_quarterly_data!$P:$P,Quarter!$B174,CALCULATION_quarterly_data!$C:$C,Quarter!$C174)</f>
        <v>832.27</v>
      </c>
    </row>
    <row r="175" spans="1:15">
      <c r="A175" s="86">
        <v>2019</v>
      </c>
      <c r="B175" s="97">
        <v>4</v>
      </c>
      <c r="C175" s="83" t="s">
        <v>87</v>
      </c>
      <c r="D175" s="70">
        <f>SUMIFS(CALCULATION_quarterly_data!D:D,CALCULATION_quarterly_data!$A:$A,Quarter!$A175,CALCULATION_quarterly_data!$P:$P,Quarter!$B175,CALCULATION_quarterly_data!$C:$C,Quarter!$C175)</f>
        <v>0</v>
      </c>
      <c r="E175" s="70">
        <f>SUMIFS(CALCULATION_quarterly_data!E:E,CALCULATION_quarterly_data!$A:$A,Quarter!$A175,CALCULATION_quarterly_data!$P:$P,Quarter!$B175,CALCULATION_quarterly_data!$C:$C,Quarter!$C175)</f>
        <v>0.46</v>
      </c>
      <c r="F175" s="71">
        <f>SUMIFS(CALCULATION_quarterly_data!F:F,CALCULATION_quarterly_data!$A:$A,Quarter!$A175,CALCULATION_quarterly_data!$P:$P,Quarter!$B175,CALCULATION_quarterly_data!$C:$C,Quarter!$C175)</f>
        <v>0.46</v>
      </c>
      <c r="G175" s="70">
        <f>SUMIFS(CALCULATION_quarterly_data!G:G,CALCULATION_quarterly_data!$A:$A,Quarter!$A175,CALCULATION_quarterly_data!$P:$P,Quarter!$B175,CALCULATION_quarterly_data!$C:$C,Quarter!$C175)</f>
        <v>0</v>
      </c>
      <c r="H175" s="70">
        <f>SUMIFS(CALCULATION_quarterly_data!H:H,CALCULATION_quarterly_data!$A:$A,Quarter!$A175,CALCULATION_quarterly_data!$P:$P,Quarter!$B175,CALCULATION_quarterly_data!$C:$C,Quarter!$C175)</f>
        <v>0</v>
      </c>
      <c r="I175" s="70">
        <f>SUMIFS(CALCULATION_quarterly_data!I:I,CALCULATION_quarterly_data!$A:$A,Quarter!$A175,CALCULATION_quarterly_data!$P:$P,Quarter!$B175,CALCULATION_quarterly_data!$C:$C,Quarter!$C175)</f>
        <v>0</v>
      </c>
      <c r="J175" s="70">
        <f>SUMIFS(CALCULATION_quarterly_data!J:J,CALCULATION_quarterly_data!$A:$A,Quarter!$A175,CALCULATION_quarterly_data!$P:$P,Quarter!$B175,CALCULATION_quarterly_data!$C:$C,Quarter!$C175)</f>
        <v>0</v>
      </c>
      <c r="K175" s="70">
        <f>SUMIFS(CALCULATION_quarterly_data!K:K,CALCULATION_quarterly_data!$A:$A,Quarter!$A175,CALCULATION_quarterly_data!$P:$P,Quarter!$B175,CALCULATION_quarterly_data!$C:$C,Quarter!$C175)</f>
        <v>15.79</v>
      </c>
      <c r="L175" s="70">
        <f>SUMIFS(CALCULATION_quarterly_data!L:L,CALCULATION_quarterly_data!$A:$A,Quarter!$A175,CALCULATION_quarterly_data!$P:$P,Quarter!$B175,CALCULATION_quarterly_data!$C:$C,Quarter!$C175)</f>
        <v>0</v>
      </c>
      <c r="M175" s="70">
        <f>SUMIFS(CALCULATION_quarterly_data!M:M,CALCULATION_quarterly_data!$A:$A,Quarter!$A175,CALCULATION_quarterly_data!$P:$P,Quarter!$B175,CALCULATION_quarterly_data!$C:$C,Quarter!$C175)</f>
        <v>23.73</v>
      </c>
      <c r="N175" s="71">
        <f>SUMIFS(CALCULATION_quarterly_data!N:N,CALCULATION_quarterly_data!$A:$A,Quarter!$A175,CALCULATION_quarterly_data!$P:$P,Quarter!$B175,CALCULATION_quarterly_data!$C:$C,Quarter!$C175)</f>
        <v>39.519999999999996</v>
      </c>
      <c r="O175" s="71">
        <f>SUMIFS(CALCULATION_quarterly_data!O:O,CALCULATION_quarterly_data!$A:$A,Quarter!$A175,CALCULATION_quarterly_data!$P:$P,Quarter!$B175,CALCULATION_quarterly_data!$C:$C,Quarter!$C175)</f>
        <v>39.97</v>
      </c>
    </row>
    <row r="176" spans="1:15">
      <c r="A176" s="86">
        <v>2019</v>
      </c>
      <c r="B176" s="97">
        <v>4</v>
      </c>
      <c r="C176" s="83" t="s">
        <v>49</v>
      </c>
      <c r="D176" s="70">
        <f>SUMIFS(CALCULATION_quarterly_data!D:D,CALCULATION_quarterly_data!$A:$A,Quarter!$A176,CALCULATION_quarterly_data!$P:$P,Quarter!$B176,CALCULATION_quarterly_data!$C:$C,Quarter!$C176)</f>
        <v>0</v>
      </c>
      <c r="E176" s="70">
        <f>SUMIFS(CALCULATION_quarterly_data!E:E,CALCULATION_quarterly_data!$A:$A,Quarter!$A176,CALCULATION_quarterly_data!$P:$P,Quarter!$B176,CALCULATION_quarterly_data!$C:$C,Quarter!$C176)</f>
        <v>223.03</v>
      </c>
      <c r="F176" s="71">
        <f>SUMIFS(CALCULATION_quarterly_data!F:F,CALCULATION_quarterly_data!$A:$A,Quarter!$A176,CALCULATION_quarterly_data!$P:$P,Quarter!$B176,CALCULATION_quarterly_data!$C:$C,Quarter!$C176)</f>
        <v>223.03</v>
      </c>
      <c r="G176" s="70">
        <f>SUMIFS(CALCULATION_quarterly_data!G:G,CALCULATION_quarterly_data!$A:$A,Quarter!$A176,CALCULATION_quarterly_data!$P:$P,Quarter!$B176,CALCULATION_quarterly_data!$C:$C,Quarter!$C176)</f>
        <v>0</v>
      </c>
      <c r="H176" s="70">
        <f>SUMIFS(CALCULATION_quarterly_data!H:H,CALCULATION_quarterly_data!$A:$A,Quarter!$A176,CALCULATION_quarterly_data!$P:$P,Quarter!$B176,CALCULATION_quarterly_data!$C:$C,Quarter!$C176)</f>
        <v>0.02</v>
      </c>
      <c r="I176" s="70">
        <f>SUMIFS(CALCULATION_quarterly_data!I:I,CALCULATION_quarterly_data!$A:$A,Quarter!$A176,CALCULATION_quarterly_data!$P:$P,Quarter!$B176,CALCULATION_quarterly_data!$C:$C,Quarter!$C176)</f>
        <v>0</v>
      </c>
      <c r="J176" s="70">
        <f>SUMIFS(CALCULATION_quarterly_data!J:J,CALCULATION_quarterly_data!$A:$A,Quarter!$A176,CALCULATION_quarterly_data!$P:$P,Quarter!$B176,CALCULATION_quarterly_data!$C:$C,Quarter!$C176)</f>
        <v>0</v>
      </c>
      <c r="K176" s="70">
        <f>SUMIFS(CALCULATION_quarterly_data!K:K,CALCULATION_quarterly_data!$A:$A,Quarter!$A176,CALCULATION_quarterly_data!$P:$P,Quarter!$B176,CALCULATION_quarterly_data!$C:$C,Quarter!$C176)</f>
        <v>62.06</v>
      </c>
      <c r="L176" s="70">
        <f>SUMIFS(CALCULATION_quarterly_data!L:L,CALCULATION_quarterly_data!$A:$A,Quarter!$A176,CALCULATION_quarterly_data!$P:$P,Quarter!$B176,CALCULATION_quarterly_data!$C:$C,Quarter!$C176)</f>
        <v>0</v>
      </c>
      <c r="M176" s="70">
        <f>SUMIFS(CALCULATION_quarterly_data!M:M,CALCULATION_quarterly_data!$A:$A,Quarter!$A176,CALCULATION_quarterly_data!$P:$P,Quarter!$B176,CALCULATION_quarterly_data!$C:$C,Quarter!$C176)</f>
        <v>22.41</v>
      </c>
      <c r="N176" s="71">
        <f>SUMIFS(CALCULATION_quarterly_data!N:N,CALCULATION_quarterly_data!$A:$A,Quarter!$A176,CALCULATION_quarterly_data!$P:$P,Quarter!$B176,CALCULATION_quarterly_data!$C:$C,Quarter!$C176)</f>
        <v>84.49</v>
      </c>
      <c r="O176" s="71">
        <f>SUMIFS(CALCULATION_quarterly_data!O:O,CALCULATION_quarterly_data!$A:$A,Quarter!$A176,CALCULATION_quarterly_data!$P:$P,Quarter!$B176,CALCULATION_quarterly_data!$C:$C,Quarter!$C176)</f>
        <v>307.53000000000003</v>
      </c>
    </row>
    <row r="177" spans="1:15">
      <c r="A177" s="86">
        <v>2019</v>
      </c>
      <c r="B177" s="97">
        <v>4</v>
      </c>
      <c r="C177" s="83" t="s">
        <v>50</v>
      </c>
      <c r="D177" s="70">
        <f>SUMIFS(CALCULATION_quarterly_data!D:D,CALCULATION_quarterly_data!$A:$A,Quarter!$A177,CALCULATION_quarterly_data!$P:$P,Quarter!$B177,CALCULATION_quarterly_data!$C:$C,Quarter!$C177)</f>
        <v>180.87</v>
      </c>
      <c r="E177" s="70">
        <f>SUMIFS(CALCULATION_quarterly_data!E:E,CALCULATION_quarterly_data!$A:$A,Quarter!$A177,CALCULATION_quarterly_data!$P:$P,Quarter!$B177,CALCULATION_quarterly_data!$C:$C,Quarter!$C177)</f>
        <v>0</v>
      </c>
      <c r="F177" s="71">
        <f>SUMIFS(CALCULATION_quarterly_data!F:F,CALCULATION_quarterly_data!$A:$A,Quarter!$A177,CALCULATION_quarterly_data!$P:$P,Quarter!$B177,CALCULATION_quarterly_data!$C:$C,Quarter!$C177)</f>
        <v>180.87</v>
      </c>
      <c r="G177" s="70">
        <f>SUMIFS(CALCULATION_quarterly_data!G:G,CALCULATION_quarterly_data!$A:$A,Quarter!$A177,CALCULATION_quarterly_data!$P:$P,Quarter!$B177,CALCULATION_quarterly_data!$C:$C,Quarter!$C177)</f>
        <v>0</v>
      </c>
      <c r="H177" s="70">
        <f>SUMIFS(CALCULATION_quarterly_data!H:H,CALCULATION_quarterly_data!$A:$A,Quarter!$A177,CALCULATION_quarterly_data!$P:$P,Quarter!$B177,CALCULATION_quarterly_data!$C:$C,Quarter!$C177)</f>
        <v>0</v>
      </c>
      <c r="I177" s="70">
        <f>SUMIFS(CALCULATION_quarterly_data!I:I,CALCULATION_quarterly_data!$A:$A,Quarter!$A177,CALCULATION_quarterly_data!$P:$P,Quarter!$B177,CALCULATION_quarterly_data!$C:$C,Quarter!$C177)</f>
        <v>0</v>
      </c>
      <c r="J177" s="70">
        <f>SUMIFS(CALCULATION_quarterly_data!J:J,CALCULATION_quarterly_data!$A:$A,Quarter!$A177,CALCULATION_quarterly_data!$P:$P,Quarter!$B177,CALCULATION_quarterly_data!$C:$C,Quarter!$C177)</f>
        <v>0</v>
      </c>
      <c r="K177" s="70">
        <f>SUMIFS(CALCULATION_quarterly_data!K:K,CALCULATION_quarterly_data!$A:$A,Quarter!$A177,CALCULATION_quarterly_data!$P:$P,Quarter!$B177,CALCULATION_quarterly_data!$C:$C,Quarter!$C177)</f>
        <v>0</v>
      </c>
      <c r="L177" s="70">
        <f>SUMIFS(CALCULATION_quarterly_data!L:L,CALCULATION_quarterly_data!$A:$A,Quarter!$A177,CALCULATION_quarterly_data!$P:$P,Quarter!$B177,CALCULATION_quarterly_data!$C:$C,Quarter!$C177)</f>
        <v>0</v>
      </c>
      <c r="M177" s="70">
        <f>SUMIFS(CALCULATION_quarterly_data!M:M,CALCULATION_quarterly_data!$A:$A,Quarter!$A177,CALCULATION_quarterly_data!$P:$P,Quarter!$B177,CALCULATION_quarterly_data!$C:$C,Quarter!$C177)</f>
        <v>0.05</v>
      </c>
      <c r="N177" s="71">
        <f>SUMIFS(CALCULATION_quarterly_data!N:N,CALCULATION_quarterly_data!$A:$A,Quarter!$A177,CALCULATION_quarterly_data!$P:$P,Quarter!$B177,CALCULATION_quarterly_data!$C:$C,Quarter!$C177)</f>
        <v>0.05</v>
      </c>
      <c r="O177" s="71">
        <f>SUMIFS(CALCULATION_quarterly_data!O:O,CALCULATION_quarterly_data!$A:$A,Quarter!$A177,CALCULATION_quarterly_data!$P:$P,Quarter!$B177,CALCULATION_quarterly_data!$C:$C,Quarter!$C177)</f>
        <v>180.92</v>
      </c>
    </row>
    <row r="178" spans="1:15">
      <c r="A178" s="86">
        <v>2019</v>
      </c>
      <c r="B178" s="97">
        <v>4</v>
      </c>
      <c r="C178" s="83" t="s">
        <v>51</v>
      </c>
      <c r="D178" s="70">
        <f>SUMIFS(CALCULATION_quarterly_data!D:D,CALCULATION_quarterly_data!$A:$A,Quarter!$A178,CALCULATION_quarterly_data!$P:$P,Quarter!$B178,CALCULATION_quarterly_data!$C:$C,Quarter!$C178)</f>
        <v>0</v>
      </c>
      <c r="E178" s="70">
        <f>SUMIFS(CALCULATION_quarterly_data!E:E,CALCULATION_quarterly_data!$A:$A,Quarter!$A178,CALCULATION_quarterly_data!$P:$P,Quarter!$B178,CALCULATION_quarterly_data!$C:$C,Quarter!$C178)</f>
        <v>0</v>
      </c>
      <c r="F178" s="71">
        <f>SUMIFS(CALCULATION_quarterly_data!F:F,CALCULATION_quarterly_data!$A:$A,Quarter!$A178,CALCULATION_quarterly_data!$P:$P,Quarter!$B178,CALCULATION_quarterly_data!$C:$C,Quarter!$C178)</f>
        <v>0</v>
      </c>
      <c r="G178" s="70">
        <f>SUMIFS(CALCULATION_quarterly_data!G:G,CALCULATION_quarterly_data!$A:$A,Quarter!$A178,CALCULATION_quarterly_data!$P:$P,Quarter!$B178,CALCULATION_quarterly_data!$C:$C,Quarter!$C178)</f>
        <v>0.02</v>
      </c>
      <c r="H178" s="70">
        <f>SUMIFS(CALCULATION_quarterly_data!H:H,CALCULATION_quarterly_data!$A:$A,Quarter!$A178,CALCULATION_quarterly_data!$P:$P,Quarter!$B178,CALCULATION_quarterly_data!$C:$C,Quarter!$C178)</f>
        <v>0</v>
      </c>
      <c r="I178" s="70">
        <f>SUMIFS(CALCULATION_quarterly_data!I:I,CALCULATION_quarterly_data!$A:$A,Quarter!$A178,CALCULATION_quarterly_data!$P:$P,Quarter!$B178,CALCULATION_quarterly_data!$C:$C,Quarter!$C178)</f>
        <v>321.22000000000003</v>
      </c>
      <c r="J178" s="70">
        <f>SUMIFS(CALCULATION_quarterly_data!J:J,CALCULATION_quarterly_data!$A:$A,Quarter!$A178,CALCULATION_quarterly_data!$P:$P,Quarter!$B178,CALCULATION_quarterly_data!$C:$C,Quarter!$C178)</f>
        <v>28.94</v>
      </c>
      <c r="K178" s="70">
        <f>SUMIFS(CALCULATION_quarterly_data!K:K,CALCULATION_quarterly_data!$A:$A,Quarter!$A178,CALCULATION_quarterly_data!$P:$P,Quarter!$B178,CALCULATION_quarterly_data!$C:$C,Quarter!$C178)</f>
        <v>0</v>
      </c>
      <c r="L178" s="70">
        <f>SUMIFS(CALCULATION_quarterly_data!L:L,CALCULATION_quarterly_data!$A:$A,Quarter!$A178,CALCULATION_quarterly_data!$P:$P,Quarter!$B178,CALCULATION_quarterly_data!$C:$C,Quarter!$C178)</f>
        <v>0.63</v>
      </c>
      <c r="M178" s="70">
        <f>SUMIFS(CALCULATION_quarterly_data!M:M,CALCULATION_quarterly_data!$A:$A,Quarter!$A178,CALCULATION_quarterly_data!$P:$P,Quarter!$B178,CALCULATION_quarterly_data!$C:$C,Quarter!$C178)</f>
        <v>0.11</v>
      </c>
      <c r="N178" s="71">
        <f>SUMIFS(CALCULATION_quarterly_data!N:N,CALCULATION_quarterly_data!$A:$A,Quarter!$A178,CALCULATION_quarterly_data!$P:$P,Quarter!$B178,CALCULATION_quarterly_data!$C:$C,Quarter!$C178)</f>
        <v>350.90999999999997</v>
      </c>
      <c r="O178" s="71">
        <f>SUMIFS(CALCULATION_quarterly_data!O:O,CALCULATION_quarterly_data!$A:$A,Quarter!$A178,CALCULATION_quarterly_data!$P:$P,Quarter!$B178,CALCULATION_quarterly_data!$C:$C,Quarter!$C178)</f>
        <v>350.90999999999997</v>
      </c>
    </row>
    <row r="179" spans="1:15">
      <c r="A179" s="86">
        <v>2019</v>
      </c>
      <c r="B179" s="97">
        <v>4</v>
      </c>
      <c r="C179" s="83" t="s">
        <v>52</v>
      </c>
      <c r="D179" s="70">
        <f>SUMIFS(CALCULATION_quarterly_data!D:D,CALCULATION_quarterly_data!$A:$A,Quarter!$A179,CALCULATION_quarterly_data!$P:$P,Quarter!$B179,CALCULATION_quarterly_data!$C:$C,Quarter!$C179)</f>
        <v>3529.13</v>
      </c>
      <c r="E179" s="70">
        <f>SUMIFS(CALCULATION_quarterly_data!E:E,CALCULATION_quarterly_data!$A:$A,Quarter!$A179,CALCULATION_quarterly_data!$P:$P,Quarter!$B179,CALCULATION_quarterly_data!$C:$C,Quarter!$C179)</f>
        <v>25.97</v>
      </c>
      <c r="F179" s="71">
        <f>SUMIFS(CALCULATION_quarterly_data!F:F,CALCULATION_quarterly_data!$A:$A,Quarter!$A179,CALCULATION_quarterly_data!$P:$P,Quarter!$B179,CALCULATION_quarterly_data!$C:$C,Quarter!$C179)</f>
        <v>3555.1000000000004</v>
      </c>
      <c r="G179" s="70">
        <f>SUMIFS(CALCULATION_quarterly_data!G:G,CALCULATION_quarterly_data!$A:$A,Quarter!$A179,CALCULATION_quarterly_data!$P:$P,Quarter!$B179,CALCULATION_quarterly_data!$C:$C,Quarter!$C179)</f>
        <v>0.01</v>
      </c>
      <c r="H179" s="70">
        <f>SUMIFS(CALCULATION_quarterly_data!H:H,CALCULATION_quarterly_data!$A:$A,Quarter!$A179,CALCULATION_quarterly_data!$P:$P,Quarter!$B179,CALCULATION_quarterly_data!$C:$C,Quarter!$C179)</f>
        <v>0.02</v>
      </c>
      <c r="I179" s="70">
        <f>SUMIFS(CALCULATION_quarterly_data!I:I,CALCULATION_quarterly_data!$A:$A,Quarter!$A179,CALCULATION_quarterly_data!$P:$P,Quarter!$B179,CALCULATION_quarterly_data!$C:$C,Quarter!$C179)</f>
        <v>44.51</v>
      </c>
      <c r="J179" s="70">
        <f>SUMIFS(CALCULATION_quarterly_data!J:J,CALCULATION_quarterly_data!$A:$A,Quarter!$A179,CALCULATION_quarterly_data!$P:$P,Quarter!$B179,CALCULATION_quarterly_data!$C:$C,Quarter!$C179)</f>
        <v>0</v>
      </c>
      <c r="K179" s="70">
        <f>SUMIFS(CALCULATION_quarterly_data!K:K,CALCULATION_quarterly_data!$A:$A,Quarter!$A179,CALCULATION_quarterly_data!$P:$P,Quarter!$B179,CALCULATION_quarterly_data!$C:$C,Quarter!$C179)</f>
        <v>57.04</v>
      </c>
      <c r="L179" s="70">
        <f>SUMIFS(CALCULATION_quarterly_data!L:L,CALCULATION_quarterly_data!$A:$A,Quarter!$A179,CALCULATION_quarterly_data!$P:$P,Quarter!$B179,CALCULATION_quarterly_data!$C:$C,Quarter!$C179)</f>
        <v>0</v>
      </c>
      <c r="M179" s="70">
        <f>SUMIFS(CALCULATION_quarterly_data!M:M,CALCULATION_quarterly_data!$A:$A,Quarter!$A179,CALCULATION_quarterly_data!$P:$P,Quarter!$B179,CALCULATION_quarterly_data!$C:$C,Quarter!$C179)</f>
        <v>87.47</v>
      </c>
      <c r="N179" s="71">
        <f>SUMIFS(CALCULATION_quarterly_data!N:N,CALCULATION_quarterly_data!$A:$A,Quarter!$A179,CALCULATION_quarterly_data!$P:$P,Quarter!$B179,CALCULATION_quarterly_data!$C:$C,Quarter!$C179)</f>
        <v>189.07</v>
      </c>
      <c r="O179" s="71">
        <f>SUMIFS(CALCULATION_quarterly_data!O:O,CALCULATION_quarterly_data!$A:$A,Quarter!$A179,CALCULATION_quarterly_data!$P:$P,Quarter!$B179,CALCULATION_quarterly_data!$C:$C,Quarter!$C179)</f>
        <v>3744.16</v>
      </c>
    </row>
    <row r="180" spans="1:15">
      <c r="A180" s="86">
        <v>2019</v>
      </c>
      <c r="B180" s="97">
        <v>4</v>
      </c>
      <c r="C180" s="83" t="s">
        <v>69</v>
      </c>
      <c r="D180" s="70">
        <f>SUMIFS(CALCULATION_quarterly_data!D:D,CALCULATION_quarterly_data!$A:$A,Quarter!$A180,CALCULATION_quarterly_data!$P:$P,Quarter!$B180,CALCULATION_quarterly_data!$C:$C,Quarter!$C180)</f>
        <v>790.74</v>
      </c>
      <c r="E180" s="70">
        <f>SUMIFS(CALCULATION_quarterly_data!E:E,CALCULATION_quarterly_data!$A:$A,Quarter!$A180,CALCULATION_quarterly_data!$P:$P,Quarter!$B180,CALCULATION_quarterly_data!$C:$C,Quarter!$C180)</f>
        <v>243.18</v>
      </c>
      <c r="F180" s="71">
        <f>SUMIFS(CALCULATION_quarterly_data!F:F,CALCULATION_quarterly_data!$A:$A,Quarter!$A180,CALCULATION_quarterly_data!$P:$P,Quarter!$B180,CALCULATION_quarterly_data!$C:$C,Quarter!$C180)</f>
        <v>1033.93</v>
      </c>
      <c r="G180" s="70">
        <f>SUMIFS(CALCULATION_quarterly_data!G:G,CALCULATION_quarterly_data!$A:$A,Quarter!$A180,CALCULATION_quarterly_data!$P:$P,Quarter!$B180,CALCULATION_quarterly_data!$C:$C,Quarter!$C180)</f>
        <v>1.6600000000000001</v>
      </c>
      <c r="H180" s="70">
        <f>SUMIFS(CALCULATION_quarterly_data!H:H,CALCULATION_quarterly_data!$A:$A,Quarter!$A180,CALCULATION_quarterly_data!$P:$P,Quarter!$B180,CALCULATION_quarterly_data!$C:$C,Quarter!$C180)</f>
        <v>142.05000000000001</v>
      </c>
      <c r="I180" s="70">
        <f>SUMIFS(CALCULATION_quarterly_data!I:I,CALCULATION_quarterly_data!$A:$A,Quarter!$A180,CALCULATION_quarterly_data!$P:$P,Quarter!$B180,CALCULATION_quarterly_data!$C:$C,Quarter!$C180)</f>
        <v>311.94</v>
      </c>
      <c r="J180" s="70">
        <f>SUMIFS(CALCULATION_quarterly_data!J:J,CALCULATION_quarterly_data!$A:$A,Quarter!$A180,CALCULATION_quarterly_data!$P:$P,Quarter!$B180,CALCULATION_quarterly_data!$C:$C,Quarter!$C180)</f>
        <v>0</v>
      </c>
      <c r="K180" s="70">
        <f>SUMIFS(CALCULATION_quarterly_data!K:K,CALCULATION_quarterly_data!$A:$A,Quarter!$A180,CALCULATION_quarterly_data!$P:$P,Quarter!$B180,CALCULATION_quarterly_data!$C:$C,Quarter!$C180)</f>
        <v>202.14</v>
      </c>
      <c r="L180" s="70">
        <f>SUMIFS(CALCULATION_quarterly_data!L:L,CALCULATION_quarterly_data!$A:$A,Quarter!$A180,CALCULATION_quarterly_data!$P:$P,Quarter!$B180,CALCULATION_quarterly_data!$C:$C,Quarter!$C180)</f>
        <v>33.76</v>
      </c>
      <c r="M180" s="70">
        <f>SUMIFS(CALCULATION_quarterly_data!M:M,CALCULATION_quarterly_data!$A:$A,Quarter!$A180,CALCULATION_quarterly_data!$P:$P,Quarter!$B180,CALCULATION_quarterly_data!$C:$C,Quarter!$C180)</f>
        <v>77.09</v>
      </c>
      <c r="N180" s="71">
        <f>SUMIFS(CALCULATION_quarterly_data!N:N,CALCULATION_quarterly_data!$A:$A,Quarter!$A180,CALCULATION_quarterly_data!$P:$P,Quarter!$B180,CALCULATION_quarterly_data!$C:$C,Quarter!$C180)</f>
        <v>768.64</v>
      </c>
      <c r="O180" s="71">
        <f>SUMIFS(CALCULATION_quarterly_data!O:O,CALCULATION_quarterly_data!$A:$A,Quarter!$A180,CALCULATION_quarterly_data!$P:$P,Quarter!$B180,CALCULATION_quarterly_data!$C:$C,Quarter!$C180)</f>
        <v>1802.57</v>
      </c>
    </row>
    <row r="181" spans="1:15">
      <c r="A181" s="89">
        <v>2019</v>
      </c>
      <c r="B181" s="98">
        <v>4</v>
      </c>
      <c r="C181" s="84" t="s">
        <v>126</v>
      </c>
      <c r="D181" s="73">
        <f>SUMIFS(CALCULATION_quarterly_data!D:D,CALCULATION_quarterly_data!$A:$A,Quarter!$A181,CALCULATION_quarterly_data!$P:$P,Quarter!$B181,CALCULATION_quarterly_data!$C:$C,Quarter!$C181)</f>
        <v>11841.71</v>
      </c>
      <c r="E181" s="73">
        <f>SUMIFS(CALCULATION_quarterly_data!E:E,CALCULATION_quarterly_data!$A:$A,Quarter!$A181,CALCULATION_quarterly_data!$P:$P,Quarter!$B181,CALCULATION_quarterly_data!$C:$C,Quarter!$C181)</f>
        <v>1219.27</v>
      </c>
      <c r="F181" s="74">
        <f>SUMIFS(CALCULATION_quarterly_data!F:F,CALCULATION_quarterly_data!$A:$A,Quarter!$A181,CALCULATION_quarterly_data!$P:$P,Quarter!$B181,CALCULATION_quarterly_data!$C:$C,Quarter!$C181)</f>
        <v>13061</v>
      </c>
      <c r="G181" s="73">
        <f>SUMIFS(CALCULATION_quarterly_data!G:G,CALCULATION_quarterly_data!$A:$A,Quarter!$A181,CALCULATION_quarterly_data!$P:$P,Quarter!$B181,CALCULATION_quarterly_data!$C:$C,Quarter!$C181)</f>
        <v>140.46</v>
      </c>
      <c r="H181" s="73">
        <f>SUMIFS(CALCULATION_quarterly_data!H:H,CALCULATION_quarterly_data!$A:$A,Quarter!$A181,CALCULATION_quarterly_data!$P:$P,Quarter!$B181,CALCULATION_quarterly_data!$C:$C,Quarter!$C181)</f>
        <v>594</v>
      </c>
      <c r="I181" s="73">
        <f>SUMIFS(CALCULATION_quarterly_data!I:I,CALCULATION_quarterly_data!$A:$A,Quarter!$A181,CALCULATION_quarterly_data!$P:$P,Quarter!$B181,CALCULATION_quarterly_data!$C:$C,Quarter!$C181)</f>
        <v>2326.92</v>
      </c>
      <c r="J181" s="73">
        <f>SUMIFS(CALCULATION_quarterly_data!J:J,CALCULATION_quarterly_data!$A:$A,Quarter!$A181,CALCULATION_quarterly_data!$P:$P,Quarter!$B181,CALCULATION_quarterly_data!$C:$C,Quarter!$C181)</f>
        <v>219.57999999999998</v>
      </c>
      <c r="K181" s="73">
        <f>SUMIFS(CALCULATION_quarterly_data!K:K,CALCULATION_quarterly_data!$A:$A,Quarter!$A181,CALCULATION_quarterly_data!$P:$P,Quarter!$B181,CALCULATION_quarterly_data!$C:$C,Quarter!$C181)</f>
        <v>3201.28</v>
      </c>
      <c r="L181" s="73">
        <f>SUMIFS(CALCULATION_quarterly_data!L:L,CALCULATION_quarterly_data!$A:$A,Quarter!$A181,CALCULATION_quarterly_data!$P:$P,Quarter!$B181,CALCULATION_quarterly_data!$C:$C,Quarter!$C181)</f>
        <v>396.68000000000006</v>
      </c>
      <c r="M181" s="73">
        <f>SUMIFS(CALCULATION_quarterly_data!M:M,CALCULATION_quarterly_data!$A:$A,Quarter!$A181,CALCULATION_quarterly_data!$P:$P,Quarter!$B181,CALCULATION_quarterly_data!$C:$C,Quarter!$C181)</f>
        <v>845.24</v>
      </c>
      <c r="N181" s="74">
        <f>SUMIFS(CALCULATION_quarterly_data!N:N,CALCULATION_quarterly_data!$A:$A,Quarter!$A181,CALCULATION_quarterly_data!$P:$P,Quarter!$B181,CALCULATION_quarterly_data!$C:$C,Quarter!$C181)</f>
        <v>7724.1500000000005</v>
      </c>
      <c r="O181" s="74">
        <f>SUMIFS(CALCULATION_quarterly_data!O:O,CALCULATION_quarterly_data!$A:$A,Quarter!$A181,CALCULATION_quarterly_data!$P:$P,Quarter!$B181,CALCULATION_quarterly_data!$C:$C,Quarter!$C181)</f>
        <v>20785.14</v>
      </c>
    </row>
    <row r="182" spans="1:15">
      <c r="A182" s="85">
        <v>2020</v>
      </c>
      <c r="B182" s="96">
        <v>1</v>
      </c>
      <c r="C182" s="82" t="s">
        <v>37</v>
      </c>
      <c r="D182" s="67">
        <f>SUMIFS(CALCULATION_quarterly_data!D:D,CALCULATION_quarterly_data!$A:$A,Quarter!$A182,CALCULATION_quarterly_data!$P:$P,Quarter!$B182,CALCULATION_quarterly_data!$C:$C,Quarter!$C182)</f>
        <v>45.06</v>
      </c>
      <c r="E182" s="67">
        <f>SUMIFS(CALCULATION_quarterly_data!E:E,CALCULATION_quarterly_data!$A:$A,Quarter!$A182,CALCULATION_quarterly_data!$P:$P,Quarter!$B182,CALCULATION_quarterly_data!$C:$C,Quarter!$C182)</f>
        <v>46.57</v>
      </c>
      <c r="F182" s="68">
        <f>SUMIFS(CALCULATION_quarterly_data!F:F,CALCULATION_quarterly_data!$A:$A,Quarter!$A182,CALCULATION_quarterly_data!$P:$P,Quarter!$B182,CALCULATION_quarterly_data!$C:$C,Quarter!$C182)</f>
        <v>91.64</v>
      </c>
      <c r="G182" s="67">
        <f>SUMIFS(CALCULATION_quarterly_data!G:G,CALCULATION_quarterly_data!$A:$A,Quarter!$A182,CALCULATION_quarterly_data!$P:$P,Quarter!$B182,CALCULATION_quarterly_data!$C:$C,Quarter!$C182)</f>
        <v>0.01</v>
      </c>
      <c r="H182" s="67">
        <f>SUMIFS(CALCULATION_quarterly_data!H:H,CALCULATION_quarterly_data!$A:$A,Quarter!$A182,CALCULATION_quarterly_data!$P:$P,Quarter!$B182,CALCULATION_quarterly_data!$C:$C,Quarter!$C182)</f>
        <v>35.409999999999997</v>
      </c>
      <c r="I182" s="67">
        <f>SUMIFS(CALCULATION_quarterly_data!I:I,CALCULATION_quarterly_data!$A:$A,Quarter!$A182,CALCULATION_quarterly_data!$P:$P,Quarter!$B182,CALCULATION_quarterly_data!$C:$C,Quarter!$C182)</f>
        <v>26.47</v>
      </c>
      <c r="J182" s="67">
        <f>SUMIFS(CALCULATION_quarterly_data!J:J,CALCULATION_quarterly_data!$A:$A,Quarter!$A182,CALCULATION_quarterly_data!$P:$P,Quarter!$B182,CALCULATION_quarterly_data!$C:$C,Quarter!$C182)</f>
        <v>50.76</v>
      </c>
      <c r="K182" s="67">
        <f>SUMIFS(CALCULATION_quarterly_data!K:K,CALCULATION_quarterly_data!$A:$A,Quarter!$A182,CALCULATION_quarterly_data!$P:$P,Quarter!$B182,CALCULATION_quarterly_data!$C:$C,Quarter!$C182)</f>
        <v>176.73000000000002</v>
      </c>
      <c r="L182" s="67">
        <f>SUMIFS(CALCULATION_quarterly_data!L:L,CALCULATION_quarterly_data!$A:$A,Quarter!$A182,CALCULATION_quarterly_data!$P:$P,Quarter!$B182,CALCULATION_quarterly_data!$C:$C,Quarter!$C182)</f>
        <v>24.560000000000002</v>
      </c>
      <c r="M182" s="67">
        <f>SUMIFS(CALCULATION_quarterly_data!M:M,CALCULATION_quarterly_data!$A:$A,Quarter!$A182,CALCULATION_quarterly_data!$P:$P,Quarter!$B182,CALCULATION_quarterly_data!$C:$C,Quarter!$C182)</f>
        <v>53.500000000000007</v>
      </c>
      <c r="N182" s="68">
        <f>SUMIFS(CALCULATION_quarterly_data!N:N,CALCULATION_quarterly_data!$A:$A,Quarter!$A182,CALCULATION_quarterly_data!$P:$P,Quarter!$B182,CALCULATION_quarterly_data!$C:$C,Quarter!$C182)</f>
        <v>367.43</v>
      </c>
      <c r="O182" s="68">
        <f>SUMIFS(CALCULATION_quarterly_data!O:O,CALCULATION_quarterly_data!$A:$A,Quarter!$A182,CALCULATION_quarterly_data!$P:$P,Quarter!$B182,CALCULATION_quarterly_data!$C:$C,Quarter!$C182)</f>
        <v>459.04999999999995</v>
      </c>
    </row>
    <row r="183" spans="1:15">
      <c r="A183" s="86">
        <v>2020</v>
      </c>
      <c r="B183" s="97">
        <v>1</v>
      </c>
      <c r="C183" s="83" t="s">
        <v>38</v>
      </c>
      <c r="D183" s="70">
        <f>SUMIFS(CALCULATION_quarterly_data!D:D,CALCULATION_quarterly_data!$A:$A,Quarter!$A183,CALCULATION_quarterly_data!$P:$P,Quarter!$B183,CALCULATION_quarterly_data!$C:$C,Quarter!$C183)</f>
        <v>616.91000000000008</v>
      </c>
      <c r="E183" s="70">
        <f>SUMIFS(CALCULATION_quarterly_data!E:E,CALCULATION_quarterly_data!$A:$A,Quarter!$A183,CALCULATION_quarterly_data!$P:$P,Quarter!$B183,CALCULATION_quarterly_data!$C:$C,Quarter!$C183)</f>
        <v>0</v>
      </c>
      <c r="F183" s="71">
        <f>SUMIFS(CALCULATION_quarterly_data!F:F,CALCULATION_quarterly_data!$A:$A,Quarter!$A183,CALCULATION_quarterly_data!$P:$P,Quarter!$B183,CALCULATION_quarterly_data!$C:$C,Quarter!$C183)</f>
        <v>616.91000000000008</v>
      </c>
      <c r="G183" s="70">
        <f>SUMIFS(CALCULATION_quarterly_data!G:G,CALCULATION_quarterly_data!$A:$A,Quarter!$A183,CALCULATION_quarterly_data!$P:$P,Quarter!$B183,CALCULATION_quarterly_data!$C:$C,Quarter!$C183)</f>
        <v>0.01</v>
      </c>
      <c r="H183" s="70">
        <f>SUMIFS(CALCULATION_quarterly_data!H:H,CALCULATION_quarterly_data!$A:$A,Quarter!$A183,CALCULATION_quarterly_data!$P:$P,Quarter!$B183,CALCULATION_quarterly_data!$C:$C,Quarter!$C183)</f>
        <v>0</v>
      </c>
      <c r="I183" s="70">
        <f>SUMIFS(CALCULATION_quarterly_data!I:I,CALCULATION_quarterly_data!$A:$A,Quarter!$A183,CALCULATION_quarterly_data!$P:$P,Quarter!$B183,CALCULATION_quarterly_data!$C:$C,Quarter!$C183)</f>
        <v>0</v>
      </c>
      <c r="J183" s="70">
        <f>SUMIFS(CALCULATION_quarterly_data!J:J,CALCULATION_quarterly_data!$A:$A,Quarter!$A183,CALCULATION_quarterly_data!$P:$P,Quarter!$B183,CALCULATION_quarterly_data!$C:$C,Quarter!$C183)</f>
        <v>0</v>
      </c>
      <c r="K183" s="70">
        <f>SUMIFS(CALCULATION_quarterly_data!K:K,CALCULATION_quarterly_data!$A:$A,Quarter!$A183,CALCULATION_quarterly_data!$P:$P,Quarter!$B183,CALCULATION_quarterly_data!$C:$C,Quarter!$C183)</f>
        <v>0</v>
      </c>
      <c r="L183" s="70">
        <f>SUMIFS(CALCULATION_quarterly_data!L:L,CALCULATION_quarterly_data!$A:$A,Quarter!$A183,CALCULATION_quarterly_data!$P:$P,Quarter!$B183,CALCULATION_quarterly_data!$C:$C,Quarter!$C183)</f>
        <v>0</v>
      </c>
      <c r="M183" s="70">
        <f>SUMIFS(CALCULATION_quarterly_data!M:M,CALCULATION_quarterly_data!$A:$A,Quarter!$A183,CALCULATION_quarterly_data!$P:$P,Quarter!$B183,CALCULATION_quarterly_data!$C:$C,Quarter!$C183)</f>
        <v>0.39</v>
      </c>
      <c r="N183" s="71">
        <f>SUMIFS(CALCULATION_quarterly_data!N:N,CALCULATION_quarterly_data!$A:$A,Quarter!$A183,CALCULATION_quarterly_data!$P:$P,Quarter!$B183,CALCULATION_quarterly_data!$C:$C,Quarter!$C183)</f>
        <v>0.4</v>
      </c>
      <c r="O183" s="71">
        <f>SUMIFS(CALCULATION_quarterly_data!O:O,CALCULATION_quarterly_data!$A:$A,Quarter!$A183,CALCULATION_quarterly_data!$P:$P,Quarter!$B183,CALCULATION_quarterly_data!$C:$C,Quarter!$C183)</f>
        <v>617.30999999999995</v>
      </c>
    </row>
    <row r="184" spans="1:15">
      <c r="A184" s="86">
        <v>2020</v>
      </c>
      <c r="B184" s="97">
        <v>1</v>
      </c>
      <c r="C184" s="83" t="s">
        <v>39</v>
      </c>
      <c r="D184" s="70">
        <f>SUMIFS(CALCULATION_quarterly_data!D:D,CALCULATION_quarterly_data!$A:$A,Quarter!$A184,CALCULATION_quarterly_data!$P:$P,Quarter!$B184,CALCULATION_quarterly_data!$C:$C,Quarter!$C184)</f>
        <v>0</v>
      </c>
      <c r="E184" s="70">
        <f>SUMIFS(CALCULATION_quarterly_data!E:E,CALCULATION_quarterly_data!$A:$A,Quarter!$A184,CALCULATION_quarterly_data!$P:$P,Quarter!$B184,CALCULATION_quarterly_data!$C:$C,Quarter!$C184)</f>
        <v>4.3899999999999997</v>
      </c>
      <c r="F184" s="71">
        <f>SUMIFS(CALCULATION_quarterly_data!F:F,CALCULATION_quarterly_data!$A:$A,Quarter!$A184,CALCULATION_quarterly_data!$P:$P,Quarter!$B184,CALCULATION_quarterly_data!$C:$C,Quarter!$C184)</f>
        <v>4.3899999999999997</v>
      </c>
      <c r="G184" s="70">
        <f>SUMIFS(CALCULATION_quarterly_data!G:G,CALCULATION_quarterly_data!$A:$A,Quarter!$A184,CALCULATION_quarterly_data!$P:$P,Quarter!$B184,CALCULATION_quarterly_data!$C:$C,Quarter!$C184)</f>
        <v>0</v>
      </c>
      <c r="H184" s="70">
        <f>SUMIFS(CALCULATION_quarterly_data!H:H,CALCULATION_quarterly_data!$A:$A,Quarter!$A184,CALCULATION_quarterly_data!$P:$P,Quarter!$B184,CALCULATION_quarterly_data!$C:$C,Quarter!$C184)</f>
        <v>157.46</v>
      </c>
      <c r="I184" s="70">
        <f>SUMIFS(CALCULATION_quarterly_data!I:I,CALCULATION_quarterly_data!$A:$A,Quarter!$A184,CALCULATION_quarterly_data!$P:$P,Quarter!$B184,CALCULATION_quarterly_data!$C:$C,Quarter!$C184)</f>
        <v>0</v>
      </c>
      <c r="J184" s="70">
        <f>SUMIFS(CALCULATION_quarterly_data!J:J,CALCULATION_quarterly_data!$A:$A,Quarter!$A184,CALCULATION_quarterly_data!$P:$P,Quarter!$B184,CALCULATION_quarterly_data!$C:$C,Quarter!$C184)</f>
        <v>0</v>
      </c>
      <c r="K184" s="70">
        <f>SUMIFS(CALCULATION_quarterly_data!K:K,CALCULATION_quarterly_data!$A:$A,Quarter!$A184,CALCULATION_quarterly_data!$P:$P,Quarter!$B184,CALCULATION_quarterly_data!$C:$C,Quarter!$C184)</f>
        <v>66.430000000000007</v>
      </c>
      <c r="L184" s="70">
        <f>SUMIFS(CALCULATION_quarterly_data!L:L,CALCULATION_quarterly_data!$A:$A,Quarter!$A184,CALCULATION_quarterly_data!$P:$P,Quarter!$B184,CALCULATION_quarterly_data!$C:$C,Quarter!$C184)</f>
        <v>0.01</v>
      </c>
      <c r="M184" s="70">
        <f>SUMIFS(CALCULATION_quarterly_data!M:M,CALCULATION_quarterly_data!$A:$A,Quarter!$A184,CALCULATION_quarterly_data!$P:$P,Quarter!$B184,CALCULATION_quarterly_data!$C:$C,Quarter!$C184)</f>
        <v>14.09</v>
      </c>
      <c r="N184" s="71">
        <f>SUMIFS(CALCULATION_quarterly_data!N:N,CALCULATION_quarterly_data!$A:$A,Quarter!$A184,CALCULATION_quarterly_data!$P:$P,Quarter!$B184,CALCULATION_quarterly_data!$C:$C,Quarter!$C184)</f>
        <v>237.98000000000002</v>
      </c>
      <c r="O184" s="71">
        <f>SUMIFS(CALCULATION_quarterly_data!O:O,CALCULATION_quarterly_data!$A:$A,Quarter!$A184,CALCULATION_quarterly_data!$P:$P,Quarter!$B184,CALCULATION_quarterly_data!$C:$C,Quarter!$C184)</f>
        <v>242.38</v>
      </c>
    </row>
    <row r="185" spans="1:15">
      <c r="A185" s="86">
        <v>2020</v>
      </c>
      <c r="B185" s="97">
        <v>1</v>
      </c>
      <c r="C185" s="83" t="s">
        <v>40</v>
      </c>
      <c r="D185" s="70">
        <f>SUMIFS(CALCULATION_quarterly_data!D:D,CALCULATION_quarterly_data!$A:$A,Quarter!$A185,CALCULATION_quarterly_data!$P:$P,Quarter!$B185,CALCULATION_quarterly_data!$C:$C,Quarter!$C185)</f>
        <v>70.3</v>
      </c>
      <c r="E185" s="70">
        <f>SUMIFS(CALCULATION_quarterly_data!E:E,CALCULATION_quarterly_data!$A:$A,Quarter!$A185,CALCULATION_quarterly_data!$P:$P,Quarter!$B185,CALCULATION_quarterly_data!$C:$C,Quarter!$C185)</f>
        <v>1.0899999999999999</v>
      </c>
      <c r="F185" s="71">
        <f>SUMIFS(CALCULATION_quarterly_data!F:F,CALCULATION_quarterly_data!$A:$A,Quarter!$A185,CALCULATION_quarterly_data!$P:$P,Quarter!$B185,CALCULATION_quarterly_data!$C:$C,Quarter!$C185)</f>
        <v>71.39</v>
      </c>
      <c r="G185" s="70">
        <f>SUMIFS(CALCULATION_quarterly_data!G:G,CALCULATION_quarterly_data!$A:$A,Quarter!$A185,CALCULATION_quarterly_data!$P:$P,Quarter!$B185,CALCULATION_quarterly_data!$C:$C,Quarter!$C185)</f>
        <v>1.1200000000000001</v>
      </c>
      <c r="H185" s="70">
        <f>SUMIFS(CALCULATION_quarterly_data!H:H,CALCULATION_quarterly_data!$A:$A,Quarter!$A185,CALCULATION_quarterly_data!$P:$P,Quarter!$B185,CALCULATION_quarterly_data!$C:$C,Quarter!$C185)</f>
        <v>38.150000000000006</v>
      </c>
      <c r="I185" s="70">
        <f>SUMIFS(CALCULATION_quarterly_data!I:I,CALCULATION_quarterly_data!$A:$A,Quarter!$A185,CALCULATION_quarterly_data!$P:$P,Quarter!$B185,CALCULATION_quarterly_data!$C:$C,Quarter!$C185)</f>
        <v>0.01</v>
      </c>
      <c r="J185" s="70">
        <f>SUMIFS(CALCULATION_quarterly_data!J:J,CALCULATION_quarterly_data!$A:$A,Quarter!$A185,CALCULATION_quarterly_data!$P:$P,Quarter!$B185,CALCULATION_quarterly_data!$C:$C,Quarter!$C185)</f>
        <v>0</v>
      </c>
      <c r="K185" s="70">
        <f>SUMIFS(CALCULATION_quarterly_data!K:K,CALCULATION_quarterly_data!$A:$A,Quarter!$A185,CALCULATION_quarterly_data!$P:$P,Quarter!$B185,CALCULATION_quarterly_data!$C:$C,Quarter!$C185)</f>
        <v>0</v>
      </c>
      <c r="L185" s="70">
        <f>SUMIFS(CALCULATION_quarterly_data!L:L,CALCULATION_quarterly_data!$A:$A,Quarter!$A185,CALCULATION_quarterly_data!$P:$P,Quarter!$B185,CALCULATION_quarterly_data!$C:$C,Quarter!$C185)</f>
        <v>0</v>
      </c>
      <c r="M185" s="70">
        <f>SUMIFS(CALCULATION_quarterly_data!M:M,CALCULATION_quarterly_data!$A:$A,Quarter!$A185,CALCULATION_quarterly_data!$P:$P,Quarter!$B185,CALCULATION_quarterly_data!$C:$C,Quarter!$C185)</f>
        <v>46.34</v>
      </c>
      <c r="N185" s="71">
        <f>SUMIFS(CALCULATION_quarterly_data!N:N,CALCULATION_quarterly_data!$A:$A,Quarter!$A185,CALCULATION_quarterly_data!$P:$P,Quarter!$B185,CALCULATION_quarterly_data!$C:$C,Quarter!$C185)</f>
        <v>85.62</v>
      </c>
      <c r="O185" s="71">
        <f>SUMIFS(CALCULATION_quarterly_data!O:O,CALCULATION_quarterly_data!$A:$A,Quarter!$A185,CALCULATION_quarterly_data!$P:$P,Quarter!$B185,CALCULATION_quarterly_data!$C:$C,Quarter!$C185)</f>
        <v>157.02000000000001</v>
      </c>
    </row>
    <row r="186" spans="1:15">
      <c r="A186" s="86">
        <v>2020</v>
      </c>
      <c r="B186" s="97">
        <v>1</v>
      </c>
      <c r="C186" s="83" t="s">
        <v>41</v>
      </c>
      <c r="D186" s="70">
        <f>SUMIFS(CALCULATION_quarterly_data!D:D,CALCULATION_quarterly_data!$A:$A,Quarter!$A186,CALCULATION_quarterly_data!$P:$P,Quarter!$B186,CALCULATION_quarterly_data!$C:$C,Quarter!$C186)</f>
        <v>0</v>
      </c>
      <c r="E186" s="70">
        <f>SUMIFS(CALCULATION_quarterly_data!E:E,CALCULATION_quarterly_data!$A:$A,Quarter!$A186,CALCULATION_quarterly_data!$P:$P,Quarter!$B186,CALCULATION_quarterly_data!$C:$C,Quarter!$C186)</f>
        <v>60.08</v>
      </c>
      <c r="F186" s="71">
        <f>SUMIFS(CALCULATION_quarterly_data!F:F,CALCULATION_quarterly_data!$A:$A,Quarter!$A186,CALCULATION_quarterly_data!$P:$P,Quarter!$B186,CALCULATION_quarterly_data!$C:$C,Quarter!$C186)</f>
        <v>60.08</v>
      </c>
      <c r="G186" s="70">
        <f>SUMIFS(CALCULATION_quarterly_data!G:G,CALCULATION_quarterly_data!$A:$A,Quarter!$A186,CALCULATION_quarterly_data!$P:$P,Quarter!$B186,CALCULATION_quarterly_data!$C:$C,Quarter!$C186)</f>
        <v>0.4</v>
      </c>
      <c r="H186" s="70">
        <f>SUMIFS(CALCULATION_quarterly_data!H:H,CALCULATION_quarterly_data!$A:$A,Quarter!$A186,CALCULATION_quarterly_data!$P:$P,Quarter!$B186,CALCULATION_quarterly_data!$C:$C,Quarter!$C186)</f>
        <v>14.39</v>
      </c>
      <c r="I186" s="70">
        <f>SUMIFS(CALCULATION_quarterly_data!I:I,CALCULATION_quarterly_data!$A:$A,Quarter!$A186,CALCULATION_quarterly_data!$P:$P,Quarter!$B186,CALCULATION_quarterly_data!$C:$C,Quarter!$C186)</f>
        <v>0</v>
      </c>
      <c r="J186" s="70">
        <f>SUMIFS(CALCULATION_quarterly_data!J:J,CALCULATION_quarterly_data!$A:$A,Quarter!$A186,CALCULATION_quarterly_data!$P:$P,Quarter!$B186,CALCULATION_quarterly_data!$C:$C,Quarter!$C186)</f>
        <v>0</v>
      </c>
      <c r="K186" s="70">
        <f>SUMIFS(CALCULATION_quarterly_data!K:K,CALCULATION_quarterly_data!$A:$A,Quarter!$A186,CALCULATION_quarterly_data!$P:$P,Quarter!$B186,CALCULATION_quarterly_data!$C:$C,Quarter!$C186)</f>
        <v>0.14000000000000001</v>
      </c>
      <c r="L186" s="70">
        <f>SUMIFS(CALCULATION_quarterly_data!L:L,CALCULATION_quarterly_data!$A:$A,Quarter!$A186,CALCULATION_quarterly_data!$P:$P,Quarter!$B186,CALCULATION_quarterly_data!$C:$C,Quarter!$C186)</f>
        <v>0.33999999999999997</v>
      </c>
      <c r="M186" s="70">
        <f>SUMIFS(CALCULATION_quarterly_data!M:M,CALCULATION_quarterly_data!$A:$A,Quarter!$A186,CALCULATION_quarterly_data!$P:$P,Quarter!$B186,CALCULATION_quarterly_data!$C:$C,Quarter!$C186)</f>
        <v>70.62</v>
      </c>
      <c r="N186" s="71">
        <f>SUMIFS(CALCULATION_quarterly_data!N:N,CALCULATION_quarterly_data!$A:$A,Quarter!$A186,CALCULATION_quarterly_data!$P:$P,Quarter!$B186,CALCULATION_quarterly_data!$C:$C,Quarter!$C186)</f>
        <v>85.89</v>
      </c>
      <c r="O186" s="71">
        <f>SUMIFS(CALCULATION_quarterly_data!O:O,CALCULATION_quarterly_data!$A:$A,Quarter!$A186,CALCULATION_quarterly_data!$P:$P,Quarter!$B186,CALCULATION_quarterly_data!$C:$C,Quarter!$C186)</f>
        <v>145.97</v>
      </c>
    </row>
    <row r="187" spans="1:15">
      <c r="A187" s="86">
        <v>2020</v>
      </c>
      <c r="B187" s="97">
        <v>1</v>
      </c>
      <c r="C187" s="83" t="s">
        <v>42</v>
      </c>
      <c r="D187" s="70">
        <f>SUMIFS(CALCULATION_quarterly_data!D:D,CALCULATION_quarterly_data!$A:$A,Quarter!$A187,CALCULATION_quarterly_data!$P:$P,Quarter!$B187,CALCULATION_quarterly_data!$C:$C,Quarter!$C187)</f>
        <v>0</v>
      </c>
      <c r="E187" s="70">
        <f>SUMIFS(CALCULATION_quarterly_data!E:E,CALCULATION_quarterly_data!$A:$A,Quarter!$A187,CALCULATION_quarterly_data!$P:$P,Quarter!$B187,CALCULATION_quarterly_data!$C:$C,Quarter!$C187)</f>
        <v>0</v>
      </c>
      <c r="F187" s="71">
        <f>SUMIFS(CALCULATION_quarterly_data!F:F,CALCULATION_quarterly_data!$A:$A,Quarter!$A187,CALCULATION_quarterly_data!$P:$P,Quarter!$B187,CALCULATION_quarterly_data!$C:$C,Quarter!$C187)</f>
        <v>0</v>
      </c>
      <c r="G187" s="70">
        <f>SUMIFS(CALCULATION_quarterly_data!G:G,CALCULATION_quarterly_data!$A:$A,Quarter!$A187,CALCULATION_quarterly_data!$P:$P,Quarter!$B187,CALCULATION_quarterly_data!$C:$C,Quarter!$C187)</f>
        <v>0.01</v>
      </c>
      <c r="H187" s="70">
        <f>SUMIFS(CALCULATION_quarterly_data!H:H,CALCULATION_quarterly_data!$A:$A,Quarter!$A187,CALCULATION_quarterly_data!$P:$P,Quarter!$B187,CALCULATION_quarterly_data!$C:$C,Quarter!$C187)</f>
        <v>0</v>
      </c>
      <c r="I187" s="70">
        <f>SUMIFS(CALCULATION_quarterly_data!I:I,CALCULATION_quarterly_data!$A:$A,Quarter!$A187,CALCULATION_quarterly_data!$P:$P,Quarter!$B187,CALCULATION_quarterly_data!$C:$C,Quarter!$C187)</f>
        <v>548.03</v>
      </c>
      <c r="J187" s="70">
        <f>SUMIFS(CALCULATION_quarterly_data!J:J,CALCULATION_quarterly_data!$A:$A,Quarter!$A187,CALCULATION_quarterly_data!$P:$P,Quarter!$B187,CALCULATION_quarterly_data!$C:$C,Quarter!$C187)</f>
        <v>0</v>
      </c>
      <c r="K187" s="70">
        <f>SUMIFS(CALCULATION_quarterly_data!K:K,CALCULATION_quarterly_data!$A:$A,Quarter!$A187,CALCULATION_quarterly_data!$P:$P,Quarter!$B187,CALCULATION_quarterly_data!$C:$C,Quarter!$C187)</f>
        <v>0</v>
      </c>
      <c r="L187" s="70">
        <f>SUMIFS(CALCULATION_quarterly_data!L:L,CALCULATION_quarterly_data!$A:$A,Quarter!$A187,CALCULATION_quarterly_data!$P:$P,Quarter!$B187,CALCULATION_quarterly_data!$C:$C,Quarter!$C187)</f>
        <v>0</v>
      </c>
      <c r="M187" s="70">
        <f>SUMIFS(CALCULATION_quarterly_data!M:M,CALCULATION_quarterly_data!$A:$A,Quarter!$A187,CALCULATION_quarterly_data!$P:$P,Quarter!$B187,CALCULATION_quarterly_data!$C:$C,Quarter!$C187)</f>
        <v>0.51</v>
      </c>
      <c r="N187" s="71">
        <f>SUMIFS(CALCULATION_quarterly_data!N:N,CALCULATION_quarterly_data!$A:$A,Quarter!$A187,CALCULATION_quarterly_data!$P:$P,Quarter!$B187,CALCULATION_quarterly_data!$C:$C,Quarter!$C187)</f>
        <v>548.55000000000007</v>
      </c>
      <c r="O187" s="71">
        <f>SUMIFS(CALCULATION_quarterly_data!O:O,CALCULATION_quarterly_data!$A:$A,Quarter!$A187,CALCULATION_quarterly_data!$P:$P,Quarter!$B187,CALCULATION_quarterly_data!$C:$C,Quarter!$C187)</f>
        <v>548.55000000000007</v>
      </c>
    </row>
    <row r="188" spans="1:15">
      <c r="A188" s="86">
        <v>2020</v>
      </c>
      <c r="B188" s="97">
        <v>1</v>
      </c>
      <c r="C188" s="83" t="s">
        <v>86</v>
      </c>
      <c r="D188" s="70">
        <f>SUMIFS(CALCULATION_quarterly_data!D:D,CALCULATION_quarterly_data!$A:$A,Quarter!$A188,CALCULATION_quarterly_data!$P:$P,Quarter!$B188,CALCULATION_quarterly_data!$C:$C,Quarter!$C188)</f>
        <v>0.53</v>
      </c>
      <c r="E188" s="70">
        <f>SUMIFS(CALCULATION_quarterly_data!E:E,CALCULATION_quarterly_data!$A:$A,Quarter!$A188,CALCULATION_quarterly_data!$P:$P,Quarter!$B188,CALCULATION_quarterly_data!$C:$C,Quarter!$C188)</f>
        <v>0</v>
      </c>
      <c r="F188" s="71">
        <f>SUMIFS(CALCULATION_quarterly_data!F:F,CALCULATION_quarterly_data!$A:$A,Quarter!$A188,CALCULATION_quarterly_data!$P:$P,Quarter!$B188,CALCULATION_quarterly_data!$C:$C,Quarter!$C188)</f>
        <v>0.53</v>
      </c>
      <c r="G188" s="70">
        <f>SUMIFS(CALCULATION_quarterly_data!G:G,CALCULATION_quarterly_data!$A:$A,Quarter!$A188,CALCULATION_quarterly_data!$P:$P,Quarter!$B188,CALCULATION_quarterly_data!$C:$C,Quarter!$C188)</f>
        <v>0.21000000000000002</v>
      </c>
      <c r="H188" s="70">
        <f>SUMIFS(CALCULATION_quarterly_data!H:H,CALCULATION_quarterly_data!$A:$A,Quarter!$A188,CALCULATION_quarterly_data!$P:$P,Quarter!$B188,CALCULATION_quarterly_data!$C:$C,Quarter!$C188)</f>
        <v>128.1</v>
      </c>
      <c r="I188" s="70">
        <f>SUMIFS(CALCULATION_quarterly_data!I:I,CALCULATION_quarterly_data!$A:$A,Quarter!$A188,CALCULATION_quarterly_data!$P:$P,Quarter!$B188,CALCULATION_quarterly_data!$C:$C,Quarter!$C188)</f>
        <v>0</v>
      </c>
      <c r="J188" s="70">
        <f>SUMIFS(CALCULATION_quarterly_data!J:J,CALCULATION_quarterly_data!$A:$A,Quarter!$A188,CALCULATION_quarterly_data!$P:$P,Quarter!$B188,CALCULATION_quarterly_data!$C:$C,Quarter!$C188)</f>
        <v>10.14</v>
      </c>
      <c r="K188" s="70">
        <f>SUMIFS(CALCULATION_quarterly_data!K:K,CALCULATION_quarterly_data!$A:$A,Quarter!$A188,CALCULATION_quarterly_data!$P:$P,Quarter!$B188,CALCULATION_quarterly_data!$C:$C,Quarter!$C188)</f>
        <v>1.81</v>
      </c>
      <c r="L188" s="70">
        <f>SUMIFS(CALCULATION_quarterly_data!L:L,CALCULATION_quarterly_data!$A:$A,Quarter!$A188,CALCULATION_quarterly_data!$P:$P,Quarter!$B188,CALCULATION_quarterly_data!$C:$C,Quarter!$C188)</f>
        <v>0.08</v>
      </c>
      <c r="M188" s="70">
        <f>SUMIFS(CALCULATION_quarterly_data!M:M,CALCULATION_quarterly_data!$A:$A,Quarter!$A188,CALCULATION_quarterly_data!$P:$P,Quarter!$B188,CALCULATION_quarterly_data!$C:$C,Quarter!$C188)</f>
        <v>13.43</v>
      </c>
      <c r="N188" s="71">
        <f>SUMIFS(CALCULATION_quarterly_data!N:N,CALCULATION_quarterly_data!$A:$A,Quarter!$A188,CALCULATION_quarterly_data!$P:$P,Quarter!$B188,CALCULATION_quarterly_data!$C:$C,Quarter!$C188)</f>
        <v>153.76</v>
      </c>
      <c r="O188" s="71">
        <f>SUMIFS(CALCULATION_quarterly_data!O:O,CALCULATION_quarterly_data!$A:$A,Quarter!$A188,CALCULATION_quarterly_data!$P:$P,Quarter!$B188,CALCULATION_quarterly_data!$C:$C,Quarter!$C188)</f>
        <v>154.29</v>
      </c>
    </row>
    <row r="189" spans="1:15">
      <c r="A189" s="86">
        <v>2020</v>
      </c>
      <c r="B189" s="97">
        <v>1</v>
      </c>
      <c r="C189" s="83" t="s">
        <v>43</v>
      </c>
      <c r="D189" s="70">
        <f>SUMIFS(CALCULATION_quarterly_data!D:D,CALCULATION_quarterly_data!$A:$A,Quarter!$A189,CALCULATION_quarterly_data!$P:$P,Quarter!$B189,CALCULATION_quarterly_data!$C:$C,Quarter!$C189)</f>
        <v>0</v>
      </c>
      <c r="E189" s="70">
        <f>SUMIFS(CALCULATION_quarterly_data!E:E,CALCULATION_quarterly_data!$A:$A,Quarter!$A189,CALCULATION_quarterly_data!$P:$P,Quarter!$B189,CALCULATION_quarterly_data!$C:$C,Quarter!$C189)</f>
        <v>1.84</v>
      </c>
      <c r="F189" s="71">
        <f>SUMIFS(CALCULATION_quarterly_data!F:F,CALCULATION_quarterly_data!$A:$A,Quarter!$A189,CALCULATION_quarterly_data!$P:$P,Quarter!$B189,CALCULATION_quarterly_data!$C:$C,Quarter!$C189)</f>
        <v>1.84</v>
      </c>
      <c r="G189" s="70">
        <f>SUMIFS(CALCULATION_quarterly_data!G:G,CALCULATION_quarterly_data!$A:$A,Quarter!$A189,CALCULATION_quarterly_data!$P:$P,Quarter!$B189,CALCULATION_quarterly_data!$C:$C,Quarter!$C189)</f>
        <v>0</v>
      </c>
      <c r="H189" s="70">
        <f>SUMIFS(CALCULATION_quarterly_data!H:H,CALCULATION_quarterly_data!$A:$A,Quarter!$A189,CALCULATION_quarterly_data!$P:$P,Quarter!$B189,CALCULATION_quarterly_data!$C:$C,Quarter!$C189)</f>
        <v>0</v>
      </c>
      <c r="I189" s="70">
        <f>SUMIFS(CALCULATION_quarterly_data!I:I,CALCULATION_quarterly_data!$A:$A,Quarter!$A189,CALCULATION_quarterly_data!$P:$P,Quarter!$B189,CALCULATION_quarterly_data!$C:$C,Quarter!$C189)</f>
        <v>180.75</v>
      </c>
      <c r="J189" s="70">
        <f>SUMIFS(CALCULATION_quarterly_data!J:J,CALCULATION_quarterly_data!$A:$A,Quarter!$A189,CALCULATION_quarterly_data!$P:$P,Quarter!$B189,CALCULATION_quarterly_data!$C:$C,Quarter!$C189)</f>
        <v>0</v>
      </c>
      <c r="K189" s="70">
        <f>SUMIFS(CALCULATION_quarterly_data!K:K,CALCULATION_quarterly_data!$A:$A,Quarter!$A189,CALCULATION_quarterly_data!$P:$P,Quarter!$B189,CALCULATION_quarterly_data!$C:$C,Quarter!$C189)</f>
        <v>0</v>
      </c>
      <c r="L189" s="70">
        <f>SUMIFS(CALCULATION_quarterly_data!L:L,CALCULATION_quarterly_data!$A:$A,Quarter!$A189,CALCULATION_quarterly_data!$P:$P,Quarter!$B189,CALCULATION_quarterly_data!$C:$C,Quarter!$C189)</f>
        <v>0</v>
      </c>
      <c r="M189" s="70">
        <f>SUMIFS(CALCULATION_quarterly_data!M:M,CALCULATION_quarterly_data!$A:$A,Quarter!$A189,CALCULATION_quarterly_data!$P:$P,Quarter!$B189,CALCULATION_quarterly_data!$C:$C,Quarter!$C189)</f>
        <v>0</v>
      </c>
      <c r="N189" s="71">
        <f>SUMIFS(CALCULATION_quarterly_data!N:N,CALCULATION_quarterly_data!$A:$A,Quarter!$A189,CALCULATION_quarterly_data!$P:$P,Quarter!$B189,CALCULATION_quarterly_data!$C:$C,Quarter!$C189)</f>
        <v>180.75</v>
      </c>
      <c r="O189" s="71">
        <f>SUMIFS(CALCULATION_quarterly_data!O:O,CALCULATION_quarterly_data!$A:$A,Quarter!$A189,CALCULATION_quarterly_data!$P:$P,Quarter!$B189,CALCULATION_quarterly_data!$C:$C,Quarter!$C189)</f>
        <v>182.59</v>
      </c>
    </row>
    <row r="190" spans="1:15">
      <c r="A190" s="86">
        <v>2020</v>
      </c>
      <c r="B190" s="97">
        <v>1</v>
      </c>
      <c r="C190" s="83" t="s">
        <v>88</v>
      </c>
      <c r="D190" s="70">
        <f>SUMIFS(CALCULATION_quarterly_data!D:D,CALCULATION_quarterly_data!$A:$A,Quarter!$A190,CALCULATION_quarterly_data!$P:$P,Quarter!$B190,CALCULATION_quarterly_data!$C:$C,Quarter!$C190)</f>
        <v>88.85</v>
      </c>
      <c r="E190" s="70">
        <f>SUMIFS(CALCULATION_quarterly_data!E:E,CALCULATION_quarterly_data!$A:$A,Quarter!$A190,CALCULATION_quarterly_data!$P:$P,Quarter!$B190,CALCULATION_quarterly_data!$C:$C,Quarter!$C190)</f>
        <v>0</v>
      </c>
      <c r="F190" s="71">
        <f>SUMIFS(CALCULATION_quarterly_data!F:F,CALCULATION_quarterly_data!$A:$A,Quarter!$A190,CALCULATION_quarterly_data!$P:$P,Quarter!$B190,CALCULATION_quarterly_data!$C:$C,Quarter!$C190)</f>
        <v>88.85</v>
      </c>
      <c r="G190" s="70">
        <f>SUMIFS(CALCULATION_quarterly_data!G:G,CALCULATION_quarterly_data!$A:$A,Quarter!$A190,CALCULATION_quarterly_data!$P:$P,Quarter!$B190,CALCULATION_quarterly_data!$C:$C,Quarter!$C190)</f>
        <v>0</v>
      </c>
      <c r="H190" s="70">
        <f>SUMIFS(CALCULATION_quarterly_data!H:H,CALCULATION_quarterly_data!$A:$A,Quarter!$A190,CALCULATION_quarterly_data!$P:$P,Quarter!$B190,CALCULATION_quarterly_data!$C:$C,Quarter!$C190)</f>
        <v>0</v>
      </c>
      <c r="I190" s="70">
        <f>SUMIFS(CALCULATION_quarterly_data!I:I,CALCULATION_quarterly_data!$A:$A,Quarter!$A190,CALCULATION_quarterly_data!$P:$P,Quarter!$B190,CALCULATION_quarterly_data!$C:$C,Quarter!$C190)</f>
        <v>0</v>
      </c>
      <c r="J190" s="70">
        <f>SUMIFS(CALCULATION_quarterly_data!J:J,CALCULATION_quarterly_data!$A:$A,Quarter!$A190,CALCULATION_quarterly_data!$P:$P,Quarter!$B190,CALCULATION_quarterly_data!$C:$C,Quarter!$C190)</f>
        <v>0</v>
      </c>
      <c r="K190" s="70">
        <f>SUMIFS(CALCULATION_quarterly_data!K:K,CALCULATION_quarterly_data!$A:$A,Quarter!$A190,CALCULATION_quarterly_data!$P:$P,Quarter!$B190,CALCULATION_quarterly_data!$C:$C,Quarter!$C190)</f>
        <v>0</v>
      </c>
      <c r="L190" s="70">
        <f>SUMIFS(CALCULATION_quarterly_data!L:L,CALCULATION_quarterly_data!$A:$A,Quarter!$A190,CALCULATION_quarterly_data!$P:$P,Quarter!$B190,CALCULATION_quarterly_data!$C:$C,Quarter!$C190)</f>
        <v>0</v>
      </c>
      <c r="M190" s="70">
        <f>SUMIFS(CALCULATION_quarterly_data!M:M,CALCULATION_quarterly_data!$A:$A,Quarter!$A190,CALCULATION_quarterly_data!$P:$P,Quarter!$B190,CALCULATION_quarterly_data!$C:$C,Quarter!$C190)</f>
        <v>10.33</v>
      </c>
      <c r="N190" s="71">
        <f>SUMIFS(CALCULATION_quarterly_data!N:N,CALCULATION_quarterly_data!$A:$A,Quarter!$A190,CALCULATION_quarterly_data!$P:$P,Quarter!$B190,CALCULATION_quarterly_data!$C:$C,Quarter!$C190)</f>
        <v>10.33</v>
      </c>
      <c r="O190" s="71">
        <f>SUMIFS(CALCULATION_quarterly_data!O:O,CALCULATION_quarterly_data!$A:$A,Quarter!$A190,CALCULATION_quarterly_data!$P:$P,Quarter!$B190,CALCULATION_quarterly_data!$C:$C,Quarter!$C190)</f>
        <v>99.179999999999993</v>
      </c>
    </row>
    <row r="191" spans="1:15">
      <c r="A191" s="86">
        <v>2020</v>
      </c>
      <c r="B191" s="97">
        <v>1</v>
      </c>
      <c r="C191" s="83" t="s">
        <v>44</v>
      </c>
      <c r="D191" s="70">
        <f>SUMIFS(CALCULATION_quarterly_data!D:D,CALCULATION_quarterly_data!$A:$A,Quarter!$A191,CALCULATION_quarterly_data!$P:$P,Quarter!$B191,CALCULATION_quarterly_data!$C:$C,Quarter!$C191)</f>
        <v>15.21</v>
      </c>
      <c r="E191" s="70">
        <f>SUMIFS(CALCULATION_quarterly_data!E:E,CALCULATION_quarterly_data!$A:$A,Quarter!$A191,CALCULATION_quarterly_data!$P:$P,Quarter!$B191,CALCULATION_quarterly_data!$C:$C,Quarter!$C191)</f>
        <v>40.25</v>
      </c>
      <c r="F191" s="71">
        <f>SUMIFS(CALCULATION_quarterly_data!F:F,CALCULATION_quarterly_data!$A:$A,Quarter!$A191,CALCULATION_quarterly_data!$P:$P,Quarter!$B191,CALCULATION_quarterly_data!$C:$C,Quarter!$C191)</f>
        <v>55.46</v>
      </c>
      <c r="G191" s="70">
        <f>SUMIFS(CALCULATION_quarterly_data!G:G,CALCULATION_quarterly_data!$A:$A,Quarter!$A191,CALCULATION_quarterly_data!$P:$P,Quarter!$B191,CALCULATION_quarterly_data!$C:$C,Quarter!$C191)</f>
        <v>34.31</v>
      </c>
      <c r="H191" s="70">
        <f>SUMIFS(CALCULATION_quarterly_data!H:H,CALCULATION_quarterly_data!$A:$A,Quarter!$A191,CALCULATION_quarterly_data!$P:$P,Quarter!$B191,CALCULATION_quarterly_data!$C:$C,Quarter!$C191)</f>
        <v>135.26</v>
      </c>
      <c r="I191" s="70">
        <f>SUMIFS(CALCULATION_quarterly_data!I:I,CALCULATION_quarterly_data!$A:$A,Quarter!$A191,CALCULATION_quarterly_data!$P:$P,Quarter!$B191,CALCULATION_quarterly_data!$C:$C,Quarter!$C191)</f>
        <v>228.39</v>
      </c>
      <c r="J191" s="70">
        <f>SUMIFS(CALCULATION_quarterly_data!J:J,CALCULATION_quarterly_data!$A:$A,Quarter!$A191,CALCULATION_quarterly_data!$P:$P,Quarter!$B191,CALCULATION_quarterly_data!$C:$C,Quarter!$C191)</f>
        <v>144.68</v>
      </c>
      <c r="K191" s="70">
        <f>SUMIFS(CALCULATION_quarterly_data!K:K,CALCULATION_quarterly_data!$A:$A,Quarter!$A191,CALCULATION_quarterly_data!$P:$P,Quarter!$B191,CALCULATION_quarterly_data!$C:$C,Quarter!$C191)</f>
        <v>422.46</v>
      </c>
      <c r="L191" s="70">
        <f>SUMIFS(CALCULATION_quarterly_data!L:L,CALCULATION_quarterly_data!$A:$A,Quarter!$A191,CALCULATION_quarterly_data!$P:$P,Quarter!$B191,CALCULATION_quarterly_data!$C:$C,Quarter!$C191)</f>
        <v>15.969999999999999</v>
      </c>
      <c r="M191" s="70">
        <f>SUMIFS(CALCULATION_quarterly_data!M:M,CALCULATION_quarterly_data!$A:$A,Quarter!$A191,CALCULATION_quarterly_data!$P:$P,Quarter!$B191,CALCULATION_quarterly_data!$C:$C,Quarter!$C191)</f>
        <v>297.56</v>
      </c>
      <c r="N191" s="71">
        <f>SUMIFS(CALCULATION_quarterly_data!N:N,CALCULATION_quarterly_data!$A:$A,Quarter!$A191,CALCULATION_quarterly_data!$P:$P,Quarter!$B191,CALCULATION_quarterly_data!$C:$C,Quarter!$C191)</f>
        <v>1278.6199999999999</v>
      </c>
      <c r="O191" s="71">
        <f>SUMIFS(CALCULATION_quarterly_data!O:O,CALCULATION_quarterly_data!$A:$A,Quarter!$A191,CALCULATION_quarterly_data!$P:$P,Quarter!$B191,CALCULATION_quarterly_data!$C:$C,Quarter!$C191)</f>
        <v>1334.08</v>
      </c>
    </row>
    <row r="192" spans="1:15">
      <c r="A192" s="86">
        <v>2020</v>
      </c>
      <c r="B192" s="97">
        <v>1</v>
      </c>
      <c r="C192" s="83" t="s">
        <v>45</v>
      </c>
      <c r="D192" s="70">
        <f>SUMIFS(CALCULATION_quarterly_data!D:D,CALCULATION_quarterly_data!$A:$A,Quarter!$A192,CALCULATION_quarterly_data!$P:$P,Quarter!$B192,CALCULATION_quarterly_data!$C:$C,Quarter!$C192)</f>
        <v>1122.03</v>
      </c>
      <c r="E192" s="70">
        <f>SUMIFS(CALCULATION_quarterly_data!E:E,CALCULATION_quarterly_data!$A:$A,Quarter!$A192,CALCULATION_quarterly_data!$P:$P,Quarter!$B192,CALCULATION_quarterly_data!$C:$C,Quarter!$C192)</f>
        <v>0</v>
      </c>
      <c r="F192" s="71">
        <f>SUMIFS(CALCULATION_quarterly_data!F:F,CALCULATION_quarterly_data!$A:$A,Quarter!$A192,CALCULATION_quarterly_data!$P:$P,Quarter!$B192,CALCULATION_quarterly_data!$C:$C,Quarter!$C192)</f>
        <v>1122.03</v>
      </c>
      <c r="G192" s="70">
        <f>SUMIFS(CALCULATION_quarterly_data!G:G,CALCULATION_quarterly_data!$A:$A,Quarter!$A192,CALCULATION_quarterly_data!$P:$P,Quarter!$B192,CALCULATION_quarterly_data!$C:$C,Quarter!$C192)</f>
        <v>0</v>
      </c>
      <c r="H192" s="70">
        <f>SUMIFS(CALCULATION_quarterly_data!H:H,CALCULATION_quarterly_data!$A:$A,Quarter!$A192,CALCULATION_quarterly_data!$P:$P,Quarter!$B192,CALCULATION_quarterly_data!$C:$C,Quarter!$C192)</f>
        <v>0</v>
      </c>
      <c r="I192" s="70">
        <f>SUMIFS(CALCULATION_quarterly_data!I:I,CALCULATION_quarterly_data!$A:$A,Quarter!$A192,CALCULATION_quarterly_data!$P:$P,Quarter!$B192,CALCULATION_quarterly_data!$C:$C,Quarter!$C192)</f>
        <v>0</v>
      </c>
      <c r="J192" s="70">
        <f>SUMIFS(CALCULATION_quarterly_data!J:J,CALCULATION_quarterly_data!$A:$A,Quarter!$A192,CALCULATION_quarterly_data!$P:$P,Quarter!$B192,CALCULATION_quarterly_data!$C:$C,Quarter!$C192)</f>
        <v>0</v>
      </c>
      <c r="K192" s="70">
        <f>SUMIFS(CALCULATION_quarterly_data!K:K,CALCULATION_quarterly_data!$A:$A,Quarter!$A192,CALCULATION_quarterly_data!$P:$P,Quarter!$B192,CALCULATION_quarterly_data!$C:$C,Quarter!$C192)</f>
        <v>74.599999999999994</v>
      </c>
      <c r="L192" s="70">
        <f>SUMIFS(CALCULATION_quarterly_data!L:L,CALCULATION_quarterly_data!$A:$A,Quarter!$A192,CALCULATION_quarterly_data!$P:$P,Quarter!$B192,CALCULATION_quarterly_data!$C:$C,Quarter!$C192)</f>
        <v>0</v>
      </c>
      <c r="M192" s="70">
        <f>SUMIFS(CALCULATION_quarterly_data!M:M,CALCULATION_quarterly_data!$A:$A,Quarter!$A192,CALCULATION_quarterly_data!$P:$P,Quarter!$B192,CALCULATION_quarterly_data!$C:$C,Quarter!$C192)</f>
        <v>0</v>
      </c>
      <c r="N192" s="71">
        <f>SUMIFS(CALCULATION_quarterly_data!N:N,CALCULATION_quarterly_data!$A:$A,Quarter!$A192,CALCULATION_quarterly_data!$P:$P,Quarter!$B192,CALCULATION_quarterly_data!$C:$C,Quarter!$C192)</f>
        <v>74.599999999999994</v>
      </c>
      <c r="O192" s="71">
        <f>SUMIFS(CALCULATION_quarterly_data!O:O,CALCULATION_quarterly_data!$A:$A,Quarter!$A192,CALCULATION_quarterly_data!$P:$P,Quarter!$B192,CALCULATION_quarterly_data!$C:$C,Quarter!$C192)</f>
        <v>1196.6300000000001</v>
      </c>
    </row>
    <row r="193" spans="1:15">
      <c r="A193" s="86">
        <v>2020</v>
      </c>
      <c r="B193" s="97">
        <v>1</v>
      </c>
      <c r="C193" s="83" t="s">
        <v>46</v>
      </c>
      <c r="D193" s="70">
        <f>SUMIFS(CALCULATION_quarterly_data!D:D,CALCULATION_quarterly_data!$A:$A,Quarter!$A193,CALCULATION_quarterly_data!$P:$P,Quarter!$B193,CALCULATION_quarterly_data!$C:$C,Quarter!$C193)</f>
        <v>3999.0299999999997</v>
      </c>
      <c r="E193" s="70">
        <f>SUMIFS(CALCULATION_quarterly_data!E:E,CALCULATION_quarterly_data!$A:$A,Quarter!$A193,CALCULATION_quarterly_data!$P:$P,Quarter!$B193,CALCULATION_quarterly_data!$C:$C,Quarter!$C193)</f>
        <v>0</v>
      </c>
      <c r="F193" s="71">
        <f>SUMIFS(CALCULATION_quarterly_data!F:F,CALCULATION_quarterly_data!$A:$A,Quarter!$A193,CALCULATION_quarterly_data!$P:$P,Quarter!$B193,CALCULATION_quarterly_data!$C:$C,Quarter!$C193)</f>
        <v>3999.0299999999997</v>
      </c>
      <c r="G193" s="70">
        <f>SUMIFS(CALCULATION_quarterly_data!G:G,CALCULATION_quarterly_data!$A:$A,Quarter!$A193,CALCULATION_quarterly_data!$P:$P,Quarter!$B193,CALCULATION_quarterly_data!$C:$C,Quarter!$C193)</f>
        <v>74.09</v>
      </c>
      <c r="H193" s="70">
        <f>SUMIFS(CALCULATION_quarterly_data!H:H,CALCULATION_quarterly_data!$A:$A,Quarter!$A193,CALCULATION_quarterly_data!$P:$P,Quarter!$B193,CALCULATION_quarterly_data!$C:$C,Quarter!$C193)</f>
        <v>36.79</v>
      </c>
      <c r="I193" s="70">
        <f>SUMIFS(CALCULATION_quarterly_data!I:I,CALCULATION_quarterly_data!$A:$A,Quarter!$A193,CALCULATION_quarterly_data!$P:$P,Quarter!$B193,CALCULATION_quarterly_data!$C:$C,Quarter!$C193)</f>
        <v>0</v>
      </c>
      <c r="J193" s="70">
        <f>SUMIFS(CALCULATION_quarterly_data!J:J,CALCULATION_quarterly_data!$A:$A,Quarter!$A193,CALCULATION_quarterly_data!$P:$P,Quarter!$B193,CALCULATION_quarterly_data!$C:$C,Quarter!$C193)</f>
        <v>4.0299999999999994</v>
      </c>
      <c r="K193" s="70">
        <f>SUMIFS(CALCULATION_quarterly_data!K:K,CALCULATION_quarterly_data!$A:$A,Quarter!$A193,CALCULATION_quarterly_data!$P:$P,Quarter!$B193,CALCULATION_quarterly_data!$C:$C,Quarter!$C193)</f>
        <v>87.92</v>
      </c>
      <c r="L193" s="70">
        <f>SUMIFS(CALCULATION_quarterly_data!L:L,CALCULATION_quarterly_data!$A:$A,Quarter!$A193,CALCULATION_quarterly_data!$P:$P,Quarter!$B193,CALCULATION_quarterly_data!$C:$C,Quarter!$C193)</f>
        <v>0</v>
      </c>
      <c r="M193" s="70">
        <f>SUMIFS(CALCULATION_quarterly_data!M:M,CALCULATION_quarterly_data!$A:$A,Quarter!$A193,CALCULATION_quarterly_data!$P:$P,Quarter!$B193,CALCULATION_quarterly_data!$C:$C,Quarter!$C193)</f>
        <v>54.45</v>
      </c>
      <c r="N193" s="71">
        <f>SUMIFS(CALCULATION_quarterly_data!N:N,CALCULATION_quarterly_data!$A:$A,Quarter!$A193,CALCULATION_quarterly_data!$P:$P,Quarter!$B193,CALCULATION_quarterly_data!$C:$C,Quarter!$C193)</f>
        <v>257.29000000000002</v>
      </c>
      <c r="O193" s="71">
        <f>SUMIFS(CALCULATION_quarterly_data!O:O,CALCULATION_quarterly_data!$A:$A,Quarter!$A193,CALCULATION_quarterly_data!$P:$P,Quarter!$B193,CALCULATION_quarterly_data!$C:$C,Quarter!$C193)</f>
        <v>4256.33</v>
      </c>
    </row>
    <row r="194" spans="1:15">
      <c r="A194" s="86">
        <v>2020</v>
      </c>
      <c r="B194" s="97">
        <v>1</v>
      </c>
      <c r="C194" s="83" t="s">
        <v>89</v>
      </c>
      <c r="D194" s="70">
        <f>SUMIFS(CALCULATION_quarterly_data!D:D,CALCULATION_quarterly_data!$A:$A,Quarter!$A194,CALCULATION_quarterly_data!$P:$P,Quarter!$B194,CALCULATION_quarterly_data!$C:$C,Quarter!$C194)</f>
        <v>0</v>
      </c>
      <c r="E194" s="70">
        <f>SUMIFS(CALCULATION_quarterly_data!E:E,CALCULATION_quarterly_data!$A:$A,Quarter!$A194,CALCULATION_quarterly_data!$P:$P,Quarter!$B194,CALCULATION_quarterly_data!$C:$C,Quarter!$C194)</f>
        <v>0</v>
      </c>
      <c r="F194" s="71">
        <f>SUMIFS(CALCULATION_quarterly_data!F:F,CALCULATION_quarterly_data!$A:$A,Quarter!$A194,CALCULATION_quarterly_data!$P:$P,Quarter!$B194,CALCULATION_quarterly_data!$C:$C,Quarter!$C194)</f>
        <v>0</v>
      </c>
      <c r="G194" s="70">
        <f>SUMIFS(CALCULATION_quarterly_data!G:G,CALCULATION_quarterly_data!$A:$A,Quarter!$A194,CALCULATION_quarterly_data!$P:$P,Quarter!$B194,CALCULATION_quarterly_data!$C:$C,Quarter!$C194)</f>
        <v>0</v>
      </c>
      <c r="H194" s="70">
        <f>SUMIFS(CALCULATION_quarterly_data!H:H,CALCULATION_quarterly_data!$A:$A,Quarter!$A194,CALCULATION_quarterly_data!$P:$P,Quarter!$B194,CALCULATION_quarterly_data!$C:$C,Quarter!$C194)</f>
        <v>0</v>
      </c>
      <c r="I194" s="70">
        <f>SUMIFS(CALCULATION_quarterly_data!I:I,CALCULATION_quarterly_data!$A:$A,Quarter!$A194,CALCULATION_quarterly_data!$P:$P,Quarter!$B194,CALCULATION_quarterly_data!$C:$C,Quarter!$C194)</f>
        <v>0</v>
      </c>
      <c r="J194" s="70">
        <f>SUMIFS(CALCULATION_quarterly_data!J:J,CALCULATION_quarterly_data!$A:$A,Quarter!$A194,CALCULATION_quarterly_data!$P:$P,Quarter!$B194,CALCULATION_quarterly_data!$C:$C,Quarter!$C194)</f>
        <v>0</v>
      </c>
      <c r="K194" s="70">
        <f>SUMIFS(CALCULATION_quarterly_data!K:K,CALCULATION_quarterly_data!$A:$A,Quarter!$A194,CALCULATION_quarterly_data!$P:$P,Quarter!$B194,CALCULATION_quarterly_data!$C:$C,Quarter!$C194)</f>
        <v>72.83</v>
      </c>
      <c r="L194" s="70">
        <f>SUMIFS(CALCULATION_quarterly_data!L:L,CALCULATION_quarterly_data!$A:$A,Quarter!$A194,CALCULATION_quarterly_data!$P:$P,Quarter!$B194,CALCULATION_quarterly_data!$C:$C,Quarter!$C194)</f>
        <v>0</v>
      </c>
      <c r="M194" s="70">
        <f>SUMIFS(CALCULATION_quarterly_data!M:M,CALCULATION_quarterly_data!$A:$A,Quarter!$A194,CALCULATION_quarterly_data!$P:$P,Quarter!$B194,CALCULATION_quarterly_data!$C:$C,Quarter!$C194)</f>
        <v>0</v>
      </c>
      <c r="N194" s="71">
        <f>SUMIFS(CALCULATION_quarterly_data!N:N,CALCULATION_quarterly_data!$A:$A,Quarter!$A194,CALCULATION_quarterly_data!$P:$P,Quarter!$B194,CALCULATION_quarterly_data!$C:$C,Quarter!$C194)</f>
        <v>72.83</v>
      </c>
      <c r="O194" s="71">
        <f>SUMIFS(CALCULATION_quarterly_data!O:O,CALCULATION_quarterly_data!$A:$A,Quarter!$A194,CALCULATION_quarterly_data!$P:$P,Quarter!$B194,CALCULATION_quarterly_data!$C:$C,Quarter!$C194)</f>
        <v>72.83</v>
      </c>
    </row>
    <row r="195" spans="1:15">
      <c r="A195" s="86">
        <v>2020</v>
      </c>
      <c r="B195" s="97">
        <v>1</v>
      </c>
      <c r="C195" s="83" t="s">
        <v>47</v>
      </c>
      <c r="D195" s="70">
        <f>SUMIFS(CALCULATION_quarterly_data!D:D,CALCULATION_quarterly_data!$A:$A,Quarter!$A195,CALCULATION_quarterly_data!$P:$P,Quarter!$B195,CALCULATION_quarterly_data!$C:$C,Quarter!$C195)</f>
        <v>912.54000000000008</v>
      </c>
      <c r="E195" s="70">
        <f>SUMIFS(CALCULATION_quarterly_data!E:E,CALCULATION_quarterly_data!$A:$A,Quarter!$A195,CALCULATION_quarterly_data!$P:$P,Quarter!$B195,CALCULATION_quarterly_data!$C:$C,Quarter!$C195)</f>
        <v>59.559999999999995</v>
      </c>
      <c r="F195" s="71">
        <f>SUMIFS(CALCULATION_quarterly_data!F:F,CALCULATION_quarterly_data!$A:$A,Quarter!$A195,CALCULATION_quarterly_data!$P:$P,Quarter!$B195,CALCULATION_quarterly_data!$C:$C,Quarter!$C195)</f>
        <v>972.11</v>
      </c>
      <c r="G195" s="70">
        <f>SUMIFS(CALCULATION_quarterly_data!G:G,CALCULATION_quarterly_data!$A:$A,Quarter!$A195,CALCULATION_quarterly_data!$P:$P,Quarter!$B195,CALCULATION_quarterly_data!$C:$C,Quarter!$C195)</f>
        <v>0</v>
      </c>
      <c r="H195" s="70">
        <f>SUMIFS(CALCULATION_quarterly_data!H:H,CALCULATION_quarterly_data!$A:$A,Quarter!$A195,CALCULATION_quarterly_data!$P:$P,Quarter!$B195,CALCULATION_quarterly_data!$C:$C,Quarter!$C195)</f>
        <v>0.01</v>
      </c>
      <c r="I195" s="70">
        <f>SUMIFS(CALCULATION_quarterly_data!I:I,CALCULATION_quarterly_data!$A:$A,Quarter!$A195,CALCULATION_quarterly_data!$P:$P,Quarter!$B195,CALCULATION_quarterly_data!$C:$C,Quarter!$C195)</f>
        <v>77.55</v>
      </c>
      <c r="J195" s="70">
        <f>SUMIFS(CALCULATION_quarterly_data!J:J,CALCULATION_quarterly_data!$A:$A,Quarter!$A195,CALCULATION_quarterly_data!$P:$P,Quarter!$B195,CALCULATION_quarterly_data!$C:$C,Quarter!$C195)</f>
        <v>19.899999999999999</v>
      </c>
      <c r="K195" s="70">
        <f>SUMIFS(CALCULATION_quarterly_data!K:K,CALCULATION_quarterly_data!$A:$A,Quarter!$A195,CALCULATION_quarterly_data!$P:$P,Quarter!$B195,CALCULATION_quarterly_data!$C:$C,Quarter!$C195)</f>
        <v>1388.73</v>
      </c>
      <c r="L195" s="70">
        <f>SUMIFS(CALCULATION_quarterly_data!L:L,CALCULATION_quarterly_data!$A:$A,Quarter!$A195,CALCULATION_quarterly_data!$P:$P,Quarter!$B195,CALCULATION_quarterly_data!$C:$C,Quarter!$C195)</f>
        <v>3.77</v>
      </c>
      <c r="M195" s="70">
        <f>SUMIFS(CALCULATION_quarterly_data!M:M,CALCULATION_quarterly_data!$A:$A,Quarter!$A195,CALCULATION_quarterly_data!$P:$P,Quarter!$B195,CALCULATION_quarterly_data!$C:$C,Quarter!$C195)</f>
        <v>44.02</v>
      </c>
      <c r="N195" s="71">
        <f>SUMIFS(CALCULATION_quarterly_data!N:N,CALCULATION_quarterly_data!$A:$A,Quarter!$A195,CALCULATION_quarterly_data!$P:$P,Quarter!$B195,CALCULATION_quarterly_data!$C:$C,Quarter!$C195)</f>
        <v>1533.9699999999998</v>
      </c>
      <c r="O195" s="71">
        <f>SUMIFS(CALCULATION_quarterly_data!O:O,CALCULATION_quarterly_data!$A:$A,Quarter!$A195,CALCULATION_quarterly_data!$P:$P,Quarter!$B195,CALCULATION_quarterly_data!$C:$C,Quarter!$C195)</f>
        <v>2506.0700000000002</v>
      </c>
    </row>
    <row r="196" spans="1:15">
      <c r="A196" s="86">
        <v>2020</v>
      </c>
      <c r="B196" s="97">
        <v>1</v>
      </c>
      <c r="C196" s="83" t="s">
        <v>48</v>
      </c>
      <c r="D196" s="70">
        <f>SUMIFS(CALCULATION_quarterly_data!D:D,CALCULATION_quarterly_data!$A:$A,Quarter!$A196,CALCULATION_quarterly_data!$P:$P,Quarter!$B196,CALCULATION_quarterly_data!$C:$C,Quarter!$C196)</f>
        <v>0</v>
      </c>
      <c r="E196" s="70">
        <f>SUMIFS(CALCULATION_quarterly_data!E:E,CALCULATION_quarterly_data!$A:$A,Quarter!$A196,CALCULATION_quarterly_data!$P:$P,Quarter!$B196,CALCULATION_quarterly_data!$C:$C,Quarter!$C196)</f>
        <v>0</v>
      </c>
      <c r="F196" s="71">
        <f>SUMIFS(CALCULATION_quarterly_data!F:F,CALCULATION_quarterly_data!$A:$A,Quarter!$A196,CALCULATION_quarterly_data!$P:$P,Quarter!$B196,CALCULATION_quarterly_data!$C:$C,Quarter!$C196)</f>
        <v>0</v>
      </c>
      <c r="G196" s="70">
        <f>SUMIFS(CALCULATION_quarterly_data!G:G,CALCULATION_quarterly_data!$A:$A,Quarter!$A196,CALCULATION_quarterly_data!$P:$P,Quarter!$B196,CALCULATION_quarterly_data!$C:$C,Quarter!$C196)</f>
        <v>0</v>
      </c>
      <c r="H196" s="70">
        <f>SUMIFS(CALCULATION_quarterly_data!H:H,CALCULATION_quarterly_data!$A:$A,Quarter!$A196,CALCULATION_quarterly_data!$P:$P,Quarter!$B196,CALCULATION_quarterly_data!$C:$C,Quarter!$C196)</f>
        <v>0</v>
      </c>
      <c r="I196" s="70">
        <f>SUMIFS(CALCULATION_quarterly_data!I:I,CALCULATION_quarterly_data!$A:$A,Quarter!$A196,CALCULATION_quarterly_data!$P:$P,Quarter!$B196,CALCULATION_quarterly_data!$C:$C,Quarter!$C196)</f>
        <v>420.22</v>
      </c>
      <c r="J196" s="70">
        <f>SUMIFS(CALCULATION_quarterly_data!J:J,CALCULATION_quarterly_data!$A:$A,Quarter!$A196,CALCULATION_quarterly_data!$P:$P,Quarter!$B196,CALCULATION_quarterly_data!$C:$C,Quarter!$C196)</f>
        <v>63.93</v>
      </c>
      <c r="K196" s="70">
        <f>SUMIFS(CALCULATION_quarterly_data!K:K,CALCULATION_quarterly_data!$A:$A,Quarter!$A196,CALCULATION_quarterly_data!$P:$P,Quarter!$B196,CALCULATION_quarterly_data!$C:$C,Quarter!$C196)</f>
        <v>236.14</v>
      </c>
      <c r="L196" s="70">
        <f>SUMIFS(CALCULATION_quarterly_data!L:L,CALCULATION_quarterly_data!$A:$A,Quarter!$A196,CALCULATION_quarterly_data!$P:$P,Quarter!$B196,CALCULATION_quarterly_data!$C:$C,Quarter!$C196)</f>
        <v>0</v>
      </c>
      <c r="M196" s="70">
        <f>SUMIFS(CALCULATION_quarterly_data!M:M,CALCULATION_quarterly_data!$A:$A,Quarter!$A196,CALCULATION_quarterly_data!$P:$P,Quarter!$B196,CALCULATION_quarterly_data!$C:$C,Quarter!$C196)</f>
        <v>0</v>
      </c>
      <c r="N196" s="71">
        <f>SUMIFS(CALCULATION_quarterly_data!N:N,CALCULATION_quarterly_data!$A:$A,Quarter!$A196,CALCULATION_quarterly_data!$P:$P,Quarter!$B196,CALCULATION_quarterly_data!$C:$C,Quarter!$C196)</f>
        <v>720.3</v>
      </c>
      <c r="O196" s="71">
        <f>SUMIFS(CALCULATION_quarterly_data!O:O,CALCULATION_quarterly_data!$A:$A,Quarter!$A196,CALCULATION_quarterly_data!$P:$P,Quarter!$B196,CALCULATION_quarterly_data!$C:$C,Quarter!$C196)</f>
        <v>720.3</v>
      </c>
    </row>
    <row r="197" spans="1:15">
      <c r="A197" s="86">
        <v>2020</v>
      </c>
      <c r="B197" s="97">
        <v>1</v>
      </c>
      <c r="C197" s="83" t="s">
        <v>87</v>
      </c>
      <c r="D197" s="70">
        <f>SUMIFS(CALCULATION_quarterly_data!D:D,CALCULATION_quarterly_data!$A:$A,Quarter!$A197,CALCULATION_quarterly_data!$P:$P,Quarter!$B197,CALCULATION_quarterly_data!$C:$C,Quarter!$C197)</f>
        <v>0</v>
      </c>
      <c r="E197" s="70">
        <f>SUMIFS(CALCULATION_quarterly_data!E:E,CALCULATION_quarterly_data!$A:$A,Quarter!$A197,CALCULATION_quarterly_data!$P:$P,Quarter!$B197,CALCULATION_quarterly_data!$C:$C,Quarter!$C197)</f>
        <v>0.32</v>
      </c>
      <c r="F197" s="71">
        <f>SUMIFS(CALCULATION_quarterly_data!F:F,CALCULATION_quarterly_data!$A:$A,Quarter!$A197,CALCULATION_quarterly_data!$P:$P,Quarter!$B197,CALCULATION_quarterly_data!$C:$C,Quarter!$C197)</f>
        <v>0.32</v>
      </c>
      <c r="G197" s="70">
        <f>SUMIFS(CALCULATION_quarterly_data!G:G,CALCULATION_quarterly_data!$A:$A,Quarter!$A197,CALCULATION_quarterly_data!$P:$P,Quarter!$B197,CALCULATION_quarterly_data!$C:$C,Quarter!$C197)</f>
        <v>0</v>
      </c>
      <c r="H197" s="70">
        <f>SUMIFS(CALCULATION_quarterly_data!H:H,CALCULATION_quarterly_data!$A:$A,Quarter!$A197,CALCULATION_quarterly_data!$P:$P,Quarter!$B197,CALCULATION_quarterly_data!$C:$C,Quarter!$C197)</f>
        <v>0</v>
      </c>
      <c r="I197" s="70">
        <f>SUMIFS(CALCULATION_quarterly_data!I:I,CALCULATION_quarterly_data!$A:$A,Quarter!$A197,CALCULATION_quarterly_data!$P:$P,Quarter!$B197,CALCULATION_quarterly_data!$C:$C,Quarter!$C197)</f>
        <v>0</v>
      </c>
      <c r="J197" s="70">
        <f>SUMIFS(CALCULATION_quarterly_data!J:J,CALCULATION_quarterly_data!$A:$A,Quarter!$A197,CALCULATION_quarterly_data!$P:$P,Quarter!$B197,CALCULATION_quarterly_data!$C:$C,Quarter!$C197)</f>
        <v>0</v>
      </c>
      <c r="K197" s="70">
        <f>SUMIFS(CALCULATION_quarterly_data!K:K,CALCULATION_quarterly_data!$A:$A,Quarter!$A197,CALCULATION_quarterly_data!$P:$P,Quarter!$B197,CALCULATION_quarterly_data!$C:$C,Quarter!$C197)</f>
        <v>0</v>
      </c>
      <c r="L197" s="70">
        <f>SUMIFS(CALCULATION_quarterly_data!L:L,CALCULATION_quarterly_data!$A:$A,Quarter!$A197,CALCULATION_quarterly_data!$P:$P,Quarter!$B197,CALCULATION_quarterly_data!$C:$C,Quarter!$C197)</f>
        <v>0</v>
      </c>
      <c r="M197" s="70">
        <f>SUMIFS(CALCULATION_quarterly_data!M:M,CALCULATION_quarterly_data!$A:$A,Quarter!$A197,CALCULATION_quarterly_data!$P:$P,Quarter!$B197,CALCULATION_quarterly_data!$C:$C,Quarter!$C197)</f>
        <v>44.42</v>
      </c>
      <c r="N197" s="71">
        <f>SUMIFS(CALCULATION_quarterly_data!N:N,CALCULATION_quarterly_data!$A:$A,Quarter!$A197,CALCULATION_quarterly_data!$P:$P,Quarter!$B197,CALCULATION_quarterly_data!$C:$C,Quarter!$C197)</f>
        <v>44.42</v>
      </c>
      <c r="O197" s="71">
        <f>SUMIFS(CALCULATION_quarterly_data!O:O,CALCULATION_quarterly_data!$A:$A,Quarter!$A197,CALCULATION_quarterly_data!$P:$P,Quarter!$B197,CALCULATION_quarterly_data!$C:$C,Quarter!$C197)</f>
        <v>44.74</v>
      </c>
    </row>
    <row r="198" spans="1:15">
      <c r="A198" s="86">
        <v>2020</v>
      </c>
      <c r="B198" s="97">
        <v>1</v>
      </c>
      <c r="C198" s="83" t="s">
        <v>49</v>
      </c>
      <c r="D198" s="70">
        <f>SUMIFS(CALCULATION_quarterly_data!D:D,CALCULATION_quarterly_data!$A:$A,Quarter!$A198,CALCULATION_quarterly_data!$P:$P,Quarter!$B198,CALCULATION_quarterly_data!$C:$C,Quarter!$C198)</f>
        <v>0</v>
      </c>
      <c r="E198" s="70">
        <f>SUMIFS(CALCULATION_quarterly_data!E:E,CALCULATION_quarterly_data!$A:$A,Quarter!$A198,CALCULATION_quarterly_data!$P:$P,Quarter!$B198,CALCULATION_quarterly_data!$C:$C,Quarter!$C198)</f>
        <v>64.650000000000006</v>
      </c>
      <c r="F198" s="71">
        <f>SUMIFS(CALCULATION_quarterly_data!F:F,CALCULATION_quarterly_data!$A:$A,Quarter!$A198,CALCULATION_quarterly_data!$P:$P,Quarter!$B198,CALCULATION_quarterly_data!$C:$C,Quarter!$C198)</f>
        <v>64.650000000000006</v>
      </c>
      <c r="G198" s="70">
        <f>SUMIFS(CALCULATION_quarterly_data!G:G,CALCULATION_quarterly_data!$A:$A,Quarter!$A198,CALCULATION_quarterly_data!$P:$P,Quarter!$B198,CALCULATION_quarterly_data!$C:$C,Quarter!$C198)</f>
        <v>0</v>
      </c>
      <c r="H198" s="70">
        <f>SUMIFS(CALCULATION_quarterly_data!H:H,CALCULATION_quarterly_data!$A:$A,Quarter!$A198,CALCULATION_quarterly_data!$P:$P,Quarter!$B198,CALCULATION_quarterly_data!$C:$C,Quarter!$C198)</f>
        <v>0.02</v>
      </c>
      <c r="I198" s="70">
        <f>SUMIFS(CALCULATION_quarterly_data!I:I,CALCULATION_quarterly_data!$A:$A,Quarter!$A198,CALCULATION_quarterly_data!$P:$P,Quarter!$B198,CALCULATION_quarterly_data!$C:$C,Quarter!$C198)</f>
        <v>0</v>
      </c>
      <c r="J198" s="70">
        <f>SUMIFS(CALCULATION_quarterly_data!J:J,CALCULATION_quarterly_data!$A:$A,Quarter!$A198,CALCULATION_quarterly_data!$P:$P,Quarter!$B198,CALCULATION_quarterly_data!$C:$C,Quarter!$C198)</f>
        <v>0</v>
      </c>
      <c r="K198" s="70">
        <f>SUMIFS(CALCULATION_quarterly_data!K:K,CALCULATION_quarterly_data!$A:$A,Quarter!$A198,CALCULATION_quarterly_data!$P:$P,Quarter!$B198,CALCULATION_quarterly_data!$C:$C,Quarter!$C198)</f>
        <v>329.07</v>
      </c>
      <c r="L198" s="70">
        <f>SUMIFS(CALCULATION_quarterly_data!L:L,CALCULATION_quarterly_data!$A:$A,Quarter!$A198,CALCULATION_quarterly_data!$P:$P,Quarter!$B198,CALCULATION_quarterly_data!$C:$C,Quarter!$C198)</f>
        <v>35.090000000000003</v>
      </c>
      <c r="M198" s="70">
        <f>SUMIFS(CALCULATION_quarterly_data!M:M,CALCULATION_quarterly_data!$A:$A,Quarter!$A198,CALCULATION_quarterly_data!$P:$P,Quarter!$B198,CALCULATION_quarterly_data!$C:$C,Quarter!$C198)</f>
        <v>76.490000000000009</v>
      </c>
      <c r="N198" s="71">
        <f>SUMIFS(CALCULATION_quarterly_data!N:N,CALCULATION_quarterly_data!$A:$A,Quarter!$A198,CALCULATION_quarterly_data!$P:$P,Quarter!$B198,CALCULATION_quarterly_data!$C:$C,Quarter!$C198)</f>
        <v>440.65999999999997</v>
      </c>
      <c r="O198" s="71">
        <f>SUMIFS(CALCULATION_quarterly_data!O:O,CALCULATION_quarterly_data!$A:$A,Quarter!$A198,CALCULATION_quarterly_data!$P:$P,Quarter!$B198,CALCULATION_quarterly_data!$C:$C,Quarter!$C198)</f>
        <v>505.31000000000006</v>
      </c>
    </row>
    <row r="199" spans="1:15">
      <c r="A199" s="86">
        <v>2020</v>
      </c>
      <c r="B199" s="97">
        <v>1</v>
      </c>
      <c r="C199" s="83" t="s">
        <v>50</v>
      </c>
      <c r="D199" s="70">
        <f>SUMIFS(CALCULATION_quarterly_data!D:D,CALCULATION_quarterly_data!$A:$A,Quarter!$A199,CALCULATION_quarterly_data!$P:$P,Quarter!$B199,CALCULATION_quarterly_data!$C:$C,Quarter!$C199)</f>
        <v>90.01</v>
      </c>
      <c r="E199" s="70">
        <f>SUMIFS(CALCULATION_quarterly_data!E:E,CALCULATION_quarterly_data!$A:$A,Quarter!$A199,CALCULATION_quarterly_data!$P:$P,Quarter!$B199,CALCULATION_quarterly_data!$C:$C,Quarter!$C199)</f>
        <v>0</v>
      </c>
      <c r="F199" s="71">
        <f>SUMIFS(CALCULATION_quarterly_data!F:F,CALCULATION_quarterly_data!$A:$A,Quarter!$A199,CALCULATION_quarterly_data!$P:$P,Quarter!$B199,CALCULATION_quarterly_data!$C:$C,Quarter!$C199)</f>
        <v>90.01</v>
      </c>
      <c r="G199" s="70">
        <f>SUMIFS(CALCULATION_quarterly_data!G:G,CALCULATION_quarterly_data!$A:$A,Quarter!$A199,CALCULATION_quarterly_data!$P:$P,Quarter!$B199,CALCULATION_quarterly_data!$C:$C,Quarter!$C199)</f>
        <v>0</v>
      </c>
      <c r="H199" s="70">
        <f>SUMIFS(CALCULATION_quarterly_data!H:H,CALCULATION_quarterly_data!$A:$A,Quarter!$A199,CALCULATION_quarterly_data!$P:$P,Quarter!$B199,CALCULATION_quarterly_data!$C:$C,Quarter!$C199)</f>
        <v>0</v>
      </c>
      <c r="I199" s="70">
        <f>SUMIFS(CALCULATION_quarterly_data!I:I,CALCULATION_quarterly_data!$A:$A,Quarter!$A199,CALCULATION_quarterly_data!$P:$P,Quarter!$B199,CALCULATION_quarterly_data!$C:$C,Quarter!$C199)</f>
        <v>0</v>
      </c>
      <c r="J199" s="70">
        <f>SUMIFS(CALCULATION_quarterly_data!J:J,CALCULATION_quarterly_data!$A:$A,Quarter!$A199,CALCULATION_quarterly_data!$P:$P,Quarter!$B199,CALCULATION_quarterly_data!$C:$C,Quarter!$C199)</f>
        <v>0</v>
      </c>
      <c r="K199" s="70">
        <f>SUMIFS(CALCULATION_quarterly_data!K:K,CALCULATION_quarterly_data!$A:$A,Quarter!$A199,CALCULATION_quarterly_data!$P:$P,Quarter!$B199,CALCULATION_quarterly_data!$C:$C,Quarter!$C199)</f>
        <v>0</v>
      </c>
      <c r="L199" s="70">
        <f>SUMIFS(CALCULATION_quarterly_data!L:L,CALCULATION_quarterly_data!$A:$A,Quarter!$A199,CALCULATION_quarterly_data!$P:$P,Quarter!$B199,CALCULATION_quarterly_data!$C:$C,Quarter!$C199)</f>
        <v>0</v>
      </c>
      <c r="M199" s="70">
        <f>SUMIFS(CALCULATION_quarterly_data!M:M,CALCULATION_quarterly_data!$A:$A,Quarter!$A199,CALCULATION_quarterly_data!$P:$P,Quarter!$B199,CALCULATION_quarterly_data!$C:$C,Quarter!$C199)</f>
        <v>0.04</v>
      </c>
      <c r="N199" s="71">
        <f>SUMIFS(CALCULATION_quarterly_data!N:N,CALCULATION_quarterly_data!$A:$A,Quarter!$A199,CALCULATION_quarterly_data!$P:$P,Quarter!$B199,CALCULATION_quarterly_data!$C:$C,Quarter!$C199)</f>
        <v>0.04</v>
      </c>
      <c r="O199" s="71">
        <f>SUMIFS(CALCULATION_quarterly_data!O:O,CALCULATION_quarterly_data!$A:$A,Quarter!$A199,CALCULATION_quarterly_data!$P:$P,Quarter!$B199,CALCULATION_quarterly_data!$C:$C,Quarter!$C199)</f>
        <v>90.05</v>
      </c>
    </row>
    <row r="200" spans="1:15">
      <c r="A200" s="86">
        <v>2020</v>
      </c>
      <c r="B200" s="97">
        <v>1</v>
      </c>
      <c r="C200" s="83" t="s">
        <v>51</v>
      </c>
      <c r="D200" s="70">
        <f>SUMIFS(CALCULATION_quarterly_data!D:D,CALCULATION_quarterly_data!$A:$A,Quarter!$A200,CALCULATION_quarterly_data!$P:$P,Quarter!$B200,CALCULATION_quarterly_data!$C:$C,Quarter!$C200)</f>
        <v>0</v>
      </c>
      <c r="E200" s="70">
        <f>SUMIFS(CALCULATION_quarterly_data!E:E,CALCULATION_quarterly_data!$A:$A,Quarter!$A200,CALCULATION_quarterly_data!$P:$P,Quarter!$B200,CALCULATION_quarterly_data!$C:$C,Quarter!$C200)</f>
        <v>0</v>
      </c>
      <c r="F200" s="71">
        <f>SUMIFS(CALCULATION_quarterly_data!F:F,CALCULATION_quarterly_data!$A:$A,Quarter!$A200,CALCULATION_quarterly_data!$P:$P,Quarter!$B200,CALCULATION_quarterly_data!$C:$C,Quarter!$C200)</f>
        <v>0</v>
      </c>
      <c r="G200" s="70">
        <f>SUMIFS(CALCULATION_quarterly_data!G:G,CALCULATION_quarterly_data!$A:$A,Quarter!$A200,CALCULATION_quarterly_data!$P:$P,Quarter!$B200,CALCULATION_quarterly_data!$C:$C,Quarter!$C200)</f>
        <v>0.01</v>
      </c>
      <c r="H200" s="70">
        <f>SUMIFS(CALCULATION_quarterly_data!H:H,CALCULATION_quarterly_data!$A:$A,Quarter!$A200,CALCULATION_quarterly_data!$P:$P,Quarter!$B200,CALCULATION_quarterly_data!$C:$C,Quarter!$C200)</f>
        <v>0</v>
      </c>
      <c r="I200" s="70">
        <f>SUMIFS(CALCULATION_quarterly_data!I:I,CALCULATION_quarterly_data!$A:$A,Quarter!$A200,CALCULATION_quarterly_data!$P:$P,Quarter!$B200,CALCULATION_quarterly_data!$C:$C,Quarter!$C200)</f>
        <v>344.98</v>
      </c>
      <c r="J200" s="70">
        <f>SUMIFS(CALCULATION_quarterly_data!J:J,CALCULATION_quarterly_data!$A:$A,Quarter!$A200,CALCULATION_quarterly_data!$P:$P,Quarter!$B200,CALCULATION_quarterly_data!$C:$C,Quarter!$C200)</f>
        <v>0</v>
      </c>
      <c r="K200" s="70">
        <f>SUMIFS(CALCULATION_quarterly_data!K:K,CALCULATION_quarterly_data!$A:$A,Quarter!$A200,CALCULATION_quarterly_data!$P:$P,Quarter!$B200,CALCULATION_quarterly_data!$C:$C,Quarter!$C200)</f>
        <v>0</v>
      </c>
      <c r="L200" s="70">
        <f>SUMIFS(CALCULATION_quarterly_data!L:L,CALCULATION_quarterly_data!$A:$A,Quarter!$A200,CALCULATION_quarterly_data!$P:$P,Quarter!$B200,CALCULATION_quarterly_data!$C:$C,Quarter!$C200)</f>
        <v>0.03</v>
      </c>
      <c r="M200" s="70">
        <f>SUMIFS(CALCULATION_quarterly_data!M:M,CALCULATION_quarterly_data!$A:$A,Quarter!$A200,CALCULATION_quarterly_data!$P:$P,Quarter!$B200,CALCULATION_quarterly_data!$C:$C,Quarter!$C200)</f>
        <v>0.1</v>
      </c>
      <c r="N200" s="71">
        <f>SUMIFS(CALCULATION_quarterly_data!N:N,CALCULATION_quarterly_data!$A:$A,Quarter!$A200,CALCULATION_quarterly_data!$P:$P,Quarter!$B200,CALCULATION_quarterly_data!$C:$C,Quarter!$C200)</f>
        <v>345.12</v>
      </c>
      <c r="O200" s="71">
        <f>SUMIFS(CALCULATION_quarterly_data!O:O,CALCULATION_quarterly_data!$A:$A,Quarter!$A200,CALCULATION_quarterly_data!$P:$P,Quarter!$B200,CALCULATION_quarterly_data!$C:$C,Quarter!$C200)</f>
        <v>345.12</v>
      </c>
    </row>
    <row r="201" spans="1:15">
      <c r="A201" s="86">
        <v>2020</v>
      </c>
      <c r="B201" s="97">
        <v>1</v>
      </c>
      <c r="C201" s="83" t="s">
        <v>52</v>
      </c>
      <c r="D201" s="70">
        <f>SUMIFS(CALCULATION_quarterly_data!D:D,CALCULATION_quarterly_data!$A:$A,Quarter!$A201,CALCULATION_quarterly_data!$P:$P,Quarter!$B201,CALCULATION_quarterly_data!$C:$C,Quarter!$C201)</f>
        <v>3713.6899999999996</v>
      </c>
      <c r="E201" s="70">
        <f>SUMIFS(CALCULATION_quarterly_data!E:E,CALCULATION_quarterly_data!$A:$A,Quarter!$A201,CALCULATION_quarterly_data!$P:$P,Quarter!$B201,CALCULATION_quarterly_data!$C:$C,Quarter!$C201)</f>
        <v>0</v>
      </c>
      <c r="F201" s="71">
        <f>SUMIFS(CALCULATION_quarterly_data!F:F,CALCULATION_quarterly_data!$A:$A,Quarter!$A201,CALCULATION_quarterly_data!$P:$P,Quarter!$B201,CALCULATION_quarterly_data!$C:$C,Quarter!$C201)</f>
        <v>3713.6899999999996</v>
      </c>
      <c r="G201" s="70">
        <f>SUMIFS(CALCULATION_quarterly_data!G:G,CALCULATION_quarterly_data!$A:$A,Quarter!$A201,CALCULATION_quarterly_data!$P:$P,Quarter!$B201,CALCULATION_quarterly_data!$C:$C,Quarter!$C201)</f>
        <v>70.3</v>
      </c>
      <c r="H201" s="70">
        <f>SUMIFS(CALCULATION_quarterly_data!H:H,CALCULATION_quarterly_data!$A:$A,Quarter!$A201,CALCULATION_quarterly_data!$P:$P,Quarter!$B201,CALCULATION_quarterly_data!$C:$C,Quarter!$C201)</f>
        <v>0.1</v>
      </c>
      <c r="I201" s="70">
        <f>SUMIFS(CALCULATION_quarterly_data!I:I,CALCULATION_quarterly_data!$A:$A,Quarter!$A201,CALCULATION_quarterly_data!$P:$P,Quarter!$B201,CALCULATION_quarterly_data!$C:$C,Quarter!$C201)</f>
        <v>129.21</v>
      </c>
      <c r="J201" s="70">
        <f>SUMIFS(CALCULATION_quarterly_data!J:J,CALCULATION_quarterly_data!$A:$A,Quarter!$A201,CALCULATION_quarterly_data!$P:$P,Quarter!$B201,CALCULATION_quarterly_data!$C:$C,Quarter!$C201)</f>
        <v>114.53</v>
      </c>
      <c r="K201" s="70">
        <f>SUMIFS(CALCULATION_quarterly_data!K:K,CALCULATION_quarterly_data!$A:$A,Quarter!$A201,CALCULATION_quarterly_data!$P:$P,Quarter!$B201,CALCULATION_quarterly_data!$C:$C,Quarter!$C201)</f>
        <v>352.44</v>
      </c>
      <c r="L201" s="70">
        <f>SUMIFS(CALCULATION_quarterly_data!L:L,CALCULATION_quarterly_data!$A:$A,Quarter!$A201,CALCULATION_quarterly_data!$P:$P,Quarter!$B201,CALCULATION_quarterly_data!$C:$C,Quarter!$C201)</f>
        <v>0</v>
      </c>
      <c r="M201" s="70">
        <f>SUMIFS(CALCULATION_quarterly_data!M:M,CALCULATION_quarterly_data!$A:$A,Quarter!$A201,CALCULATION_quarterly_data!$P:$P,Quarter!$B201,CALCULATION_quarterly_data!$C:$C,Quarter!$C201)</f>
        <v>155.84</v>
      </c>
      <c r="N201" s="71">
        <f>SUMIFS(CALCULATION_quarterly_data!N:N,CALCULATION_quarterly_data!$A:$A,Quarter!$A201,CALCULATION_quarterly_data!$P:$P,Quarter!$B201,CALCULATION_quarterly_data!$C:$C,Quarter!$C201)</f>
        <v>822.38999999999987</v>
      </c>
      <c r="O201" s="71">
        <f>SUMIFS(CALCULATION_quarterly_data!O:O,CALCULATION_quarterly_data!$A:$A,Quarter!$A201,CALCULATION_quarterly_data!$P:$P,Quarter!$B201,CALCULATION_quarterly_data!$C:$C,Quarter!$C201)</f>
        <v>4536.09</v>
      </c>
    </row>
    <row r="202" spans="1:15">
      <c r="A202" s="86">
        <v>2020</v>
      </c>
      <c r="B202" s="97">
        <v>1</v>
      </c>
      <c r="C202" s="83" t="s">
        <v>69</v>
      </c>
      <c r="D202" s="70">
        <f>SUMIFS(CALCULATION_quarterly_data!D:D,CALCULATION_quarterly_data!$A:$A,Quarter!$A202,CALCULATION_quarterly_data!$P:$P,Quarter!$B202,CALCULATION_quarterly_data!$C:$C,Quarter!$C202)</f>
        <v>506.3</v>
      </c>
      <c r="E202" s="70">
        <f>SUMIFS(CALCULATION_quarterly_data!E:E,CALCULATION_quarterly_data!$A:$A,Quarter!$A202,CALCULATION_quarterly_data!$P:$P,Quarter!$B202,CALCULATION_quarterly_data!$C:$C,Quarter!$C202)</f>
        <v>214.9</v>
      </c>
      <c r="F202" s="71">
        <f>SUMIFS(CALCULATION_quarterly_data!F:F,CALCULATION_quarterly_data!$A:$A,Quarter!$A202,CALCULATION_quarterly_data!$P:$P,Quarter!$B202,CALCULATION_quarterly_data!$C:$C,Quarter!$C202)</f>
        <v>721.19</v>
      </c>
      <c r="G202" s="70">
        <f>SUMIFS(CALCULATION_quarterly_data!G:G,CALCULATION_quarterly_data!$A:$A,Quarter!$A202,CALCULATION_quarterly_data!$P:$P,Quarter!$B202,CALCULATION_quarterly_data!$C:$C,Quarter!$C202)</f>
        <v>0.57999999999999996</v>
      </c>
      <c r="H202" s="70">
        <f>SUMIFS(CALCULATION_quarterly_data!H:H,CALCULATION_quarterly_data!$A:$A,Quarter!$A202,CALCULATION_quarterly_data!$P:$P,Quarter!$B202,CALCULATION_quarterly_data!$C:$C,Quarter!$C202)</f>
        <v>279.60000000000002</v>
      </c>
      <c r="I202" s="70">
        <f>SUMIFS(CALCULATION_quarterly_data!I:I,CALCULATION_quarterly_data!$A:$A,Quarter!$A202,CALCULATION_quarterly_data!$P:$P,Quarter!$B202,CALCULATION_quarterly_data!$C:$C,Quarter!$C202)</f>
        <v>226.55</v>
      </c>
      <c r="J202" s="70">
        <f>SUMIFS(CALCULATION_quarterly_data!J:J,CALCULATION_quarterly_data!$A:$A,Quarter!$A202,CALCULATION_quarterly_data!$P:$P,Quarter!$B202,CALCULATION_quarterly_data!$C:$C,Quarter!$C202)</f>
        <v>0.17</v>
      </c>
      <c r="K202" s="70">
        <f>SUMIFS(CALCULATION_quarterly_data!K:K,CALCULATION_quarterly_data!$A:$A,Quarter!$A202,CALCULATION_quarterly_data!$P:$P,Quarter!$B202,CALCULATION_quarterly_data!$C:$C,Quarter!$C202)</f>
        <v>191.93</v>
      </c>
      <c r="L202" s="70">
        <f>SUMIFS(CALCULATION_quarterly_data!L:L,CALCULATION_quarterly_data!$A:$A,Quarter!$A202,CALCULATION_quarterly_data!$P:$P,Quarter!$B202,CALCULATION_quarterly_data!$C:$C,Quarter!$C202)</f>
        <v>0</v>
      </c>
      <c r="M202" s="70">
        <f>SUMIFS(CALCULATION_quarterly_data!M:M,CALCULATION_quarterly_data!$A:$A,Quarter!$A202,CALCULATION_quarterly_data!$P:$P,Quarter!$B202,CALCULATION_quarterly_data!$C:$C,Quarter!$C202)</f>
        <v>101.35000000000001</v>
      </c>
      <c r="N202" s="71">
        <f>SUMIFS(CALCULATION_quarterly_data!N:N,CALCULATION_quarterly_data!$A:$A,Quarter!$A202,CALCULATION_quarterly_data!$P:$P,Quarter!$B202,CALCULATION_quarterly_data!$C:$C,Quarter!$C202)</f>
        <v>800.17000000000007</v>
      </c>
      <c r="O202" s="71">
        <f>SUMIFS(CALCULATION_quarterly_data!O:O,CALCULATION_quarterly_data!$A:$A,Quarter!$A202,CALCULATION_quarterly_data!$P:$P,Quarter!$B202,CALCULATION_quarterly_data!$C:$C,Quarter!$C202)</f>
        <v>1521.37</v>
      </c>
    </row>
    <row r="203" spans="1:15">
      <c r="A203" s="89">
        <v>2020</v>
      </c>
      <c r="B203" s="98">
        <v>1</v>
      </c>
      <c r="C203" s="84" t="s">
        <v>126</v>
      </c>
      <c r="D203" s="73">
        <f>SUMIFS(CALCULATION_quarterly_data!D:D,CALCULATION_quarterly_data!$A:$A,Quarter!$A203,CALCULATION_quarterly_data!$P:$P,Quarter!$B203,CALCULATION_quarterly_data!$C:$C,Quarter!$C203)</f>
        <v>11180.47</v>
      </c>
      <c r="E203" s="73">
        <f>SUMIFS(CALCULATION_quarterly_data!E:E,CALCULATION_quarterly_data!$A:$A,Quarter!$A203,CALCULATION_quarterly_data!$P:$P,Quarter!$B203,CALCULATION_quarterly_data!$C:$C,Quarter!$C203)</f>
        <v>493.66999999999996</v>
      </c>
      <c r="F203" s="74">
        <f>SUMIFS(CALCULATION_quarterly_data!F:F,CALCULATION_quarterly_data!$A:$A,Quarter!$A203,CALCULATION_quarterly_data!$P:$P,Quarter!$B203,CALCULATION_quarterly_data!$C:$C,Quarter!$C203)</f>
        <v>11674.150000000001</v>
      </c>
      <c r="G203" s="73">
        <f>SUMIFS(CALCULATION_quarterly_data!G:G,CALCULATION_quarterly_data!$A:$A,Quarter!$A203,CALCULATION_quarterly_data!$P:$P,Quarter!$B203,CALCULATION_quarterly_data!$C:$C,Quarter!$C203)</f>
        <v>181.04</v>
      </c>
      <c r="H203" s="73">
        <f>SUMIFS(CALCULATION_quarterly_data!H:H,CALCULATION_quarterly_data!$A:$A,Quarter!$A203,CALCULATION_quarterly_data!$P:$P,Quarter!$B203,CALCULATION_quarterly_data!$C:$C,Quarter!$C203)</f>
        <v>825.28</v>
      </c>
      <c r="I203" s="73">
        <f>SUMIFS(CALCULATION_quarterly_data!I:I,CALCULATION_quarterly_data!$A:$A,Quarter!$A203,CALCULATION_quarterly_data!$P:$P,Quarter!$B203,CALCULATION_quarterly_data!$C:$C,Quarter!$C203)</f>
        <v>2182.16</v>
      </c>
      <c r="J203" s="73">
        <f>SUMIFS(CALCULATION_quarterly_data!J:J,CALCULATION_quarterly_data!$A:$A,Quarter!$A203,CALCULATION_quarterly_data!$P:$P,Quarter!$B203,CALCULATION_quarterly_data!$C:$C,Quarter!$C203)</f>
        <v>408.13</v>
      </c>
      <c r="K203" s="73">
        <f>SUMIFS(CALCULATION_quarterly_data!K:K,CALCULATION_quarterly_data!$A:$A,Quarter!$A203,CALCULATION_quarterly_data!$P:$P,Quarter!$B203,CALCULATION_quarterly_data!$C:$C,Quarter!$C203)</f>
        <v>3401.25</v>
      </c>
      <c r="L203" s="73">
        <f>SUMIFS(CALCULATION_quarterly_data!L:L,CALCULATION_quarterly_data!$A:$A,Quarter!$A203,CALCULATION_quarterly_data!$P:$P,Quarter!$B203,CALCULATION_quarterly_data!$C:$C,Quarter!$C203)</f>
        <v>79.81</v>
      </c>
      <c r="M203" s="73">
        <f>SUMIFS(CALCULATION_quarterly_data!M:M,CALCULATION_quarterly_data!$A:$A,Quarter!$A203,CALCULATION_quarterly_data!$P:$P,Quarter!$B203,CALCULATION_quarterly_data!$C:$C,Quarter!$C203)</f>
        <v>983.5</v>
      </c>
      <c r="N203" s="74">
        <f>SUMIFS(CALCULATION_quarterly_data!N:N,CALCULATION_quarterly_data!$A:$A,Quarter!$A203,CALCULATION_quarterly_data!$P:$P,Quarter!$B203,CALCULATION_quarterly_data!$C:$C,Quarter!$C203)</f>
        <v>8061.15</v>
      </c>
      <c r="O203" s="74">
        <f>SUMIFS(CALCULATION_quarterly_data!O:O,CALCULATION_quarterly_data!$A:$A,Quarter!$A203,CALCULATION_quarterly_data!$P:$P,Quarter!$B203,CALCULATION_quarterly_data!$C:$C,Quarter!$C203)</f>
        <v>19735.3</v>
      </c>
    </row>
    <row r="204" spans="1:15">
      <c r="A204" s="85">
        <v>2020</v>
      </c>
      <c r="B204" s="96">
        <v>2</v>
      </c>
      <c r="C204" s="82" t="s">
        <v>37</v>
      </c>
      <c r="D204" s="67">
        <f>SUMIFS(CALCULATION_quarterly_data!D:D,CALCULATION_quarterly_data!$A:$A,Quarter!$A204,CALCULATION_quarterly_data!$P:$P,Quarter!$B204,CALCULATION_quarterly_data!$C:$C,Quarter!$C204)</f>
        <v>0</v>
      </c>
      <c r="E204" s="67">
        <f>SUMIFS(CALCULATION_quarterly_data!E:E,CALCULATION_quarterly_data!$A:$A,Quarter!$A204,CALCULATION_quarterly_data!$P:$P,Quarter!$B204,CALCULATION_quarterly_data!$C:$C,Quarter!$C204)</f>
        <v>43.24</v>
      </c>
      <c r="F204" s="68">
        <f>SUMIFS(CALCULATION_quarterly_data!F:F,CALCULATION_quarterly_data!$A:$A,Quarter!$A204,CALCULATION_quarterly_data!$P:$P,Quarter!$B204,CALCULATION_quarterly_data!$C:$C,Quarter!$C204)</f>
        <v>43.24</v>
      </c>
      <c r="G204" s="67">
        <f>SUMIFS(CALCULATION_quarterly_data!G:G,CALCULATION_quarterly_data!$A:$A,Quarter!$A204,CALCULATION_quarterly_data!$P:$P,Quarter!$B204,CALCULATION_quarterly_data!$C:$C,Quarter!$C204)</f>
        <v>0</v>
      </c>
      <c r="H204" s="67">
        <f>SUMIFS(CALCULATION_quarterly_data!H:H,CALCULATION_quarterly_data!$A:$A,Quarter!$A204,CALCULATION_quarterly_data!$P:$P,Quarter!$B204,CALCULATION_quarterly_data!$C:$C,Quarter!$C204)</f>
        <v>18.68</v>
      </c>
      <c r="I204" s="67">
        <f>SUMIFS(CALCULATION_quarterly_data!I:I,CALCULATION_quarterly_data!$A:$A,Quarter!$A204,CALCULATION_quarterly_data!$P:$P,Quarter!$B204,CALCULATION_quarterly_data!$C:$C,Quarter!$C204)</f>
        <v>0</v>
      </c>
      <c r="J204" s="67">
        <f>SUMIFS(CALCULATION_quarterly_data!J:J,CALCULATION_quarterly_data!$A:$A,Quarter!$A204,CALCULATION_quarterly_data!$P:$P,Quarter!$B204,CALCULATION_quarterly_data!$C:$C,Quarter!$C204)</f>
        <v>29.94</v>
      </c>
      <c r="K204" s="67">
        <f>SUMIFS(CALCULATION_quarterly_data!K:K,CALCULATION_quarterly_data!$A:$A,Quarter!$A204,CALCULATION_quarterly_data!$P:$P,Quarter!$B204,CALCULATION_quarterly_data!$C:$C,Quarter!$C204)</f>
        <v>171.32999999999998</v>
      </c>
      <c r="L204" s="67">
        <f>SUMIFS(CALCULATION_quarterly_data!L:L,CALCULATION_quarterly_data!$A:$A,Quarter!$A204,CALCULATION_quarterly_data!$P:$P,Quarter!$B204,CALCULATION_quarterly_data!$C:$C,Quarter!$C204)</f>
        <v>105.74</v>
      </c>
      <c r="M204" s="67">
        <f>SUMIFS(CALCULATION_quarterly_data!M:M,CALCULATION_quarterly_data!$A:$A,Quarter!$A204,CALCULATION_quarterly_data!$P:$P,Quarter!$B204,CALCULATION_quarterly_data!$C:$C,Quarter!$C204)</f>
        <v>35.69</v>
      </c>
      <c r="N204" s="68">
        <f>SUMIFS(CALCULATION_quarterly_data!N:N,CALCULATION_quarterly_data!$A:$A,Quarter!$A204,CALCULATION_quarterly_data!$P:$P,Quarter!$B204,CALCULATION_quarterly_data!$C:$C,Quarter!$C204)</f>
        <v>361.39</v>
      </c>
      <c r="O204" s="68">
        <f>SUMIFS(CALCULATION_quarterly_data!O:O,CALCULATION_quarterly_data!$A:$A,Quarter!$A204,CALCULATION_quarterly_data!$P:$P,Quarter!$B204,CALCULATION_quarterly_data!$C:$C,Quarter!$C204)</f>
        <v>404.62</v>
      </c>
    </row>
    <row r="205" spans="1:15">
      <c r="A205" s="86">
        <v>2020</v>
      </c>
      <c r="B205" s="97">
        <v>2</v>
      </c>
      <c r="C205" s="83" t="s">
        <v>38</v>
      </c>
      <c r="D205" s="70">
        <f>SUMIFS(CALCULATION_quarterly_data!D:D,CALCULATION_quarterly_data!$A:$A,Quarter!$A205,CALCULATION_quarterly_data!$P:$P,Quarter!$B205,CALCULATION_quarterly_data!$C:$C,Quarter!$C205)</f>
        <v>261.88</v>
      </c>
      <c r="E205" s="70">
        <f>SUMIFS(CALCULATION_quarterly_data!E:E,CALCULATION_quarterly_data!$A:$A,Quarter!$A205,CALCULATION_quarterly_data!$P:$P,Quarter!$B205,CALCULATION_quarterly_data!$C:$C,Quarter!$C205)</f>
        <v>0</v>
      </c>
      <c r="F205" s="71">
        <f>SUMIFS(CALCULATION_quarterly_data!F:F,CALCULATION_quarterly_data!$A:$A,Quarter!$A205,CALCULATION_quarterly_data!$P:$P,Quarter!$B205,CALCULATION_quarterly_data!$C:$C,Quarter!$C205)</f>
        <v>261.88</v>
      </c>
      <c r="G205" s="70">
        <f>SUMIFS(CALCULATION_quarterly_data!G:G,CALCULATION_quarterly_data!$A:$A,Quarter!$A205,CALCULATION_quarterly_data!$P:$P,Quarter!$B205,CALCULATION_quarterly_data!$C:$C,Quarter!$C205)</f>
        <v>0</v>
      </c>
      <c r="H205" s="70">
        <f>SUMIFS(CALCULATION_quarterly_data!H:H,CALCULATION_quarterly_data!$A:$A,Quarter!$A205,CALCULATION_quarterly_data!$P:$P,Quarter!$B205,CALCULATION_quarterly_data!$C:$C,Quarter!$C205)</f>
        <v>0</v>
      </c>
      <c r="I205" s="70">
        <f>SUMIFS(CALCULATION_quarterly_data!I:I,CALCULATION_quarterly_data!$A:$A,Quarter!$A205,CALCULATION_quarterly_data!$P:$P,Quarter!$B205,CALCULATION_quarterly_data!$C:$C,Quarter!$C205)</f>
        <v>0</v>
      </c>
      <c r="J205" s="70">
        <f>SUMIFS(CALCULATION_quarterly_data!J:J,CALCULATION_quarterly_data!$A:$A,Quarter!$A205,CALCULATION_quarterly_data!$P:$P,Quarter!$B205,CALCULATION_quarterly_data!$C:$C,Quarter!$C205)</f>
        <v>0</v>
      </c>
      <c r="K205" s="70">
        <f>SUMIFS(CALCULATION_quarterly_data!K:K,CALCULATION_quarterly_data!$A:$A,Quarter!$A205,CALCULATION_quarterly_data!$P:$P,Quarter!$B205,CALCULATION_quarterly_data!$C:$C,Quarter!$C205)</f>
        <v>0</v>
      </c>
      <c r="L205" s="70">
        <f>SUMIFS(CALCULATION_quarterly_data!L:L,CALCULATION_quarterly_data!$A:$A,Quarter!$A205,CALCULATION_quarterly_data!$P:$P,Quarter!$B205,CALCULATION_quarterly_data!$C:$C,Quarter!$C205)</f>
        <v>0</v>
      </c>
      <c r="M205" s="70">
        <f>SUMIFS(CALCULATION_quarterly_data!M:M,CALCULATION_quarterly_data!$A:$A,Quarter!$A205,CALCULATION_quarterly_data!$P:$P,Quarter!$B205,CALCULATION_quarterly_data!$C:$C,Quarter!$C205)</f>
        <v>12.73</v>
      </c>
      <c r="N205" s="71">
        <f>SUMIFS(CALCULATION_quarterly_data!N:N,CALCULATION_quarterly_data!$A:$A,Quarter!$A205,CALCULATION_quarterly_data!$P:$P,Quarter!$B205,CALCULATION_quarterly_data!$C:$C,Quarter!$C205)</f>
        <v>12.73</v>
      </c>
      <c r="O205" s="71">
        <f>SUMIFS(CALCULATION_quarterly_data!O:O,CALCULATION_quarterly_data!$A:$A,Quarter!$A205,CALCULATION_quarterly_data!$P:$P,Quarter!$B205,CALCULATION_quarterly_data!$C:$C,Quarter!$C205)</f>
        <v>274.61</v>
      </c>
    </row>
    <row r="206" spans="1:15">
      <c r="A206" s="86">
        <v>2020</v>
      </c>
      <c r="B206" s="97">
        <v>2</v>
      </c>
      <c r="C206" s="83" t="s">
        <v>39</v>
      </c>
      <c r="D206" s="70">
        <f>SUMIFS(CALCULATION_quarterly_data!D:D,CALCULATION_quarterly_data!$A:$A,Quarter!$A206,CALCULATION_quarterly_data!$P:$P,Quarter!$B206,CALCULATION_quarterly_data!$C:$C,Quarter!$C206)</f>
        <v>0</v>
      </c>
      <c r="E206" s="70">
        <f>SUMIFS(CALCULATION_quarterly_data!E:E,CALCULATION_quarterly_data!$A:$A,Quarter!$A206,CALCULATION_quarterly_data!$P:$P,Quarter!$B206,CALCULATION_quarterly_data!$C:$C,Quarter!$C206)</f>
        <v>7.77</v>
      </c>
      <c r="F206" s="71">
        <f>SUMIFS(CALCULATION_quarterly_data!F:F,CALCULATION_quarterly_data!$A:$A,Quarter!$A206,CALCULATION_quarterly_data!$P:$P,Quarter!$B206,CALCULATION_quarterly_data!$C:$C,Quarter!$C206)</f>
        <v>7.77</v>
      </c>
      <c r="G206" s="70">
        <f>SUMIFS(CALCULATION_quarterly_data!G:G,CALCULATION_quarterly_data!$A:$A,Quarter!$A206,CALCULATION_quarterly_data!$P:$P,Quarter!$B206,CALCULATION_quarterly_data!$C:$C,Quarter!$C206)</f>
        <v>0</v>
      </c>
      <c r="H206" s="70">
        <f>SUMIFS(CALCULATION_quarterly_data!H:H,CALCULATION_quarterly_data!$A:$A,Quarter!$A206,CALCULATION_quarterly_data!$P:$P,Quarter!$B206,CALCULATION_quarterly_data!$C:$C,Quarter!$C206)</f>
        <v>0</v>
      </c>
      <c r="I206" s="70">
        <f>SUMIFS(CALCULATION_quarterly_data!I:I,CALCULATION_quarterly_data!$A:$A,Quarter!$A206,CALCULATION_quarterly_data!$P:$P,Quarter!$B206,CALCULATION_quarterly_data!$C:$C,Quarter!$C206)</f>
        <v>0</v>
      </c>
      <c r="J206" s="70">
        <f>SUMIFS(CALCULATION_quarterly_data!J:J,CALCULATION_quarterly_data!$A:$A,Quarter!$A206,CALCULATION_quarterly_data!$P:$P,Quarter!$B206,CALCULATION_quarterly_data!$C:$C,Quarter!$C206)</f>
        <v>0</v>
      </c>
      <c r="K206" s="70">
        <f>SUMIFS(CALCULATION_quarterly_data!K:K,CALCULATION_quarterly_data!$A:$A,Quarter!$A206,CALCULATION_quarterly_data!$P:$P,Quarter!$B206,CALCULATION_quarterly_data!$C:$C,Quarter!$C206)</f>
        <v>6.37</v>
      </c>
      <c r="L206" s="70">
        <f>SUMIFS(CALCULATION_quarterly_data!L:L,CALCULATION_quarterly_data!$A:$A,Quarter!$A206,CALCULATION_quarterly_data!$P:$P,Quarter!$B206,CALCULATION_quarterly_data!$C:$C,Quarter!$C206)</f>
        <v>19.21</v>
      </c>
      <c r="M206" s="70">
        <f>SUMIFS(CALCULATION_quarterly_data!M:M,CALCULATION_quarterly_data!$A:$A,Quarter!$A206,CALCULATION_quarterly_data!$P:$P,Quarter!$B206,CALCULATION_quarterly_data!$C:$C,Quarter!$C206)</f>
        <v>0.7</v>
      </c>
      <c r="N206" s="71">
        <f>SUMIFS(CALCULATION_quarterly_data!N:N,CALCULATION_quarterly_data!$A:$A,Quarter!$A206,CALCULATION_quarterly_data!$P:$P,Quarter!$B206,CALCULATION_quarterly_data!$C:$C,Quarter!$C206)</f>
        <v>26.279999999999998</v>
      </c>
      <c r="O206" s="71">
        <f>SUMIFS(CALCULATION_quarterly_data!O:O,CALCULATION_quarterly_data!$A:$A,Quarter!$A206,CALCULATION_quarterly_data!$P:$P,Quarter!$B206,CALCULATION_quarterly_data!$C:$C,Quarter!$C206)</f>
        <v>34.06</v>
      </c>
    </row>
    <row r="207" spans="1:15">
      <c r="A207" s="86">
        <v>2020</v>
      </c>
      <c r="B207" s="97">
        <v>2</v>
      </c>
      <c r="C207" s="83" t="s">
        <v>40</v>
      </c>
      <c r="D207" s="70">
        <f>SUMIFS(CALCULATION_quarterly_data!D:D,CALCULATION_quarterly_data!$A:$A,Quarter!$A207,CALCULATION_quarterly_data!$P:$P,Quarter!$B207,CALCULATION_quarterly_data!$C:$C,Quarter!$C207)</f>
        <v>0</v>
      </c>
      <c r="E207" s="70">
        <f>SUMIFS(CALCULATION_quarterly_data!E:E,CALCULATION_quarterly_data!$A:$A,Quarter!$A207,CALCULATION_quarterly_data!$P:$P,Quarter!$B207,CALCULATION_quarterly_data!$C:$C,Quarter!$C207)</f>
        <v>73.900000000000006</v>
      </c>
      <c r="F207" s="71">
        <f>SUMIFS(CALCULATION_quarterly_data!F:F,CALCULATION_quarterly_data!$A:$A,Quarter!$A207,CALCULATION_quarterly_data!$P:$P,Quarter!$B207,CALCULATION_quarterly_data!$C:$C,Quarter!$C207)</f>
        <v>73.900000000000006</v>
      </c>
      <c r="G207" s="70">
        <f>SUMIFS(CALCULATION_quarterly_data!G:G,CALCULATION_quarterly_data!$A:$A,Quarter!$A207,CALCULATION_quarterly_data!$P:$P,Quarter!$B207,CALCULATION_quarterly_data!$C:$C,Quarter!$C207)</f>
        <v>4.3099999999999996</v>
      </c>
      <c r="H207" s="70">
        <f>SUMIFS(CALCULATION_quarterly_data!H:H,CALCULATION_quarterly_data!$A:$A,Quarter!$A207,CALCULATION_quarterly_data!$P:$P,Quarter!$B207,CALCULATION_quarterly_data!$C:$C,Quarter!$C207)</f>
        <v>0</v>
      </c>
      <c r="I207" s="70">
        <f>SUMIFS(CALCULATION_quarterly_data!I:I,CALCULATION_quarterly_data!$A:$A,Quarter!$A207,CALCULATION_quarterly_data!$P:$P,Quarter!$B207,CALCULATION_quarterly_data!$C:$C,Quarter!$C207)</f>
        <v>5.98</v>
      </c>
      <c r="J207" s="70">
        <f>SUMIFS(CALCULATION_quarterly_data!J:J,CALCULATION_quarterly_data!$A:$A,Quarter!$A207,CALCULATION_quarterly_data!$P:$P,Quarter!$B207,CALCULATION_quarterly_data!$C:$C,Quarter!$C207)</f>
        <v>21.97</v>
      </c>
      <c r="K207" s="70">
        <f>SUMIFS(CALCULATION_quarterly_data!K:K,CALCULATION_quarterly_data!$A:$A,Quarter!$A207,CALCULATION_quarterly_data!$P:$P,Quarter!$B207,CALCULATION_quarterly_data!$C:$C,Quarter!$C207)</f>
        <v>0</v>
      </c>
      <c r="L207" s="70">
        <f>SUMIFS(CALCULATION_quarterly_data!L:L,CALCULATION_quarterly_data!$A:$A,Quarter!$A207,CALCULATION_quarterly_data!$P:$P,Quarter!$B207,CALCULATION_quarterly_data!$C:$C,Quarter!$C207)</f>
        <v>0</v>
      </c>
      <c r="M207" s="70">
        <f>SUMIFS(CALCULATION_quarterly_data!M:M,CALCULATION_quarterly_data!$A:$A,Quarter!$A207,CALCULATION_quarterly_data!$P:$P,Quarter!$B207,CALCULATION_quarterly_data!$C:$C,Quarter!$C207)</f>
        <v>16.88</v>
      </c>
      <c r="N207" s="71">
        <f>SUMIFS(CALCULATION_quarterly_data!N:N,CALCULATION_quarterly_data!$A:$A,Quarter!$A207,CALCULATION_quarterly_data!$P:$P,Quarter!$B207,CALCULATION_quarterly_data!$C:$C,Quarter!$C207)</f>
        <v>49.15</v>
      </c>
      <c r="O207" s="71">
        <f>SUMIFS(CALCULATION_quarterly_data!O:O,CALCULATION_quarterly_data!$A:$A,Quarter!$A207,CALCULATION_quarterly_data!$P:$P,Quarter!$B207,CALCULATION_quarterly_data!$C:$C,Quarter!$C207)</f>
        <v>123.05</v>
      </c>
    </row>
    <row r="208" spans="1:15">
      <c r="A208" s="86">
        <v>2020</v>
      </c>
      <c r="B208" s="97">
        <v>2</v>
      </c>
      <c r="C208" s="83" t="s">
        <v>41</v>
      </c>
      <c r="D208" s="70">
        <f>SUMIFS(CALCULATION_quarterly_data!D:D,CALCULATION_quarterly_data!$A:$A,Quarter!$A208,CALCULATION_quarterly_data!$P:$P,Quarter!$B208,CALCULATION_quarterly_data!$C:$C,Quarter!$C208)</f>
        <v>0</v>
      </c>
      <c r="E208" s="70">
        <f>SUMIFS(CALCULATION_quarterly_data!E:E,CALCULATION_quarterly_data!$A:$A,Quarter!$A208,CALCULATION_quarterly_data!$P:$P,Quarter!$B208,CALCULATION_quarterly_data!$C:$C,Quarter!$C208)</f>
        <v>69.599999999999994</v>
      </c>
      <c r="F208" s="71">
        <f>SUMIFS(CALCULATION_quarterly_data!F:F,CALCULATION_quarterly_data!$A:$A,Quarter!$A208,CALCULATION_quarterly_data!$P:$P,Quarter!$B208,CALCULATION_quarterly_data!$C:$C,Quarter!$C208)</f>
        <v>69.599999999999994</v>
      </c>
      <c r="G208" s="70">
        <f>SUMIFS(CALCULATION_quarterly_data!G:G,CALCULATION_quarterly_data!$A:$A,Quarter!$A208,CALCULATION_quarterly_data!$P:$P,Quarter!$B208,CALCULATION_quarterly_data!$C:$C,Quarter!$C208)</f>
        <v>0.11</v>
      </c>
      <c r="H208" s="70">
        <f>SUMIFS(CALCULATION_quarterly_data!H:H,CALCULATION_quarterly_data!$A:$A,Quarter!$A208,CALCULATION_quarterly_data!$P:$P,Quarter!$B208,CALCULATION_quarterly_data!$C:$C,Quarter!$C208)</f>
        <v>0.01</v>
      </c>
      <c r="I208" s="70">
        <f>SUMIFS(CALCULATION_quarterly_data!I:I,CALCULATION_quarterly_data!$A:$A,Quarter!$A208,CALCULATION_quarterly_data!$P:$P,Quarter!$B208,CALCULATION_quarterly_data!$C:$C,Quarter!$C208)</f>
        <v>0</v>
      </c>
      <c r="J208" s="70">
        <f>SUMIFS(CALCULATION_quarterly_data!J:J,CALCULATION_quarterly_data!$A:$A,Quarter!$A208,CALCULATION_quarterly_data!$P:$P,Quarter!$B208,CALCULATION_quarterly_data!$C:$C,Quarter!$C208)</f>
        <v>0</v>
      </c>
      <c r="K208" s="70">
        <f>SUMIFS(CALCULATION_quarterly_data!K:K,CALCULATION_quarterly_data!$A:$A,Quarter!$A208,CALCULATION_quarterly_data!$P:$P,Quarter!$B208,CALCULATION_quarterly_data!$C:$C,Quarter!$C208)</f>
        <v>0.1</v>
      </c>
      <c r="L208" s="70">
        <f>SUMIFS(CALCULATION_quarterly_data!L:L,CALCULATION_quarterly_data!$A:$A,Quarter!$A208,CALCULATION_quarterly_data!$P:$P,Quarter!$B208,CALCULATION_quarterly_data!$C:$C,Quarter!$C208)</f>
        <v>0.15</v>
      </c>
      <c r="M208" s="70">
        <f>SUMIFS(CALCULATION_quarterly_data!M:M,CALCULATION_quarterly_data!$A:$A,Quarter!$A208,CALCULATION_quarterly_data!$P:$P,Quarter!$B208,CALCULATION_quarterly_data!$C:$C,Quarter!$C208)</f>
        <v>39.21</v>
      </c>
      <c r="N208" s="71">
        <f>SUMIFS(CALCULATION_quarterly_data!N:N,CALCULATION_quarterly_data!$A:$A,Quarter!$A208,CALCULATION_quarterly_data!$P:$P,Quarter!$B208,CALCULATION_quarterly_data!$C:$C,Quarter!$C208)</f>
        <v>39.56</v>
      </c>
      <c r="O208" s="71">
        <f>SUMIFS(CALCULATION_quarterly_data!O:O,CALCULATION_quarterly_data!$A:$A,Quarter!$A208,CALCULATION_quarterly_data!$P:$P,Quarter!$B208,CALCULATION_quarterly_data!$C:$C,Quarter!$C208)</f>
        <v>109.16</v>
      </c>
    </row>
    <row r="209" spans="1:15">
      <c r="A209" s="86">
        <v>2020</v>
      </c>
      <c r="B209" s="97">
        <v>2</v>
      </c>
      <c r="C209" s="83" t="s">
        <v>42</v>
      </c>
      <c r="D209" s="70">
        <f>SUMIFS(CALCULATION_quarterly_data!D:D,CALCULATION_quarterly_data!$A:$A,Quarter!$A209,CALCULATION_quarterly_data!$P:$P,Quarter!$B209,CALCULATION_quarterly_data!$C:$C,Quarter!$C209)</f>
        <v>0</v>
      </c>
      <c r="E209" s="70">
        <f>SUMIFS(CALCULATION_quarterly_data!E:E,CALCULATION_quarterly_data!$A:$A,Quarter!$A209,CALCULATION_quarterly_data!$P:$P,Quarter!$B209,CALCULATION_quarterly_data!$C:$C,Quarter!$C209)</f>
        <v>0</v>
      </c>
      <c r="F209" s="71">
        <f>SUMIFS(CALCULATION_quarterly_data!F:F,CALCULATION_quarterly_data!$A:$A,Quarter!$A209,CALCULATION_quarterly_data!$P:$P,Quarter!$B209,CALCULATION_quarterly_data!$C:$C,Quarter!$C209)</f>
        <v>0</v>
      </c>
      <c r="G209" s="70">
        <f>SUMIFS(CALCULATION_quarterly_data!G:G,CALCULATION_quarterly_data!$A:$A,Quarter!$A209,CALCULATION_quarterly_data!$P:$P,Quarter!$B209,CALCULATION_quarterly_data!$C:$C,Quarter!$C209)</f>
        <v>0</v>
      </c>
      <c r="H209" s="70">
        <f>SUMIFS(CALCULATION_quarterly_data!H:H,CALCULATION_quarterly_data!$A:$A,Quarter!$A209,CALCULATION_quarterly_data!$P:$P,Quarter!$B209,CALCULATION_quarterly_data!$C:$C,Quarter!$C209)</f>
        <v>0</v>
      </c>
      <c r="I209" s="70">
        <f>SUMIFS(CALCULATION_quarterly_data!I:I,CALCULATION_quarterly_data!$A:$A,Quarter!$A209,CALCULATION_quarterly_data!$P:$P,Quarter!$B209,CALCULATION_quarterly_data!$C:$C,Quarter!$C209)</f>
        <v>0</v>
      </c>
      <c r="J209" s="70">
        <f>SUMIFS(CALCULATION_quarterly_data!J:J,CALCULATION_quarterly_data!$A:$A,Quarter!$A209,CALCULATION_quarterly_data!$P:$P,Quarter!$B209,CALCULATION_quarterly_data!$C:$C,Quarter!$C209)</f>
        <v>0</v>
      </c>
      <c r="K209" s="70">
        <f>SUMIFS(CALCULATION_quarterly_data!K:K,CALCULATION_quarterly_data!$A:$A,Quarter!$A209,CALCULATION_quarterly_data!$P:$P,Quarter!$B209,CALCULATION_quarterly_data!$C:$C,Quarter!$C209)</f>
        <v>0.34</v>
      </c>
      <c r="L209" s="70">
        <f>SUMIFS(CALCULATION_quarterly_data!L:L,CALCULATION_quarterly_data!$A:$A,Quarter!$A209,CALCULATION_quarterly_data!$P:$P,Quarter!$B209,CALCULATION_quarterly_data!$C:$C,Quarter!$C209)</f>
        <v>0</v>
      </c>
      <c r="M209" s="70">
        <f>SUMIFS(CALCULATION_quarterly_data!M:M,CALCULATION_quarterly_data!$A:$A,Quarter!$A209,CALCULATION_quarterly_data!$P:$P,Quarter!$B209,CALCULATION_quarterly_data!$C:$C,Quarter!$C209)</f>
        <v>0.42</v>
      </c>
      <c r="N209" s="71">
        <f>SUMIFS(CALCULATION_quarterly_data!N:N,CALCULATION_quarterly_data!$A:$A,Quarter!$A209,CALCULATION_quarterly_data!$P:$P,Quarter!$B209,CALCULATION_quarterly_data!$C:$C,Quarter!$C209)</f>
        <v>0.76</v>
      </c>
      <c r="O209" s="71">
        <f>SUMIFS(CALCULATION_quarterly_data!O:O,CALCULATION_quarterly_data!$A:$A,Quarter!$A209,CALCULATION_quarterly_data!$P:$P,Quarter!$B209,CALCULATION_quarterly_data!$C:$C,Quarter!$C209)</f>
        <v>0.76</v>
      </c>
    </row>
    <row r="210" spans="1:15">
      <c r="A210" s="86">
        <v>2020</v>
      </c>
      <c r="B210" s="97">
        <v>2</v>
      </c>
      <c r="C210" s="83" t="s">
        <v>86</v>
      </c>
      <c r="D210" s="70">
        <f>SUMIFS(CALCULATION_quarterly_data!D:D,CALCULATION_quarterly_data!$A:$A,Quarter!$A210,CALCULATION_quarterly_data!$P:$P,Quarter!$B210,CALCULATION_quarterly_data!$C:$C,Quarter!$C210)</f>
        <v>0.08</v>
      </c>
      <c r="E210" s="70">
        <f>SUMIFS(CALCULATION_quarterly_data!E:E,CALCULATION_quarterly_data!$A:$A,Quarter!$A210,CALCULATION_quarterly_data!$P:$P,Quarter!$B210,CALCULATION_quarterly_data!$C:$C,Quarter!$C210)</f>
        <v>0</v>
      </c>
      <c r="F210" s="71">
        <f>SUMIFS(CALCULATION_quarterly_data!F:F,CALCULATION_quarterly_data!$A:$A,Quarter!$A210,CALCULATION_quarterly_data!$P:$P,Quarter!$B210,CALCULATION_quarterly_data!$C:$C,Quarter!$C210)</f>
        <v>0.08</v>
      </c>
      <c r="G210" s="70">
        <f>SUMIFS(CALCULATION_quarterly_data!G:G,CALCULATION_quarterly_data!$A:$A,Quarter!$A210,CALCULATION_quarterly_data!$P:$P,Quarter!$B210,CALCULATION_quarterly_data!$C:$C,Quarter!$C210)</f>
        <v>0.65</v>
      </c>
      <c r="H210" s="70">
        <f>SUMIFS(CALCULATION_quarterly_data!H:H,CALCULATION_quarterly_data!$A:$A,Quarter!$A210,CALCULATION_quarterly_data!$P:$P,Quarter!$B210,CALCULATION_quarterly_data!$C:$C,Quarter!$C210)</f>
        <v>33.370000000000005</v>
      </c>
      <c r="I210" s="70">
        <f>SUMIFS(CALCULATION_quarterly_data!I:I,CALCULATION_quarterly_data!$A:$A,Quarter!$A210,CALCULATION_quarterly_data!$P:$P,Quarter!$B210,CALCULATION_quarterly_data!$C:$C,Quarter!$C210)</f>
        <v>0</v>
      </c>
      <c r="J210" s="70">
        <f>SUMIFS(CALCULATION_quarterly_data!J:J,CALCULATION_quarterly_data!$A:$A,Quarter!$A210,CALCULATION_quarterly_data!$P:$P,Quarter!$B210,CALCULATION_quarterly_data!$C:$C,Quarter!$C210)</f>
        <v>0.01</v>
      </c>
      <c r="K210" s="70">
        <f>SUMIFS(CALCULATION_quarterly_data!K:K,CALCULATION_quarterly_data!$A:$A,Quarter!$A210,CALCULATION_quarterly_data!$P:$P,Quarter!$B210,CALCULATION_quarterly_data!$C:$C,Quarter!$C210)</f>
        <v>51.36</v>
      </c>
      <c r="L210" s="70">
        <f>SUMIFS(CALCULATION_quarterly_data!L:L,CALCULATION_quarterly_data!$A:$A,Quarter!$A210,CALCULATION_quarterly_data!$P:$P,Quarter!$B210,CALCULATION_quarterly_data!$C:$C,Quarter!$C210)</f>
        <v>0.04</v>
      </c>
      <c r="M210" s="70">
        <f>SUMIFS(CALCULATION_quarterly_data!M:M,CALCULATION_quarterly_data!$A:$A,Quarter!$A210,CALCULATION_quarterly_data!$P:$P,Quarter!$B210,CALCULATION_quarterly_data!$C:$C,Quarter!$C210)</f>
        <v>1.1299999999999999</v>
      </c>
      <c r="N210" s="71">
        <f>SUMIFS(CALCULATION_quarterly_data!N:N,CALCULATION_quarterly_data!$A:$A,Quarter!$A210,CALCULATION_quarterly_data!$P:$P,Quarter!$B210,CALCULATION_quarterly_data!$C:$C,Quarter!$C210)</f>
        <v>86.57</v>
      </c>
      <c r="O210" s="71">
        <f>SUMIFS(CALCULATION_quarterly_data!O:O,CALCULATION_quarterly_data!$A:$A,Quarter!$A210,CALCULATION_quarterly_data!$P:$P,Quarter!$B210,CALCULATION_quarterly_data!$C:$C,Quarter!$C210)</f>
        <v>86.64</v>
      </c>
    </row>
    <row r="211" spans="1:15">
      <c r="A211" s="86">
        <v>2020</v>
      </c>
      <c r="B211" s="97">
        <v>2</v>
      </c>
      <c r="C211" s="83" t="s">
        <v>43</v>
      </c>
      <c r="D211" s="70">
        <f>SUMIFS(CALCULATION_quarterly_data!D:D,CALCULATION_quarterly_data!$A:$A,Quarter!$A211,CALCULATION_quarterly_data!$P:$P,Quarter!$B211,CALCULATION_quarterly_data!$C:$C,Quarter!$C211)</f>
        <v>0</v>
      </c>
      <c r="E211" s="70">
        <f>SUMIFS(CALCULATION_quarterly_data!E:E,CALCULATION_quarterly_data!$A:$A,Quarter!$A211,CALCULATION_quarterly_data!$P:$P,Quarter!$B211,CALCULATION_quarterly_data!$C:$C,Quarter!$C211)</f>
        <v>2.2999999999999998</v>
      </c>
      <c r="F211" s="71">
        <f>SUMIFS(CALCULATION_quarterly_data!F:F,CALCULATION_quarterly_data!$A:$A,Quarter!$A211,CALCULATION_quarterly_data!$P:$P,Quarter!$B211,CALCULATION_quarterly_data!$C:$C,Quarter!$C211)</f>
        <v>2.2999999999999998</v>
      </c>
      <c r="G211" s="70">
        <f>SUMIFS(CALCULATION_quarterly_data!G:G,CALCULATION_quarterly_data!$A:$A,Quarter!$A211,CALCULATION_quarterly_data!$P:$P,Quarter!$B211,CALCULATION_quarterly_data!$C:$C,Quarter!$C211)</f>
        <v>0</v>
      </c>
      <c r="H211" s="70">
        <f>SUMIFS(CALCULATION_quarterly_data!H:H,CALCULATION_quarterly_data!$A:$A,Quarter!$A211,CALCULATION_quarterly_data!$P:$P,Quarter!$B211,CALCULATION_quarterly_data!$C:$C,Quarter!$C211)</f>
        <v>0</v>
      </c>
      <c r="I211" s="70">
        <f>SUMIFS(CALCULATION_quarterly_data!I:I,CALCULATION_quarterly_data!$A:$A,Quarter!$A211,CALCULATION_quarterly_data!$P:$P,Quarter!$B211,CALCULATION_quarterly_data!$C:$C,Quarter!$C211)</f>
        <v>174.84</v>
      </c>
      <c r="J211" s="70">
        <f>SUMIFS(CALCULATION_quarterly_data!J:J,CALCULATION_quarterly_data!$A:$A,Quarter!$A211,CALCULATION_quarterly_data!$P:$P,Quarter!$B211,CALCULATION_quarterly_data!$C:$C,Quarter!$C211)</f>
        <v>66</v>
      </c>
      <c r="K211" s="70">
        <f>SUMIFS(CALCULATION_quarterly_data!K:K,CALCULATION_quarterly_data!$A:$A,Quarter!$A211,CALCULATION_quarterly_data!$P:$P,Quarter!$B211,CALCULATION_quarterly_data!$C:$C,Quarter!$C211)</f>
        <v>0</v>
      </c>
      <c r="L211" s="70">
        <f>SUMIFS(CALCULATION_quarterly_data!L:L,CALCULATION_quarterly_data!$A:$A,Quarter!$A211,CALCULATION_quarterly_data!$P:$P,Quarter!$B211,CALCULATION_quarterly_data!$C:$C,Quarter!$C211)</f>
        <v>0</v>
      </c>
      <c r="M211" s="70">
        <f>SUMIFS(CALCULATION_quarterly_data!M:M,CALCULATION_quarterly_data!$A:$A,Quarter!$A211,CALCULATION_quarterly_data!$P:$P,Quarter!$B211,CALCULATION_quarterly_data!$C:$C,Quarter!$C211)</f>
        <v>0</v>
      </c>
      <c r="N211" s="71">
        <f>SUMIFS(CALCULATION_quarterly_data!N:N,CALCULATION_quarterly_data!$A:$A,Quarter!$A211,CALCULATION_quarterly_data!$P:$P,Quarter!$B211,CALCULATION_quarterly_data!$C:$C,Quarter!$C211)</f>
        <v>240.84</v>
      </c>
      <c r="O211" s="71">
        <f>SUMIFS(CALCULATION_quarterly_data!O:O,CALCULATION_quarterly_data!$A:$A,Quarter!$A211,CALCULATION_quarterly_data!$P:$P,Quarter!$B211,CALCULATION_quarterly_data!$C:$C,Quarter!$C211)</f>
        <v>243.14</v>
      </c>
    </row>
    <row r="212" spans="1:15">
      <c r="A212" s="86">
        <v>2020</v>
      </c>
      <c r="B212" s="97">
        <v>2</v>
      </c>
      <c r="C212" s="83" t="s">
        <v>88</v>
      </c>
      <c r="D212" s="70">
        <f>SUMIFS(CALCULATION_quarterly_data!D:D,CALCULATION_quarterly_data!$A:$A,Quarter!$A212,CALCULATION_quarterly_data!$P:$P,Quarter!$B212,CALCULATION_quarterly_data!$C:$C,Quarter!$C212)</f>
        <v>0</v>
      </c>
      <c r="E212" s="70">
        <f>SUMIFS(CALCULATION_quarterly_data!E:E,CALCULATION_quarterly_data!$A:$A,Quarter!$A212,CALCULATION_quarterly_data!$P:$P,Quarter!$B212,CALCULATION_quarterly_data!$C:$C,Quarter!$C212)</f>
        <v>0</v>
      </c>
      <c r="F212" s="71">
        <f>SUMIFS(CALCULATION_quarterly_data!F:F,CALCULATION_quarterly_data!$A:$A,Quarter!$A212,CALCULATION_quarterly_data!$P:$P,Quarter!$B212,CALCULATION_quarterly_data!$C:$C,Quarter!$C212)</f>
        <v>0</v>
      </c>
      <c r="G212" s="70">
        <f>SUMIFS(CALCULATION_quarterly_data!G:G,CALCULATION_quarterly_data!$A:$A,Quarter!$A212,CALCULATION_quarterly_data!$P:$P,Quarter!$B212,CALCULATION_quarterly_data!$C:$C,Quarter!$C212)</f>
        <v>0</v>
      </c>
      <c r="H212" s="70">
        <f>SUMIFS(CALCULATION_quarterly_data!H:H,CALCULATION_quarterly_data!$A:$A,Quarter!$A212,CALCULATION_quarterly_data!$P:$P,Quarter!$B212,CALCULATION_quarterly_data!$C:$C,Quarter!$C212)</f>
        <v>0</v>
      </c>
      <c r="I212" s="70">
        <f>SUMIFS(CALCULATION_quarterly_data!I:I,CALCULATION_quarterly_data!$A:$A,Quarter!$A212,CALCULATION_quarterly_data!$P:$P,Quarter!$B212,CALCULATION_quarterly_data!$C:$C,Quarter!$C212)</f>
        <v>0</v>
      </c>
      <c r="J212" s="70">
        <f>SUMIFS(CALCULATION_quarterly_data!J:J,CALCULATION_quarterly_data!$A:$A,Quarter!$A212,CALCULATION_quarterly_data!$P:$P,Quarter!$B212,CALCULATION_quarterly_data!$C:$C,Quarter!$C212)</f>
        <v>0</v>
      </c>
      <c r="K212" s="70">
        <f>SUMIFS(CALCULATION_quarterly_data!K:K,CALCULATION_quarterly_data!$A:$A,Quarter!$A212,CALCULATION_quarterly_data!$P:$P,Quarter!$B212,CALCULATION_quarterly_data!$C:$C,Quarter!$C212)</f>
        <v>0</v>
      </c>
      <c r="L212" s="70">
        <f>SUMIFS(CALCULATION_quarterly_data!L:L,CALCULATION_quarterly_data!$A:$A,Quarter!$A212,CALCULATION_quarterly_data!$P:$P,Quarter!$B212,CALCULATION_quarterly_data!$C:$C,Quarter!$C212)</f>
        <v>0</v>
      </c>
      <c r="M212" s="70">
        <f>SUMIFS(CALCULATION_quarterly_data!M:M,CALCULATION_quarterly_data!$A:$A,Quarter!$A212,CALCULATION_quarterly_data!$P:$P,Quarter!$B212,CALCULATION_quarterly_data!$C:$C,Quarter!$C212)</f>
        <v>0</v>
      </c>
      <c r="N212" s="71">
        <f>SUMIFS(CALCULATION_quarterly_data!N:N,CALCULATION_quarterly_data!$A:$A,Quarter!$A212,CALCULATION_quarterly_data!$P:$P,Quarter!$B212,CALCULATION_quarterly_data!$C:$C,Quarter!$C212)</f>
        <v>0</v>
      </c>
      <c r="O212" s="71">
        <f>SUMIFS(CALCULATION_quarterly_data!O:O,CALCULATION_quarterly_data!$A:$A,Quarter!$A212,CALCULATION_quarterly_data!$P:$P,Quarter!$B212,CALCULATION_quarterly_data!$C:$C,Quarter!$C212)</f>
        <v>0</v>
      </c>
    </row>
    <row r="213" spans="1:15">
      <c r="A213" s="86">
        <v>2020</v>
      </c>
      <c r="B213" s="97">
        <v>2</v>
      </c>
      <c r="C213" s="83" t="s">
        <v>44</v>
      </c>
      <c r="D213" s="70">
        <f>SUMIFS(CALCULATION_quarterly_data!D:D,CALCULATION_quarterly_data!$A:$A,Quarter!$A213,CALCULATION_quarterly_data!$P:$P,Quarter!$B213,CALCULATION_quarterly_data!$C:$C,Quarter!$C213)</f>
        <v>13.21</v>
      </c>
      <c r="E213" s="70">
        <f>SUMIFS(CALCULATION_quarterly_data!E:E,CALCULATION_quarterly_data!$A:$A,Quarter!$A213,CALCULATION_quarterly_data!$P:$P,Quarter!$B213,CALCULATION_quarterly_data!$C:$C,Quarter!$C213)</f>
        <v>18.09</v>
      </c>
      <c r="F213" s="71">
        <f>SUMIFS(CALCULATION_quarterly_data!F:F,CALCULATION_quarterly_data!$A:$A,Quarter!$A213,CALCULATION_quarterly_data!$P:$P,Quarter!$B213,CALCULATION_quarterly_data!$C:$C,Quarter!$C213)</f>
        <v>31.299999999999997</v>
      </c>
      <c r="G213" s="70">
        <f>SUMIFS(CALCULATION_quarterly_data!G:G,CALCULATION_quarterly_data!$A:$A,Quarter!$A213,CALCULATION_quarterly_data!$P:$P,Quarter!$B213,CALCULATION_quarterly_data!$C:$C,Quarter!$C213)</f>
        <v>12.75</v>
      </c>
      <c r="H213" s="70">
        <f>SUMIFS(CALCULATION_quarterly_data!H:H,CALCULATION_quarterly_data!$A:$A,Quarter!$A213,CALCULATION_quarterly_data!$P:$P,Quarter!$B213,CALCULATION_quarterly_data!$C:$C,Quarter!$C213)</f>
        <v>284.41999999999996</v>
      </c>
      <c r="I213" s="70">
        <f>SUMIFS(CALCULATION_quarterly_data!I:I,CALCULATION_quarterly_data!$A:$A,Quarter!$A213,CALCULATION_quarterly_data!$P:$P,Quarter!$B213,CALCULATION_quarterly_data!$C:$C,Quarter!$C213)</f>
        <v>266.32</v>
      </c>
      <c r="J213" s="70">
        <f>SUMIFS(CALCULATION_quarterly_data!J:J,CALCULATION_quarterly_data!$A:$A,Quarter!$A213,CALCULATION_quarterly_data!$P:$P,Quarter!$B213,CALCULATION_quarterly_data!$C:$C,Quarter!$C213)</f>
        <v>160.32</v>
      </c>
      <c r="K213" s="70">
        <f>SUMIFS(CALCULATION_quarterly_data!K:K,CALCULATION_quarterly_data!$A:$A,Quarter!$A213,CALCULATION_quarterly_data!$P:$P,Quarter!$B213,CALCULATION_quarterly_data!$C:$C,Quarter!$C213)</f>
        <v>507.92</v>
      </c>
      <c r="L213" s="70">
        <f>SUMIFS(CALCULATION_quarterly_data!L:L,CALCULATION_quarterly_data!$A:$A,Quarter!$A213,CALCULATION_quarterly_data!$P:$P,Quarter!$B213,CALCULATION_quarterly_data!$C:$C,Quarter!$C213)</f>
        <v>59.879999999999995</v>
      </c>
      <c r="M213" s="70">
        <f>SUMIFS(CALCULATION_quarterly_data!M:M,CALCULATION_quarterly_data!$A:$A,Quarter!$A213,CALCULATION_quarterly_data!$P:$P,Quarter!$B213,CALCULATION_quarterly_data!$C:$C,Quarter!$C213)</f>
        <v>221.10000000000002</v>
      </c>
      <c r="N213" s="71">
        <f>SUMIFS(CALCULATION_quarterly_data!N:N,CALCULATION_quarterly_data!$A:$A,Quarter!$A213,CALCULATION_quarterly_data!$P:$P,Quarter!$B213,CALCULATION_quarterly_data!$C:$C,Quarter!$C213)</f>
        <v>1512.71</v>
      </c>
      <c r="O213" s="71">
        <f>SUMIFS(CALCULATION_quarterly_data!O:O,CALCULATION_quarterly_data!$A:$A,Quarter!$A213,CALCULATION_quarterly_data!$P:$P,Quarter!$B213,CALCULATION_quarterly_data!$C:$C,Quarter!$C213)</f>
        <v>1544</v>
      </c>
    </row>
    <row r="214" spans="1:15">
      <c r="A214" s="86">
        <v>2020</v>
      </c>
      <c r="B214" s="97">
        <v>2</v>
      </c>
      <c r="C214" s="83" t="s">
        <v>45</v>
      </c>
      <c r="D214" s="70">
        <f>SUMIFS(CALCULATION_quarterly_data!D:D,CALCULATION_quarterly_data!$A:$A,Quarter!$A214,CALCULATION_quarterly_data!$P:$P,Quarter!$B214,CALCULATION_quarterly_data!$C:$C,Quarter!$C214)</f>
        <v>312.03999999999996</v>
      </c>
      <c r="E214" s="70">
        <f>SUMIFS(CALCULATION_quarterly_data!E:E,CALCULATION_quarterly_data!$A:$A,Quarter!$A214,CALCULATION_quarterly_data!$P:$P,Quarter!$B214,CALCULATION_quarterly_data!$C:$C,Quarter!$C214)</f>
        <v>0</v>
      </c>
      <c r="F214" s="71">
        <f>SUMIFS(CALCULATION_quarterly_data!F:F,CALCULATION_quarterly_data!$A:$A,Quarter!$A214,CALCULATION_quarterly_data!$P:$P,Quarter!$B214,CALCULATION_quarterly_data!$C:$C,Quarter!$C214)</f>
        <v>312.03999999999996</v>
      </c>
      <c r="G214" s="70">
        <f>SUMIFS(CALCULATION_quarterly_data!G:G,CALCULATION_quarterly_data!$A:$A,Quarter!$A214,CALCULATION_quarterly_data!$P:$P,Quarter!$B214,CALCULATION_quarterly_data!$C:$C,Quarter!$C214)</f>
        <v>0</v>
      </c>
      <c r="H214" s="70">
        <f>SUMIFS(CALCULATION_quarterly_data!H:H,CALCULATION_quarterly_data!$A:$A,Quarter!$A214,CALCULATION_quarterly_data!$P:$P,Quarter!$B214,CALCULATION_quarterly_data!$C:$C,Quarter!$C214)</f>
        <v>0</v>
      </c>
      <c r="I214" s="70">
        <f>SUMIFS(CALCULATION_quarterly_data!I:I,CALCULATION_quarterly_data!$A:$A,Quarter!$A214,CALCULATION_quarterly_data!$P:$P,Quarter!$B214,CALCULATION_quarterly_data!$C:$C,Quarter!$C214)</f>
        <v>0</v>
      </c>
      <c r="J214" s="70">
        <f>SUMIFS(CALCULATION_quarterly_data!J:J,CALCULATION_quarterly_data!$A:$A,Quarter!$A214,CALCULATION_quarterly_data!$P:$P,Quarter!$B214,CALCULATION_quarterly_data!$C:$C,Quarter!$C214)</f>
        <v>0</v>
      </c>
      <c r="K214" s="70">
        <f>SUMIFS(CALCULATION_quarterly_data!K:K,CALCULATION_quarterly_data!$A:$A,Quarter!$A214,CALCULATION_quarterly_data!$P:$P,Quarter!$B214,CALCULATION_quarterly_data!$C:$C,Quarter!$C214)</f>
        <v>90.99</v>
      </c>
      <c r="L214" s="70">
        <f>SUMIFS(CALCULATION_quarterly_data!L:L,CALCULATION_quarterly_data!$A:$A,Quarter!$A214,CALCULATION_quarterly_data!$P:$P,Quarter!$B214,CALCULATION_quarterly_data!$C:$C,Quarter!$C214)</f>
        <v>0</v>
      </c>
      <c r="M214" s="70">
        <f>SUMIFS(CALCULATION_quarterly_data!M:M,CALCULATION_quarterly_data!$A:$A,Quarter!$A214,CALCULATION_quarterly_data!$P:$P,Quarter!$B214,CALCULATION_quarterly_data!$C:$C,Quarter!$C214)</f>
        <v>0</v>
      </c>
      <c r="N214" s="71">
        <f>SUMIFS(CALCULATION_quarterly_data!N:N,CALCULATION_quarterly_data!$A:$A,Quarter!$A214,CALCULATION_quarterly_data!$P:$P,Quarter!$B214,CALCULATION_quarterly_data!$C:$C,Quarter!$C214)</f>
        <v>90.99</v>
      </c>
      <c r="O214" s="71">
        <f>SUMIFS(CALCULATION_quarterly_data!O:O,CALCULATION_quarterly_data!$A:$A,Quarter!$A214,CALCULATION_quarterly_data!$P:$P,Quarter!$B214,CALCULATION_quarterly_data!$C:$C,Quarter!$C214)</f>
        <v>403.03999999999996</v>
      </c>
    </row>
    <row r="215" spans="1:15">
      <c r="A215" s="86">
        <v>2020</v>
      </c>
      <c r="B215" s="97">
        <v>2</v>
      </c>
      <c r="C215" s="83" t="s">
        <v>46</v>
      </c>
      <c r="D215" s="70">
        <f>SUMIFS(CALCULATION_quarterly_data!D:D,CALCULATION_quarterly_data!$A:$A,Quarter!$A215,CALCULATION_quarterly_data!$P:$P,Quarter!$B215,CALCULATION_quarterly_data!$C:$C,Quarter!$C215)</f>
        <v>2374.35</v>
      </c>
      <c r="E215" s="70">
        <f>SUMIFS(CALCULATION_quarterly_data!E:E,CALCULATION_quarterly_data!$A:$A,Quarter!$A215,CALCULATION_quarterly_data!$P:$P,Quarter!$B215,CALCULATION_quarterly_data!$C:$C,Quarter!$C215)</f>
        <v>44.26</v>
      </c>
      <c r="F215" s="71">
        <f>SUMIFS(CALCULATION_quarterly_data!F:F,CALCULATION_quarterly_data!$A:$A,Quarter!$A215,CALCULATION_quarterly_data!$P:$P,Quarter!$B215,CALCULATION_quarterly_data!$C:$C,Quarter!$C215)</f>
        <v>2418.61</v>
      </c>
      <c r="G215" s="70">
        <f>SUMIFS(CALCULATION_quarterly_data!G:G,CALCULATION_quarterly_data!$A:$A,Quarter!$A215,CALCULATION_quarterly_data!$P:$P,Quarter!$B215,CALCULATION_quarterly_data!$C:$C,Quarter!$C215)</f>
        <v>46.57</v>
      </c>
      <c r="H215" s="70">
        <f>SUMIFS(CALCULATION_quarterly_data!H:H,CALCULATION_quarterly_data!$A:$A,Quarter!$A215,CALCULATION_quarterly_data!$P:$P,Quarter!$B215,CALCULATION_quarterly_data!$C:$C,Quarter!$C215)</f>
        <v>38.519999999999996</v>
      </c>
      <c r="I215" s="70">
        <f>SUMIFS(CALCULATION_quarterly_data!I:I,CALCULATION_quarterly_data!$A:$A,Quarter!$A215,CALCULATION_quarterly_data!$P:$P,Quarter!$B215,CALCULATION_quarterly_data!$C:$C,Quarter!$C215)</f>
        <v>0</v>
      </c>
      <c r="J215" s="70">
        <f>SUMIFS(CALCULATION_quarterly_data!J:J,CALCULATION_quarterly_data!$A:$A,Quarter!$A215,CALCULATION_quarterly_data!$P:$P,Quarter!$B215,CALCULATION_quarterly_data!$C:$C,Quarter!$C215)</f>
        <v>0.01</v>
      </c>
      <c r="K215" s="70">
        <f>SUMIFS(CALCULATION_quarterly_data!K:K,CALCULATION_quarterly_data!$A:$A,Quarter!$A215,CALCULATION_quarterly_data!$P:$P,Quarter!$B215,CALCULATION_quarterly_data!$C:$C,Quarter!$C215)</f>
        <v>79.849999999999994</v>
      </c>
      <c r="L215" s="70">
        <f>SUMIFS(CALCULATION_quarterly_data!L:L,CALCULATION_quarterly_data!$A:$A,Quarter!$A215,CALCULATION_quarterly_data!$P:$P,Quarter!$B215,CALCULATION_quarterly_data!$C:$C,Quarter!$C215)</f>
        <v>0</v>
      </c>
      <c r="M215" s="70">
        <f>SUMIFS(CALCULATION_quarterly_data!M:M,CALCULATION_quarterly_data!$A:$A,Quarter!$A215,CALCULATION_quarterly_data!$P:$P,Quarter!$B215,CALCULATION_quarterly_data!$C:$C,Quarter!$C215)</f>
        <v>86.92</v>
      </c>
      <c r="N215" s="71">
        <f>SUMIFS(CALCULATION_quarterly_data!N:N,CALCULATION_quarterly_data!$A:$A,Quarter!$A215,CALCULATION_quarterly_data!$P:$P,Quarter!$B215,CALCULATION_quarterly_data!$C:$C,Quarter!$C215)</f>
        <v>251.87</v>
      </c>
      <c r="O215" s="71">
        <f>SUMIFS(CALCULATION_quarterly_data!O:O,CALCULATION_quarterly_data!$A:$A,Quarter!$A215,CALCULATION_quarterly_data!$P:$P,Quarter!$B215,CALCULATION_quarterly_data!$C:$C,Quarter!$C215)</f>
        <v>2670.49</v>
      </c>
    </row>
    <row r="216" spans="1:15">
      <c r="A216" s="86">
        <v>2020</v>
      </c>
      <c r="B216" s="97">
        <v>2</v>
      </c>
      <c r="C216" s="83" t="s">
        <v>89</v>
      </c>
      <c r="D216" s="70">
        <f>SUMIFS(CALCULATION_quarterly_data!D:D,CALCULATION_quarterly_data!$A:$A,Quarter!$A216,CALCULATION_quarterly_data!$P:$P,Quarter!$B216,CALCULATION_quarterly_data!$C:$C,Quarter!$C216)</f>
        <v>0</v>
      </c>
      <c r="E216" s="70">
        <f>SUMIFS(CALCULATION_quarterly_data!E:E,CALCULATION_quarterly_data!$A:$A,Quarter!$A216,CALCULATION_quarterly_data!$P:$P,Quarter!$B216,CALCULATION_quarterly_data!$C:$C,Quarter!$C216)</f>
        <v>0</v>
      </c>
      <c r="F216" s="71">
        <f>SUMIFS(CALCULATION_quarterly_data!F:F,CALCULATION_quarterly_data!$A:$A,Quarter!$A216,CALCULATION_quarterly_data!$P:$P,Quarter!$B216,CALCULATION_quarterly_data!$C:$C,Quarter!$C216)</f>
        <v>0</v>
      </c>
      <c r="G216" s="70">
        <f>SUMIFS(CALCULATION_quarterly_data!G:G,CALCULATION_quarterly_data!$A:$A,Quarter!$A216,CALCULATION_quarterly_data!$P:$P,Quarter!$B216,CALCULATION_quarterly_data!$C:$C,Quarter!$C216)</f>
        <v>0</v>
      </c>
      <c r="H216" s="70">
        <f>SUMIFS(CALCULATION_quarterly_data!H:H,CALCULATION_quarterly_data!$A:$A,Quarter!$A216,CALCULATION_quarterly_data!$P:$P,Quarter!$B216,CALCULATION_quarterly_data!$C:$C,Quarter!$C216)</f>
        <v>0</v>
      </c>
      <c r="I216" s="70">
        <f>SUMIFS(CALCULATION_quarterly_data!I:I,CALCULATION_quarterly_data!$A:$A,Quarter!$A216,CALCULATION_quarterly_data!$P:$P,Quarter!$B216,CALCULATION_quarterly_data!$C:$C,Quarter!$C216)</f>
        <v>0</v>
      </c>
      <c r="J216" s="70">
        <f>SUMIFS(CALCULATION_quarterly_data!J:J,CALCULATION_quarterly_data!$A:$A,Quarter!$A216,CALCULATION_quarterly_data!$P:$P,Quarter!$B216,CALCULATION_quarterly_data!$C:$C,Quarter!$C216)</f>
        <v>60.98</v>
      </c>
      <c r="K216" s="70">
        <f>SUMIFS(CALCULATION_quarterly_data!K:K,CALCULATION_quarterly_data!$A:$A,Quarter!$A216,CALCULATION_quarterly_data!$P:$P,Quarter!$B216,CALCULATION_quarterly_data!$C:$C,Quarter!$C216)</f>
        <v>49</v>
      </c>
      <c r="L216" s="70">
        <f>SUMIFS(CALCULATION_quarterly_data!L:L,CALCULATION_quarterly_data!$A:$A,Quarter!$A216,CALCULATION_quarterly_data!$P:$P,Quarter!$B216,CALCULATION_quarterly_data!$C:$C,Quarter!$C216)</f>
        <v>0</v>
      </c>
      <c r="M216" s="70">
        <f>SUMIFS(CALCULATION_quarterly_data!M:M,CALCULATION_quarterly_data!$A:$A,Quarter!$A216,CALCULATION_quarterly_data!$P:$P,Quarter!$B216,CALCULATION_quarterly_data!$C:$C,Quarter!$C216)</f>
        <v>0</v>
      </c>
      <c r="N216" s="71">
        <f>SUMIFS(CALCULATION_quarterly_data!N:N,CALCULATION_quarterly_data!$A:$A,Quarter!$A216,CALCULATION_quarterly_data!$P:$P,Quarter!$B216,CALCULATION_quarterly_data!$C:$C,Quarter!$C216)</f>
        <v>109.98</v>
      </c>
      <c r="O216" s="71">
        <f>SUMIFS(CALCULATION_quarterly_data!O:O,CALCULATION_quarterly_data!$A:$A,Quarter!$A216,CALCULATION_quarterly_data!$P:$P,Quarter!$B216,CALCULATION_quarterly_data!$C:$C,Quarter!$C216)</f>
        <v>109.98</v>
      </c>
    </row>
    <row r="217" spans="1:15">
      <c r="A217" s="86">
        <v>2020</v>
      </c>
      <c r="B217" s="97">
        <v>2</v>
      </c>
      <c r="C217" s="83" t="s">
        <v>47</v>
      </c>
      <c r="D217" s="70">
        <f>SUMIFS(CALCULATION_quarterly_data!D:D,CALCULATION_quarterly_data!$A:$A,Quarter!$A217,CALCULATION_quarterly_data!$P:$P,Quarter!$B217,CALCULATION_quarterly_data!$C:$C,Quarter!$C217)</f>
        <v>944.85</v>
      </c>
      <c r="E217" s="70">
        <f>SUMIFS(CALCULATION_quarterly_data!E:E,CALCULATION_quarterly_data!$A:$A,Quarter!$A217,CALCULATION_quarterly_data!$P:$P,Quarter!$B217,CALCULATION_quarterly_data!$C:$C,Quarter!$C217)</f>
        <v>18.93</v>
      </c>
      <c r="F217" s="71">
        <f>SUMIFS(CALCULATION_quarterly_data!F:F,CALCULATION_quarterly_data!$A:$A,Quarter!$A217,CALCULATION_quarterly_data!$P:$P,Quarter!$B217,CALCULATION_quarterly_data!$C:$C,Quarter!$C217)</f>
        <v>963.77</v>
      </c>
      <c r="G217" s="70">
        <f>SUMIFS(CALCULATION_quarterly_data!G:G,CALCULATION_quarterly_data!$A:$A,Quarter!$A217,CALCULATION_quarterly_data!$P:$P,Quarter!$B217,CALCULATION_quarterly_data!$C:$C,Quarter!$C217)</f>
        <v>15.25</v>
      </c>
      <c r="H217" s="70">
        <f>SUMIFS(CALCULATION_quarterly_data!H:H,CALCULATION_quarterly_data!$A:$A,Quarter!$A217,CALCULATION_quarterly_data!$P:$P,Quarter!$B217,CALCULATION_quarterly_data!$C:$C,Quarter!$C217)</f>
        <v>0</v>
      </c>
      <c r="I217" s="70">
        <f>SUMIFS(CALCULATION_quarterly_data!I:I,CALCULATION_quarterly_data!$A:$A,Quarter!$A217,CALCULATION_quarterly_data!$P:$P,Quarter!$B217,CALCULATION_quarterly_data!$C:$C,Quarter!$C217)</f>
        <v>78.41</v>
      </c>
      <c r="J217" s="70">
        <f>SUMIFS(CALCULATION_quarterly_data!J:J,CALCULATION_quarterly_data!$A:$A,Quarter!$A217,CALCULATION_quarterly_data!$P:$P,Quarter!$B217,CALCULATION_quarterly_data!$C:$C,Quarter!$C217)</f>
        <v>0</v>
      </c>
      <c r="K217" s="70">
        <f>SUMIFS(CALCULATION_quarterly_data!K:K,CALCULATION_quarterly_data!$A:$A,Quarter!$A217,CALCULATION_quarterly_data!$P:$P,Quarter!$B217,CALCULATION_quarterly_data!$C:$C,Quarter!$C217)</f>
        <v>476.66999999999996</v>
      </c>
      <c r="L217" s="70">
        <f>SUMIFS(CALCULATION_quarterly_data!L:L,CALCULATION_quarterly_data!$A:$A,Quarter!$A217,CALCULATION_quarterly_data!$P:$P,Quarter!$B217,CALCULATION_quarterly_data!$C:$C,Quarter!$C217)</f>
        <v>0</v>
      </c>
      <c r="M217" s="70">
        <f>SUMIFS(CALCULATION_quarterly_data!M:M,CALCULATION_quarterly_data!$A:$A,Quarter!$A217,CALCULATION_quarterly_data!$P:$P,Quarter!$B217,CALCULATION_quarterly_data!$C:$C,Quarter!$C217)</f>
        <v>13.850000000000001</v>
      </c>
      <c r="N217" s="71">
        <f>SUMIFS(CALCULATION_quarterly_data!N:N,CALCULATION_quarterly_data!$A:$A,Quarter!$A217,CALCULATION_quarterly_data!$P:$P,Quarter!$B217,CALCULATION_quarterly_data!$C:$C,Quarter!$C217)</f>
        <v>584.18000000000006</v>
      </c>
      <c r="O217" s="71">
        <f>SUMIFS(CALCULATION_quarterly_data!O:O,CALCULATION_quarterly_data!$A:$A,Quarter!$A217,CALCULATION_quarterly_data!$P:$P,Quarter!$B217,CALCULATION_quarterly_data!$C:$C,Quarter!$C217)</f>
        <v>1547.94</v>
      </c>
    </row>
    <row r="218" spans="1:15">
      <c r="A218" s="86">
        <v>2020</v>
      </c>
      <c r="B218" s="97">
        <v>2</v>
      </c>
      <c r="C218" s="83" t="s">
        <v>48</v>
      </c>
      <c r="D218" s="70">
        <f>SUMIFS(CALCULATION_quarterly_data!D:D,CALCULATION_quarterly_data!$A:$A,Quarter!$A218,CALCULATION_quarterly_data!$P:$P,Quarter!$B218,CALCULATION_quarterly_data!$C:$C,Quarter!$C218)</f>
        <v>0</v>
      </c>
      <c r="E218" s="70">
        <f>SUMIFS(CALCULATION_quarterly_data!E:E,CALCULATION_quarterly_data!$A:$A,Quarter!$A218,CALCULATION_quarterly_data!$P:$P,Quarter!$B218,CALCULATION_quarterly_data!$C:$C,Quarter!$C218)</f>
        <v>0</v>
      </c>
      <c r="F218" s="71">
        <f>SUMIFS(CALCULATION_quarterly_data!F:F,CALCULATION_quarterly_data!$A:$A,Quarter!$A218,CALCULATION_quarterly_data!$P:$P,Quarter!$B218,CALCULATION_quarterly_data!$C:$C,Quarter!$C218)</f>
        <v>0</v>
      </c>
      <c r="G218" s="70">
        <f>SUMIFS(CALCULATION_quarterly_data!G:G,CALCULATION_quarterly_data!$A:$A,Quarter!$A218,CALCULATION_quarterly_data!$P:$P,Quarter!$B218,CALCULATION_quarterly_data!$C:$C,Quarter!$C218)</f>
        <v>0</v>
      </c>
      <c r="H218" s="70">
        <f>SUMIFS(CALCULATION_quarterly_data!H:H,CALCULATION_quarterly_data!$A:$A,Quarter!$A218,CALCULATION_quarterly_data!$P:$P,Quarter!$B218,CALCULATION_quarterly_data!$C:$C,Quarter!$C218)</f>
        <v>0</v>
      </c>
      <c r="I218" s="70">
        <f>SUMIFS(CALCULATION_quarterly_data!I:I,CALCULATION_quarterly_data!$A:$A,Quarter!$A218,CALCULATION_quarterly_data!$P:$P,Quarter!$B218,CALCULATION_quarterly_data!$C:$C,Quarter!$C218)</f>
        <v>62.5</v>
      </c>
      <c r="J218" s="70">
        <f>SUMIFS(CALCULATION_quarterly_data!J:J,CALCULATION_quarterly_data!$A:$A,Quarter!$A218,CALCULATION_quarterly_data!$P:$P,Quarter!$B218,CALCULATION_quarterly_data!$C:$C,Quarter!$C218)</f>
        <v>0</v>
      </c>
      <c r="K218" s="70">
        <f>SUMIFS(CALCULATION_quarterly_data!K:K,CALCULATION_quarterly_data!$A:$A,Quarter!$A218,CALCULATION_quarterly_data!$P:$P,Quarter!$B218,CALCULATION_quarterly_data!$C:$C,Quarter!$C218)</f>
        <v>315.59999999999997</v>
      </c>
      <c r="L218" s="70">
        <f>SUMIFS(CALCULATION_quarterly_data!L:L,CALCULATION_quarterly_data!$A:$A,Quarter!$A218,CALCULATION_quarterly_data!$P:$P,Quarter!$B218,CALCULATION_quarterly_data!$C:$C,Quarter!$C218)</f>
        <v>0</v>
      </c>
      <c r="M218" s="70">
        <f>SUMIFS(CALCULATION_quarterly_data!M:M,CALCULATION_quarterly_data!$A:$A,Quarter!$A218,CALCULATION_quarterly_data!$P:$P,Quarter!$B218,CALCULATION_quarterly_data!$C:$C,Quarter!$C218)</f>
        <v>0</v>
      </c>
      <c r="N218" s="71">
        <f>SUMIFS(CALCULATION_quarterly_data!N:N,CALCULATION_quarterly_data!$A:$A,Quarter!$A218,CALCULATION_quarterly_data!$P:$P,Quarter!$B218,CALCULATION_quarterly_data!$C:$C,Quarter!$C218)</f>
        <v>378.09999999999997</v>
      </c>
      <c r="O218" s="71">
        <f>SUMIFS(CALCULATION_quarterly_data!O:O,CALCULATION_quarterly_data!$A:$A,Quarter!$A218,CALCULATION_quarterly_data!$P:$P,Quarter!$B218,CALCULATION_quarterly_data!$C:$C,Quarter!$C218)</f>
        <v>378.09999999999997</v>
      </c>
    </row>
    <row r="219" spans="1:15">
      <c r="A219" s="86">
        <v>2020</v>
      </c>
      <c r="B219" s="97">
        <v>2</v>
      </c>
      <c r="C219" s="83" t="s">
        <v>87</v>
      </c>
      <c r="D219" s="70">
        <f>SUMIFS(CALCULATION_quarterly_data!D:D,CALCULATION_quarterly_data!$A:$A,Quarter!$A219,CALCULATION_quarterly_data!$P:$P,Quarter!$B219,CALCULATION_quarterly_data!$C:$C,Quarter!$C219)</f>
        <v>0</v>
      </c>
      <c r="E219" s="70">
        <f>SUMIFS(CALCULATION_quarterly_data!E:E,CALCULATION_quarterly_data!$A:$A,Quarter!$A219,CALCULATION_quarterly_data!$P:$P,Quarter!$B219,CALCULATION_quarterly_data!$C:$C,Quarter!$C219)</f>
        <v>0</v>
      </c>
      <c r="F219" s="71">
        <f>SUMIFS(CALCULATION_quarterly_data!F:F,CALCULATION_quarterly_data!$A:$A,Quarter!$A219,CALCULATION_quarterly_data!$P:$P,Quarter!$B219,CALCULATION_quarterly_data!$C:$C,Quarter!$C219)</f>
        <v>0</v>
      </c>
      <c r="G219" s="70">
        <f>SUMIFS(CALCULATION_quarterly_data!G:G,CALCULATION_quarterly_data!$A:$A,Quarter!$A219,CALCULATION_quarterly_data!$P:$P,Quarter!$B219,CALCULATION_quarterly_data!$C:$C,Quarter!$C219)</f>
        <v>0</v>
      </c>
      <c r="H219" s="70">
        <f>SUMIFS(CALCULATION_quarterly_data!H:H,CALCULATION_quarterly_data!$A:$A,Quarter!$A219,CALCULATION_quarterly_data!$P:$P,Quarter!$B219,CALCULATION_quarterly_data!$C:$C,Quarter!$C219)</f>
        <v>13.49</v>
      </c>
      <c r="I219" s="70">
        <f>SUMIFS(CALCULATION_quarterly_data!I:I,CALCULATION_quarterly_data!$A:$A,Quarter!$A219,CALCULATION_quarterly_data!$P:$P,Quarter!$B219,CALCULATION_quarterly_data!$C:$C,Quarter!$C219)</f>
        <v>0</v>
      </c>
      <c r="J219" s="70">
        <f>SUMIFS(CALCULATION_quarterly_data!J:J,CALCULATION_quarterly_data!$A:$A,Quarter!$A219,CALCULATION_quarterly_data!$P:$P,Quarter!$B219,CALCULATION_quarterly_data!$C:$C,Quarter!$C219)</f>
        <v>0</v>
      </c>
      <c r="K219" s="70">
        <f>SUMIFS(CALCULATION_quarterly_data!K:K,CALCULATION_quarterly_data!$A:$A,Quarter!$A219,CALCULATION_quarterly_data!$P:$P,Quarter!$B219,CALCULATION_quarterly_data!$C:$C,Quarter!$C219)</f>
        <v>49.75</v>
      </c>
      <c r="L219" s="70">
        <f>SUMIFS(CALCULATION_quarterly_data!L:L,CALCULATION_quarterly_data!$A:$A,Quarter!$A219,CALCULATION_quarterly_data!$P:$P,Quarter!$B219,CALCULATION_quarterly_data!$C:$C,Quarter!$C219)</f>
        <v>0</v>
      </c>
      <c r="M219" s="70">
        <f>SUMIFS(CALCULATION_quarterly_data!M:M,CALCULATION_quarterly_data!$A:$A,Quarter!$A219,CALCULATION_quarterly_data!$P:$P,Quarter!$B219,CALCULATION_quarterly_data!$C:$C,Quarter!$C219)</f>
        <v>71.949999999999989</v>
      </c>
      <c r="N219" s="71">
        <f>SUMIFS(CALCULATION_quarterly_data!N:N,CALCULATION_quarterly_data!$A:$A,Quarter!$A219,CALCULATION_quarterly_data!$P:$P,Quarter!$B219,CALCULATION_quarterly_data!$C:$C,Quarter!$C219)</f>
        <v>135.19999999999999</v>
      </c>
      <c r="O219" s="71">
        <f>SUMIFS(CALCULATION_quarterly_data!O:O,CALCULATION_quarterly_data!$A:$A,Quarter!$A219,CALCULATION_quarterly_data!$P:$P,Quarter!$B219,CALCULATION_quarterly_data!$C:$C,Quarter!$C219)</f>
        <v>135.19999999999999</v>
      </c>
    </row>
    <row r="220" spans="1:15">
      <c r="A220" s="86">
        <v>2020</v>
      </c>
      <c r="B220" s="97">
        <v>2</v>
      </c>
      <c r="C220" s="83" t="s">
        <v>49</v>
      </c>
      <c r="D220" s="70">
        <f>SUMIFS(CALCULATION_quarterly_data!D:D,CALCULATION_quarterly_data!$A:$A,Quarter!$A220,CALCULATION_quarterly_data!$P:$P,Quarter!$B220,CALCULATION_quarterly_data!$C:$C,Quarter!$C220)</f>
        <v>0</v>
      </c>
      <c r="E220" s="70">
        <f>SUMIFS(CALCULATION_quarterly_data!E:E,CALCULATION_quarterly_data!$A:$A,Quarter!$A220,CALCULATION_quarterly_data!$P:$P,Quarter!$B220,CALCULATION_quarterly_data!$C:$C,Quarter!$C220)</f>
        <v>83.27</v>
      </c>
      <c r="F220" s="71">
        <f>SUMIFS(CALCULATION_quarterly_data!F:F,CALCULATION_quarterly_data!$A:$A,Quarter!$A220,CALCULATION_quarterly_data!$P:$P,Quarter!$B220,CALCULATION_quarterly_data!$C:$C,Quarter!$C220)</f>
        <v>83.27</v>
      </c>
      <c r="G220" s="70">
        <f>SUMIFS(CALCULATION_quarterly_data!G:G,CALCULATION_quarterly_data!$A:$A,Quarter!$A220,CALCULATION_quarterly_data!$P:$P,Quarter!$B220,CALCULATION_quarterly_data!$C:$C,Quarter!$C220)</f>
        <v>8.7899999999999991</v>
      </c>
      <c r="H220" s="70">
        <f>SUMIFS(CALCULATION_quarterly_data!H:H,CALCULATION_quarterly_data!$A:$A,Quarter!$A220,CALCULATION_quarterly_data!$P:$P,Quarter!$B220,CALCULATION_quarterly_data!$C:$C,Quarter!$C220)</f>
        <v>0.01</v>
      </c>
      <c r="I220" s="70">
        <f>SUMIFS(CALCULATION_quarterly_data!I:I,CALCULATION_quarterly_data!$A:$A,Quarter!$A220,CALCULATION_quarterly_data!$P:$P,Quarter!$B220,CALCULATION_quarterly_data!$C:$C,Quarter!$C220)</f>
        <v>0</v>
      </c>
      <c r="J220" s="70">
        <f>SUMIFS(CALCULATION_quarterly_data!J:J,CALCULATION_quarterly_data!$A:$A,Quarter!$A220,CALCULATION_quarterly_data!$P:$P,Quarter!$B220,CALCULATION_quarterly_data!$C:$C,Quarter!$C220)</f>
        <v>0</v>
      </c>
      <c r="K220" s="70">
        <f>SUMIFS(CALCULATION_quarterly_data!K:K,CALCULATION_quarterly_data!$A:$A,Quarter!$A220,CALCULATION_quarterly_data!$P:$P,Quarter!$B220,CALCULATION_quarterly_data!$C:$C,Quarter!$C220)</f>
        <v>149.51</v>
      </c>
      <c r="L220" s="70">
        <f>SUMIFS(CALCULATION_quarterly_data!L:L,CALCULATION_quarterly_data!$A:$A,Quarter!$A220,CALCULATION_quarterly_data!$P:$P,Quarter!$B220,CALCULATION_quarterly_data!$C:$C,Quarter!$C220)</f>
        <v>38.18</v>
      </c>
      <c r="M220" s="70">
        <f>SUMIFS(CALCULATION_quarterly_data!M:M,CALCULATION_quarterly_data!$A:$A,Quarter!$A220,CALCULATION_quarterly_data!$P:$P,Quarter!$B220,CALCULATION_quarterly_data!$C:$C,Quarter!$C220)</f>
        <v>8.7700000000000014</v>
      </c>
      <c r="N220" s="71">
        <f>SUMIFS(CALCULATION_quarterly_data!N:N,CALCULATION_quarterly_data!$A:$A,Quarter!$A220,CALCULATION_quarterly_data!$P:$P,Quarter!$B220,CALCULATION_quarterly_data!$C:$C,Quarter!$C220)</f>
        <v>205.27</v>
      </c>
      <c r="O220" s="71">
        <f>SUMIFS(CALCULATION_quarterly_data!O:O,CALCULATION_quarterly_data!$A:$A,Quarter!$A220,CALCULATION_quarterly_data!$P:$P,Quarter!$B220,CALCULATION_quarterly_data!$C:$C,Quarter!$C220)</f>
        <v>288.52999999999997</v>
      </c>
    </row>
    <row r="221" spans="1:15">
      <c r="A221" s="86">
        <v>2020</v>
      </c>
      <c r="B221" s="97">
        <v>2</v>
      </c>
      <c r="C221" s="83" t="s">
        <v>50</v>
      </c>
      <c r="D221" s="70">
        <f>SUMIFS(CALCULATION_quarterly_data!D:D,CALCULATION_quarterly_data!$A:$A,Quarter!$A221,CALCULATION_quarterly_data!$P:$P,Quarter!$B221,CALCULATION_quarterly_data!$C:$C,Quarter!$C221)</f>
        <v>0</v>
      </c>
      <c r="E221" s="70">
        <f>SUMIFS(CALCULATION_quarterly_data!E:E,CALCULATION_quarterly_data!$A:$A,Quarter!$A221,CALCULATION_quarterly_data!$P:$P,Quarter!$B221,CALCULATION_quarterly_data!$C:$C,Quarter!$C221)</f>
        <v>0</v>
      </c>
      <c r="F221" s="71">
        <f>SUMIFS(CALCULATION_quarterly_data!F:F,CALCULATION_quarterly_data!$A:$A,Quarter!$A221,CALCULATION_quarterly_data!$P:$P,Quarter!$B221,CALCULATION_quarterly_data!$C:$C,Quarter!$C221)</f>
        <v>0</v>
      </c>
      <c r="G221" s="70">
        <f>SUMIFS(CALCULATION_quarterly_data!G:G,CALCULATION_quarterly_data!$A:$A,Quarter!$A221,CALCULATION_quarterly_data!$P:$P,Quarter!$B221,CALCULATION_quarterly_data!$C:$C,Quarter!$C221)</f>
        <v>0</v>
      </c>
      <c r="H221" s="70">
        <f>SUMIFS(CALCULATION_quarterly_data!H:H,CALCULATION_quarterly_data!$A:$A,Quarter!$A221,CALCULATION_quarterly_data!$P:$P,Quarter!$B221,CALCULATION_quarterly_data!$C:$C,Quarter!$C221)</f>
        <v>0</v>
      </c>
      <c r="I221" s="70">
        <f>SUMIFS(CALCULATION_quarterly_data!I:I,CALCULATION_quarterly_data!$A:$A,Quarter!$A221,CALCULATION_quarterly_data!$P:$P,Quarter!$B221,CALCULATION_quarterly_data!$C:$C,Quarter!$C221)</f>
        <v>30.31</v>
      </c>
      <c r="J221" s="70">
        <f>SUMIFS(CALCULATION_quarterly_data!J:J,CALCULATION_quarterly_data!$A:$A,Quarter!$A221,CALCULATION_quarterly_data!$P:$P,Quarter!$B221,CALCULATION_quarterly_data!$C:$C,Quarter!$C221)</f>
        <v>0</v>
      </c>
      <c r="K221" s="70">
        <f>SUMIFS(CALCULATION_quarterly_data!K:K,CALCULATION_quarterly_data!$A:$A,Quarter!$A221,CALCULATION_quarterly_data!$P:$P,Quarter!$B221,CALCULATION_quarterly_data!$C:$C,Quarter!$C221)</f>
        <v>0</v>
      </c>
      <c r="L221" s="70">
        <f>SUMIFS(CALCULATION_quarterly_data!L:L,CALCULATION_quarterly_data!$A:$A,Quarter!$A221,CALCULATION_quarterly_data!$P:$P,Quarter!$B221,CALCULATION_quarterly_data!$C:$C,Quarter!$C221)</f>
        <v>0</v>
      </c>
      <c r="M221" s="70">
        <f>SUMIFS(CALCULATION_quarterly_data!M:M,CALCULATION_quarterly_data!$A:$A,Quarter!$A221,CALCULATION_quarterly_data!$P:$P,Quarter!$B221,CALCULATION_quarterly_data!$C:$C,Quarter!$C221)</f>
        <v>0</v>
      </c>
      <c r="N221" s="71">
        <f>SUMIFS(CALCULATION_quarterly_data!N:N,CALCULATION_quarterly_data!$A:$A,Quarter!$A221,CALCULATION_quarterly_data!$P:$P,Quarter!$B221,CALCULATION_quarterly_data!$C:$C,Quarter!$C221)</f>
        <v>30.32</v>
      </c>
      <c r="O221" s="71">
        <f>SUMIFS(CALCULATION_quarterly_data!O:O,CALCULATION_quarterly_data!$A:$A,Quarter!$A221,CALCULATION_quarterly_data!$P:$P,Quarter!$B221,CALCULATION_quarterly_data!$C:$C,Quarter!$C221)</f>
        <v>30.32</v>
      </c>
    </row>
    <row r="222" spans="1:15">
      <c r="A222" s="86">
        <v>2020</v>
      </c>
      <c r="B222" s="97">
        <v>2</v>
      </c>
      <c r="C222" s="83" t="s">
        <v>51</v>
      </c>
      <c r="D222" s="70">
        <f>SUMIFS(CALCULATION_quarterly_data!D:D,CALCULATION_quarterly_data!$A:$A,Quarter!$A222,CALCULATION_quarterly_data!$P:$P,Quarter!$B222,CALCULATION_quarterly_data!$C:$C,Quarter!$C222)</f>
        <v>0</v>
      </c>
      <c r="E222" s="70">
        <f>SUMIFS(CALCULATION_quarterly_data!E:E,CALCULATION_quarterly_data!$A:$A,Quarter!$A222,CALCULATION_quarterly_data!$P:$P,Quarter!$B222,CALCULATION_quarterly_data!$C:$C,Quarter!$C222)</f>
        <v>0</v>
      </c>
      <c r="F222" s="71">
        <f>SUMIFS(CALCULATION_quarterly_data!F:F,CALCULATION_quarterly_data!$A:$A,Quarter!$A222,CALCULATION_quarterly_data!$P:$P,Quarter!$B222,CALCULATION_quarterly_data!$C:$C,Quarter!$C222)</f>
        <v>0</v>
      </c>
      <c r="G222" s="70">
        <f>SUMIFS(CALCULATION_quarterly_data!G:G,CALCULATION_quarterly_data!$A:$A,Quarter!$A222,CALCULATION_quarterly_data!$P:$P,Quarter!$B222,CALCULATION_quarterly_data!$C:$C,Quarter!$C222)</f>
        <v>0</v>
      </c>
      <c r="H222" s="70">
        <f>SUMIFS(CALCULATION_quarterly_data!H:H,CALCULATION_quarterly_data!$A:$A,Quarter!$A222,CALCULATION_quarterly_data!$P:$P,Quarter!$B222,CALCULATION_quarterly_data!$C:$C,Quarter!$C222)</f>
        <v>0</v>
      </c>
      <c r="I222" s="70">
        <f>SUMIFS(CALCULATION_quarterly_data!I:I,CALCULATION_quarterly_data!$A:$A,Quarter!$A222,CALCULATION_quarterly_data!$P:$P,Quarter!$B222,CALCULATION_quarterly_data!$C:$C,Quarter!$C222)</f>
        <v>219.44</v>
      </c>
      <c r="J222" s="70">
        <f>SUMIFS(CALCULATION_quarterly_data!J:J,CALCULATION_quarterly_data!$A:$A,Quarter!$A222,CALCULATION_quarterly_data!$P:$P,Quarter!$B222,CALCULATION_quarterly_data!$C:$C,Quarter!$C222)</f>
        <v>0</v>
      </c>
      <c r="K222" s="70">
        <f>SUMIFS(CALCULATION_quarterly_data!K:K,CALCULATION_quarterly_data!$A:$A,Quarter!$A222,CALCULATION_quarterly_data!$P:$P,Quarter!$B222,CALCULATION_quarterly_data!$C:$C,Quarter!$C222)</f>
        <v>0</v>
      </c>
      <c r="L222" s="70">
        <f>SUMIFS(CALCULATION_quarterly_data!L:L,CALCULATION_quarterly_data!$A:$A,Quarter!$A222,CALCULATION_quarterly_data!$P:$P,Quarter!$B222,CALCULATION_quarterly_data!$C:$C,Quarter!$C222)</f>
        <v>0.13</v>
      </c>
      <c r="M222" s="70">
        <f>SUMIFS(CALCULATION_quarterly_data!M:M,CALCULATION_quarterly_data!$A:$A,Quarter!$A222,CALCULATION_quarterly_data!$P:$P,Quarter!$B222,CALCULATION_quarterly_data!$C:$C,Quarter!$C222)</f>
        <v>0.05</v>
      </c>
      <c r="N222" s="71">
        <f>SUMIFS(CALCULATION_quarterly_data!N:N,CALCULATION_quarterly_data!$A:$A,Quarter!$A222,CALCULATION_quarterly_data!$P:$P,Quarter!$B222,CALCULATION_quarterly_data!$C:$C,Quarter!$C222)</f>
        <v>219.62</v>
      </c>
      <c r="O222" s="71">
        <f>SUMIFS(CALCULATION_quarterly_data!O:O,CALCULATION_quarterly_data!$A:$A,Quarter!$A222,CALCULATION_quarterly_data!$P:$P,Quarter!$B222,CALCULATION_quarterly_data!$C:$C,Quarter!$C222)</f>
        <v>219.62</v>
      </c>
    </row>
    <row r="223" spans="1:15">
      <c r="A223" s="86">
        <v>2020</v>
      </c>
      <c r="B223" s="97">
        <v>2</v>
      </c>
      <c r="C223" s="83" t="s">
        <v>52</v>
      </c>
      <c r="D223" s="70">
        <f>SUMIFS(CALCULATION_quarterly_data!D:D,CALCULATION_quarterly_data!$A:$A,Quarter!$A223,CALCULATION_quarterly_data!$P:$P,Quarter!$B223,CALCULATION_quarterly_data!$C:$C,Quarter!$C223)</f>
        <v>2884.84</v>
      </c>
      <c r="E223" s="70">
        <f>SUMIFS(CALCULATION_quarterly_data!E:E,CALCULATION_quarterly_data!$A:$A,Quarter!$A223,CALCULATION_quarterly_data!$P:$P,Quarter!$B223,CALCULATION_quarterly_data!$C:$C,Quarter!$C223)</f>
        <v>0</v>
      </c>
      <c r="F223" s="71">
        <f>SUMIFS(CALCULATION_quarterly_data!F:F,CALCULATION_quarterly_data!$A:$A,Quarter!$A223,CALCULATION_quarterly_data!$P:$P,Quarter!$B223,CALCULATION_quarterly_data!$C:$C,Quarter!$C223)</f>
        <v>2884.84</v>
      </c>
      <c r="G223" s="70">
        <f>SUMIFS(CALCULATION_quarterly_data!G:G,CALCULATION_quarterly_data!$A:$A,Quarter!$A223,CALCULATION_quarterly_data!$P:$P,Quarter!$B223,CALCULATION_quarterly_data!$C:$C,Quarter!$C223)</f>
        <v>0</v>
      </c>
      <c r="H223" s="70">
        <f>SUMIFS(CALCULATION_quarterly_data!H:H,CALCULATION_quarterly_data!$A:$A,Quarter!$A223,CALCULATION_quarterly_data!$P:$P,Quarter!$B223,CALCULATION_quarterly_data!$C:$C,Quarter!$C223)</f>
        <v>0.03</v>
      </c>
      <c r="I223" s="70">
        <f>SUMIFS(CALCULATION_quarterly_data!I:I,CALCULATION_quarterly_data!$A:$A,Quarter!$A223,CALCULATION_quarterly_data!$P:$P,Quarter!$B223,CALCULATION_quarterly_data!$C:$C,Quarter!$C223)</f>
        <v>5.65</v>
      </c>
      <c r="J223" s="70">
        <f>SUMIFS(CALCULATION_quarterly_data!J:J,CALCULATION_quarterly_data!$A:$A,Quarter!$A223,CALCULATION_quarterly_data!$P:$P,Quarter!$B223,CALCULATION_quarterly_data!$C:$C,Quarter!$C223)</f>
        <v>0</v>
      </c>
      <c r="K223" s="70">
        <f>SUMIFS(CALCULATION_quarterly_data!K:K,CALCULATION_quarterly_data!$A:$A,Quarter!$A223,CALCULATION_quarterly_data!$P:$P,Quarter!$B223,CALCULATION_quarterly_data!$C:$C,Quarter!$C223)</f>
        <v>0</v>
      </c>
      <c r="L223" s="70">
        <f>SUMIFS(CALCULATION_quarterly_data!L:L,CALCULATION_quarterly_data!$A:$A,Quarter!$A223,CALCULATION_quarterly_data!$P:$P,Quarter!$B223,CALCULATION_quarterly_data!$C:$C,Quarter!$C223)</f>
        <v>0</v>
      </c>
      <c r="M223" s="70">
        <f>SUMIFS(CALCULATION_quarterly_data!M:M,CALCULATION_quarterly_data!$A:$A,Quarter!$A223,CALCULATION_quarterly_data!$P:$P,Quarter!$B223,CALCULATION_quarterly_data!$C:$C,Quarter!$C223)</f>
        <v>94.589999999999989</v>
      </c>
      <c r="N223" s="71">
        <f>SUMIFS(CALCULATION_quarterly_data!N:N,CALCULATION_quarterly_data!$A:$A,Quarter!$A223,CALCULATION_quarterly_data!$P:$P,Quarter!$B223,CALCULATION_quarterly_data!$C:$C,Quarter!$C223)</f>
        <v>100.27</v>
      </c>
      <c r="O223" s="71">
        <f>SUMIFS(CALCULATION_quarterly_data!O:O,CALCULATION_quarterly_data!$A:$A,Quarter!$A223,CALCULATION_quarterly_data!$P:$P,Quarter!$B223,CALCULATION_quarterly_data!$C:$C,Quarter!$C223)</f>
        <v>2985.12</v>
      </c>
    </row>
    <row r="224" spans="1:15">
      <c r="A224" s="86">
        <v>2020</v>
      </c>
      <c r="B224" s="97">
        <v>2</v>
      </c>
      <c r="C224" s="83" t="s">
        <v>69</v>
      </c>
      <c r="D224" s="70">
        <f>SUMIFS(CALCULATION_quarterly_data!D:D,CALCULATION_quarterly_data!$A:$A,Quarter!$A224,CALCULATION_quarterly_data!$P:$P,Quarter!$B224,CALCULATION_quarterly_data!$C:$C,Quarter!$C224)</f>
        <v>554.12</v>
      </c>
      <c r="E224" s="70">
        <f>SUMIFS(CALCULATION_quarterly_data!E:E,CALCULATION_quarterly_data!$A:$A,Quarter!$A224,CALCULATION_quarterly_data!$P:$P,Quarter!$B224,CALCULATION_quarterly_data!$C:$C,Quarter!$C224)</f>
        <v>143.72000000000003</v>
      </c>
      <c r="F224" s="71">
        <f>SUMIFS(CALCULATION_quarterly_data!F:F,CALCULATION_quarterly_data!$A:$A,Quarter!$A224,CALCULATION_quarterly_data!$P:$P,Quarter!$B224,CALCULATION_quarterly_data!$C:$C,Quarter!$C224)</f>
        <v>697.83999999999992</v>
      </c>
      <c r="G224" s="70">
        <f>SUMIFS(CALCULATION_quarterly_data!G:G,CALCULATION_quarterly_data!$A:$A,Quarter!$A224,CALCULATION_quarterly_data!$P:$P,Quarter!$B224,CALCULATION_quarterly_data!$C:$C,Quarter!$C224)</f>
        <v>2.58</v>
      </c>
      <c r="H224" s="70">
        <f>SUMIFS(CALCULATION_quarterly_data!H:H,CALCULATION_quarterly_data!$A:$A,Quarter!$A224,CALCULATION_quarterly_data!$P:$P,Quarter!$B224,CALCULATION_quarterly_data!$C:$C,Quarter!$C224)</f>
        <v>212.24</v>
      </c>
      <c r="I224" s="70">
        <f>SUMIFS(CALCULATION_quarterly_data!I:I,CALCULATION_quarterly_data!$A:$A,Quarter!$A224,CALCULATION_quarterly_data!$P:$P,Quarter!$B224,CALCULATION_quarterly_data!$C:$C,Quarter!$C224)</f>
        <v>359.84000000000003</v>
      </c>
      <c r="J224" s="70">
        <f>SUMIFS(CALCULATION_quarterly_data!J:J,CALCULATION_quarterly_data!$A:$A,Quarter!$A224,CALCULATION_quarterly_data!$P:$P,Quarter!$B224,CALCULATION_quarterly_data!$C:$C,Quarter!$C224)</f>
        <v>7.0000000000000007E-2</v>
      </c>
      <c r="K224" s="70">
        <f>SUMIFS(CALCULATION_quarterly_data!K:K,CALCULATION_quarterly_data!$A:$A,Quarter!$A224,CALCULATION_quarterly_data!$P:$P,Quarter!$B224,CALCULATION_quarterly_data!$C:$C,Quarter!$C224)</f>
        <v>65.56</v>
      </c>
      <c r="L224" s="70">
        <f>SUMIFS(CALCULATION_quarterly_data!L:L,CALCULATION_quarterly_data!$A:$A,Quarter!$A224,CALCULATION_quarterly_data!$P:$P,Quarter!$B224,CALCULATION_quarterly_data!$C:$C,Quarter!$C224)</f>
        <v>0</v>
      </c>
      <c r="M224" s="70">
        <f>SUMIFS(CALCULATION_quarterly_data!M:M,CALCULATION_quarterly_data!$A:$A,Quarter!$A224,CALCULATION_quarterly_data!$P:$P,Quarter!$B224,CALCULATION_quarterly_data!$C:$C,Quarter!$C224)</f>
        <v>131.16</v>
      </c>
      <c r="N224" s="71">
        <f>SUMIFS(CALCULATION_quarterly_data!N:N,CALCULATION_quarterly_data!$A:$A,Quarter!$A224,CALCULATION_quarterly_data!$P:$P,Quarter!$B224,CALCULATION_quarterly_data!$C:$C,Quarter!$C224)</f>
        <v>771.46</v>
      </c>
      <c r="O224" s="71">
        <f>SUMIFS(CALCULATION_quarterly_data!O:O,CALCULATION_quarterly_data!$A:$A,Quarter!$A224,CALCULATION_quarterly_data!$P:$P,Quarter!$B224,CALCULATION_quarterly_data!$C:$C,Quarter!$C224)</f>
        <v>1469.3</v>
      </c>
    </row>
    <row r="225" spans="1:15">
      <c r="A225" s="89">
        <v>2020</v>
      </c>
      <c r="B225" s="98">
        <v>2</v>
      </c>
      <c r="C225" s="84" t="s">
        <v>126</v>
      </c>
      <c r="D225" s="73">
        <f>SUMIFS(CALCULATION_quarterly_data!D:D,CALCULATION_quarterly_data!$A:$A,Quarter!$A225,CALCULATION_quarterly_data!$P:$P,Quarter!$B225,CALCULATION_quarterly_data!$C:$C,Quarter!$C225)</f>
        <v>7345.3899999999994</v>
      </c>
      <c r="E225" s="73">
        <f>SUMIFS(CALCULATION_quarterly_data!E:E,CALCULATION_quarterly_data!$A:$A,Quarter!$A225,CALCULATION_quarterly_data!$P:$P,Quarter!$B225,CALCULATION_quarterly_data!$C:$C,Quarter!$C225)</f>
        <v>505.05999999999995</v>
      </c>
      <c r="F225" s="74">
        <f>SUMIFS(CALCULATION_quarterly_data!F:F,CALCULATION_quarterly_data!$A:$A,Quarter!$A225,CALCULATION_quarterly_data!$P:$P,Quarter!$B225,CALCULATION_quarterly_data!$C:$C,Quarter!$C225)</f>
        <v>7850.43</v>
      </c>
      <c r="G225" s="73">
        <f>SUMIFS(CALCULATION_quarterly_data!G:G,CALCULATION_quarterly_data!$A:$A,Quarter!$A225,CALCULATION_quarterly_data!$P:$P,Quarter!$B225,CALCULATION_quarterly_data!$C:$C,Quarter!$C225)</f>
        <v>91.01</v>
      </c>
      <c r="H225" s="73">
        <f>SUMIFS(CALCULATION_quarterly_data!H:H,CALCULATION_quarterly_data!$A:$A,Quarter!$A225,CALCULATION_quarterly_data!$P:$P,Quarter!$B225,CALCULATION_quarterly_data!$C:$C,Quarter!$C225)</f>
        <v>600.79</v>
      </c>
      <c r="I225" s="73">
        <f>SUMIFS(CALCULATION_quarterly_data!I:I,CALCULATION_quarterly_data!$A:$A,Quarter!$A225,CALCULATION_quarterly_data!$P:$P,Quarter!$B225,CALCULATION_quarterly_data!$C:$C,Quarter!$C225)</f>
        <v>1203.3</v>
      </c>
      <c r="J225" s="73">
        <f>SUMIFS(CALCULATION_quarterly_data!J:J,CALCULATION_quarterly_data!$A:$A,Quarter!$A225,CALCULATION_quarterly_data!$P:$P,Quarter!$B225,CALCULATION_quarterly_data!$C:$C,Quarter!$C225)</f>
        <v>339.31000000000006</v>
      </c>
      <c r="K225" s="73">
        <f>SUMIFS(CALCULATION_quarterly_data!K:K,CALCULATION_quarterly_data!$A:$A,Quarter!$A225,CALCULATION_quarterly_data!$P:$P,Quarter!$B225,CALCULATION_quarterly_data!$C:$C,Quarter!$C225)</f>
        <v>2014.35</v>
      </c>
      <c r="L225" s="73">
        <f>SUMIFS(CALCULATION_quarterly_data!L:L,CALCULATION_quarterly_data!$A:$A,Quarter!$A225,CALCULATION_quarterly_data!$P:$P,Quarter!$B225,CALCULATION_quarterly_data!$C:$C,Quarter!$C225)</f>
        <v>223.35000000000002</v>
      </c>
      <c r="M225" s="73">
        <f>SUMIFS(CALCULATION_quarterly_data!M:M,CALCULATION_quarterly_data!$A:$A,Quarter!$A225,CALCULATION_quarterly_data!$P:$P,Quarter!$B225,CALCULATION_quarterly_data!$C:$C,Quarter!$C225)</f>
        <v>735.15</v>
      </c>
      <c r="N225" s="74">
        <f>SUMIFS(CALCULATION_quarterly_data!N:N,CALCULATION_quarterly_data!$A:$A,Quarter!$A225,CALCULATION_quarterly_data!$P:$P,Quarter!$B225,CALCULATION_quarterly_data!$C:$C,Quarter!$C225)</f>
        <v>5207.24</v>
      </c>
      <c r="O225" s="74">
        <f>SUMIFS(CALCULATION_quarterly_data!O:O,CALCULATION_quarterly_data!$A:$A,Quarter!$A225,CALCULATION_quarterly_data!$P:$P,Quarter!$B225,CALCULATION_quarterly_data!$C:$C,Quarter!$C225)</f>
        <v>13057.67</v>
      </c>
    </row>
    <row r="226" spans="1:15">
      <c r="A226" s="85">
        <v>2020</v>
      </c>
      <c r="B226" s="96">
        <v>3</v>
      </c>
      <c r="C226" s="82" t="s">
        <v>37</v>
      </c>
      <c r="D226" s="67">
        <f>SUMIFS(CALCULATION_quarterly_data!D:D,CALCULATION_quarterly_data!$A:$A,Quarter!$A226,CALCULATION_quarterly_data!$P:$P,Quarter!$B226,CALCULATION_quarterly_data!$C:$C,Quarter!$C226)</f>
        <v>0</v>
      </c>
      <c r="E226" s="67">
        <f>SUMIFS(CALCULATION_quarterly_data!E:E,CALCULATION_quarterly_data!$A:$A,Quarter!$A226,CALCULATION_quarterly_data!$P:$P,Quarter!$B226,CALCULATION_quarterly_data!$C:$C,Quarter!$C226)</f>
        <v>138.35</v>
      </c>
      <c r="F226" s="68">
        <f>SUMIFS(CALCULATION_quarterly_data!F:F,CALCULATION_quarterly_data!$A:$A,Quarter!$A226,CALCULATION_quarterly_data!$P:$P,Quarter!$B226,CALCULATION_quarterly_data!$C:$C,Quarter!$C226)</f>
        <v>138.35</v>
      </c>
      <c r="G226" s="67">
        <f>SUMIFS(CALCULATION_quarterly_data!G:G,CALCULATION_quarterly_data!$A:$A,Quarter!$A226,CALCULATION_quarterly_data!$P:$P,Quarter!$B226,CALCULATION_quarterly_data!$C:$C,Quarter!$C226)</f>
        <v>0</v>
      </c>
      <c r="H226" s="67">
        <f>SUMIFS(CALCULATION_quarterly_data!H:H,CALCULATION_quarterly_data!$A:$A,Quarter!$A226,CALCULATION_quarterly_data!$P:$P,Quarter!$B226,CALCULATION_quarterly_data!$C:$C,Quarter!$C226)</f>
        <v>54.54</v>
      </c>
      <c r="I226" s="67">
        <f>SUMIFS(CALCULATION_quarterly_data!I:I,CALCULATION_quarterly_data!$A:$A,Quarter!$A226,CALCULATION_quarterly_data!$P:$P,Quarter!$B226,CALCULATION_quarterly_data!$C:$C,Quarter!$C226)</f>
        <v>0</v>
      </c>
      <c r="J226" s="67">
        <f>SUMIFS(CALCULATION_quarterly_data!J:J,CALCULATION_quarterly_data!$A:$A,Quarter!$A226,CALCULATION_quarterly_data!$P:$P,Quarter!$B226,CALCULATION_quarterly_data!$C:$C,Quarter!$C226)</f>
        <v>15.96</v>
      </c>
      <c r="K226" s="67">
        <f>SUMIFS(CALCULATION_quarterly_data!K:K,CALCULATION_quarterly_data!$A:$A,Quarter!$A226,CALCULATION_quarterly_data!$P:$P,Quarter!$B226,CALCULATION_quarterly_data!$C:$C,Quarter!$C226)</f>
        <v>473.7</v>
      </c>
      <c r="L226" s="67">
        <f>SUMIFS(CALCULATION_quarterly_data!L:L,CALCULATION_quarterly_data!$A:$A,Quarter!$A226,CALCULATION_quarterly_data!$P:$P,Quarter!$B226,CALCULATION_quarterly_data!$C:$C,Quarter!$C226)</f>
        <v>148.18</v>
      </c>
      <c r="M226" s="67">
        <f>SUMIFS(CALCULATION_quarterly_data!M:M,CALCULATION_quarterly_data!$A:$A,Quarter!$A226,CALCULATION_quarterly_data!$P:$P,Quarter!$B226,CALCULATION_quarterly_data!$C:$C,Quarter!$C226)</f>
        <v>23.659999999999997</v>
      </c>
      <c r="N226" s="68">
        <f>SUMIFS(CALCULATION_quarterly_data!N:N,CALCULATION_quarterly_data!$A:$A,Quarter!$A226,CALCULATION_quarterly_data!$P:$P,Quarter!$B226,CALCULATION_quarterly_data!$C:$C,Quarter!$C226)</f>
        <v>716.04</v>
      </c>
      <c r="O226" s="68">
        <f>SUMIFS(CALCULATION_quarterly_data!O:O,CALCULATION_quarterly_data!$A:$A,Quarter!$A226,CALCULATION_quarterly_data!$P:$P,Quarter!$B226,CALCULATION_quarterly_data!$C:$C,Quarter!$C226)</f>
        <v>854.4</v>
      </c>
    </row>
    <row r="227" spans="1:15">
      <c r="A227" s="86">
        <v>2020</v>
      </c>
      <c r="B227" s="97">
        <v>3</v>
      </c>
      <c r="C227" s="83" t="s">
        <v>38</v>
      </c>
      <c r="D227" s="70">
        <f>SUMIFS(CALCULATION_quarterly_data!D:D,CALCULATION_quarterly_data!$A:$A,Quarter!$A227,CALCULATION_quarterly_data!$P:$P,Quarter!$B227,CALCULATION_quarterly_data!$C:$C,Quarter!$C227)</f>
        <v>284.15999999999997</v>
      </c>
      <c r="E227" s="70">
        <f>SUMIFS(CALCULATION_quarterly_data!E:E,CALCULATION_quarterly_data!$A:$A,Quarter!$A227,CALCULATION_quarterly_data!$P:$P,Quarter!$B227,CALCULATION_quarterly_data!$C:$C,Quarter!$C227)</f>
        <v>0</v>
      </c>
      <c r="F227" s="71">
        <f>SUMIFS(CALCULATION_quarterly_data!F:F,CALCULATION_quarterly_data!$A:$A,Quarter!$A227,CALCULATION_quarterly_data!$P:$P,Quarter!$B227,CALCULATION_quarterly_data!$C:$C,Quarter!$C227)</f>
        <v>284.15999999999997</v>
      </c>
      <c r="G227" s="70">
        <f>SUMIFS(CALCULATION_quarterly_data!G:G,CALCULATION_quarterly_data!$A:$A,Quarter!$A227,CALCULATION_quarterly_data!$P:$P,Quarter!$B227,CALCULATION_quarterly_data!$C:$C,Quarter!$C227)</f>
        <v>0</v>
      </c>
      <c r="H227" s="70">
        <f>SUMIFS(CALCULATION_quarterly_data!H:H,CALCULATION_quarterly_data!$A:$A,Quarter!$A227,CALCULATION_quarterly_data!$P:$P,Quarter!$B227,CALCULATION_quarterly_data!$C:$C,Quarter!$C227)</f>
        <v>0</v>
      </c>
      <c r="I227" s="70">
        <f>SUMIFS(CALCULATION_quarterly_data!I:I,CALCULATION_quarterly_data!$A:$A,Quarter!$A227,CALCULATION_quarterly_data!$P:$P,Quarter!$B227,CALCULATION_quarterly_data!$C:$C,Quarter!$C227)</f>
        <v>0</v>
      </c>
      <c r="J227" s="70">
        <f>SUMIFS(CALCULATION_quarterly_data!J:J,CALCULATION_quarterly_data!$A:$A,Quarter!$A227,CALCULATION_quarterly_data!$P:$P,Quarter!$B227,CALCULATION_quarterly_data!$C:$C,Quarter!$C227)</f>
        <v>0</v>
      </c>
      <c r="K227" s="70">
        <f>SUMIFS(CALCULATION_quarterly_data!K:K,CALCULATION_quarterly_data!$A:$A,Quarter!$A227,CALCULATION_quarterly_data!$P:$P,Quarter!$B227,CALCULATION_quarterly_data!$C:$C,Quarter!$C227)</f>
        <v>0</v>
      </c>
      <c r="L227" s="70">
        <f>SUMIFS(CALCULATION_quarterly_data!L:L,CALCULATION_quarterly_data!$A:$A,Quarter!$A227,CALCULATION_quarterly_data!$P:$P,Quarter!$B227,CALCULATION_quarterly_data!$C:$C,Quarter!$C227)</f>
        <v>0</v>
      </c>
      <c r="M227" s="70">
        <f>SUMIFS(CALCULATION_quarterly_data!M:M,CALCULATION_quarterly_data!$A:$A,Quarter!$A227,CALCULATION_quarterly_data!$P:$P,Quarter!$B227,CALCULATION_quarterly_data!$C:$C,Quarter!$C227)</f>
        <v>27.54</v>
      </c>
      <c r="N227" s="71">
        <f>SUMIFS(CALCULATION_quarterly_data!N:N,CALCULATION_quarterly_data!$A:$A,Quarter!$A227,CALCULATION_quarterly_data!$P:$P,Quarter!$B227,CALCULATION_quarterly_data!$C:$C,Quarter!$C227)</f>
        <v>27.54</v>
      </c>
      <c r="O227" s="71">
        <f>SUMIFS(CALCULATION_quarterly_data!O:O,CALCULATION_quarterly_data!$A:$A,Quarter!$A227,CALCULATION_quarterly_data!$P:$P,Quarter!$B227,CALCULATION_quarterly_data!$C:$C,Quarter!$C227)</f>
        <v>311.70000000000005</v>
      </c>
    </row>
    <row r="228" spans="1:15">
      <c r="A228" s="86">
        <v>2020</v>
      </c>
      <c r="B228" s="97">
        <v>3</v>
      </c>
      <c r="C228" s="83" t="s">
        <v>39</v>
      </c>
      <c r="D228" s="70">
        <f>SUMIFS(CALCULATION_quarterly_data!D:D,CALCULATION_quarterly_data!$A:$A,Quarter!$A228,CALCULATION_quarterly_data!$P:$P,Quarter!$B228,CALCULATION_quarterly_data!$C:$C,Quarter!$C228)</f>
        <v>0</v>
      </c>
      <c r="E228" s="70">
        <f>SUMIFS(CALCULATION_quarterly_data!E:E,CALCULATION_quarterly_data!$A:$A,Quarter!$A228,CALCULATION_quarterly_data!$P:$P,Quarter!$B228,CALCULATION_quarterly_data!$C:$C,Quarter!$C228)</f>
        <v>4.58</v>
      </c>
      <c r="F228" s="71">
        <f>SUMIFS(CALCULATION_quarterly_data!F:F,CALCULATION_quarterly_data!$A:$A,Quarter!$A228,CALCULATION_quarterly_data!$P:$P,Quarter!$B228,CALCULATION_quarterly_data!$C:$C,Quarter!$C228)</f>
        <v>4.58</v>
      </c>
      <c r="G228" s="70">
        <f>SUMIFS(CALCULATION_quarterly_data!G:G,CALCULATION_quarterly_data!$A:$A,Quarter!$A228,CALCULATION_quarterly_data!$P:$P,Quarter!$B228,CALCULATION_quarterly_data!$C:$C,Quarter!$C228)</f>
        <v>0</v>
      </c>
      <c r="H228" s="70">
        <f>SUMIFS(CALCULATION_quarterly_data!H:H,CALCULATION_quarterly_data!$A:$A,Quarter!$A228,CALCULATION_quarterly_data!$P:$P,Quarter!$B228,CALCULATION_quarterly_data!$C:$C,Quarter!$C228)</f>
        <v>171.68</v>
      </c>
      <c r="I228" s="70">
        <f>SUMIFS(CALCULATION_quarterly_data!I:I,CALCULATION_quarterly_data!$A:$A,Quarter!$A228,CALCULATION_quarterly_data!$P:$P,Quarter!$B228,CALCULATION_quarterly_data!$C:$C,Quarter!$C228)</f>
        <v>0</v>
      </c>
      <c r="J228" s="70">
        <f>SUMIFS(CALCULATION_quarterly_data!J:J,CALCULATION_quarterly_data!$A:$A,Quarter!$A228,CALCULATION_quarterly_data!$P:$P,Quarter!$B228,CALCULATION_quarterly_data!$C:$C,Quarter!$C228)</f>
        <v>0</v>
      </c>
      <c r="K228" s="70">
        <f>SUMIFS(CALCULATION_quarterly_data!K:K,CALCULATION_quarterly_data!$A:$A,Quarter!$A228,CALCULATION_quarterly_data!$P:$P,Quarter!$B228,CALCULATION_quarterly_data!$C:$C,Quarter!$C228)</f>
        <v>75.179999999999993</v>
      </c>
      <c r="L228" s="70">
        <f>SUMIFS(CALCULATION_quarterly_data!L:L,CALCULATION_quarterly_data!$A:$A,Quarter!$A228,CALCULATION_quarterly_data!$P:$P,Quarter!$B228,CALCULATION_quarterly_data!$C:$C,Quarter!$C228)</f>
        <v>0</v>
      </c>
      <c r="M228" s="70">
        <f>SUMIFS(CALCULATION_quarterly_data!M:M,CALCULATION_quarterly_data!$A:$A,Quarter!$A228,CALCULATION_quarterly_data!$P:$P,Quarter!$B228,CALCULATION_quarterly_data!$C:$C,Quarter!$C228)</f>
        <v>1.04</v>
      </c>
      <c r="N228" s="71">
        <f>SUMIFS(CALCULATION_quarterly_data!N:N,CALCULATION_quarterly_data!$A:$A,Quarter!$A228,CALCULATION_quarterly_data!$P:$P,Quarter!$B228,CALCULATION_quarterly_data!$C:$C,Quarter!$C228)</f>
        <v>247.9</v>
      </c>
      <c r="O228" s="71">
        <f>SUMIFS(CALCULATION_quarterly_data!O:O,CALCULATION_quarterly_data!$A:$A,Quarter!$A228,CALCULATION_quarterly_data!$P:$P,Quarter!$B228,CALCULATION_quarterly_data!$C:$C,Quarter!$C228)</f>
        <v>252.47</v>
      </c>
    </row>
    <row r="229" spans="1:15">
      <c r="A229" s="86">
        <v>2020</v>
      </c>
      <c r="B229" s="97">
        <v>3</v>
      </c>
      <c r="C229" s="83" t="s">
        <v>40</v>
      </c>
      <c r="D229" s="70">
        <f>SUMIFS(CALCULATION_quarterly_data!D:D,CALCULATION_quarterly_data!$A:$A,Quarter!$A229,CALCULATION_quarterly_data!$P:$P,Quarter!$B229,CALCULATION_quarterly_data!$C:$C,Quarter!$C229)</f>
        <v>7.86</v>
      </c>
      <c r="E229" s="70">
        <f>SUMIFS(CALCULATION_quarterly_data!E:E,CALCULATION_quarterly_data!$A:$A,Quarter!$A229,CALCULATION_quarterly_data!$P:$P,Quarter!$B229,CALCULATION_quarterly_data!$C:$C,Quarter!$C229)</f>
        <v>53.120000000000005</v>
      </c>
      <c r="F229" s="71">
        <f>SUMIFS(CALCULATION_quarterly_data!F:F,CALCULATION_quarterly_data!$A:$A,Quarter!$A229,CALCULATION_quarterly_data!$P:$P,Quarter!$B229,CALCULATION_quarterly_data!$C:$C,Quarter!$C229)</f>
        <v>60.980000000000004</v>
      </c>
      <c r="G229" s="70">
        <f>SUMIFS(CALCULATION_quarterly_data!G:G,CALCULATION_quarterly_data!$A:$A,Quarter!$A229,CALCULATION_quarterly_data!$P:$P,Quarter!$B229,CALCULATION_quarterly_data!$C:$C,Quarter!$C229)</f>
        <v>0</v>
      </c>
      <c r="H229" s="70">
        <f>SUMIFS(CALCULATION_quarterly_data!H:H,CALCULATION_quarterly_data!$A:$A,Quarter!$A229,CALCULATION_quarterly_data!$P:$P,Quarter!$B229,CALCULATION_quarterly_data!$C:$C,Quarter!$C229)</f>
        <v>3.14</v>
      </c>
      <c r="I229" s="70">
        <f>SUMIFS(CALCULATION_quarterly_data!I:I,CALCULATION_quarterly_data!$A:$A,Quarter!$A229,CALCULATION_quarterly_data!$P:$P,Quarter!$B229,CALCULATION_quarterly_data!$C:$C,Quarter!$C229)</f>
        <v>0</v>
      </c>
      <c r="J229" s="70">
        <f>SUMIFS(CALCULATION_quarterly_data!J:J,CALCULATION_quarterly_data!$A:$A,Quarter!$A229,CALCULATION_quarterly_data!$P:$P,Quarter!$B229,CALCULATION_quarterly_data!$C:$C,Quarter!$C229)</f>
        <v>0</v>
      </c>
      <c r="K229" s="70">
        <f>SUMIFS(CALCULATION_quarterly_data!K:K,CALCULATION_quarterly_data!$A:$A,Quarter!$A229,CALCULATION_quarterly_data!$P:$P,Quarter!$B229,CALCULATION_quarterly_data!$C:$C,Quarter!$C229)</f>
        <v>0</v>
      </c>
      <c r="L229" s="70">
        <f>SUMIFS(CALCULATION_quarterly_data!L:L,CALCULATION_quarterly_data!$A:$A,Quarter!$A229,CALCULATION_quarterly_data!$P:$P,Quarter!$B229,CALCULATION_quarterly_data!$C:$C,Quarter!$C229)</f>
        <v>0</v>
      </c>
      <c r="M229" s="70">
        <f>SUMIFS(CALCULATION_quarterly_data!M:M,CALCULATION_quarterly_data!$A:$A,Quarter!$A229,CALCULATION_quarterly_data!$P:$P,Quarter!$B229,CALCULATION_quarterly_data!$C:$C,Quarter!$C229)</f>
        <v>52.22</v>
      </c>
      <c r="N229" s="71">
        <f>SUMIFS(CALCULATION_quarterly_data!N:N,CALCULATION_quarterly_data!$A:$A,Quarter!$A229,CALCULATION_quarterly_data!$P:$P,Quarter!$B229,CALCULATION_quarterly_data!$C:$C,Quarter!$C229)</f>
        <v>55.35</v>
      </c>
      <c r="O229" s="71">
        <f>SUMIFS(CALCULATION_quarterly_data!O:O,CALCULATION_quarterly_data!$A:$A,Quarter!$A229,CALCULATION_quarterly_data!$P:$P,Quarter!$B229,CALCULATION_quarterly_data!$C:$C,Quarter!$C229)</f>
        <v>116.33000000000001</v>
      </c>
    </row>
    <row r="230" spans="1:15">
      <c r="A230" s="86">
        <v>2020</v>
      </c>
      <c r="B230" s="97">
        <v>3</v>
      </c>
      <c r="C230" s="83" t="s">
        <v>41</v>
      </c>
      <c r="D230" s="70">
        <f>SUMIFS(CALCULATION_quarterly_data!D:D,CALCULATION_quarterly_data!$A:$A,Quarter!$A230,CALCULATION_quarterly_data!$P:$P,Quarter!$B230,CALCULATION_quarterly_data!$C:$C,Quarter!$C230)</f>
        <v>0</v>
      </c>
      <c r="E230" s="70">
        <f>SUMIFS(CALCULATION_quarterly_data!E:E,CALCULATION_quarterly_data!$A:$A,Quarter!$A230,CALCULATION_quarterly_data!$P:$P,Quarter!$B230,CALCULATION_quarterly_data!$C:$C,Quarter!$C230)</f>
        <v>92.39</v>
      </c>
      <c r="F230" s="71">
        <f>SUMIFS(CALCULATION_quarterly_data!F:F,CALCULATION_quarterly_data!$A:$A,Quarter!$A230,CALCULATION_quarterly_data!$P:$P,Quarter!$B230,CALCULATION_quarterly_data!$C:$C,Quarter!$C230)</f>
        <v>92.39</v>
      </c>
      <c r="G230" s="70">
        <f>SUMIFS(CALCULATION_quarterly_data!G:G,CALCULATION_quarterly_data!$A:$A,Quarter!$A230,CALCULATION_quarterly_data!$P:$P,Quarter!$B230,CALCULATION_quarterly_data!$C:$C,Quarter!$C230)</f>
        <v>0</v>
      </c>
      <c r="H230" s="70">
        <f>SUMIFS(CALCULATION_quarterly_data!H:H,CALCULATION_quarterly_data!$A:$A,Quarter!$A230,CALCULATION_quarterly_data!$P:$P,Quarter!$B230,CALCULATION_quarterly_data!$C:$C,Quarter!$C230)</f>
        <v>0</v>
      </c>
      <c r="I230" s="70">
        <f>SUMIFS(CALCULATION_quarterly_data!I:I,CALCULATION_quarterly_data!$A:$A,Quarter!$A230,CALCULATION_quarterly_data!$P:$P,Quarter!$B230,CALCULATION_quarterly_data!$C:$C,Quarter!$C230)</f>
        <v>0</v>
      </c>
      <c r="J230" s="70">
        <f>SUMIFS(CALCULATION_quarterly_data!J:J,CALCULATION_quarterly_data!$A:$A,Quarter!$A230,CALCULATION_quarterly_data!$P:$P,Quarter!$B230,CALCULATION_quarterly_data!$C:$C,Quarter!$C230)</f>
        <v>0</v>
      </c>
      <c r="K230" s="70">
        <f>SUMIFS(CALCULATION_quarterly_data!K:K,CALCULATION_quarterly_data!$A:$A,Quarter!$A230,CALCULATION_quarterly_data!$P:$P,Quarter!$B230,CALCULATION_quarterly_data!$C:$C,Quarter!$C230)</f>
        <v>41.86</v>
      </c>
      <c r="L230" s="70">
        <f>SUMIFS(CALCULATION_quarterly_data!L:L,CALCULATION_quarterly_data!$A:$A,Quarter!$A230,CALCULATION_quarterly_data!$P:$P,Quarter!$B230,CALCULATION_quarterly_data!$C:$C,Quarter!$C230)</f>
        <v>0</v>
      </c>
      <c r="M230" s="70">
        <f>SUMIFS(CALCULATION_quarterly_data!M:M,CALCULATION_quarterly_data!$A:$A,Quarter!$A230,CALCULATION_quarterly_data!$P:$P,Quarter!$B230,CALCULATION_quarterly_data!$C:$C,Quarter!$C230)</f>
        <v>92.43</v>
      </c>
      <c r="N230" s="71">
        <f>SUMIFS(CALCULATION_quarterly_data!N:N,CALCULATION_quarterly_data!$A:$A,Quarter!$A230,CALCULATION_quarterly_data!$P:$P,Quarter!$B230,CALCULATION_quarterly_data!$C:$C,Quarter!$C230)</f>
        <v>134.29</v>
      </c>
      <c r="O230" s="71">
        <f>SUMIFS(CALCULATION_quarterly_data!O:O,CALCULATION_quarterly_data!$A:$A,Quarter!$A230,CALCULATION_quarterly_data!$P:$P,Quarter!$B230,CALCULATION_quarterly_data!$C:$C,Quarter!$C230)</f>
        <v>226.68</v>
      </c>
    </row>
    <row r="231" spans="1:15">
      <c r="A231" s="86">
        <v>2020</v>
      </c>
      <c r="B231" s="97">
        <v>3</v>
      </c>
      <c r="C231" s="83" t="s">
        <v>42</v>
      </c>
      <c r="D231" s="70">
        <f>SUMIFS(CALCULATION_quarterly_data!D:D,CALCULATION_quarterly_data!$A:$A,Quarter!$A231,CALCULATION_quarterly_data!$P:$P,Quarter!$B231,CALCULATION_quarterly_data!$C:$C,Quarter!$C231)</f>
        <v>0</v>
      </c>
      <c r="E231" s="70">
        <f>SUMIFS(CALCULATION_quarterly_data!E:E,CALCULATION_quarterly_data!$A:$A,Quarter!$A231,CALCULATION_quarterly_data!$P:$P,Quarter!$B231,CALCULATION_quarterly_data!$C:$C,Quarter!$C231)</f>
        <v>0</v>
      </c>
      <c r="F231" s="71">
        <f>SUMIFS(CALCULATION_quarterly_data!F:F,CALCULATION_quarterly_data!$A:$A,Quarter!$A231,CALCULATION_quarterly_data!$P:$P,Quarter!$B231,CALCULATION_quarterly_data!$C:$C,Quarter!$C231)</f>
        <v>0</v>
      </c>
      <c r="G231" s="70">
        <f>SUMIFS(CALCULATION_quarterly_data!G:G,CALCULATION_quarterly_data!$A:$A,Quarter!$A231,CALCULATION_quarterly_data!$P:$P,Quarter!$B231,CALCULATION_quarterly_data!$C:$C,Quarter!$C231)</f>
        <v>0</v>
      </c>
      <c r="H231" s="70">
        <f>SUMIFS(CALCULATION_quarterly_data!H:H,CALCULATION_quarterly_data!$A:$A,Quarter!$A231,CALCULATION_quarterly_data!$P:$P,Quarter!$B231,CALCULATION_quarterly_data!$C:$C,Quarter!$C231)</f>
        <v>0</v>
      </c>
      <c r="I231" s="70">
        <f>SUMIFS(CALCULATION_quarterly_data!I:I,CALCULATION_quarterly_data!$A:$A,Quarter!$A231,CALCULATION_quarterly_data!$P:$P,Quarter!$B231,CALCULATION_quarterly_data!$C:$C,Quarter!$C231)</f>
        <v>0</v>
      </c>
      <c r="J231" s="70">
        <f>SUMIFS(CALCULATION_quarterly_data!J:J,CALCULATION_quarterly_data!$A:$A,Quarter!$A231,CALCULATION_quarterly_data!$P:$P,Quarter!$B231,CALCULATION_quarterly_data!$C:$C,Quarter!$C231)</f>
        <v>0</v>
      </c>
      <c r="K231" s="70">
        <f>SUMIFS(CALCULATION_quarterly_data!K:K,CALCULATION_quarterly_data!$A:$A,Quarter!$A231,CALCULATION_quarterly_data!$P:$P,Quarter!$B231,CALCULATION_quarterly_data!$C:$C,Quarter!$C231)</f>
        <v>0</v>
      </c>
      <c r="L231" s="70">
        <f>SUMIFS(CALCULATION_quarterly_data!L:L,CALCULATION_quarterly_data!$A:$A,Quarter!$A231,CALCULATION_quarterly_data!$P:$P,Quarter!$B231,CALCULATION_quarterly_data!$C:$C,Quarter!$C231)</f>
        <v>0</v>
      </c>
      <c r="M231" s="70">
        <f>SUMIFS(CALCULATION_quarterly_data!M:M,CALCULATION_quarterly_data!$A:$A,Quarter!$A231,CALCULATION_quarterly_data!$P:$P,Quarter!$B231,CALCULATION_quarterly_data!$C:$C,Quarter!$C231)</f>
        <v>0</v>
      </c>
      <c r="N231" s="71">
        <f>SUMIFS(CALCULATION_quarterly_data!N:N,CALCULATION_quarterly_data!$A:$A,Quarter!$A231,CALCULATION_quarterly_data!$P:$P,Quarter!$B231,CALCULATION_quarterly_data!$C:$C,Quarter!$C231)</f>
        <v>0</v>
      </c>
      <c r="O231" s="71">
        <f>SUMIFS(CALCULATION_quarterly_data!O:O,CALCULATION_quarterly_data!$A:$A,Quarter!$A231,CALCULATION_quarterly_data!$P:$P,Quarter!$B231,CALCULATION_quarterly_data!$C:$C,Quarter!$C231)</f>
        <v>0</v>
      </c>
    </row>
    <row r="232" spans="1:15">
      <c r="A232" s="86">
        <v>2020</v>
      </c>
      <c r="B232" s="97">
        <v>3</v>
      </c>
      <c r="C232" s="83" t="s">
        <v>86</v>
      </c>
      <c r="D232" s="70">
        <f>SUMIFS(CALCULATION_quarterly_data!D:D,CALCULATION_quarterly_data!$A:$A,Quarter!$A232,CALCULATION_quarterly_data!$P:$P,Quarter!$B232,CALCULATION_quarterly_data!$C:$C,Quarter!$C232)</f>
        <v>0.05</v>
      </c>
      <c r="E232" s="70">
        <f>SUMIFS(CALCULATION_quarterly_data!E:E,CALCULATION_quarterly_data!$A:$A,Quarter!$A232,CALCULATION_quarterly_data!$P:$P,Quarter!$B232,CALCULATION_quarterly_data!$C:$C,Quarter!$C232)</f>
        <v>0</v>
      </c>
      <c r="F232" s="71">
        <f>SUMIFS(CALCULATION_quarterly_data!F:F,CALCULATION_quarterly_data!$A:$A,Quarter!$A232,CALCULATION_quarterly_data!$P:$P,Quarter!$B232,CALCULATION_quarterly_data!$C:$C,Quarter!$C232)</f>
        <v>0.05</v>
      </c>
      <c r="G232" s="70">
        <f>SUMIFS(CALCULATION_quarterly_data!G:G,CALCULATION_quarterly_data!$A:$A,Quarter!$A232,CALCULATION_quarterly_data!$P:$P,Quarter!$B232,CALCULATION_quarterly_data!$C:$C,Quarter!$C232)</f>
        <v>0</v>
      </c>
      <c r="H232" s="70">
        <f>SUMIFS(CALCULATION_quarterly_data!H:H,CALCULATION_quarterly_data!$A:$A,Quarter!$A232,CALCULATION_quarterly_data!$P:$P,Quarter!$B232,CALCULATION_quarterly_data!$C:$C,Quarter!$C232)</f>
        <v>23.49</v>
      </c>
      <c r="I232" s="70">
        <f>SUMIFS(CALCULATION_quarterly_data!I:I,CALCULATION_quarterly_data!$A:$A,Quarter!$A232,CALCULATION_quarterly_data!$P:$P,Quarter!$B232,CALCULATION_quarterly_data!$C:$C,Quarter!$C232)</f>
        <v>0</v>
      </c>
      <c r="J232" s="70">
        <f>SUMIFS(CALCULATION_quarterly_data!J:J,CALCULATION_quarterly_data!$A:$A,Quarter!$A232,CALCULATION_quarterly_data!$P:$P,Quarter!$B232,CALCULATION_quarterly_data!$C:$C,Quarter!$C232)</f>
        <v>0</v>
      </c>
      <c r="K232" s="70">
        <f>SUMIFS(CALCULATION_quarterly_data!K:K,CALCULATION_quarterly_data!$A:$A,Quarter!$A232,CALCULATION_quarterly_data!$P:$P,Quarter!$B232,CALCULATION_quarterly_data!$C:$C,Quarter!$C232)</f>
        <v>23.02</v>
      </c>
      <c r="L232" s="70">
        <f>SUMIFS(CALCULATION_quarterly_data!L:L,CALCULATION_quarterly_data!$A:$A,Quarter!$A232,CALCULATION_quarterly_data!$P:$P,Quarter!$B232,CALCULATION_quarterly_data!$C:$C,Quarter!$C232)</f>
        <v>0</v>
      </c>
      <c r="M232" s="70">
        <f>SUMIFS(CALCULATION_quarterly_data!M:M,CALCULATION_quarterly_data!$A:$A,Quarter!$A232,CALCULATION_quarterly_data!$P:$P,Quarter!$B232,CALCULATION_quarterly_data!$C:$C,Quarter!$C232)</f>
        <v>0</v>
      </c>
      <c r="N232" s="71">
        <f>SUMIFS(CALCULATION_quarterly_data!N:N,CALCULATION_quarterly_data!$A:$A,Quarter!$A232,CALCULATION_quarterly_data!$P:$P,Quarter!$B232,CALCULATION_quarterly_data!$C:$C,Quarter!$C232)</f>
        <v>46.51</v>
      </c>
      <c r="O232" s="71">
        <f>SUMIFS(CALCULATION_quarterly_data!O:O,CALCULATION_quarterly_data!$A:$A,Quarter!$A232,CALCULATION_quarterly_data!$P:$P,Quarter!$B232,CALCULATION_quarterly_data!$C:$C,Quarter!$C232)</f>
        <v>46.56</v>
      </c>
    </row>
    <row r="233" spans="1:15">
      <c r="A233" s="86">
        <v>2020</v>
      </c>
      <c r="B233" s="97">
        <v>3</v>
      </c>
      <c r="C233" s="83" t="s">
        <v>43</v>
      </c>
      <c r="D233" s="70">
        <f>SUMIFS(CALCULATION_quarterly_data!D:D,CALCULATION_quarterly_data!$A:$A,Quarter!$A233,CALCULATION_quarterly_data!$P:$P,Quarter!$B233,CALCULATION_quarterly_data!$C:$C,Quarter!$C233)</f>
        <v>0</v>
      </c>
      <c r="E233" s="70">
        <f>SUMIFS(CALCULATION_quarterly_data!E:E,CALCULATION_quarterly_data!$A:$A,Quarter!$A233,CALCULATION_quarterly_data!$P:$P,Quarter!$B233,CALCULATION_quarterly_data!$C:$C,Quarter!$C233)</f>
        <v>0</v>
      </c>
      <c r="F233" s="71">
        <f>SUMIFS(CALCULATION_quarterly_data!F:F,CALCULATION_quarterly_data!$A:$A,Quarter!$A233,CALCULATION_quarterly_data!$P:$P,Quarter!$B233,CALCULATION_quarterly_data!$C:$C,Quarter!$C233)</f>
        <v>0</v>
      </c>
      <c r="G233" s="70">
        <f>SUMIFS(CALCULATION_quarterly_data!G:G,CALCULATION_quarterly_data!$A:$A,Quarter!$A233,CALCULATION_quarterly_data!$P:$P,Quarter!$B233,CALCULATION_quarterly_data!$C:$C,Quarter!$C233)</f>
        <v>0</v>
      </c>
      <c r="H233" s="70">
        <f>SUMIFS(CALCULATION_quarterly_data!H:H,CALCULATION_quarterly_data!$A:$A,Quarter!$A233,CALCULATION_quarterly_data!$P:$P,Quarter!$B233,CALCULATION_quarterly_data!$C:$C,Quarter!$C233)</f>
        <v>0</v>
      </c>
      <c r="I233" s="70">
        <f>SUMIFS(CALCULATION_quarterly_data!I:I,CALCULATION_quarterly_data!$A:$A,Quarter!$A233,CALCULATION_quarterly_data!$P:$P,Quarter!$B233,CALCULATION_quarterly_data!$C:$C,Quarter!$C233)</f>
        <v>144.22</v>
      </c>
      <c r="J233" s="70">
        <f>SUMIFS(CALCULATION_quarterly_data!J:J,CALCULATION_quarterly_data!$A:$A,Quarter!$A233,CALCULATION_quarterly_data!$P:$P,Quarter!$B233,CALCULATION_quarterly_data!$C:$C,Quarter!$C233)</f>
        <v>0</v>
      </c>
      <c r="K233" s="70">
        <f>SUMIFS(CALCULATION_quarterly_data!K:K,CALCULATION_quarterly_data!$A:$A,Quarter!$A233,CALCULATION_quarterly_data!$P:$P,Quarter!$B233,CALCULATION_quarterly_data!$C:$C,Quarter!$C233)</f>
        <v>0</v>
      </c>
      <c r="L233" s="70">
        <f>SUMIFS(CALCULATION_quarterly_data!L:L,CALCULATION_quarterly_data!$A:$A,Quarter!$A233,CALCULATION_quarterly_data!$P:$P,Quarter!$B233,CALCULATION_quarterly_data!$C:$C,Quarter!$C233)</f>
        <v>0</v>
      </c>
      <c r="M233" s="70">
        <f>SUMIFS(CALCULATION_quarterly_data!M:M,CALCULATION_quarterly_data!$A:$A,Quarter!$A233,CALCULATION_quarterly_data!$P:$P,Quarter!$B233,CALCULATION_quarterly_data!$C:$C,Quarter!$C233)</f>
        <v>0</v>
      </c>
      <c r="N233" s="71">
        <f>SUMIFS(CALCULATION_quarterly_data!N:N,CALCULATION_quarterly_data!$A:$A,Quarter!$A233,CALCULATION_quarterly_data!$P:$P,Quarter!$B233,CALCULATION_quarterly_data!$C:$C,Quarter!$C233)</f>
        <v>144.22</v>
      </c>
      <c r="O233" s="71">
        <f>SUMIFS(CALCULATION_quarterly_data!O:O,CALCULATION_quarterly_data!$A:$A,Quarter!$A233,CALCULATION_quarterly_data!$P:$P,Quarter!$B233,CALCULATION_quarterly_data!$C:$C,Quarter!$C233)</f>
        <v>144.22</v>
      </c>
    </row>
    <row r="234" spans="1:15">
      <c r="A234" s="86">
        <v>2020</v>
      </c>
      <c r="B234" s="97">
        <v>3</v>
      </c>
      <c r="C234" s="83" t="s">
        <v>88</v>
      </c>
      <c r="D234" s="70">
        <f>SUMIFS(CALCULATION_quarterly_data!D:D,CALCULATION_quarterly_data!$A:$A,Quarter!$A234,CALCULATION_quarterly_data!$P:$P,Quarter!$B234,CALCULATION_quarterly_data!$C:$C,Quarter!$C234)</f>
        <v>0</v>
      </c>
      <c r="E234" s="70">
        <f>SUMIFS(CALCULATION_quarterly_data!E:E,CALCULATION_quarterly_data!$A:$A,Quarter!$A234,CALCULATION_quarterly_data!$P:$P,Quarter!$B234,CALCULATION_quarterly_data!$C:$C,Quarter!$C234)</f>
        <v>0</v>
      </c>
      <c r="F234" s="71">
        <f>SUMIFS(CALCULATION_quarterly_data!F:F,CALCULATION_quarterly_data!$A:$A,Quarter!$A234,CALCULATION_quarterly_data!$P:$P,Quarter!$B234,CALCULATION_quarterly_data!$C:$C,Quarter!$C234)</f>
        <v>0</v>
      </c>
      <c r="G234" s="70">
        <f>SUMIFS(CALCULATION_quarterly_data!G:G,CALCULATION_quarterly_data!$A:$A,Quarter!$A234,CALCULATION_quarterly_data!$P:$P,Quarter!$B234,CALCULATION_quarterly_data!$C:$C,Quarter!$C234)</f>
        <v>0</v>
      </c>
      <c r="H234" s="70">
        <f>SUMIFS(CALCULATION_quarterly_data!H:H,CALCULATION_quarterly_data!$A:$A,Quarter!$A234,CALCULATION_quarterly_data!$P:$P,Quarter!$B234,CALCULATION_quarterly_data!$C:$C,Quarter!$C234)</f>
        <v>0</v>
      </c>
      <c r="I234" s="70">
        <f>SUMIFS(CALCULATION_quarterly_data!I:I,CALCULATION_quarterly_data!$A:$A,Quarter!$A234,CALCULATION_quarterly_data!$P:$P,Quarter!$B234,CALCULATION_quarterly_data!$C:$C,Quarter!$C234)</f>
        <v>0</v>
      </c>
      <c r="J234" s="70">
        <f>SUMIFS(CALCULATION_quarterly_data!J:J,CALCULATION_quarterly_data!$A:$A,Quarter!$A234,CALCULATION_quarterly_data!$P:$P,Quarter!$B234,CALCULATION_quarterly_data!$C:$C,Quarter!$C234)</f>
        <v>0</v>
      </c>
      <c r="K234" s="70">
        <f>SUMIFS(CALCULATION_quarterly_data!K:K,CALCULATION_quarterly_data!$A:$A,Quarter!$A234,CALCULATION_quarterly_data!$P:$P,Quarter!$B234,CALCULATION_quarterly_data!$C:$C,Quarter!$C234)</f>
        <v>0</v>
      </c>
      <c r="L234" s="70">
        <f>SUMIFS(CALCULATION_quarterly_data!L:L,CALCULATION_quarterly_data!$A:$A,Quarter!$A234,CALCULATION_quarterly_data!$P:$P,Quarter!$B234,CALCULATION_quarterly_data!$C:$C,Quarter!$C234)</f>
        <v>0</v>
      </c>
      <c r="M234" s="70">
        <f>SUMIFS(CALCULATION_quarterly_data!M:M,CALCULATION_quarterly_data!$A:$A,Quarter!$A234,CALCULATION_quarterly_data!$P:$P,Quarter!$B234,CALCULATION_quarterly_data!$C:$C,Quarter!$C234)</f>
        <v>0</v>
      </c>
      <c r="N234" s="71">
        <f>SUMIFS(CALCULATION_quarterly_data!N:N,CALCULATION_quarterly_data!$A:$A,Quarter!$A234,CALCULATION_quarterly_data!$P:$P,Quarter!$B234,CALCULATION_quarterly_data!$C:$C,Quarter!$C234)</f>
        <v>0</v>
      </c>
      <c r="O234" s="71">
        <f>SUMIFS(CALCULATION_quarterly_data!O:O,CALCULATION_quarterly_data!$A:$A,Quarter!$A234,CALCULATION_quarterly_data!$P:$P,Quarter!$B234,CALCULATION_quarterly_data!$C:$C,Quarter!$C234)</f>
        <v>0</v>
      </c>
    </row>
    <row r="235" spans="1:15">
      <c r="A235" s="86">
        <v>2020</v>
      </c>
      <c r="B235" s="97">
        <v>3</v>
      </c>
      <c r="C235" s="83" t="s">
        <v>44</v>
      </c>
      <c r="D235" s="70">
        <f>SUMIFS(CALCULATION_quarterly_data!D:D,CALCULATION_quarterly_data!$A:$A,Quarter!$A235,CALCULATION_quarterly_data!$P:$P,Quarter!$B235,CALCULATION_quarterly_data!$C:$C,Quarter!$C235)</f>
        <v>0</v>
      </c>
      <c r="E235" s="70">
        <f>SUMIFS(CALCULATION_quarterly_data!E:E,CALCULATION_quarterly_data!$A:$A,Quarter!$A235,CALCULATION_quarterly_data!$P:$P,Quarter!$B235,CALCULATION_quarterly_data!$C:$C,Quarter!$C235)</f>
        <v>121.95</v>
      </c>
      <c r="F235" s="71">
        <f>SUMIFS(CALCULATION_quarterly_data!F:F,CALCULATION_quarterly_data!$A:$A,Quarter!$A235,CALCULATION_quarterly_data!$P:$P,Quarter!$B235,CALCULATION_quarterly_data!$C:$C,Quarter!$C235)</f>
        <v>121.95</v>
      </c>
      <c r="G235" s="70">
        <f>SUMIFS(CALCULATION_quarterly_data!G:G,CALCULATION_quarterly_data!$A:$A,Quarter!$A235,CALCULATION_quarterly_data!$P:$P,Quarter!$B235,CALCULATION_quarterly_data!$C:$C,Quarter!$C235)</f>
        <v>14.6</v>
      </c>
      <c r="H235" s="70">
        <f>SUMIFS(CALCULATION_quarterly_data!H:H,CALCULATION_quarterly_data!$A:$A,Quarter!$A235,CALCULATION_quarterly_data!$P:$P,Quarter!$B235,CALCULATION_quarterly_data!$C:$C,Quarter!$C235)</f>
        <v>121.18</v>
      </c>
      <c r="I235" s="70">
        <f>SUMIFS(CALCULATION_quarterly_data!I:I,CALCULATION_quarterly_data!$A:$A,Quarter!$A235,CALCULATION_quarterly_data!$P:$P,Quarter!$B235,CALCULATION_quarterly_data!$C:$C,Quarter!$C235)</f>
        <v>203.45</v>
      </c>
      <c r="J235" s="70">
        <f>SUMIFS(CALCULATION_quarterly_data!J:J,CALCULATION_quarterly_data!$A:$A,Quarter!$A235,CALCULATION_quarterly_data!$P:$P,Quarter!$B235,CALCULATION_quarterly_data!$C:$C,Quarter!$C235)</f>
        <v>105.32</v>
      </c>
      <c r="K235" s="70">
        <f>SUMIFS(CALCULATION_quarterly_data!K:K,CALCULATION_quarterly_data!$A:$A,Quarter!$A235,CALCULATION_quarterly_data!$P:$P,Quarter!$B235,CALCULATION_quarterly_data!$C:$C,Quarter!$C235)</f>
        <v>497.5</v>
      </c>
      <c r="L235" s="70">
        <f>SUMIFS(CALCULATION_quarterly_data!L:L,CALCULATION_quarterly_data!$A:$A,Quarter!$A235,CALCULATION_quarterly_data!$P:$P,Quarter!$B235,CALCULATION_quarterly_data!$C:$C,Quarter!$C235)</f>
        <v>194.54</v>
      </c>
      <c r="M235" s="70">
        <f>SUMIFS(CALCULATION_quarterly_data!M:M,CALCULATION_quarterly_data!$A:$A,Quarter!$A235,CALCULATION_quarterly_data!$P:$P,Quarter!$B235,CALCULATION_quarterly_data!$C:$C,Quarter!$C235)</f>
        <v>383.34</v>
      </c>
      <c r="N235" s="71">
        <f>SUMIFS(CALCULATION_quarterly_data!N:N,CALCULATION_quarterly_data!$A:$A,Quarter!$A235,CALCULATION_quarterly_data!$P:$P,Quarter!$B235,CALCULATION_quarterly_data!$C:$C,Quarter!$C235)</f>
        <v>1519.91</v>
      </c>
      <c r="O235" s="71">
        <f>SUMIFS(CALCULATION_quarterly_data!O:O,CALCULATION_quarterly_data!$A:$A,Quarter!$A235,CALCULATION_quarterly_data!$P:$P,Quarter!$B235,CALCULATION_quarterly_data!$C:$C,Quarter!$C235)</f>
        <v>1641.8600000000001</v>
      </c>
    </row>
    <row r="236" spans="1:15">
      <c r="A236" s="86">
        <v>2020</v>
      </c>
      <c r="B236" s="97">
        <v>3</v>
      </c>
      <c r="C236" s="83" t="s">
        <v>45</v>
      </c>
      <c r="D236" s="70">
        <f>SUMIFS(CALCULATION_quarterly_data!D:D,CALCULATION_quarterly_data!$A:$A,Quarter!$A236,CALCULATION_quarterly_data!$P:$P,Quarter!$B236,CALCULATION_quarterly_data!$C:$C,Quarter!$C236)</f>
        <v>893.14</v>
      </c>
      <c r="E236" s="70">
        <f>SUMIFS(CALCULATION_quarterly_data!E:E,CALCULATION_quarterly_data!$A:$A,Quarter!$A236,CALCULATION_quarterly_data!$P:$P,Quarter!$B236,CALCULATION_quarterly_data!$C:$C,Quarter!$C236)</f>
        <v>0</v>
      </c>
      <c r="F236" s="71">
        <f>SUMIFS(CALCULATION_quarterly_data!F:F,CALCULATION_quarterly_data!$A:$A,Quarter!$A236,CALCULATION_quarterly_data!$P:$P,Quarter!$B236,CALCULATION_quarterly_data!$C:$C,Quarter!$C236)</f>
        <v>893.14</v>
      </c>
      <c r="G236" s="70">
        <f>SUMIFS(CALCULATION_quarterly_data!G:G,CALCULATION_quarterly_data!$A:$A,Quarter!$A236,CALCULATION_quarterly_data!$P:$P,Quarter!$B236,CALCULATION_quarterly_data!$C:$C,Quarter!$C236)</f>
        <v>0</v>
      </c>
      <c r="H236" s="70">
        <f>SUMIFS(CALCULATION_quarterly_data!H:H,CALCULATION_quarterly_data!$A:$A,Quarter!$A236,CALCULATION_quarterly_data!$P:$P,Quarter!$B236,CALCULATION_quarterly_data!$C:$C,Quarter!$C236)</f>
        <v>0</v>
      </c>
      <c r="I236" s="70">
        <f>SUMIFS(CALCULATION_quarterly_data!I:I,CALCULATION_quarterly_data!$A:$A,Quarter!$A236,CALCULATION_quarterly_data!$P:$P,Quarter!$B236,CALCULATION_quarterly_data!$C:$C,Quarter!$C236)</f>
        <v>0</v>
      </c>
      <c r="J236" s="70">
        <f>SUMIFS(CALCULATION_quarterly_data!J:J,CALCULATION_quarterly_data!$A:$A,Quarter!$A236,CALCULATION_quarterly_data!$P:$P,Quarter!$B236,CALCULATION_quarterly_data!$C:$C,Quarter!$C236)</f>
        <v>0</v>
      </c>
      <c r="K236" s="70">
        <f>SUMIFS(CALCULATION_quarterly_data!K:K,CALCULATION_quarterly_data!$A:$A,Quarter!$A236,CALCULATION_quarterly_data!$P:$P,Quarter!$B236,CALCULATION_quarterly_data!$C:$C,Quarter!$C236)</f>
        <v>0</v>
      </c>
      <c r="L236" s="70">
        <f>SUMIFS(CALCULATION_quarterly_data!L:L,CALCULATION_quarterly_data!$A:$A,Quarter!$A236,CALCULATION_quarterly_data!$P:$P,Quarter!$B236,CALCULATION_quarterly_data!$C:$C,Quarter!$C236)</f>
        <v>0</v>
      </c>
      <c r="M236" s="70">
        <f>SUMIFS(CALCULATION_quarterly_data!M:M,CALCULATION_quarterly_data!$A:$A,Quarter!$A236,CALCULATION_quarterly_data!$P:$P,Quarter!$B236,CALCULATION_quarterly_data!$C:$C,Quarter!$C236)</f>
        <v>0</v>
      </c>
      <c r="N236" s="71">
        <f>SUMIFS(CALCULATION_quarterly_data!N:N,CALCULATION_quarterly_data!$A:$A,Quarter!$A236,CALCULATION_quarterly_data!$P:$P,Quarter!$B236,CALCULATION_quarterly_data!$C:$C,Quarter!$C236)</f>
        <v>0</v>
      </c>
      <c r="O236" s="71">
        <f>SUMIFS(CALCULATION_quarterly_data!O:O,CALCULATION_quarterly_data!$A:$A,Quarter!$A236,CALCULATION_quarterly_data!$P:$P,Quarter!$B236,CALCULATION_quarterly_data!$C:$C,Quarter!$C236)</f>
        <v>893.14</v>
      </c>
    </row>
    <row r="237" spans="1:15">
      <c r="A237" s="86">
        <v>2020</v>
      </c>
      <c r="B237" s="97">
        <v>3</v>
      </c>
      <c r="C237" s="83" t="s">
        <v>46</v>
      </c>
      <c r="D237" s="70">
        <f>SUMIFS(CALCULATION_quarterly_data!D:D,CALCULATION_quarterly_data!$A:$A,Quarter!$A237,CALCULATION_quarterly_data!$P:$P,Quarter!$B237,CALCULATION_quarterly_data!$C:$C,Quarter!$C237)</f>
        <v>3467.76</v>
      </c>
      <c r="E237" s="70">
        <f>SUMIFS(CALCULATION_quarterly_data!E:E,CALCULATION_quarterly_data!$A:$A,Quarter!$A237,CALCULATION_quarterly_data!$P:$P,Quarter!$B237,CALCULATION_quarterly_data!$C:$C,Quarter!$C237)</f>
        <v>0</v>
      </c>
      <c r="F237" s="71">
        <f>SUMIFS(CALCULATION_quarterly_data!F:F,CALCULATION_quarterly_data!$A:$A,Quarter!$A237,CALCULATION_quarterly_data!$P:$P,Quarter!$B237,CALCULATION_quarterly_data!$C:$C,Quarter!$C237)</f>
        <v>3467.76</v>
      </c>
      <c r="G237" s="70">
        <f>SUMIFS(CALCULATION_quarterly_data!G:G,CALCULATION_quarterly_data!$A:$A,Quarter!$A237,CALCULATION_quarterly_data!$P:$P,Quarter!$B237,CALCULATION_quarterly_data!$C:$C,Quarter!$C237)</f>
        <v>12.52</v>
      </c>
      <c r="H237" s="70">
        <f>SUMIFS(CALCULATION_quarterly_data!H:H,CALCULATION_quarterly_data!$A:$A,Quarter!$A237,CALCULATION_quarterly_data!$P:$P,Quarter!$B237,CALCULATION_quarterly_data!$C:$C,Quarter!$C237)</f>
        <v>74.72</v>
      </c>
      <c r="I237" s="70">
        <f>SUMIFS(CALCULATION_quarterly_data!I:I,CALCULATION_quarterly_data!$A:$A,Quarter!$A237,CALCULATION_quarterly_data!$P:$P,Quarter!$B237,CALCULATION_quarterly_data!$C:$C,Quarter!$C237)</f>
        <v>0</v>
      </c>
      <c r="J237" s="70">
        <f>SUMIFS(CALCULATION_quarterly_data!J:J,CALCULATION_quarterly_data!$A:$A,Quarter!$A237,CALCULATION_quarterly_data!$P:$P,Quarter!$B237,CALCULATION_quarterly_data!$C:$C,Quarter!$C237)</f>
        <v>0</v>
      </c>
      <c r="K237" s="70">
        <f>SUMIFS(CALCULATION_quarterly_data!K:K,CALCULATION_quarterly_data!$A:$A,Quarter!$A237,CALCULATION_quarterly_data!$P:$P,Quarter!$B237,CALCULATION_quarterly_data!$C:$C,Quarter!$C237)</f>
        <v>114.49</v>
      </c>
      <c r="L237" s="70">
        <f>SUMIFS(CALCULATION_quarterly_data!L:L,CALCULATION_quarterly_data!$A:$A,Quarter!$A237,CALCULATION_quarterly_data!$P:$P,Quarter!$B237,CALCULATION_quarterly_data!$C:$C,Quarter!$C237)</f>
        <v>0</v>
      </c>
      <c r="M237" s="70">
        <f>SUMIFS(CALCULATION_quarterly_data!M:M,CALCULATION_quarterly_data!$A:$A,Quarter!$A237,CALCULATION_quarterly_data!$P:$P,Quarter!$B237,CALCULATION_quarterly_data!$C:$C,Quarter!$C237)</f>
        <v>60.25</v>
      </c>
      <c r="N237" s="71">
        <f>SUMIFS(CALCULATION_quarterly_data!N:N,CALCULATION_quarterly_data!$A:$A,Quarter!$A237,CALCULATION_quarterly_data!$P:$P,Quarter!$B237,CALCULATION_quarterly_data!$C:$C,Quarter!$C237)</f>
        <v>261.96000000000004</v>
      </c>
      <c r="O237" s="71">
        <f>SUMIFS(CALCULATION_quarterly_data!O:O,CALCULATION_quarterly_data!$A:$A,Quarter!$A237,CALCULATION_quarterly_data!$P:$P,Quarter!$B237,CALCULATION_quarterly_data!$C:$C,Quarter!$C237)</f>
        <v>3729.7299999999996</v>
      </c>
    </row>
    <row r="238" spans="1:15">
      <c r="A238" s="86">
        <v>2020</v>
      </c>
      <c r="B238" s="97">
        <v>3</v>
      </c>
      <c r="C238" s="83" t="s">
        <v>89</v>
      </c>
      <c r="D238" s="70">
        <f>SUMIFS(CALCULATION_quarterly_data!D:D,CALCULATION_quarterly_data!$A:$A,Quarter!$A238,CALCULATION_quarterly_data!$P:$P,Quarter!$B238,CALCULATION_quarterly_data!$C:$C,Quarter!$C238)</f>
        <v>0</v>
      </c>
      <c r="E238" s="70">
        <f>SUMIFS(CALCULATION_quarterly_data!E:E,CALCULATION_quarterly_data!$A:$A,Quarter!$A238,CALCULATION_quarterly_data!$P:$P,Quarter!$B238,CALCULATION_quarterly_data!$C:$C,Quarter!$C238)</f>
        <v>0</v>
      </c>
      <c r="F238" s="71">
        <f>SUMIFS(CALCULATION_quarterly_data!F:F,CALCULATION_quarterly_data!$A:$A,Quarter!$A238,CALCULATION_quarterly_data!$P:$P,Quarter!$B238,CALCULATION_quarterly_data!$C:$C,Quarter!$C238)</f>
        <v>0</v>
      </c>
      <c r="G238" s="70">
        <f>SUMIFS(CALCULATION_quarterly_data!G:G,CALCULATION_quarterly_data!$A:$A,Quarter!$A238,CALCULATION_quarterly_data!$P:$P,Quarter!$B238,CALCULATION_quarterly_data!$C:$C,Quarter!$C238)</f>
        <v>0</v>
      </c>
      <c r="H238" s="70">
        <f>SUMIFS(CALCULATION_quarterly_data!H:H,CALCULATION_quarterly_data!$A:$A,Quarter!$A238,CALCULATION_quarterly_data!$P:$P,Quarter!$B238,CALCULATION_quarterly_data!$C:$C,Quarter!$C238)</f>
        <v>0</v>
      </c>
      <c r="I238" s="70">
        <f>SUMIFS(CALCULATION_quarterly_data!I:I,CALCULATION_quarterly_data!$A:$A,Quarter!$A238,CALCULATION_quarterly_data!$P:$P,Quarter!$B238,CALCULATION_quarterly_data!$C:$C,Quarter!$C238)</f>
        <v>44.04</v>
      </c>
      <c r="J238" s="70">
        <f>SUMIFS(CALCULATION_quarterly_data!J:J,CALCULATION_quarterly_data!$A:$A,Quarter!$A238,CALCULATION_quarterly_data!$P:$P,Quarter!$B238,CALCULATION_quarterly_data!$C:$C,Quarter!$C238)</f>
        <v>0</v>
      </c>
      <c r="K238" s="70">
        <f>SUMIFS(CALCULATION_quarterly_data!K:K,CALCULATION_quarterly_data!$A:$A,Quarter!$A238,CALCULATION_quarterly_data!$P:$P,Quarter!$B238,CALCULATION_quarterly_data!$C:$C,Quarter!$C238)</f>
        <v>0</v>
      </c>
      <c r="L238" s="70">
        <f>SUMIFS(CALCULATION_quarterly_data!L:L,CALCULATION_quarterly_data!$A:$A,Quarter!$A238,CALCULATION_quarterly_data!$P:$P,Quarter!$B238,CALCULATION_quarterly_data!$C:$C,Quarter!$C238)</f>
        <v>0</v>
      </c>
      <c r="M238" s="70">
        <f>SUMIFS(CALCULATION_quarterly_data!M:M,CALCULATION_quarterly_data!$A:$A,Quarter!$A238,CALCULATION_quarterly_data!$P:$P,Quarter!$B238,CALCULATION_quarterly_data!$C:$C,Quarter!$C238)</f>
        <v>0</v>
      </c>
      <c r="N238" s="71">
        <f>SUMIFS(CALCULATION_quarterly_data!N:N,CALCULATION_quarterly_data!$A:$A,Quarter!$A238,CALCULATION_quarterly_data!$P:$P,Quarter!$B238,CALCULATION_quarterly_data!$C:$C,Quarter!$C238)</f>
        <v>44.04</v>
      </c>
      <c r="O238" s="71">
        <f>SUMIFS(CALCULATION_quarterly_data!O:O,CALCULATION_quarterly_data!$A:$A,Quarter!$A238,CALCULATION_quarterly_data!$P:$P,Quarter!$B238,CALCULATION_quarterly_data!$C:$C,Quarter!$C238)</f>
        <v>44.04</v>
      </c>
    </row>
    <row r="239" spans="1:15">
      <c r="A239" s="86">
        <v>2020</v>
      </c>
      <c r="B239" s="97">
        <v>3</v>
      </c>
      <c r="C239" s="83" t="s">
        <v>47</v>
      </c>
      <c r="D239" s="70">
        <f>SUMIFS(CALCULATION_quarterly_data!D:D,CALCULATION_quarterly_data!$A:$A,Quarter!$A239,CALCULATION_quarterly_data!$P:$P,Quarter!$B239,CALCULATION_quarterly_data!$C:$C,Quarter!$C239)</f>
        <v>1033.93</v>
      </c>
      <c r="E239" s="70">
        <f>SUMIFS(CALCULATION_quarterly_data!E:E,CALCULATION_quarterly_data!$A:$A,Quarter!$A239,CALCULATION_quarterly_data!$P:$P,Quarter!$B239,CALCULATION_quarterly_data!$C:$C,Quarter!$C239)</f>
        <v>121.80999999999999</v>
      </c>
      <c r="F239" s="71">
        <f>SUMIFS(CALCULATION_quarterly_data!F:F,CALCULATION_quarterly_data!$A:$A,Quarter!$A239,CALCULATION_quarterly_data!$P:$P,Quarter!$B239,CALCULATION_quarterly_data!$C:$C,Quarter!$C239)</f>
        <v>1155.73</v>
      </c>
      <c r="G239" s="70">
        <f>SUMIFS(CALCULATION_quarterly_data!G:G,CALCULATION_quarterly_data!$A:$A,Quarter!$A239,CALCULATION_quarterly_data!$P:$P,Quarter!$B239,CALCULATION_quarterly_data!$C:$C,Quarter!$C239)</f>
        <v>0</v>
      </c>
      <c r="H239" s="70">
        <f>SUMIFS(CALCULATION_quarterly_data!H:H,CALCULATION_quarterly_data!$A:$A,Quarter!$A239,CALCULATION_quarterly_data!$P:$P,Quarter!$B239,CALCULATION_quarterly_data!$C:$C,Quarter!$C239)</f>
        <v>1.1200000000000001</v>
      </c>
      <c r="I239" s="70">
        <f>SUMIFS(CALCULATION_quarterly_data!I:I,CALCULATION_quarterly_data!$A:$A,Quarter!$A239,CALCULATION_quarterly_data!$P:$P,Quarter!$B239,CALCULATION_quarterly_data!$C:$C,Quarter!$C239)</f>
        <v>64.22</v>
      </c>
      <c r="J239" s="70">
        <f>SUMIFS(CALCULATION_quarterly_data!J:J,CALCULATION_quarterly_data!$A:$A,Quarter!$A239,CALCULATION_quarterly_data!$P:$P,Quarter!$B239,CALCULATION_quarterly_data!$C:$C,Quarter!$C239)</f>
        <v>0</v>
      </c>
      <c r="K239" s="70">
        <f>SUMIFS(CALCULATION_quarterly_data!K:K,CALCULATION_quarterly_data!$A:$A,Quarter!$A239,CALCULATION_quarterly_data!$P:$P,Quarter!$B239,CALCULATION_quarterly_data!$C:$C,Quarter!$C239)</f>
        <v>857.98</v>
      </c>
      <c r="L239" s="70">
        <f>SUMIFS(CALCULATION_quarterly_data!L:L,CALCULATION_quarterly_data!$A:$A,Quarter!$A239,CALCULATION_quarterly_data!$P:$P,Quarter!$B239,CALCULATION_quarterly_data!$C:$C,Quarter!$C239)</f>
        <v>0</v>
      </c>
      <c r="M239" s="70">
        <f>SUMIFS(CALCULATION_quarterly_data!M:M,CALCULATION_quarterly_data!$A:$A,Quarter!$A239,CALCULATION_quarterly_data!$P:$P,Quarter!$B239,CALCULATION_quarterly_data!$C:$C,Quarter!$C239)</f>
        <v>34.11</v>
      </c>
      <c r="N239" s="71">
        <f>SUMIFS(CALCULATION_quarterly_data!N:N,CALCULATION_quarterly_data!$A:$A,Quarter!$A239,CALCULATION_quarterly_data!$P:$P,Quarter!$B239,CALCULATION_quarterly_data!$C:$C,Quarter!$C239)</f>
        <v>957.41000000000008</v>
      </c>
      <c r="O239" s="71">
        <f>SUMIFS(CALCULATION_quarterly_data!O:O,CALCULATION_quarterly_data!$A:$A,Quarter!$A239,CALCULATION_quarterly_data!$P:$P,Quarter!$B239,CALCULATION_quarterly_data!$C:$C,Quarter!$C239)</f>
        <v>2113.1499999999996</v>
      </c>
    </row>
    <row r="240" spans="1:15">
      <c r="A240" s="86">
        <v>2020</v>
      </c>
      <c r="B240" s="97">
        <v>3</v>
      </c>
      <c r="C240" s="83" t="s">
        <v>48</v>
      </c>
      <c r="D240" s="70">
        <f>SUMIFS(CALCULATION_quarterly_data!D:D,CALCULATION_quarterly_data!$A:$A,Quarter!$A240,CALCULATION_quarterly_data!$P:$P,Quarter!$B240,CALCULATION_quarterly_data!$C:$C,Quarter!$C240)</f>
        <v>0</v>
      </c>
      <c r="E240" s="70">
        <f>SUMIFS(CALCULATION_quarterly_data!E:E,CALCULATION_quarterly_data!$A:$A,Quarter!$A240,CALCULATION_quarterly_data!$P:$P,Quarter!$B240,CALCULATION_quarterly_data!$C:$C,Quarter!$C240)</f>
        <v>0</v>
      </c>
      <c r="F240" s="71">
        <f>SUMIFS(CALCULATION_quarterly_data!F:F,CALCULATION_quarterly_data!$A:$A,Quarter!$A240,CALCULATION_quarterly_data!$P:$P,Quarter!$B240,CALCULATION_quarterly_data!$C:$C,Quarter!$C240)</f>
        <v>0</v>
      </c>
      <c r="G240" s="70">
        <f>SUMIFS(CALCULATION_quarterly_data!G:G,CALCULATION_quarterly_data!$A:$A,Quarter!$A240,CALCULATION_quarterly_data!$P:$P,Quarter!$B240,CALCULATION_quarterly_data!$C:$C,Quarter!$C240)</f>
        <v>0</v>
      </c>
      <c r="H240" s="70">
        <f>SUMIFS(CALCULATION_quarterly_data!H:H,CALCULATION_quarterly_data!$A:$A,Quarter!$A240,CALCULATION_quarterly_data!$P:$P,Quarter!$B240,CALCULATION_quarterly_data!$C:$C,Quarter!$C240)</f>
        <v>0</v>
      </c>
      <c r="I240" s="70">
        <f>SUMIFS(CALCULATION_quarterly_data!I:I,CALCULATION_quarterly_data!$A:$A,Quarter!$A240,CALCULATION_quarterly_data!$P:$P,Quarter!$B240,CALCULATION_quarterly_data!$C:$C,Quarter!$C240)</f>
        <v>127.1</v>
      </c>
      <c r="J240" s="70">
        <f>SUMIFS(CALCULATION_quarterly_data!J:J,CALCULATION_quarterly_data!$A:$A,Quarter!$A240,CALCULATION_quarterly_data!$P:$P,Quarter!$B240,CALCULATION_quarterly_data!$C:$C,Quarter!$C240)</f>
        <v>0</v>
      </c>
      <c r="K240" s="70">
        <f>SUMIFS(CALCULATION_quarterly_data!K:K,CALCULATION_quarterly_data!$A:$A,Quarter!$A240,CALCULATION_quarterly_data!$P:$P,Quarter!$B240,CALCULATION_quarterly_data!$C:$C,Quarter!$C240)</f>
        <v>167.35</v>
      </c>
      <c r="L240" s="70">
        <f>SUMIFS(CALCULATION_quarterly_data!L:L,CALCULATION_quarterly_data!$A:$A,Quarter!$A240,CALCULATION_quarterly_data!$P:$P,Quarter!$B240,CALCULATION_quarterly_data!$C:$C,Quarter!$C240)</f>
        <v>0</v>
      </c>
      <c r="M240" s="70">
        <f>SUMIFS(CALCULATION_quarterly_data!M:M,CALCULATION_quarterly_data!$A:$A,Quarter!$A240,CALCULATION_quarterly_data!$P:$P,Quarter!$B240,CALCULATION_quarterly_data!$C:$C,Quarter!$C240)</f>
        <v>0</v>
      </c>
      <c r="N240" s="71">
        <f>SUMIFS(CALCULATION_quarterly_data!N:N,CALCULATION_quarterly_data!$A:$A,Quarter!$A240,CALCULATION_quarterly_data!$P:$P,Quarter!$B240,CALCULATION_quarterly_data!$C:$C,Quarter!$C240)</f>
        <v>294.46000000000004</v>
      </c>
      <c r="O240" s="71">
        <f>SUMIFS(CALCULATION_quarterly_data!O:O,CALCULATION_quarterly_data!$A:$A,Quarter!$A240,CALCULATION_quarterly_data!$P:$P,Quarter!$B240,CALCULATION_quarterly_data!$C:$C,Quarter!$C240)</f>
        <v>294.46000000000004</v>
      </c>
    </row>
    <row r="241" spans="1:15">
      <c r="A241" s="86">
        <v>2020</v>
      </c>
      <c r="B241" s="97">
        <v>3</v>
      </c>
      <c r="C241" s="83" t="s">
        <v>87</v>
      </c>
      <c r="D241" s="70">
        <f>SUMIFS(CALCULATION_quarterly_data!D:D,CALCULATION_quarterly_data!$A:$A,Quarter!$A241,CALCULATION_quarterly_data!$P:$P,Quarter!$B241,CALCULATION_quarterly_data!$C:$C,Quarter!$C241)</f>
        <v>0</v>
      </c>
      <c r="E241" s="70">
        <f>SUMIFS(CALCULATION_quarterly_data!E:E,CALCULATION_quarterly_data!$A:$A,Quarter!$A241,CALCULATION_quarterly_data!$P:$P,Quarter!$B241,CALCULATION_quarterly_data!$C:$C,Quarter!$C241)</f>
        <v>0</v>
      </c>
      <c r="F241" s="71">
        <f>SUMIFS(CALCULATION_quarterly_data!F:F,CALCULATION_quarterly_data!$A:$A,Quarter!$A241,CALCULATION_quarterly_data!$P:$P,Quarter!$B241,CALCULATION_quarterly_data!$C:$C,Quarter!$C241)</f>
        <v>0</v>
      </c>
      <c r="G241" s="70">
        <f>SUMIFS(CALCULATION_quarterly_data!G:G,CALCULATION_quarterly_data!$A:$A,Quarter!$A241,CALCULATION_quarterly_data!$P:$P,Quarter!$B241,CALCULATION_quarterly_data!$C:$C,Quarter!$C241)</f>
        <v>0</v>
      </c>
      <c r="H241" s="70">
        <f>SUMIFS(CALCULATION_quarterly_data!H:H,CALCULATION_quarterly_data!$A:$A,Quarter!$A241,CALCULATION_quarterly_data!$P:$P,Quarter!$B241,CALCULATION_quarterly_data!$C:$C,Quarter!$C241)</f>
        <v>48.03</v>
      </c>
      <c r="I241" s="70">
        <f>SUMIFS(CALCULATION_quarterly_data!I:I,CALCULATION_quarterly_data!$A:$A,Quarter!$A241,CALCULATION_quarterly_data!$P:$P,Quarter!$B241,CALCULATION_quarterly_data!$C:$C,Quarter!$C241)</f>
        <v>0</v>
      </c>
      <c r="J241" s="70">
        <f>SUMIFS(CALCULATION_quarterly_data!J:J,CALCULATION_quarterly_data!$A:$A,Quarter!$A241,CALCULATION_quarterly_data!$P:$P,Quarter!$B241,CALCULATION_quarterly_data!$C:$C,Quarter!$C241)</f>
        <v>0</v>
      </c>
      <c r="K241" s="70">
        <f>SUMIFS(CALCULATION_quarterly_data!K:K,CALCULATION_quarterly_data!$A:$A,Quarter!$A241,CALCULATION_quarterly_data!$P:$P,Quarter!$B241,CALCULATION_quarterly_data!$C:$C,Quarter!$C241)</f>
        <v>0</v>
      </c>
      <c r="L241" s="70">
        <f>SUMIFS(CALCULATION_quarterly_data!L:L,CALCULATION_quarterly_data!$A:$A,Quarter!$A241,CALCULATION_quarterly_data!$P:$P,Quarter!$B241,CALCULATION_quarterly_data!$C:$C,Quarter!$C241)</f>
        <v>0</v>
      </c>
      <c r="M241" s="70">
        <f>SUMIFS(CALCULATION_quarterly_data!M:M,CALCULATION_quarterly_data!$A:$A,Quarter!$A241,CALCULATION_quarterly_data!$P:$P,Quarter!$B241,CALCULATION_quarterly_data!$C:$C,Quarter!$C241)</f>
        <v>50.04</v>
      </c>
      <c r="N241" s="71">
        <f>SUMIFS(CALCULATION_quarterly_data!N:N,CALCULATION_quarterly_data!$A:$A,Quarter!$A241,CALCULATION_quarterly_data!$P:$P,Quarter!$B241,CALCULATION_quarterly_data!$C:$C,Quarter!$C241)</f>
        <v>98.070000000000007</v>
      </c>
      <c r="O241" s="71">
        <f>SUMIFS(CALCULATION_quarterly_data!O:O,CALCULATION_quarterly_data!$A:$A,Quarter!$A241,CALCULATION_quarterly_data!$P:$P,Quarter!$B241,CALCULATION_quarterly_data!$C:$C,Quarter!$C241)</f>
        <v>98.070000000000007</v>
      </c>
    </row>
    <row r="242" spans="1:15">
      <c r="A242" s="86">
        <v>2020</v>
      </c>
      <c r="B242" s="97">
        <v>3</v>
      </c>
      <c r="C242" s="83" t="s">
        <v>49</v>
      </c>
      <c r="D242" s="70">
        <f>SUMIFS(CALCULATION_quarterly_data!D:D,CALCULATION_quarterly_data!$A:$A,Quarter!$A242,CALCULATION_quarterly_data!$P:$P,Quarter!$B242,CALCULATION_quarterly_data!$C:$C,Quarter!$C242)</f>
        <v>0</v>
      </c>
      <c r="E242" s="70">
        <f>SUMIFS(CALCULATION_quarterly_data!E:E,CALCULATION_quarterly_data!$A:$A,Quarter!$A242,CALCULATION_quarterly_data!$P:$P,Quarter!$B242,CALCULATION_quarterly_data!$C:$C,Quarter!$C242)</f>
        <v>142.67000000000002</v>
      </c>
      <c r="F242" s="71">
        <f>SUMIFS(CALCULATION_quarterly_data!F:F,CALCULATION_quarterly_data!$A:$A,Quarter!$A242,CALCULATION_quarterly_data!$P:$P,Quarter!$B242,CALCULATION_quarterly_data!$C:$C,Quarter!$C242)</f>
        <v>142.67000000000002</v>
      </c>
      <c r="G242" s="70">
        <f>SUMIFS(CALCULATION_quarterly_data!G:G,CALCULATION_quarterly_data!$A:$A,Quarter!$A242,CALCULATION_quarterly_data!$P:$P,Quarter!$B242,CALCULATION_quarterly_data!$C:$C,Quarter!$C242)</f>
        <v>14.620000000000001</v>
      </c>
      <c r="H242" s="70">
        <f>SUMIFS(CALCULATION_quarterly_data!H:H,CALCULATION_quarterly_data!$A:$A,Quarter!$A242,CALCULATION_quarterly_data!$P:$P,Quarter!$B242,CALCULATION_quarterly_data!$C:$C,Quarter!$C242)</f>
        <v>0</v>
      </c>
      <c r="I242" s="70">
        <f>SUMIFS(CALCULATION_quarterly_data!I:I,CALCULATION_quarterly_data!$A:$A,Quarter!$A242,CALCULATION_quarterly_data!$P:$P,Quarter!$B242,CALCULATION_quarterly_data!$C:$C,Quarter!$C242)</f>
        <v>0</v>
      </c>
      <c r="J242" s="70">
        <f>SUMIFS(CALCULATION_quarterly_data!J:J,CALCULATION_quarterly_data!$A:$A,Quarter!$A242,CALCULATION_quarterly_data!$P:$P,Quarter!$B242,CALCULATION_quarterly_data!$C:$C,Quarter!$C242)</f>
        <v>0</v>
      </c>
      <c r="K242" s="70">
        <f>SUMIFS(CALCULATION_quarterly_data!K:K,CALCULATION_quarterly_data!$A:$A,Quarter!$A242,CALCULATION_quarterly_data!$P:$P,Quarter!$B242,CALCULATION_quarterly_data!$C:$C,Quarter!$C242)</f>
        <v>192.18</v>
      </c>
      <c r="L242" s="70">
        <f>SUMIFS(CALCULATION_quarterly_data!L:L,CALCULATION_quarterly_data!$A:$A,Quarter!$A242,CALCULATION_quarterly_data!$P:$P,Quarter!$B242,CALCULATION_quarterly_data!$C:$C,Quarter!$C242)</f>
        <v>132.1</v>
      </c>
      <c r="M242" s="70">
        <f>SUMIFS(CALCULATION_quarterly_data!M:M,CALCULATION_quarterly_data!$A:$A,Quarter!$A242,CALCULATION_quarterly_data!$P:$P,Quarter!$B242,CALCULATION_quarterly_data!$C:$C,Quarter!$C242)</f>
        <v>6.06</v>
      </c>
      <c r="N242" s="71">
        <f>SUMIFS(CALCULATION_quarterly_data!N:N,CALCULATION_quarterly_data!$A:$A,Quarter!$A242,CALCULATION_quarterly_data!$P:$P,Quarter!$B242,CALCULATION_quarterly_data!$C:$C,Quarter!$C242)</f>
        <v>344.96</v>
      </c>
      <c r="O242" s="71">
        <f>SUMIFS(CALCULATION_quarterly_data!O:O,CALCULATION_quarterly_data!$A:$A,Quarter!$A242,CALCULATION_quarterly_data!$P:$P,Quarter!$B242,CALCULATION_quarterly_data!$C:$C,Quarter!$C242)</f>
        <v>487.63</v>
      </c>
    </row>
    <row r="243" spans="1:15">
      <c r="A243" s="86">
        <v>2020</v>
      </c>
      <c r="B243" s="97">
        <v>3</v>
      </c>
      <c r="C243" s="83" t="s">
        <v>50</v>
      </c>
      <c r="D243" s="70">
        <f>SUMIFS(CALCULATION_quarterly_data!D:D,CALCULATION_quarterly_data!$A:$A,Quarter!$A243,CALCULATION_quarterly_data!$P:$P,Quarter!$B243,CALCULATION_quarterly_data!$C:$C,Quarter!$C243)</f>
        <v>265.23</v>
      </c>
      <c r="E243" s="70">
        <f>SUMIFS(CALCULATION_quarterly_data!E:E,CALCULATION_quarterly_data!$A:$A,Quarter!$A243,CALCULATION_quarterly_data!$P:$P,Quarter!$B243,CALCULATION_quarterly_data!$C:$C,Quarter!$C243)</f>
        <v>0</v>
      </c>
      <c r="F243" s="71">
        <f>SUMIFS(CALCULATION_quarterly_data!F:F,CALCULATION_quarterly_data!$A:$A,Quarter!$A243,CALCULATION_quarterly_data!$P:$P,Quarter!$B243,CALCULATION_quarterly_data!$C:$C,Quarter!$C243)</f>
        <v>265.23</v>
      </c>
      <c r="G243" s="70">
        <f>SUMIFS(CALCULATION_quarterly_data!G:G,CALCULATION_quarterly_data!$A:$A,Quarter!$A243,CALCULATION_quarterly_data!$P:$P,Quarter!$B243,CALCULATION_quarterly_data!$C:$C,Quarter!$C243)</f>
        <v>0</v>
      </c>
      <c r="H243" s="70">
        <f>SUMIFS(CALCULATION_quarterly_data!H:H,CALCULATION_quarterly_data!$A:$A,Quarter!$A243,CALCULATION_quarterly_data!$P:$P,Quarter!$B243,CALCULATION_quarterly_data!$C:$C,Quarter!$C243)</f>
        <v>2.0699999999999998</v>
      </c>
      <c r="I243" s="70">
        <f>SUMIFS(CALCULATION_quarterly_data!I:I,CALCULATION_quarterly_data!$A:$A,Quarter!$A243,CALCULATION_quarterly_data!$P:$P,Quarter!$B243,CALCULATION_quarterly_data!$C:$C,Quarter!$C243)</f>
        <v>0</v>
      </c>
      <c r="J243" s="70">
        <f>SUMIFS(CALCULATION_quarterly_data!J:J,CALCULATION_quarterly_data!$A:$A,Quarter!$A243,CALCULATION_quarterly_data!$P:$P,Quarter!$B243,CALCULATION_quarterly_data!$C:$C,Quarter!$C243)</f>
        <v>0</v>
      </c>
      <c r="K243" s="70">
        <f>SUMIFS(CALCULATION_quarterly_data!K:K,CALCULATION_quarterly_data!$A:$A,Quarter!$A243,CALCULATION_quarterly_data!$P:$P,Quarter!$B243,CALCULATION_quarterly_data!$C:$C,Quarter!$C243)</f>
        <v>0</v>
      </c>
      <c r="L243" s="70">
        <f>SUMIFS(CALCULATION_quarterly_data!L:L,CALCULATION_quarterly_data!$A:$A,Quarter!$A243,CALCULATION_quarterly_data!$P:$P,Quarter!$B243,CALCULATION_quarterly_data!$C:$C,Quarter!$C243)</f>
        <v>0</v>
      </c>
      <c r="M243" s="70">
        <f>SUMIFS(CALCULATION_quarterly_data!M:M,CALCULATION_quarterly_data!$A:$A,Quarter!$A243,CALCULATION_quarterly_data!$P:$P,Quarter!$B243,CALCULATION_quarterly_data!$C:$C,Quarter!$C243)</f>
        <v>0</v>
      </c>
      <c r="N243" s="71">
        <f>SUMIFS(CALCULATION_quarterly_data!N:N,CALCULATION_quarterly_data!$A:$A,Quarter!$A243,CALCULATION_quarterly_data!$P:$P,Quarter!$B243,CALCULATION_quarterly_data!$C:$C,Quarter!$C243)</f>
        <v>2.0699999999999998</v>
      </c>
      <c r="O243" s="71">
        <f>SUMIFS(CALCULATION_quarterly_data!O:O,CALCULATION_quarterly_data!$A:$A,Quarter!$A243,CALCULATION_quarterly_data!$P:$P,Quarter!$B243,CALCULATION_quarterly_data!$C:$C,Quarter!$C243)</f>
        <v>267.28999999999996</v>
      </c>
    </row>
    <row r="244" spans="1:15">
      <c r="A244" s="86">
        <v>2020</v>
      </c>
      <c r="B244" s="97">
        <v>3</v>
      </c>
      <c r="C244" s="83" t="s">
        <v>51</v>
      </c>
      <c r="D244" s="70">
        <f>SUMIFS(CALCULATION_quarterly_data!D:D,CALCULATION_quarterly_data!$A:$A,Quarter!$A244,CALCULATION_quarterly_data!$P:$P,Quarter!$B244,CALCULATION_quarterly_data!$C:$C,Quarter!$C244)</f>
        <v>0</v>
      </c>
      <c r="E244" s="70">
        <f>SUMIFS(CALCULATION_quarterly_data!E:E,CALCULATION_quarterly_data!$A:$A,Quarter!$A244,CALCULATION_quarterly_data!$P:$P,Quarter!$B244,CALCULATION_quarterly_data!$C:$C,Quarter!$C244)</f>
        <v>0</v>
      </c>
      <c r="F244" s="71">
        <f>SUMIFS(CALCULATION_quarterly_data!F:F,CALCULATION_quarterly_data!$A:$A,Quarter!$A244,CALCULATION_quarterly_data!$P:$P,Quarter!$B244,CALCULATION_quarterly_data!$C:$C,Quarter!$C244)</f>
        <v>0</v>
      </c>
      <c r="G244" s="70">
        <f>SUMIFS(CALCULATION_quarterly_data!G:G,CALCULATION_quarterly_data!$A:$A,Quarter!$A244,CALCULATION_quarterly_data!$P:$P,Quarter!$B244,CALCULATION_quarterly_data!$C:$C,Quarter!$C244)</f>
        <v>0</v>
      </c>
      <c r="H244" s="70">
        <f>SUMIFS(CALCULATION_quarterly_data!H:H,CALCULATION_quarterly_data!$A:$A,Quarter!$A244,CALCULATION_quarterly_data!$P:$P,Quarter!$B244,CALCULATION_quarterly_data!$C:$C,Quarter!$C244)</f>
        <v>0</v>
      </c>
      <c r="I244" s="70">
        <f>SUMIFS(CALCULATION_quarterly_data!I:I,CALCULATION_quarterly_data!$A:$A,Quarter!$A244,CALCULATION_quarterly_data!$P:$P,Quarter!$B244,CALCULATION_quarterly_data!$C:$C,Quarter!$C244)</f>
        <v>143.91</v>
      </c>
      <c r="J244" s="70">
        <f>SUMIFS(CALCULATION_quarterly_data!J:J,CALCULATION_quarterly_data!$A:$A,Quarter!$A244,CALCULATION_quarterly_data!$P:$P,Quarter!$B244,CALCULATION_quarterly_data!$C:$C,Quarter!$C244)</f>
        <v>0</v>
      </c>
      <c r="K244" s="70">
        <f>SUMIFS(CALCULATION_quarterly_data!K:K,CALCULATION_quarterly_data!$A:$A,Quarter!$A244,CALCULATION_quarterly_data!$P:$P,Quarter!$B244,CALCULATION_quarterly_data!$C:$C,Quarter!$C244)</f>
        <v>0</v>
      </c>
      <c r="L244" s="70">
        <f>SUMIFS(CALCULATION_quarterly_data!L:L,CALCULATION_quarterly_data!$A:$A,Quarter!$A244,CALCULATION_quarterly_data!$P:$P,Quarter!$B244,CALCULATION_quarterly_data!$C:$C,Quarter!$C244)</f>
        <v>0</v>
      </c>
      <c r="M244" s="70">
        <f>SUMIFS(CALCULATION_quarterly_data!M:M,CALCULATION_quarterly_data!$A:$A,Quarter!$A244,CALCULATION_quarterly_data!$P:$P,Quarter!$B244,CALCULATION_quarterly_data!$C:$C,Quarter!$C244)</f>
        <v>0</v>
      </c>
      <c r="N244" s="71">
        <f>SUMIFS(CALCULATION_quarterly_data!N:N,CALCULATION_quarterly_data!$A:$A,Quarter!$A244,CALCULATION_quarterly_data!$P:$P,Quarter!$B244,CALCULATION_quarterly_data!$C:$C,Quarter!$C244)</f>
        <v>143.91</v>
      </c>
      <c r="O244" s="71">
        <f>SUMIFS(CALCULATION_quarterly_data!O:O,CALCULATION_quarterly_data!$A:$A,Quarter!$A244,CALCULATION_quarterly_data!$P:$P,Quarter!$B244,CALCULATION_quarterly_data!$C:$C,Quarter!$C244)</f>
        <v>143.91</v>
      </c>
    </row>
    <row r="245" spans="1:15">
      <c r="A245" s="86">
        <v>2020</v>
      </c>
      <c r="B245" s="97">
        <v>3</v>
      </c>
      <c r="C245" s="83" t="s">
        <v>52</v>
      </c>
      <c r="D245" s="70">
        <f>SUMIFS(CALCULATION_quarterly_data!D:D,CALCULATION_quarterly_data!$A:$A,Quarter!$A245,CALCULATION_quarterly_data!$P:$P,Quarter!$B245,CALCULATION_quarterly_data!$C:$C,Quarter!$C245)</f>
        <v>2691.0099999999998</v>
      </c>
      <c r="E245" s="70">
        <f>SUMIFS(CALCULATION_quarterly_data!E:E,CALCULATION_quarterly_data!$A:$A,Quarter!$A245,CALCULATION_quarterly_data!$P:$P,Quarter!$B245,CALCULATION_quarterly_data!$C:$C,Quarter!$C245)</f>
        <v>0</v>
      </c>
      <c r="F245" s="71">
        <f>SUMIFS(CALCULATION_quarterly_data!F:F,CALCULATION_quarterly_data!$A:$A,Quarter!$A245,CALCULATION_quarterly_data!$P:$P,Quarter!$B245,CALCULATION_quarterly_data!$C:$C,Quarter!$C245)</f>
        <v>2691.0099999999998</v>
      </c>
      <c r="G245" s="70">
        <f>SUMIFS(CALCULATION_quarterly_data!G:G,CALCULATION_quarterly_data!$A:$A,Quarter!$A245,CALCULATION_quarterly_data!$P:$P,Quarter!$B245,CALCULATION_quarterly_data!$C:$C,Quarter!$C245)</f>
        <v>0</v>
      </c>
      <c r="H245" s="70">
        <f>SUMIFS(CALCULATION_quarterly_data!H:H,CALCULATION_quarterly_data!$A:$A,Quarter!$A245,CALCULATION_quarterly_data!$P:$P,Quarter!$B245,CALCULATION_quarterly_data!$C:$C,Quarter!$C245)</f>
        <v>0</v>
      </c>
      <c r="I245" s="70">
        <f>SUMIFS(CALCULATION_quarterly_data!I:I,CALCULATION_quarterly_data!$A:$A,Quarter!$A245,CALCULATION_quarterly_data!$P:$P,Quarter!$B245,CALCULATION_quarterly_data!$C:$C,Quarter!$C245)</f>
        <v>0</v>
      </c>
      <c r="J245" s="70">
        <f>SUMIFS(CALCULATION_quarterly_data!J:J,CALCULATION_quarterly_data!$A:$A,Quarter!$A245,CALCULATION_quarterly_data!$P:$P,Quarter!$B245,CALCULATION_quarterly_data!$C:$C,Quarter!$C245)</f>
        <v>0</v>
      </c>
      <c r="K245" s="70">
        <f>SUMIFS(CALCULATION_quarterly_data!K:K,CALCULATION_quarterly_data!$A:$A,Quarter!$A245,CALCULATION_quarterly_data!$P:$P,Quarter!$B245,CALCULATION_quarterly_data!$C:$C,Quarter!$C245)</f>
        <v>591.28</v>
      </c>
      <c r="L245" s="70">
        <f>SUMIFS(CALCULATION_quarterly_data!L:L,CALCULATION_quarterly_data!$A:$A,Quarter!$A245,CALCULATION_quarterly_data!$P:$P,Quarter!$B245,CALCULATION_quarterly_data!$C:$C,Quarter!$C245)</f>
        <v>0</v>
      </c>
      <c r="M245" s="70">
        <f>SUMIFS(CALCULATION_quarterly_data!M:M,CALCULATION_quarterly_data!$A:$A,Quarter!$A245,CALCULATION_quarterly_data!$P:$P,Quarter!$B245,CALCULATION_quarterly_data!$C:$C,Quarter!$C245)</f>
        <v>55.07</v>
      </c>
      <c r="N245" s="71">
        <f>SUMIFS(CALCULATION_quarterly_data!N:N,CALCULATION_quarterly_data!$A:$A,Quarter!$A245,CALCULATION_quarterly_data!$P:$P,Quarter!$B245,CALCULATION_quarterly_data!$C:$C,Quarter!$C245)</f>
        <v>646.36</v>
      </c>
      <c r="O245" s="71">
        <f>SUMIFS(CALCULATION_quarterly_data!O:O,CALCULATION_quarterly_data!$A:$A,Quarter!$A245,CALCULATION_quarterly_data!$P:$P,Quarter!$B245,CALCULATION_quarterly_data!$C:$C,Quarter!$C245)</f>
        <v>3337.37</v>
      </c>
    </row>
    <row r="246" spans="1:15">
      <c r="A246" s="86">
        <v>2020</v>
      </c>
      <c r="B246" s="97">
        <v>3</v>
      </c>
      <c r="C246" s="83" t="s">
        <v>69</v>
      </c>
      <c r="D246" s="70">
        <f>SUMIFS(CALCULATION_quarterly_data!D:D,CALCULATION_quarterly_data!$A:$A,Quarter!$A246,CALCULATION_quarterly_data!$P:$P,Quarter!$B246,CALCULATION_quarterly_data!$C:$C,Quarter!$C246)</f>
        <v>429.29999999999995</v>
      </c>
      <c r="E246" s="70">
        <f>SUMIFS(CALCULATION_quarterly_data!E:E,CALCULATION_quarterly_data!$A:$A,Quarter!$A246,CALCULATION_quarterly_data!$P:$P,Quarter!$B246,CALCULATION_quarterly_data!$C:$C,Quarter!$C246)</f>
        <v>74.48</v>
      </c>
      <c r="F246" s="71">
        <f>SUMIFS(CALCULATION_quarterly_data!F:F,CALCULATION_quarterly_data!$A:$A,Quarter!$A246,CALCULATION_quarterly_data!$P:$P,Quarter!$B246,CALCULATION_quarterly_data!$C:$C,Quarter!$C246)</f>
        <v>503.78</v>
      </c>
      <c r="G246" s="70">
        <f>SUMIFS(CALCULATION_quarterly_data!G:G,CALCULATION_quarterly_data!$A:$A,Quarter!$A246,CALCULATION_quarterly_data!$P:$P,Quarter!$B246,CALCULATION_quarterly_data!$C:$C,Quarter!$C246)</f>
        <v>12.02</v>
      </c>
      <c r="H246" s="70">
        <f>SUMIFS(CALCULATION_quarterly_data!H:H,CALCULATION_quarterly_data!$A:$A,Quarter!$A246,CALCULATION_quarterly_data!$P:$P,Quarter!$B246,CALCULATION_quarterly_data!$C:$C,Quarter!$C246)</f>
        <v>28.01</v>
      </c>
      <c r="I246" s="70">
        <f>SUMIFS(CALCULATION_quarterly_data!I:I,CALCULATION_quarterly_data!$A:$A,Quarter!$A246,CALCULATION_quarterly_data!$P:$P,Quarter!$B246,CALCULATION_quarterly_data!$C:$C,Quarter!$C246)</f>
        <v>120.6</v>
      </c>
      <c r="J246" s="70">
        <f>SUMIFS(CALCULATION_quarterly_data!J:J,CALCULATION_quarterly_data!$A:$A,Quarter!$A246,CALCULATION_quarterly_data!$P:$P,Quarter!$B246,CALCULATION_quarterly_data!$C:$C,Quarter!$C246)</f>
        <v>0</v>
      </c>
      <c r="K246" s="70">
        <f>SUMIFS(CALCULATION_quarterly_data!K:K,CALCULATION_quarterly_data!$A:$A,Quarter!$A246,CALCULATION_quarterly_data!$P:$P,Quarter!$B246,CALCULATION_quarterly_data!$C:$C,Quarter!$C246)</f>
        <v>0</v>
      </c>
      <c r="L246" s="70">
        <f>SUMIFS(CALCULATION_quarterly_data!L:L,CALCULATION_quarterly_data!$A:$A,Quarter!$A246,CALCULATION_quarterly_data!$P:$P,Quarter!$B246,CALCULATION_quarterly_data!$C:$C,Quarter!$C246)</f>
        <v>0</v>
      </c>
      <c r="M246" s="70">
        <f>SUMIFS(CALCULATION_quarterly_data!M:M,CALCULATION_quarterly_data!$A:$A,Quarter!$A246,CALCULATION_quarterly_data!$P:$P,Quarter!$B246,CALCULATION_quarterly_data!$C:$C,Quarter!$C246)</f>
        <v>143.26</v>
      </c>
      <c r="N246" s="71">
        <f>SUMIFS(CALCULATION_quarterly_data!N:N,CALCULATION_quarterly_data!$A:$A,Quarter!$A246,CALCULATION_quarterly_data!$P:$P,Quarter!$B246,CALCULATION_quarterly_data!$C:$C,Quarter!$C246)</f>
        <v>303.89</v>
      </c>
      <c r="O246" s="71">
        <f>SUMIFS(CALCULATION_quarterly_data!O:O,CALCULATION_quarterly_data!$A:$A,Quarter!$A246,CALCULATION_quarterly_data!$P:$P,Quarter!$B246,CALCULATION_quarterly_data!$C:$C,Quarter!$C246)</f>
        <v>807.66</v>
      </c>
    </row>
    <row r="247" spans="1:15">
      <c r="A247" s="89">
        <v>2020</v>
      </c>
      <c r="B247" s="98">
        <v>3</v>
      </c>
      <c r="C247" s="84" t="s">
        <v>126</v>
      </c>
      <c r="D247" s="73">
        <f>SUMIFS(CALCULATION_quarterly_data!D:D,CALCULATION_quarterly_data!$A:$A,Quarter!$A247,CALCULATION_quarterly_data!$P:$P,Quarter!$B247,CALCULATION_quarterly_data!$C:$C,Quarter!$C247)</f>
        <v>9072.4500000000007</v>
      </c>
      <c r="E247" s="73">
        <f>SUMIFS(CALCULATION_quarterly_data!E:E,CALCULATION_quarterly_data!$A:$A,Quarter!$A247,CALCULATION_quarterly_data!$P:$P,Quarter!$B247,CALCULATION_quarterly_data!$C:$C,Quarter!$C247)</f>
        <v>749.34999999999991</v>
      </c>
      <c r="F247" s="74">
        <f>SUMIFS(CALCULATION_quarterly_data!F:F,CALCULATION_quarterly_data!$A:$A,Quarter!$A247,CALCULATION_quarterly_data!$P:$P,Quarter!$B247,CALCULATION_quarterly_data!$C:$C,Quarter!$C247)</f>
        <v>9821.7999999999993</v>
      </c>
      <c r="G247" s="73">
        <f>SUMIFS(CALCULATION_quarterly_data!G:G,CALCULATION_quarterly_data!$A:$A,Quarter!$A247,CALCULATION_quarterly_data!$P:$P,Quarter!$B247,CALCULATION_quarterly_data!$C:$C,Quarter!$C247)</f>
        <v>53.75</v>
      </c>
      <c r="H247" s="73">
        <f>SUMIFS(CALCULATION_quarterly_data!H:H,CALCULATION_quarterly_data!$A:$A,Quarter!$A247,CALCULATION_quarterly_data!$P:$P,Quarter!$B247,CALCULATION_quarterly_data!$C:$C,Quarter!$C247)</f>
        <v>527.96</v>
      </c>
      <c r="I247" s="73">
        <f>SUMIFS(CALCULATION_quarterly_data!I:I,CALCULATION_quarterly_data!$A:$A,Quarter!$A247,CALCULATION_quarterly_data!$P:$P,Quarter!$B247,CALCULATION_quarterly_data!$C:$C,Quarter!$C247)</f>
        <v>847.54</v>
      </c>
      <c r="J247" s="73">
        <f>SUMIFS(CALCULATION_quarterly_data!J:J,CALCULATION_quarterly_data!$A:$A,Quarter!$A247,CALCULATION_quarterly_data!$P:$P,Quarter!$B247,CALCULATION_quarterly_data!$C:$C,Quarter!$C247)</f>
        <v>121.28</v>
      </c>
      <c r="K247" s="73">
        <f>SUMIFS(CALCULATION_quarterly_data!K:K,CALCULATION_quarterly_data!$A:$A,Quarter!$A247,CALCULATION_quarterly_data!$P:$P,Quarter!$B247,CALCULATION_quarterly_data!$C:$C,Quarter!$C247)</f>
        <v>3034.5299999999997</v>
      </c>
      <c r="L247" s="73">
        <f>SUMIFS(CALCULATION_quarterly_data!L:L,CALCULATION_quarterly_data!$A:$A,Quarter!$A247,CALCULATION_quarterly_data!$P:$P,Quarter!$B247,CALCULATION_quarterly_data!$C:$C,Quarter!$C247)</f>
        <v>474.82</v>
      </c>
      <c r="M247" s="73">
        <f>SUMIFS(CALCULATION_quarterly_data!M:M,CALCULATION_quarterly_data!$A:$A,Quarter!$A247,CALCULATION_quarterly_data!$P:$P,Quarter!$B247,CALCULATION_quarterly_data!$C:$C,Quarter!$C247)</f>
        <v>929.02</v>
      </c>
      <c r="N247" s="74">
        <f>SUMIFS(CALCULATION_quarterly_data!N:N,CALCULATION_quarterly_data!$A:$A,Quarter!$A247,CALCULATION_quarterly_data!$P:$P,Quarter!$B247,CALCULATION_quarterly_data!$C:$C,Quarter!$C247)</f>
        <v>5988.8899999999994</v>
      </c>
      <c r="O247" s="74">
        <f>SUMIFS(CALCULATION_quarterly_data!O:O,CALCULATION_quarterly_data!$A:$A,Quarter!$A247,CALCULATION_quarterly_data!$P:$P,Quarter!$B247,CALCULATION_quarterly_data!$C:$C,Quarter!$C247)</f>
        <v>15810.69</v>
      </c>
    </row>
    <row r="248" spans="1:15">
      <c r="A248" s="85">
        <v>2020</v>
      </c>
      <c r="B248" s="96">
        <v>4</v>
      </c>
      <c r="C248" s="82" t="s">
        <v>37</v>
      </c>
      <c r="D248" s="67">
        <f>SUMIFS(CALCULATION_quarterly_data!D:D,CALCULATION_quarterly_data!$A:$A,Quarter!$A248,CALCULATION_quarterly_data!$P:$P,Quarter!$B248,CALCULATION_quarterly_data!$C:$C,Quarter!$C248)</f>
        <v>0</v>
      </c>
      <c r="E248" s="67">
        <f>SUMIFS(CALCULATION_quarterly_data!E:E,CALCULATION_quarterly_data!$A:$A,Quarter!$A248,CALCULATION_quarterly_data!$P:$P,Quarter!$B248,CALCULATION_quarterly_data!$C:$C,Quarter!$C248)</f>
        <v>153.96</v>
      </c>
      <c r="F248" s="68">
        <f>SUMIFS(CALCULATION_quarterly_data!F:F,CALCULATION_quarterly_data!$A:$A,Quarter!$A248,CALCULATION_quarterly_data!$P:$P,Quarter!$B248,CALCULATION_quarterly_data!$C:$C,Quarter!$C248)</f>
        <v>153.96</v>
      </c>
      <c r="G248" s="67">
        <f>SUMIFS(CALCULATION_quarterly_data!G:G,CALCULATION_quarterly_data!$A:$A,Quarter!$A248,CALCULATION_quarterly_data!$P:$P,Quarter!$B248,CALCULATION_quarterly_data!$C:$C,Quarter!$C248)</f>
        <v>0</v>
      </c>
      <c r="H248" s="67">
        <f>SUMIFS(CALCULATION_quarterly_data!H:H,CALCULATION_quarterly_data!$A:$A,Quarter!$A248,CALCULATION_quarterly_data!$P:$P,Quarter!$B248,CALCULATION_quarterly_data!$C:$C,Quarter!$C248)</f>
        <v>54.709999999999994</v>
      </c>
      <c r="I248" s="67">
        <f>SUMIFS(CALCULATION_quarterly_data!I:I,CALCULATION_quarterly_data!$A:$A,Quarter!$A248,CALCULATION_quarterly_data!$P:$P,Quarter!$B248,CALCULATION_quarterly_data!$C:$C,Quarter!$C248)</f>
        <v>0</v>
      </c>
      <c r="J248" s="67">
        <f>SUMIFS(CALCULATION_quarterly_data!J:J,CALCULATION_quarterly_data!$A:$A,Quarter!$A248,CALCULATION_quarterly_data!$P:$P,Quarter!$B248,CALCULATION_quarterly_data!$C:$C,Quarter!$C248)</f>
        <v>6.5</v>
      </c>
      <c r="K248" s="67">
        <f>SUMIFS(CALCULATION_quarterly_data!K:K,CALCULATION_quarterly_data!$A:$A,Quarter!$A248,CALCULATION_quarterly_data!$P:$P,Quarter!$B248,CALCULATION_quarterly_data!$C:$C,Quarter!$C248)</f>
        <v>122.77000000000001</v>
      </c>
      <c r="L248" s="67">
        <f>SUMIFS(CALCULATION_quarterly_data!L:L,CALCULATION_quarterly_data!$A:$A,Quarter!$A248,CALCULATION_quarterly_data!$P:$P,Quarter!$B248,CALCULATION_quarterly_data!$C:$C,Quarter!$C248)</f>
        <v>135.64000000000001</v>
      </c>
      <c r="M248" s="67">
        <f>SUMIFS(CALCULATION_quarterly_data!M:M,CALCULATION_quarterly_data!$A:$A,Quarter!$A248,CALCULATION_quarterly_data!$P:$P,Quarter!$B248,CALCULATION_quarterly_data!$C:$C,Quarter!$C248)</f>
        <v>0.62</v>
      </c>
      <c r="N248" s="68">
        <f>SUMIFS(CALCULATION_quarterly_data!N:N,CALCULATION_quarterly_data!$A:$A,Quarter!$A248,CALCULATION_quarterly_data!$P:$P,Quarter!$B248,CALCULATION_quarterly_data!$C:$C,Quarter!$C248)</f>
        <v>320.23999999999995</v>
      </c>
      <c r="O248" s="68">
        <f>SUMIFS(CALCULATION_quarterly_data!O:O,CALCULATION_quarterly_data!$A:$A,Quarter!$A248,CALCULATION_quarterly_data!$P:$P,Quarter!$B248,CALCULATION_quarterly_data!$C:$C,Quarter!$C248)</f>
        <v>474.18999999999994</v>
      </c>
    </row>
    <row r="249" spans="1:15">
      <c r="A249" s="86">
        <v>2020</v>
      </c>
      <c r="B249" s="97">
        <v>4</v>
      </c>
      <c r="C249" s="83" t="s">
        <v>38</v>
      </c>
      <c r="D249" s="70">
        <f>SUMIFS(CALCULATION_quarterly_data!D:D,CALCULATION_quarterly_data!$A:$A,Quarter!$A249,CALCULATION_quarterly_data!$P:$P,Quarter!$B249,CALCULATION_quarterly_data!$C:$C,Quarter!$C249)</f>
        <v>477.22</v>
      </c>
      <c r="E249" s="70">
        <f>SUMIFS(CALCULATION_quarterly_data!E:E,CALCULATION_quarterly_data!$A:$A,Quarter!$A249,CALCULATION_quarterly_data!$P:$P,Quarter!$B249,CALCULATION_quarterly_data!$C:$C,Quarter!$C249)</f>
        <v>0</v>
      </c>
      <c r="F249" s="71">
        <f>SUMIFS(CALCULATION_quarterly_data!F:F,CALCULATION_quarterly_data!$A:$A,Quarter!$A249,CALCULATION_quarterly_data!$P:$P,Quarter!$B249,CALCULATION_quarterly_data!$C:$C,Quarter!$C249)</f>
        <v>477.22</v>
      </c>
      <c r="G249" s="70">
        <f>SUMIFS(CALCULATION_quarterly_data!G:G,CALCULATION_quarterly_data!$A:$A,Quarter!$A249,CALCULATION_quarterly_data!$P:$P,Quarter!$B249,CALCULATION_quarterly_data!$C:$C,Quarter!$C249)</f>
        <v>0</v>
      </c>
      <c r="H249" s="70">
        <f>SUMIFS(CALCULATION_quarterly_data!H:H,CALCULATION_quarterly_data!$A:$A,Quarter!$A249,CALCULATION_quarterly_data!$P:$P,Quarter!$B249,CALCULATION_quarterly_data!$C:$C,Quarter!$C249)</f>
        <v>0</v>
      </c>
      <c r="I249" s="70">
        <f>SUMIFS(CALCULATION_quarterly_data!I:I,CALCULATION_quarterly_data!$A:$A,Quarter!$A249,CALCULATION_quarterly_data!$P:$P,Quarter!$B249,CALCULATION_quarterly_data!$C:$C,Quarter!$C249)</f>
        <v>0</v>
      </c>
      <c r="J249" s="70">
        <f>SUMIFS(CALCULATION_quarterly_data!J:J,CALCULATION_quarterly_data!$A:$A,Quarter!$A249,CALCULATION_quarterly_data!$P:$P,Quarter!$B249,CALCULATION_quarterly_data!$C:$C,Quarter!$C249)</f>
        <v>0</v>
      </c>
      <c r="K249" s="70">
        <f>SUMIFS(CALCULATION_quarterly_data!K:K,CALCULATION_quarterly_data!$A:$A,Quarter!$A249,CALCULATION_quarterly_data!$P:$P,Quarter!$B249,CALCULATION_quarterly_data!$C:$C,Quarter!$C249)</f>
        <v>0</v>
      </c>
      <c r="L249" s="70">
        <f>SUMIFS(CALCULATION_quarterly_data!L:L,CALCULATION_quarterly_data!$A:$A,Quarter!$A249,CALCULATION_quarterly_data!$P:$P,Quarter!$B249,CALCULATION_quarterly_data!$C:$C,Quarter!$C249)</f>
        <v>0</v>
      </c>
      <c r="M249" s="70">
        <f>SUMIFS(CALCULATION_quarterly_data!M:M,CALCULATION_quarterly_data!$A:$A,Quarter!$A249,CALCULATION_quarterly_data!$P:$P,Quarter!$B249,CALCULATION_quarterly_data!$C:$C,Quarter!$C249)</f>
        <v>6.18</v>
      </c>
      <c r="N249" s="71">
        <f>SUMIFS(CALCULATION_quarterly_data!N:N,CALCULATION_quarterly_data!$A:$A,Quarter!$A249,CALCULATION_quarterly_data!$P:$P,Quarter!$B249,CALCULATION_quarterly_data!$C:$C,Quarter!$C249)</f>
        <v>6.18</v>
      </c>
      <c r="O249" s="71">
        <f>SUMIFS(CALCULATION_quarterly_data!O:O,CALCULATION_quarterly_data!$A:$A,Quarter!$A249,CALCULATION_quarterly_data!$P:$P,Quarter!$B249,CALCULATION_quarterly_data!$C:$C,Quarter!$C249)</f>
        <v>483.40999999999997</v>
      </c>
    </row>
    <row r="250" spans="1:15">
      <c r="A250" s="86">
        <v>2020</v>
      </c>
      <c r="B250" s="97">
        <v>4</v>
      </c>
      <c r="C250" s="83" t="s">
        <v>39</v>
      </c>
      <c r="D250" s="70">
        <f>SUMIFS(CALCULATION_quarterly_data!D:D,CALCULATION_quarterly_data!$A:$A,Quarter!$A250,CALCULATION_quarterly_data!$P:$P,Quarter!$B250,CALCULATION_quarterly_data!$C:$C,Quarter!$C250)</f>
        <v>0</v>
      </c>
      <c r="E250" s="70">
        <f>SUMIFS(CALCULATION_quarterly_data!E:E,CALCULATION_quarterly_data!$A:$A,Quarter!$A250,CALCULATION_quarterly_data!$P:$P,Quarter!$B250,CALCULATION_quarterly_data!$C:$C,Quarter!$C250)</f>
        <v>4.46</v>
      </c>
      <c r="F250" s="71">
        <f>SUMIFS(CALCULATION_quarterly_data!F:F,CALCULATION_quarterly_data!$A:$A,Quarter!$A250,CALCULATION_quarterly_data!$P:$P,Quarter!$B250,CALCULATION_quarterly_data!$C:$C,Quarter!$C250)</f>
        <v>4.46</v>
      </c>
      <c r="G250" s="70">
        <f>SUMIFS(CALCULATION_quarterly_data!G:G,CALCULATION_quarterly_data!$A:$A,Quarter!$A250,CALCULATION_quarterly_data!$P:$P,Quarter!$B250,CALCULATION_quarterly_data!$C:$C,Quarter!$C250)</f>
        <v>0</v>
      </c>
      <c r="H250" s="70">
        <f>SUMIFS(CALCULATION_quarterly_data!H:H,CALCULATION_quarterly_data!$A:$A,Quarter!$A250,CALCULATION_quarterly_data!$P:$P,Quarter!$B250,CALCULATION_quarterly_data!$C:$C,Quarter!$C250)</f>
        <v>140.6</v>
      </c>
      <c r="I250" s="70">
        <f>SUMIFS(CALCULATION_quarterly_data!I:I,CALCULATION_quarterly_data!$A:$A,Quarter!$A250,CALCULATION_quarterly_data!$P:$P,Quarter!$B250,CALCULATION_quarterly_data!$C:$C,Quarter!$C250)</f>
        <v>0</v>
      </c>
      <c r="J250" s="70">
        <f>SUMIFS(CALCULATION_quarterly_data!J:J,CALCULATION_quarterly_data!$A:$A,Quarter!$A250,CALCULATION_quarterly_data!$P:$P,Quarter!$B250,CALCULATION_quarterly_data!$C:$C,Quarter!$C250)</f>
        <v>0</v>
      </c>
      <c r="K250" s="70">
        <f>SUMIFS(CALCULATION_quarterly_data!K:K,CALCULATION_quarterly_data!$A:$A,Quarter!$A250,CALCULATION_quarterly_data!$P:$P,Quarter!$B250,CALCULATION_quarterly_data!$C:$C,Quarter!$C250)</f>
        <v>116.6</v>
      </c>
      <c r="L250" s="70">
        <f>SUMIFS(CALCULATION_quarterly_data!L:L,CALCULATION_quarterly_data!$A:$A,Quarter!$A250,CALCULATION_quarterly_data!$P:$P,Quarter!$B250,CALCULATION_quarterly_data!$C:$C,Quarter!$C250)</f>
        <v>21.98</v>
      </c>
      <c r="M250" s="70">
        <f>SUMIFS(CALCULATION_quarterly_data!M:M,CALCULATION_quarterly_data!$A:$A,Quarter!$A250,CALCULATION_quarterly_data!$P:$P,Quarter!$B250,CALCULATION_quarterly_data!$C:$C,Quarter!$C250)</f>
        <v>0</v>
      </c>
      <c r="N250" s="71">
        <f>SUMIFS(CALCULATION_quarterly_data!N:N,CALCULATION_quarterly_data!$A:$A,Quarter!$A250,CALCULATION_quarterly_data!$P:$P,Quarter!$B250,CALCULATION_quarterly_data!$C:$C,Quarter!$C250)</f>
        <v>279.17</v>
      </c>
      <c r="O250" s="71">
        <f>SUMIFS(CALCULATION_quarterly_data!O:O,CALCULATION_quarterly_data!$A:$A,Quarter!$A250,CALCULATION_quarterly_data!$P:$P,Quarter!$B250,CALCULATION_quarterly_data!$C:$C,Quarter!$C250)</f>
        <v>283.62</v>
      </c>
    </row>
    <row r="251" spans="1:15">
      <c r="A251" s="86">
        <v>2020</v>
      </c>
      <c r="B251" s="97">
        <v>4</v>
      </c>
      <c r="C251" s="83" t="s">
        <v>40</v>
      </c>
      <c r="D251" s="70">
        <f>SUMIFS(CALCULATION_quarterly_data!D:D,CALCULATION_quarterly_data!$A:$A,Quarter!$A251,CALCULATION_quarterly_data!$P:$P,Quarter!$B251,CALCULATION_quarterly_data!$C:$C,Quarter!$C251)</f>
        <v>78.2</v>
      </c>
      <c r="E251" s="70">
        <f>SUMIFS(CALCULATION_quarterly_data!E:E,CALCULATION_quarterly_data!$A:$A,Quarter!$A251,CALCULATION_quarterly_data!$P:$P,Quarter!$B251,CALCULATION_quarterly_data!$C:$C,Quarter!$C251)</f>
        <v>4.42</v>
      </c>
      <c r="F251" s="71">
        <f>SUMIFS(CALCULATION_quarterly_data!F:F,CALCULATION_quarterly_data!$A:$A,Quarter!$A251,CALCULATION_quarterly_data!$P:$P,Quarter!$B251,CALCULATION_quarterly_data!$C:$C,Quarter!$C251)</f>
        <v>82.62</v>
      </c>
      <c r="G251" s="70">
        <f>SUMIFS(CALCULATION_quarterly_data!G:G,CALCULATION_quarterly_data!$A:$A,Quarter!$A251,CALCULATION_quarterly_data!$P:$P,Quarter!$B251,CALCULATION_quarterly_data!$C:$C,Quarter!$C251)</f>
        <v>0</v>
      </c>
      <c r="H251" s="70">
        <f>SUMIFS(CALCULATION_quarterly_data!H:H,CALCULATION_quarterly_data!$A:$A,Quarter!$A251,CALCULATION_quarterly_data!$P:$P,Quarter!$B251,CALCULATION_quarterly_data!$C:$C,Quarter!$C251)</f>
        <v>0</v>
      </c>
      <c r="I251" s="70">
        <f>SUMIFS(CALCULATION_quarterly_data!I:I,CALCULATION_quarterly_data!$A:$A,Quarter!$A251,CALCULATION_quarterly_data!$P:$P,Quarter!$B251,CALCULATION_quarterly_data!$C:$C,Quarter!$C251)</f>
        <v>63.15</v>
      </c>
      <c r="J251" s="70">
        <f>SUMIFS(CALCULATION_quarterly_data!J:J,CALCULATION_quarterly_data!$A:$A,Quarter!$A251,CALCULATION_quarterly_data!$P:$P,Quarter!$B251,CALCULATION_quarterly_data!$C:$C,Quarter!$C251)</f>
        <v>22.43</v>
      </c>
      <c r="K251" s="70">
        <f>SUMIFS(CALCULATION_quarterly_data!K:K,CALCULATION_quarterly_data!$A:$A,Quarter!$A251,CALCULATION_quarterly_data!$P:$P,Quarter!$B251,CALCULATION_quarterly_data!$C:$C,Quarter!$C251)</f>
        <v>0</v>
      </c>
      <c r="L251" s="70">
        <f>SUMIFS(CALCULATION_quarterly_data!L:L,CALCULATION_quarterly_data!$A:$A,Quarter!$A251,CALCULATION_quarterly_data!$P:$P,Quarter!$B251,CALCULATION_quarterly_data!$C:$C,Quarter!$C251)</f>
        <v>0</v>
      </c>
      <c r="M251" s="70">
        <f>SUMIFS(CALCULATION_quarterly_data!M:M,CALCULATION_quarterly_data!$A:$A,Quarter!$A251,CALCULATION_quarterly_data!$P:$P,Quarter!$B251,CALCULATION_quarterly_data!$C:$C,Quarter!$C251)</f>
        <v>42.15</v>
      </c>
      <c r="N251" s="71">
        <f>SUMIFS(CALCULATION_quarterly_data!N:N,CALCULATION_quarterly_data!$A:$A,Quarter!$A251,CALCULATION_quarterly_data!$P:$P,Quarter!$B251,CALCULATION_quarterly_data!$C:$C,Quarter!$C251)</f>
        <v>127.72</v>
      </c>
      <c r="O251" s="71">
        <f>SUMIFS(CALCULATION_quarterly_data!O:O,CALCULATION_quarterly_data!$A:$A,Quarter!$A251,CALCULATION_quarterly_data!$P:$P,Quarter!$B251,CALCULATION_quarterly_data!$C:$C,Quarter!$C251)</f>
        <v>210.35000000000002</v>
      </c>
    </row>
    <row r="252" spans="1:15">
      <c r="A252" s="86">
        <v>2020</v>
      </c>
      <c r="B252" s="97">
        <v>4</v>
      </c>
      <c r="C252" s="83" t="s">
        <v>41</v>
      </c>
      <c r="D252" s="70">
        <f>SUMIFS(CALCULATION_quarterly_data!D:D,CALCULATION_quarterly_data!$A:$A,Quarter!$A252,CALCULATION_quarterly_data!$P:$P,Quarter!$B252,CALCULATION_quarterly_data!$C:$C,Quarter!$C252)</f>
        <v>0</v>
      </c>
      <c r="E252" s="70">
        <f>SUMIFS(CALCULATION_quarterly_data!E:E,CALCULATION_quarterly_data!$A:$A,Quarter!$A252,CALCULATION_quarterly_data!$P:$P,Quarter!$B252,CALCULATION_quarterly_data!$C:$C,Quarter!$C252)</f>
        <v>86.58</v>
      </c>
      <c r="F252" s="71">
        <f>SUMIFS(CALCULATION_quarterly_data!F:F,CALCULATION_quarterly_data!$A:$A,Quarter!$A252,CALCULATION_quarterly_data!$P:$P,Quarter!$B252,CALCULATION_quarterly_data!$C:$C,Quarter!$C252)</f>
        <v>86.58</v>
      </c>
      <c r="G252" s="70">
        <f>SUMIFS(CALCULATION_quarterly_data!G:G,CALCULATION_quarterly_data!$A:$A,Quarter!$A252,CALCULATION_quarterly_data!$P:$P,Quarter!$B252,CALCULATION_quarterly_data!$C:$C,Quarter!$C252)</f>
        <v>0</v>
      </c>
      <c r="H252" s="70">
        <f>SUMIFS(CALCULATION_quarterly_data!H:H,CALCULATION_quarterly_data!$A:$A,Quarter!$A252,CALCULATION_quarterly_data!$P:$P,Quarter!$B252,CALCULATION_quarterly_data!$C:$C,Quarter!$C252)</f>
        <v>0</v>
      </c>
      <c r="I252" s="70">
        <f>SUMIFS(CALCULATION_quarterly_data!I:I,CALCULATION_quarterly_data!$A:$A,Quarter!$A252,CALCULATION_quarterly_data!$P:$P,Quarter!$B252,CALCULATION_quarterly_data!$C:$C,Quarter!$C252)</f>
        <v>0</v>
      </c>
      <c r="J252" s="70">
        <f>SUMIFS(CALCULATION_quarterly_data!J:J,CALCULATION_quarterly_data!$A:$A,Quarter!$A252,CALCULATION_quarterly_data!$P:$P,Quarter!$B252,CALCULATION_quarterly_data!$C:$C,Quarter!$C252)</f>
        <v>0</v>
      </c>
      <c r="K252" s="70">
        <f>SUMIFS(CALCULATION_quarterly_data!K:K,CALCULATION_quarterly_data!$A:$A,Quarter!$A252,CALCULATION_quarterly_data!$P:$P,Quarter!$B252,CALCULATION_quarterly_data!$C:$C,Quarter!$C252)</f>
        <v>8.5</v>
      </c>
      <c r="L252" s="70">
        <f>SUMIFS(CALCULATION_quarterly_data!L:L,CALCULATION_quarterly_data!$A:$A,Quarter!$A252,CALCULATION_quarterly_data!$P:$P,Quarter!$B252,CALCULATION_quarterly_data!$C:$C,Quarter!$C252)</f>
        <v>0</v>
      </c>
      <c r="M252" s="70">
        <f>SUMIFS(CALCULATION_quarterly_data!M:M,CALCULATION_quarterly_data!$A:$A,Quarter!$A252,CALCULATION_quarterly_data!$P:$P,Quarter!$B252,CALCULATION_quarterly_data!$C:$C,Quarter!$C252)</f>
        <v>90.320000000000007</v>
      </c>
      <c r="N252" s="71">
        <f>SUMIFS(CALCULATION_quarterly_data!N:N,CALCULATION_quarterly_data!$A:$A,Quarter!$A252,CALCULATION_quarterly_data!$P:$P,Quarter!$B252,CALCULATION_quarterly_data!$C:$C,Quarter!$C252)</f>
        <v>98.83</v>
      </c>
      <c r="O252" s="71">
        <f>SUMIFS(CALCULATION_quarterly_data!O:O,CALCULATION_quarterly_data!$A:$A,Quarter!$A252,CALCULATION_quarterly_data!$P:$P,Quarter!$B252,CALCULATION_quarterly_data!$C:$C,Quarter!$C252)</f>
        <v>185.39999999999998</v>
      </c>
    </row>
    <row r="253" spans="1:15">
      <c r="A253" s="86">
        <v>2020</v>
      </c>
      <c r="B253" s="97">
        <v>4</v>
      </c>
      <c r="C253" s="83" t="s">
        <v>42</v>
      </c>
      <c r="D253" s="70">
        <f>SUMIFS(CALCULATION_quarterly_data!D:D,CALCULATION_quarterly_data!$A:$A,Quarter!$A253,CALCULATION_quarterly_data!$P:$P,Quarter!$B253,CALCULATION_quarterly_data!$C:$C,Quarter!$C253)</f>
        <v>0</v>
      </c>
      <c r="E253" s="70">
        <f>SUMIFS(CALCULATION_quarterly_data!E:E,CALCULATION_quarterly_data!$A:$A,Quarter!$A253,CALCULATION_quarterly_data!$P:$P,Quarter!$B253,CALCULATION_quarterly_data!$C:$C,Quarter!$C253)</f>
        <v>0</v>
      </c>
      <c r="F253" s="71">
        <f>SUMIFS(CALCULATION_quarterly_data!F:F,CALCULATION_quarterly_data!$A:$A,Quarter!$A253,CALCULATION_quarterly_data!$P:$P,Quarter!$B253,CALCULATION_quarterly_data!$C:$C,Quarter!$C253)</f>
        <v>0</v>
      </c>
      <c r="G253" s="70">
        <f>SUMIFS(CALCULATION_quarterly_data!G:G,CALCULATION_quarterly_data!$A:$A,Quarter!$A253,CALCULATION_quarterly_data!$P:$P,Quarter!$B253,CALCULATION_quarterly_data!$C:$C,Quarter!$C253)</f>
        <v>0</v>
      </c>
      <c r="H253" s="70">
        <f>SUMIFS(CALCULATION_quarterly_data!H:H,CALCULATION_quarterly_data!$A:$A,Quarter!$A253,CALCULATION_quarterly_data!$P:$P,Quarter!$B253,CALCULATION_quarterly_data!$C:$C,Quarter!$C253)</f>
        <v>0</v>
      </c>
      <c r="I253" s="70">
        <f>SUMIFS(CALCULATION_quarterly_data!I:I,CALCULATION_quarterly_data!$A:$A,Quarter!$A253,CALCULATION_quarterly_data!$P:$P,Quarter!$B253,CALCULATION_quarterly_data!$C:$C,Quarter!$C253)</f>
        <v>32.04</v>
      </c>
      <c r="J253" s="70">
        <f>SUMIFS(CALCULATION_quarterly_data!J:J,CALCULATION_quarterly_data!$A:$A,Quarter!$A253,CALCULATION_quarterly_data!$P:$P,Quarter!$B253,CALCULATION_quarterly_data!$C:$C,Quarter!$C253)</f>
        <v>0</v>
      </c>
      <c r="K253" s="70">
        <f>SUMIFS(CALCULATION_quarterly_data!K:K,CALCULATION_quarterly_data!$A:$A,Quarter!$A253,CALCULATION_quarterly_data!$P:$P,Quarter!$B253,CALCULATION_quarterly_data!$C:$C,Quarter!$C253)</f>
        <v>0</v>
      </c>
      <c r="L253" s="70">
        <f>SUMIFS(CALCULATION_quarterly_data!L:L,CALCULATION_quarterly_data!$A:$A,Quarter!$A253,CALCULATION_quarterly_data!$P:$P,Quarter!$B253,CALCULATION_quarterly_data!$C:$C,Quarter!$C253)</f>
        <v>0</v>
      </c>
      <c r="M253" s="70">
        <f>SUMIFS(CALCULATION_quarterly_data!M:M,CALCULATION_quarterly_data!$A:$A,Quarter!$A253,CALCULATION_quarterly_data!$P:$P,Quarter!$B253,CALCULATION_quarterly_data!$C:$C,Quarter!$C253)</f>
        <v>0</v>
      </c>
      <c r="N253" s="71">
        <f>SUMIFS(CALCULATION_quarterly_data!N:N,CALCULATION_quarterly_data!$A:$A,Quarter!$A253,CALCULATION_quarterly_data!$P:$P,Quarter!$B253,CALCULATION_quarterly_data!$C:$C,Quarter!$C253)</f>
        <v>32.04</v>
      </c>
      <c r="O253" s="71">
        <f>SUMIFS(CALCULATION_quarterly_data!O:O,CALCULATION_quarterly_data!$A:$A,Quarter!$A253,CALCULATION_quarterly_data!$P:$P,Quarter!$B253,CALCULATION_quarterly_data!$C:$C,Quarter!$C253)</f>
        <v>32.04</v>
      </c>
    </row>
    <row r="254" spans="1:15">
      <c r="A254" s="86">
        <v>2020</v>
      </c>
      <c r="B254" s="97">
        <v>4</v>
      </c>
      <c r="C254" s="83" t="s">
        <v>86</v>
      </c>
      <c r="D254" s="70">
        <f>SUMIFS(CALCULATION_quarterly_data!D:D,CALCULATION_quarterly_data!$A:$A,Quarter!$A254,CALCULATION_quarterly_data!$P:$P,Quarter!$B254,CALCULATION_quarterly_data!$C:$C,Quarter!$C254)</f>
        <v>0.08</v>
      </c>
      <c r="E254" s="70">
        <f>SUMIFS(CALCULATION_quarterly_data!E:E,CALCULATION_quarterly_data!$A:$A,Quarter!$A254,CALCULATION_quarterly_data!$P:$P,Quarter!$B254,CALCULATION_quarterly_data!$C:$C,Quarter!$C254)</f>
        <v>0</v>
      </c>
      <c r="F254" s="71">
        <f>SUMIFS(CALCULATION_quarterly_data!F:F,CALCULATION_quarterly_data!$A:$A,Quarter!$A254,CALCULATION_quarterly_data!$P:$P,Quarter!$B254,CALCULATION_quarterly_data!$C:$C,Quarter!$C254)</f>
        <v>0.08</v>
      </c>
      <c r="G254" s="70">
        <f>SUMIFS(CALCULATION_quarterly_data!G:G,CALCULATION_quarterly_data!$A:$A,Quarter!$A254,CALCULATION_quarterly_data!$P:$P,Quarter!$B254,CALCULATION_quarterly_data!$C:$C,Quarter!$C254)</f>
        <v>0</v>
      </c>
      <c r="H254" s="70">
        <f>SUMIFS(CALCULATION_quarterly_data!H:H,CALCULATION_quarterly_data!$A:$A,Quarter!$A254,CALCULATION_quarterly_data!$P:$P,Quarter!$B254,CALCULATION_quarterly_data!$C:$C,Quarter!$C254)</f>
        <v>46.11</v>
      </c>
      <c r="I254" s="70">
        <f>SUMIFS(CALCULATION_quarterly_data!I:I,CALCULATION_quarterly_data!$A:$A,Quarter!$A254,CALCULATION_quarterly_data!$P:$P,Quarter!$B254,CALCULATION_quarterly_data!$C:$C,Quarter!$C254)</f>
        <v>0</v>
      </c>
      <c r="J254" s="70">
        <f>SUMIFS(CALCULATION_quarterly_data!J:J,CALCULATION_quarterly_data!$A:$A,Quarter!$A254,CALCULATION_quarterly_data!$P:$P,Quarter!$B254,CALCULATION_quarterly_data!$C:$C,Quarter!$C254)</f>
        <v>0</v>
      </c>
      <c r="K254" s="70">
        <f>SUMIFS(CALCULATION_quarterly_data!K:K,CALCULATION_quarterly_data!$A:$A,Quarter!$A254,CALCULATION_quarterly_data!$P:$P,Quarter!$B254,CALCULATION_quarterly_data!$C:$C,Quarter!$C254)</f>
        <v>0</v>
      </c>
      <c r="L254" s="70">
        <f>SUMIFS(CALCULATION_quarterly_data!L:L,CALCULATION_quarterly_data!$A:$A,Quarter!$A254,CALCULATION_quarterly_data!$P:$P,Quarter!$B254,CALCULATION_quarterly_data!$C:$C,Quarter!$C254)</f>
        <v>0</v>
      </c>
      <c r="M254" s="70">
        <f>SUMIFS(CALCULATION_quarterly_data!M:M,CALCULATION_quarterly_data!$A:$A,Quarter!$A254,CALCULATION_quarterly_data!$P:$P,Quarter!$B254,CALCULATION_quarterly_data!$C:$C,Quarter!$C254)</f>
        <v>0</v>
      </c>
      <c r="N254" s="71">
        <f>SUMIFS(CALCULATION_quarterly_data!N:N,CALCULATION_quarterly_data!$A:$A,Quarter!$A254,CALCULATION_quarterly_data!$P:$P,Quarter!$B254,CALCULATION_quarterly_data!$C:$C,Quarter!$C254)</f>
        <v>46.11</v>
      </c>
      <c r="O254" s="71">
        <f>SUMIFS(CALCULATION_quarterly_data!O:O,CALCULATION_quarterly_data!$A:$A,Quarter!$A254,CALCULATION_quarterly_data!$P:$P,Quarter!$B254,CALCULATION_quarterly_data!$C:$C,Quarter!$C254)</f>
        <v>46.19</v>
      </c>
    </row>
    <row r="255" spans="1:15">
      <c r="A255" s="86">
        <v>2020</v>
      </c>
      <c r="B255" s="97">
        <v>4</v>
      </c>
      <c r="C255" s="83" t="s">
        <v>43</v>
      </c>
      <c r="D255" s="70">
        <f>SUMIFS(CALCULATION_quarterly_data!D:D,CALCULATION_quarterly_data!$A:$A,Quarter!$A255,CALCULATION_quarterly_data!$P:$P,Quarter!$B255,CALCULATION_quarterly_data!$C:$C,Quarter!$C255)</f>
        <v>0</v>
      </c>
      <c r="E255" s="70">
        <f>SUMIFS(CALCULATION_quarterly_data!E:E,CALCULATION_quarterly_data!$A:$A,Quarter!$A255,CALCULATION_quarterly_data!$P:$P,Quarter!$B255,CALCULATION_quarterly_data!$C:$C,Quarter!$C255)</f>
        <v>1.65</v>
      </c>
      <c r="F255" s="71">
        <f>SUMIFS(CALCULATION_quarterly_data!F:F,CALCULATION_quarterly_data!$A:$A,Quarter!$A255,CALCULATION_quarterly_data!$P:$P,Quarter!$B255,CALCULATION_quarterly_data!$C:$C,Quarter!$C255)</f>
        <v>1.65</v>
      </c>
      <c r="G255" s="70">
        <f>SUMIFS(CALCULATION_quarterly_data!G:G,CALCULATION_quarterly_data!$A:$A,Quarter!$A255,CALCULATION_quarterly_data!$P:$P,Quarter!$B255,CALCULATION_quarterly_data!$C:$C,Quarter!$C255)</f>
        <v>0</v>
      </c>
      <c r="H255" s="70">
        <f>SUMIFS(CALCULATION_quarterly_data!H:H,CALCULATION_quarterly_data!$A:$A,Quarter!$A255,CALCULATION_quarterly_data!$P:$P,Quarter!$B255,CALCULATION_quarterly_data!$C:$C,Quarter!$C255)</f>
        <v>0</v>
      </c>
      <c r="I255" s="70">
        <f>SUMIFS(CALCULATION_quarterly_data!I:I,CALCULATION_quarterly_data!$A:$A,Quarter!$A255,CALCULATION_quarterly_data!$P:$P,Quarter!$B255,CALCULATION_quarterly_data!$C:$C,Quarter!$C255)</f>
        <v>151.30000000000001</v>
      </c>
      <c r="J255" s="70">
        <f>SUMIFS(CALCULATION_quarterly_data!J:J,CALCULATION_quarterly_data!$A:$A,Quarter!$A255,CALCULATION_quarterly_data!$P:$P,Quarter!$B255,CALCULATION_quarterly_data!$C:$C,Quarter!$C255)</f>
        <v>0</v>
      </c>
      <c r="K255" s="70">
        <f>SUMIFS(CALCULATION_quarterly_data!K:K,CALCULATION_quarterly_data!$A:$A,Quarter!$A255,CALCULATION_quarterly_data!$P:$P,Quarter!$B255,CALCULATION_quarterly_data!$C:$C,Quarter!$C255)</f>
        <v>0</v>
      </c>
      <c r="L255" s="70">
        <f>SUMIFS(CALCULATION_quarterly_data!L:L,CALCULATION_quarterly_data!$A:$A,Quarter!$A255,CALCULATION_quarterly_data!$P:$P,Quarter!$B255,CALCULATION_quarterly_data!$C:$C,Quarter!$C255)</f>
        <v>0</v>
      </c>
      <c r="M255" s="70">
        <f>SUMIFS(CALCULATION_quarterly_data!M:M,CALCULATION_quarterly_data!$A:$A,Quarter!$A255,CALCULATION_quarterly_data!$P:$P,Quarter!$B255,CALCULATION_quarterly_data!$C:$C,Quarter!$C255)</f>
        <v>0</v>
      </c>
      <c r="N255" s="71">
        <f>SUMIFS(CALCULATION_quarterly_data!N:N,CALCULATION_quarterly_data!$A:$A,Quarter!$A255,CALCULATION_quarterly_data!$P:$P,Quarter!$B255,CALCULATION_quarterly_data!$C:$C,Quarter!$C255)</f>
        <v>151.30000000000001</v>
      </c>
      <c r="O255" s="71">
        <f>SUMIFS(CALCULATION_quarterly_data!O:O,CALCULATION_quarterly_data!$A:$A,Quarter!$A255,CALCULATION_quarterly_data!$P:$P,Quarter!$B255,CALCULATION_quarterly_data!$C:$C,Quarter!$C255)</f>
        <v>152.94</v>
      </c>
    </row>
    <row r="256" spans="1:15">
      <c r="A256" s="86">
        <v>2020</v>
      </c>
      <c r="B256" s="97">
        <v>4</v>
      </c>
      <c r="C256" s="83" t="s">
        <v>88</v>
      </c>
      <c r="D256" s="70">
        <f>SUMIFS(CALCULATION_quarterly_data!D:D,CALCULATION_quarterly_data!$A:$A,Quarter!$A256,CALCULATION_quarterly_data!$P:$P,Quarter!$B256,CALCULATION_quarterly_data!$C:$C,Quarter!$C256)</f>
        <v>343.41</v>
      </c>
      <c r="E256" s="70">
        <f>SUMIFS(CALCULATION_quarterly_data!E:E,CALCULATION_quarterly_data!$A:$A,Quarter!$A256,CALCULATION_quarterly_data!$P:$P,Quarter!$B256,CALCULATION_quarterly_data!$C:$C,Quarter!$C256)</f>
        <v>0</v>
      </c>
      <c r="F256" s="71">
        <f>SUMIFS(CALCULATION_quarterly_data!F:F,CALCULATION_quarterly_data!$A:$A,Quarter!$A256,CALCULATION_quarterly_data!$P:$P,Quarter!$B256,CALCULATION_quarterly_data!$C:$C,Quarter!$C256)</f>
        <v>343.41</v>
      </c>
      <c r="G256" s="70">
        <f>SUMIFS(CALCULATION_quarterly_data!G:G,CALCULATION_quarterly_data!$A:$A,Quarter!$A256,CALCULATION_quarterly_data!$P:$P,Quarter!$B256,CALCULATION_quarterly_data!$C:$C,Quarter!$C256)</f>
        <v>0</v>
      </c>
      <c r="H256" s="70">
        <f>SUMIFS(CALCULATION_quarterly_data!H:H,CALCULATION_quarterly_data!$A:$A,Quarter!$A256,CALCULATION_quarterly_data!$P:$P,Quarter!$B256,CALCULATION_quarterly_data!$C:$C,Quarter!$C256)</f>
        <v>0</v>
      </c>
      <c r="I256" s="70">
        <f>SUMIFS(CALCULATION_quarterly_data!I:I,CALCULATION_quarterly_data!$A:$A,Quarter!$A256,CALCULATION_quarterly_data!$P:$P,Quarter!$B256,CALCULATION_quarterly_data!$C:$C,Quarter!$C256)</f>
        <v>40.950000000000003</v>
      </c>
      <c r="J256" s="70">
        <f>SUMIFS(CALCULATION_quarterly_data!J:J,CALCULATION_quarterly_data!$A:$A,Quarter!$A256,CALCULATION_quarterly_data!$P:$P,Quarter!$B256,CALCULATION_quarterly_data!$C:$C,Quarter!$C256)</f>
        <v>0</v>
      </c>
      <c r="K256" s="70">
        <f>SUMIFS(CALCULATION_quarterly_data!K:K,CALCULATION_quarterly_data!$A:$A,Quarter!$A256,CALCULATION_quarterly_data!$P:$P,Quarter!$B256,CALCULATION_quarterly_data!$C:$C,Quarter!$C256)</f>
        <v>0</v>
      </c>
      <c r="L256" s="70">
        <f>SUMIFS(CALCULATION_quarterly_data!L:L,CALCULATION_quarterly_data!$A:$A,Quarter!$A256,CALCULATION_quarterly_data!$P:$P,Quarter!$B256,CALCULATION_quarterly_data!$C:$C,Quarter!$C256)</f>
        <v>0</v>
      </c>
      <c r="M256" s="70">
        <f>SUMIFS(CALCULATION_quarterly_data!M:M,CALCULATION_quarterly_data!$A:$A,Quarter!$A256,CALCULATION_quarterly_data!$P:$P,Quarter!$B256,CALCULATION_quarterly_data!$C:$C,Quarter!$C256)</f>
        <v>0</v>
      </c>
      <c r="N256" s="71">
        <f>SUMIFS(CALCULATION_quarterly_data!N:N,CALCULATION_quarterly_data!$A:$A,Quarter!$A256,CALCULATION_quarterly_data!$P:$P,Quarter!$B256,CALCULATION_quarterly_data!$C:$C,Quarter!$C256)</f>
        <v>40.950000000000003</v>
      </c>
      <c r="O256" s="71">
        <f>SUMIFS(CALCULATION_quarterly_data!O:O,CALCULATION_quarterly_data!$A:$A,Quarter!$A256,CALCULATION_quarterly_data!$P:$P,Quarter!$B256,CALCULATION_quarterly_data!$C:$C,Quarter!$C256)</f>
        <v>384.36</v>
      </c>
    </row>
    <row r="257" spans="1:15">
      <c r="A257" s="86">
        <v>2020</v>
      </c>
      <c r="B257" s="97">
        <v>4</v>
      </c>
      <c r="C257" s="83" t="s">
        <v>44</v>
      </c>
      <c r="D257" s="70">
        <f>SUMIFS(CALCULATION_quarterly_data!D:D,CALCULATION_quarterly_data!$A:$A,Quarter!$A257,CALCULATION_quarterly_data!$P:$P,Quarter!$B257,CALCULATION_quarterly_data!$C:$C,Quarter!$C257)</f>
        <v>0</v>
      </c>
      <c r="E257" s="70">
        <f>SUMIFS(CALCULATION_quarterly_data!E:E,CALCULATION_quarterly_data!$A:$A,Quarter!$A257,CALCULATION_quarterly_data!$P:$P,Quarter!$B257,CALCULATION_quarterly_data!$C:$C,Quarter!$C257)</f>
        <v>133.98000000000002</v>
      </c>
      <c r="F257" s="71">
        <f>SUMIFS(CALCULATION_quarterly_data!F:F,CALCULATION_quarterly_data!$A:$A,Quarter!$A257,CALCULATION_quarterly_data!$P:$P,Quarter!$B257,CALCULATION_quarterly_data!$C:$C,Quarter!$C257)</f>
        <v>133.98000000000002</v>
      </c>
      <c r="G257" s="70">
        <f>SUMIFS(CALCULATION_quarterly_data!G:G,CALCULATION_quarterly_data!$A:$A,Quarter!$A257,CALCULATION_quarterly_data!$P:$P,Quarter!$B257,CALCULATION_quarterly_data!$C:$C,Quarter!$C257)</f>
        <v>63.93</v>
      </c>
      <c r="H257" s="70">
        <f>SUMIFS(CALCULATION_quarterly_data!H:H,CALCULATION_quarterly_data!$A:$A,Quarter!$A257,CALCULATION_quarterly_data!$P:$P,Quarter!$B257,CALCULATION_quarterly_data!$C:$C,Quarter!$C257)</f>
        <v>131.16000000000003</v>
      </c>
      <c r="I257" s="70">
        <f>SUMIFS(CALCULATION_quarterly_data!I:I,CALCULATION_quarterly_data!$A:$A,Quarter!$A257,CALCULATION_quarterly_data!$P:$P,Quarter!$B257,CALCULATION_quarterly_data!$C:$C,Quarter!$C257)</f>
        <v>240.20000000000002</v>
      </c>
      <c r="J257" s="70">
        <f>SUMIFS(CALCULATION_quarterly_data!J:J,CALCULATION_quarterly_data!$A:$A,Quarter!$A257,CALCULATION_quarterly_data!$P:$P,Quarter!$B257,CALCULATION_quarterly_data!$C:$C,Quarter!$C257)</f>
        <v>137.32</v>
      </c>
      <c r="K257" s="70">
        <f>SUMIFS(CALCULATION_quarterly_data!K:K,CALCULATION_quarterly_data!$A:$A,Quarter!$A257,CALCULATION_quarterly_data!$P:$P,Quarter!$B257,CALCULATION_quarterly_data!$C:$C,Quarter!$C257)</f>
        <v>597.29</v>
      </c>
      <c r="L257" s="70">
        <f>SUMIFS(CALCULATION_quarterly_data!L:L,CALCULATION_quarterly_data!$A:$A,Quarter!$A257,CALCULATION_quarterly_data!$P:$P,Quarter!$B257,CALCULATION_quarterly_data!$C:$C,Quarter!$C257)</f>
        <v>85.07</v>
      </c>
      <c r="M257" s="70">
        <f>SUMIFS(CALCULATION_quarterly_data!M:M,CALCULATION_quarterly_data!$A:$A,Quarter!$A257,CALCULATION_quarterly_data!$P:$P,Quarter!$B257,CALCULATION_quarterly_data!$C:$C,Quarter!$C257)</f>
        <v>409</v>
      </c>
      <c r="N257" s="71">
        <f>SUMIFS(CALCULATION_quarterly_data!N:N,CALCULATION_quarterly_data!$A:$A,Quarter!$A257,CALCULATION_quarterly_data!$P:$P,Quarter!$B257,CALCULATION_quarterly_data!$C:$C,Quarter!$C257)</f>
        <v>1663.96</v>
      </c>
      <c r="O257" s="71">
        <f>SUMIFS(CALCULATION_quarterly_data!O:O,CALCULATION_quarterly_data!$A:$A,Quarter!$A257,CALCULATION_quarterly_data!$P:$P,Quarter!$B257,CALCULATION_quarterly_data!$C:$C,Quarter!$C257)</f>
        <v>1797.9399999999998</v>
      </c>
    </row>
    <row r="258" spans="1:15">
      <c r="A258" s="86">
        <v>2020</v>
      </c>
      <c r="B258" s="97">
        <v>4</v>
      </c>
      <c r="C258" s="83" t="s">
        <v>45</v>
      </c>
      <c r="D258" s="70">
        <f>SUMIFS(CALCULATION_quarterly_data!D:D,CALCULATION_quarterly_data!$A:$A,Quarter!$A258,CALCULATION_quarterly_data!$P:$P,Quarter!$B258,CALCULATION_quarterly_data!$C:$C,Quarter!$C258)</f>
        <v>638.18999999999994</v>
      </c>
      <c r="E258" s="70">
        <f>SUMIFS(CALCULATION_quarterly_data!E:E,CALCULATION_quarterly_data!$A:$A,Quarter!$A258,CALCULATION_quarterly_data!$P:$P,Quarter!$B258,CALCULATION_quarterly_data!$C:$C,Quarter!$C258)</f>
        <v>0</v>
      </c>
      <c r="F258" s="71">
        <f>SUMIFS(CALCULATION_quarterly_data!F:F,CALCULATION_quarterly_data!$A:$A,Quarter!$A258,CALCULATION_quarterly_data!$P:$P,Quarter!$B258,CALCULATION_quarterly_data!$C:$C,Quarter!$C258)</f>
        <v>638.18999999999994</v>
      </c>
      <c r="G258" s="70">
        <f>SUMIFS(CALCULATION_quarterly_data!G:G,CALCULATION_quarterly_data!$A:$A,Quarter!$A258,CALCULATION_quarterly_data!$P:$P,Quarter!$B258,CALCULATION_quarterly_data!$C:$C,Quarter!$C258)</f>
        <v>0</v>
      </c>
      <c r="H258" s="70">
        <f>SUMIFS(CALCULATION_quarterly_data!H:H,CALCULATION_quarterly_data!$A:$A,Quarter!$A258,CALCULATION_quarterly_data!$P:$P,Quarter!$B258,CALCULATION_quarterly_data!$C:$C,Quarter!$C258)</f>
        <v>0</v>
      </c>
      <c r="I258" s="70">
        <f>SUMIFS(CALCULATION_quarterly_data!I:I,CALCULATION_quarterly_data!$A:$A,Quarter!$A258,CALCULATION_quarterly_data!$P:$P,Quarter!$B258,CALCULATION_quarterly_data!$C:$C,Quarter!$C258)</f>
        <v>0</v>
      </c>
      <c r="J258" s="70">
        <f>SUMIFS(CALCULATION_quarterly_data!J:J,CALCULATION_quarterly_data!$A:$A,Quarter!$A258,CALCULATION_quarterly_data!$P:$P,Quarter!$B258,CALCULATION_quarterly_data!$C:$C,Quarter!$C258)</f>
        <v>0</v>
      </c>
      <c r="K258" s="70">
        <f>SUMIFS(CALCULATION_quarterly_data!K:K,CALCULATION_quarterly_data!$A:$A,Quarter!$A258,CALCULATION_quarterly_data!$P:$P,Quarter!$B258,CALCULATION_quarterly_data!$C:$C,Quarter!$C258)</f>
        <v>34.770000000000003</v>
      </c>
      <c r="L258" s="70">
        <f>SUMIFS(CALCULATION_quarterly_data!L:L,CALCULATION_quarterly_data!$A:$A,Quarter!$A258,CALCULATION_quarterly_data!$P:$P,Quarter!$B258,CALCULATION_quarterly_data!$C:$C,Quarter!$C258)</f>
        <v>0</v>
      </c>
      <c r="M258" s="70">
        <f>SUMIFS(CALCULATION_quarterly_data!M:M,CALCULATION_quarterly_data!$A:$A,Quarter!$A258,CALCULATION_quarterly_data!$P:$P,Quarter!$B258,CALCULATION_quarterly_data!$C:$C,Quarter!$C258)</f>
        <v>0</v>
      </c>
      <c r="N258" s="71">
        <f>SUMIFS(CALCULATION_quarterly_data!N:N,CALCULATION_quarterly_data!$A:$A,Quarter!$A258,CALCULATION_quarterly_data!$P:$P,Quarter!$B258,CALCULATION_quarterly_data!$C:$C,Quarter!$C258)</f>
        <v>34.770000000000003</v>
      </c>
      <c r="O258" s="71">
        <f>SUMIFS(CALCULATION_quarterly_data!O:O,CALCULATION_quarterly_data!$A:$A,Quarter!$A258,CALCULATION_quarterly_data!$P:$P,Quarter!$B258,CALCULATION_quarterly_data!$C:$C,Quarter!$C258)</f>
        <v>672.95999999999992</v>
      </c>
    </row>
    <row r="259" spans="1:15">
      <c r="A259" s="86">
        <v>2020</v>
      </c>
      <c r="B259" s="97">
        <v>4</v>
      </c>
      <c r="C259" s="83" t="s">
        <v>46</v>
      </c>
      <c r="D259" s="70">
        <f>SUMIFS(CALCULATION_quarterly_data!D:D,CALCULATION_quarterly_data!$A:$A,Quarter!$A259,CALCULATION_quarterly_data!$P:$P,Quarter!$B259,CALCULATION_quarterly_data!$C:$C,Quarter!$C259)</f>
        <v>3619.96</v>
      </c>
      <c r="E259" s="70">
        <f>SUMIFS(CALCULATION_quarterly_data!E:E,CALCULATION_quarterly_data!$A:$A,Quarter!$A259,CALCULATION_quarterly_data!$P:$P,Quarter!$B259,CALCULATION_quarterly_data!$C:$C,Quarter!$C259)</f>
        <v>0</v>
      </c>
      <c r="F259" s="71">
        <f>SUMIFS(CALCULATION_quarterly_data!F:F,CALCULATION_quarterly_data!$A:$A,Quarter!$A259,CALCULATION_quarterly_data!$P:$P,Quarter!$B259,CALCULATION_quarterly_data!$C:$C,Quarter!$C259)</f>
        <v>3619.96</v>
      </c>
      <c r="G259" s="70">
        <f>SUMIFS(CALCULATION_quarterly_data!G:G,CALCULATION_quarterly_data!$A:$A,Quarter!$A259,CALCULATION_quarterly_data!$P:$P,Quarter!$B259,CALCULATION_quarterly_data!$C:$C,Quarter!$C259)</f>
        <v>0</v>
      </c>
      <c r="H259" s="70">
        <f>SUMIFS(CALCULATION_quarterly_data!H:H,CALCULATION_quarterly_data!$A:$A,Quarter!$A259,CALCULATION_quarterly_data!$P:$P,Quarter!$B259,CALCULATION_quarterly_data!$C:$C,Quarter!$C259)</f>
        <v>82.919999999999987</v>
      </c>
      <c r="I259" s="70">
        <f>SUMIFS(CALCULATION_quarterly_data!I:I,CALCULATION_quarterly_data!$A:$A,Quarter!$A259,CALCULATION_quarterly_data!$P:$P,Quarter!$B259,CALCULATION_quarterly_data!$C:$C,Quarter!$C259)</f>
        <v>0</v>
      </c>
      <c r="J259" s="70">
        <f>SUMIFS(CALCULATION_quarterly_data!J:J,CALCULATION_quarterly_data!$A:$A,Quarter!$A259,CALCULATION_quarterly_data!$P:$P,Quarter!$B259,CALCULATION_quarterly_data!$C:$C,Quarter!$C259)</f>
        <v>0</v>
      </c>
      <c r="K259" s="70">
        <f>SUMIFS(CALCULATION_quarterly_data!K:K,CALCULATION_quarterly_data!$A:$A,Quarter!$A259,CALCULATION_quarterly_data!$P:$P,Quarter!$B259,CALCULATION_quarterly_data!$C:$C,Quarter!$C259)</f>
        <v>96.53</v>
      </c>
      <c r="L259" s="70">
        <f>SUMIFS(CALCULATION_quarterly_data!L:L,CALCULATION_quarterly_data!$A:$A,Quarter!$A259,CALCULATION_quarterly_data!$P:$P,Quarter!$B259,CALCULATION_quarterly_data!$C:$C,Quarter!$C259)</f>
        <v>0</v>
      </c>
      <c r="M259" s="70">
        <f>SUMIFS(CALCULATION_quarterly_data!M:M,CALCULATION_quarterly_data!$A:$A,Quarter!$A259,CALCULATION_quarterly_data!$P:$P,Quarter!$B259,CALCULATION_quarterly_data!$C:$C,Quarter!$C259)</f>
        <v>12.33</v>
      </c>
      <c r="N259" s="71">
        <f>SUMIFS(CALCULATION_quarterly_data!N:N,CALCULATION_quarterly_data!$A:$A,Quarter!$A259,CALCULATION_quarterly_data!$P:$P,Quarter!$B259,CALCULATION_quarterly_data!$C:$C,Quarter!$C259)</f>
        <v>191.79</v>
      </c>
      <c r="O259" s="71">
        <f>SUMIFS(CALCULATION_quarterly_data!O:O,CALCULATION_quarterly_data!$A:$A,Quarter!$A259,CALCULATION_quarterly_data!$P:$P,Quarter!$B259,CALCULATION_quarterly_data!$C:$C,Quarter!$C259)</f>
        <v>3811.74</v>
      </c>
    </row>
    <row r="260" spans="1:15">
      <c r="A260" s="86">
        <v>2020</v>
      </c>
      <c r="B260" s="97">
        <v>4</v>
      </c>
      <c r="C260" s="83" t="s">
        <v>89</v>
      </c>
      <c r="D260" s="70">
        <f>SUMIFS(CALCULATION_quarterly_data!D:D,CALCULATION_quarterly_data!$A:$A,Quarter!$A260,CALCULATION_quarterly_data!$P:$P,Quarter!$B260,CALCULATION_quarterly_data!$C:$C,Quarter!$C260)</f>
        <v>0</v>
      </c>
      <c r="E260" s="70">
        <f>SUMIFS(CALCULATION_quarterly_data!E:E,CALCULATION_quarterly_data!$A:$A,Quarter!$A260,CALCULATION_quarterly_data!$P:$P,Quarter!$B260,CALCULATION_quarterly_data!$C:$C,Quarter!$C260)</f>
        <v>0</v>
      </c>
      <c r="F260" s="71">
        <f>SUMIFS(CALCULATION_quarterly_data!F:F,CALCULATION_quarterly_data!$A:$A,Quarter!$A260,CALCULATION_quarterly_data!$P:$P,Quarter!$B260,CALCULATION_quarterly_data!$C:$C,Quarter!$C260)</f>
        <v>0</v>
      </c>
      <c r="G260" s="70">
        <f>SUMIFS(CALCULATION_quarterly_data!G:G,CALCULATION_quarterly_data!$A:$A,Quarter!$A260,CALCULATION_quarterly_data!$P:$P,Quarter!$B260,CALCULATION_quarterly_data!$C:$C,Quarter!$C260)</f>
        <v>0</v>
      </c>
      <c r="H260" s="70">
        <f>SUMIFS(CALCULATION_quarterly_data!H:H,CALCULATION_quarterly_data!$A:$A,Quarter!$A260,CALCULATION_quarterly_data!$P:$P,Quarter!$B260,CALCULATION_quarterly_data!$C:$C,Quarter!$C260)</f>
        <v>0</v>
      </c>
      <c r="I260" s="70">
        <f>SUMIFS(CALCULATION_quarterly_data!I:I,CALCULATION_quarterly_data!$A:$A,Quarter!$A260,CALCULATION_quarterly_data!$P:$P,Quarter!$B260,CALCULATION_quarterly_data!$C:$C,Quarter!$C260)</f>
        <v>0</v>
      </c>
      <c r="J260" s="70">
        <f>SUMIFS(CALCULATION_quarterly_data!J:J,CALCULATION_quarterly_data!$A:$A,Quarter!$A260,CALCULATION_quarterly_data!$P:$P,Quarter!$B260,CALCULATION_quarterly_data!$C:$C,Quarter!$C260)</f>
        <v>0</v>
      </c>
      <c r="K260" s="70">
        <f>SUMIFS(CALCULATION_quarterly_data!K:K,CALCULATION_quarterly_data!$A:$A,Quarter!$A260,CALCULATION_quarterly_data!$P:$P,Quarter!$B260,CALCULATION_quarterly_data!$C:$C,Quarter!$C260)</f>
        <v>70.44</v>
      </c>
      <c r="L260" s="70">
        <f>SUMIFS(CALCULATION_quarterly_data!L:L,CALCULATION_quarterly_data!$A:$A,Quarter!$A260,CALCULATION_quarterly_data!$P:$P,Quarter!$B260,CALCULATION_quarterly_data!$C:$C,Quarter!$C260)</f>
        <v>0</v>
      </c>
      <c r="M260" s="70">
        <f>SUMIFS(CALCULATION_quarterly_data!M:M,CALCULATION_quarterly_data!$A:$A,Quarter!$A260,CALCULATION_quarterly_data!$P:$P,Quarter!$B260,CALCULATION_quarterly_data!$C:$C,Quarter!$C260)</f>
        <v>0</v>
      </c>
      <c r="N260" s="71">
        <f>SUMIFS(CALCULATION_quarterly_data!N:N,CALCULATION_quarterly_data!$A:$A,Quarter!$A260,CALCULATION_quarterly_data!$P:$P,Quarter!$B260,CALCULATION_quarterly_data!$C:$C,Quarter!$C260)</f>
        <v>70.44</v>
      </c>
      <c r="O260" s="71">
        <f>SUMIFS(CALCULATION_quarterly_data!O:O,CALCULATION_quarterly_data!$A:$A,Quarter!$A260,CALCULATION_quarterly_data!$P:$P,Quarter!$B260,CALCULATION_quarterly_data!$C:$C,Quarter!$C260)</f>
        <v>70.44</v>
      </c>
    </row>
    <row r="261" spans="1:15">
      <c r="A261" s="86">
        <v>2020</v>
      </c>
      <c r="B261" s="97">
        <v>4</v>
      </c>
      <c r="C261" s="83" t="s">
        <v>47</v>
      </c>
      <c r="D261" s="70">
        <f>SUMIFS(CALCULATION_quarterly_data!D:D,CALCULATION_quarterly_data!$A:$A,Quarter!$A261,CALCULATION_quarterly_data!$P:$P,Quarter!$B261,CALCULATION_quarterly_data!$C:$C,Quarter!$C261)</f>
        <v>1069.32</v>
      </c>
      <c r="E261" s="70">
        <f>SUMIFS(CALCULATION_quarterly_data!E:E,CALCULATION_quarterly_data!$A:$A,Quarter!$A261,CALCULATION_quarterly_data!$P:$P,Quarter!$B261,CALCULATION_quarterly_data!$C:$C,Quarter!$C261)</f>
        <v>34.5</v>
      </c>
      <c r="F261" s="71">
        <f>SUMIFS(CALCULATION_quarterly_data!F:F,CALCULATION_quarterly_data!$A:$A,Quarter!$A261,CALCULATION_quarterly_data!$P:$P,Quarter!$B261,CALCULATION_quarterly_data!$C:$C,Quarter!$C261)</f>
        <v>1103.8300000000002</v>
      </c>
      <c r="G261" s="70">
        <f>SUMIFS(CALCULATION_quarterly_data!G:G,CALCULATION_quarterly_data!$A:$A,Quarter!$A261,CALCULATION_quarterly_data!$P:$P,Quarter!$B261,CALCULATION_quarterly_data!$C:$C,Quarter!$C261)</f>
        <v>0</v>
      </c>
      <c r="H261" s="70">
        <f>SUMIFS(CALCULATION_quarterly_data!H:H,CALCULATION_quarterly_data!$A:$A,Quarter!$A261,CALCULATION_quarterly_data!$P:$P,Quarter!$B261,CALCULATION_quarterly_data!$C:$C,Quarter!$C261)</f>
        <v>0</v>
      </c>
      <c r="I261" s="70">
        <f>SUMIFS(CALCULATION_quarterly_data!I:I,CALCULATION_quarterly_data!$A:$A,Quarter!$A261,CALCULATION_quarterly_data!$P:$P,Quarter!$B261,CALCULATION_quarterly_data!$C:$C,Quarter!$C261)</f>
        <v>46.5</v>
      </c>
      <c r="J261" s="70">
        <f>SUMIFS(CALCULATION_quarterly_data!J:J,CALCULATION_quarterly_data!$A:$A,Quarter!$A261,CALCULATION_quarterly_data!$P:$P,Quarter!$B261,CALCULATION_quarterly_data!$C:$C,Quarter!$C261)</f>
        <v>0</v>
      </c>
      <c r="K261" s="70">
        <f>SUMIFS(CALCULATION_quarterly_data!K:K,CALCULATION_quarterly_data!$A:$A,Quarter!$A261,CALCULATION_quarterly_data!$P:$P,Quarter!$B261,CALCULATION_quarterly_data!$C:$C,Quarter!$C261)</f>
        <v>1104.46</v>
      </c>
      <c r="L261" s="70">
        <f>SUMIFS(CALCULATION_quarterly_data!L:L,CALCULATION_quarterly_data!$A:$A,Quarter!$A261,CALCULATION_quarterly_data!$P:$P,Quarter!$B261,CALCULATION_quarterly_data!$C:$C,Quarter!$C261)</f>
        <v>29.05</v>
      </c>
      <c r="M261" s="70">
        <f>SUMIFS(CALCULATION_quarterly_data!M:M,CALCULATION_quarterly_data!$A:$A,Quarter!$A261,CALCULATION_quarterly_data!$P:$P,Quarter!$B261,CALCULATION_quarterly_data!$C:$C,Quarter!$C261)</f>
        <v>7.96</v>
      </c>
      <c r="N261" s="71">
        <f>SUMIFS(CALCULATION_quarterly_data!N:N,CALCULATION_quarterly_data!$A:$A,Quarter!$A261,CALCULATION_quarterly_data!$P:$P,Quarter!$B261,CALCULATION_quarterly_data!$C:$C,Quarter!$C261)</f>
        <v>1187.96</v>
      </c>
      <c r="O261" s="71">
        <f>SUMIFS(CALCULATION_quarterly_data!O:O,CALCULATION_quarterly_data!$A:$A,Quarter!$A261,CALCULATION_quarterly_data!$P:$P,Quarter!$B261,CALCULATION_quarterly_data!$C:$C,Quarter!$C261)</f>
        <v>2291.79</v>
      </c>
    </row>
    <row r="262" spans="1:15">
      <c r="A262" s="86">
        <v>2020</v>
      </c>
      <c r="B262" s="97">
        <v>4</v>
      </c>
      <c r="C262" s="83" t="s">
        <v>48</v>
      </c>
      <c r="D262" s="70">
        <f>SUMIFS(CALCULATION_quarterly_data!D:D,CALCULATION_quarterly_data!$A:$A,Quarter!$A262,CALCULATION_quarterly_data!$P:$P,Quarter!$B262,CALCULATION_quarterly_data!$C:$C,Quarter!$C262)</f>
        <v>68.95</v>
      </c>
      <c r="E262" s="70">
        <f>SUMIFS(CALCULATION_quarterly_data!E:E,CALCULATION_quarterly_data!$A:$A,Quarter!$A262,CALCULATION_quarterly_data!$P:$P,Quarter!$B262,CALCULATION_quarterly_data!$C:$C,Quarter!$C262)</f>
        <v>12.05</v>
      </c>
      <c r="F262" s="71">
        <f>SUMIFS(CALCULATION_quarterly_data!F:F,CALCULATION_quarterly_data!$A:$A,Quarter!$A262,CALCULATION_quarterly_data!$P:$P,Quarter!$B262,CALCULATION_quarterly_data!$C:$C,Quarter!$C262)</f>
        <v>81</v>
      </c>
      <c r="G262" s="70">
        <f>SUMIFS(CALCULATION_quarterly_data!G:G,CALCULATION_quarterly_data!$A:$A,Quarter!$A262,CALCULATION_quarterly_data!$P:$P,Quarter!$B262,CALCULATION_quarterly_data!$C:$C,Quarter!$C262)</f>
        <v>0</v>
      </c>
      <c r="H262" s="70">
        <f>SUMIFS(CALCULATION_quarterly_data!H:H,CALCULATION_quarterly_data!$A:$A,Quarter!$A262,CALCULATION_quarterly_data!$P:$P,Quarter!$B262,CALCULATION_quarterly_data!$C:$C,Quarter!$C262)</f>
        <v>0</v>
      </c>
      <c r="I262" s="70">
        <f>SUMIFS(CALCULATION_quarterly_data!I:I,CALCULATION_quarterly_data!$A:$A,Quarter!$A262,CALCULATION_quarterly_data!$P:$P,Quarter!$B262,CALCULATION_quarterly_data!$C:$C,Quarter!$C262)</f>
        <v>235.67000000000002</v>
      </c>
      <c r="J262" s="70">
        <f>SUMIFS(CALCULATION_quarterly_data!J:J,CALCULATION_quarterly_data!$A:$A,Quarter!$A262,CALCULATION_quarterly_data!$P:$P,Quarter!$B262,CALCULATION_quarterly_data!$C:$C,Quarter!$C262)</f>
        <v>61.15</v>
      </c>
      <c r="K262" s="70">
        <f>SUMIFS(CALCULATION_quarterly_data!K:K,CALCULATION_quarterly_data!$A:$A,Quarter!$A262,CALCULATION_quarterly_data!$P:$P,Quarter!$B262,CALCULATION_quarterly_data!$C:$C,Quarter!$C262)</f>
        <v>438</v>
      </c>
      <c r="L262" s="70">
        <f>SUMIFS(CALCULATION_quarterly_data!L:L,CALCULATION_quarterly_data!$A:$A,Quarter!$A262,CALCULATION_quarterly_data!$P:$P,Quarter!$B262,CALCULATION_quarterly_data!$C:$C,Quarter!$C262)</f>
        <v>0</v>
      </c>
      <c r="M262" s="70">
        <f>SUMIFS(CALCULATION_quarterly_data!M:M,CALCULATION_quarterly_data!$A:$A,Quarter!$A262,CALCULATION_quarterly_data!$P:$P,Quarter!$B262,CALCULATION_quarterly_data!$C:$C,Quarter!$C262)</f>
        <v>0</v>
      </c>
      <c r="N262" s="71">
        <f>SUMIFS(CALCULATION_quarterly_data!N:N,CALCULATION_quarterly_data!$A:$A,Quarter!$A262,CALCULATION_quarterly_data!$P:$P,Quarter!$B262,CALCULATION_quarterly_data!$C:$C,Quarter!$C262)</f>
        <v>734.81999999999994</v>
      </c>
      <c r="O262" s="71">
        <f>SUMIFS(CALCULATION_quarterly_data!O:O,CALCULATION_quarterly_data!$A:$A,Quarter!$A262,CALCULATION_quarterly_data!$P:$P,Quarter!$B262,CALCULATION_quarterly_data!$C:$C,Quarter!$C262)</f>
        <v>815.81999999999994</v>
      </c>
    </row>
    <row r="263" spans="1:15">
      <c r="A263" s="86">
        <v>2020</v>
      </c>
      <c r="B263" s="97">
        <v>4</v>
      </c>
      <c r="C263" s="83" t="s">
        <v>87</v>
      </c>
      <c r="D263" s="70">
        <f>SUMIFS(CALCULATION_quarterly_data!D:D,CALCULATION_quarterly_data!$A:$A,Quarter!$A263,CALCULATION_quarterly_data!$P:$P,Quarter!$B263,CALCULATION_quarterly_data!$C:$C,Quarter!$C263)</f>
        <v>0</v>
      </c>
      <c r="E263" s="70">
        <f>SUMIFS(CALCULATION_quarterly_data!E:E,CALCULATION_quarterly_data!$A:$A,Quarter!$A263,CALCULATION_quarterly_data!$P:$P,Quarter!$B263,CALCULATION_quarterly_data!$C:$C,Quarter!$C263)</f>
        <v>35.130000000000003</v>
      </c>
      <c r="F263" s="71">
        <f>SUMIFS(CALCULATION_quarterly_data!F:F,CALCULATION_quarterly_data!$A:$A,Quarter!$A263,CALCULATION_quarterly_data!$P:$P,Quarter!$B263,CALCULATION_quarterly_data!$C:$C,Quarter!$C263)</f>
        <v>35.130000000000003</v>
      </c>
      <c r="G263" s="70">
        <f>SUMIFS(CALCULATION_quarterly_data!G:G,CALCULATION_quarterly_data!$A:$A,Quarter!$A263,CALCULATION_quarterly_data!$P:$P,Quarter!$B263,CALCULATION_quarterly_data!$C:$C,Quarter!$C263)</f>
        <v>0</v>
      </c>
      <c r="H263" s="70">
        <f>SUMIFS(CALCULATION_quarterly_data!H:H,CALCULATION_quarterly_data!$A:$A,Quarter!$A263,CALCULATION_quarterly_data!$P:$P,Quarter!$B263,CALCULATION_quarterly_data!$C:$C,Quarter!$C263)</f>
        <v>0</v>
      </c>
      <c r="I263" s="70">
        <f>SUMIFS(CALCULATION_quarterly_data!I:I,CALCULATION_quarterly_data!$A:$A,Quarter!$A263,CALCULATION_quarterly_data!$P:$P,Quarter!$B263,CALCULATION_quarterly_data!$C:$C,Quarter!$C263)</f>
        <v>0</v>
      </c>
      <c r="J263" s="70">
        <f>SUMIFS(CALCULATION_quarterly_data!J:J,CALCULATION_quarterly_data!$A:$A,Quarter!$A263,CALCULATION_quarterly_data!$P:$P,Quarter!$B263,CALCULATION_quarterly_data!$C:$C,Quarter!$C263)</f>
        <v>0</v>
      </c>
      <c r="K263" s="70">
        <f>SUMIFS(CALCULATION_quarterly_data!K:K,CALCULATION_quarterly_data!$A:$A,Quarter!$A263,CALCULATION_quarterly_data!$P:$P,Quarter!$B263,CALCULATION_quarterly_data!$C:$C,Quarter!$C263)</f>
        <v>0</v>
      </c>
      <c r="L263" s="70">
        <f>SUMIFS(CALCULATION_quarterly_data!L:L,CALCULATION_quarterly_data!$A:$A,Quarter!$A263,CALCULATION_quarterly_data!$P:$P,Quarter!$B263,CALCULATION_quarterly_data!$C:$C,Quarter!$C263)</f>
        <v>0</v>
      </c>
      <c r="M263" s="70">
        <f>SUMIFS(CALCULATION_quarterly_data!M:M,CALCULATION_quarterly_data!$A:$A,Quarter!$A263,CALCULATION_quarterly_data!$P:$P,Quarter!$B263,CALCULATION_quarterly_data!$C:$C,Quarter!$C263)</f>
        <v>60.51</v>
      </c>
      <c r="N263" s="71">
        <f>SUMIFS(CALCULATION_quarterly_data!N:N,CALCULATION_quarterly_data!$A:$A,Quarter!$A263,CALCULATION_quarterly_data!$P:$P,Quarter!$B263,CALCULATION_quarterly_data!$C:$C,Quarter!$C263)</f>
        <v>60.51</v>
      </c>
      <c r="O263" s="71">
        <f>SUMIFS(CALCULATION_quarterly_data!O:O,CALCULATION_quarterly_data!$A:$A,Quarter!$A263,CALCULATION_quarterly_data!$P:$P,Quarter!$B263,CALCULATION_quarterly_data!$C:$C,Quarter!$C263)</f>
        <v>95.64</v>
      </c>
    </row>
    <row r="264" spans="1:15">
      <c r="A264" s="86">
        <v>2020</v>
      </c>
      <c r="B264" s="97">
        <v>4</v>
      </c>
      <c r="C264" s="83" t="s">
        <v>49</v>
      </c>
      <c r="D264" s="70">
        <f>SUMIFS(CALCULATION_quarterly_data!D:D,CALCULATION_quarterly_data!$A:$A,Quarter!$A264,CALCULATION_quarterly_data!$P:$P,Quarter!$B264,CALCULATION_quarterly_data!$C:$C,Quarter!$C264)</f>
        <v>0</v>
      </c>
      <c r="E264" s="70">
        <f>SUMIFS(CALCULATION_quarterly_data!E:E,CALCULATION_quarterly_data!$A:$A,Quarter!$A264,CALCULATION_quarterly_data!$P:$P,Quarter!$B264,CALCULATION_quarterly_data!$C:$C,Quarter!$C264)</f>
        <v>222.64</v>
      </c>
      <c r="F264" s="71">
        <f>SUMIFS(CALCULATION_quarterly_data!F:F,CALCULATION_quarterly_data!$A:$A,Quarter!$A264,CALCULATION_quarterly_data!$P:$P,Quarter!$B264,CALCULATION_quarterly_data!$C:$C,Quarter!$C264)</f>
        <v>222.64</v>
      </c>
      <c r="G264" s="70">
        <f>SUMIFS(CALCULATION_quarterly_data!G:G,CALCULATION_quarterly_data!$A:$A,Quarter!$A264,CALCULATION_quarterly_data!$P:$P,Quarter!$B264,CALCULATION_quarterly_data!$C:$C,Quarter!$C264)</f>
        <v>0</v>
      </c>
      <c r="H264" s="70">
        <f>SUMIFS(CALCULATION_quarterly_data!H:H,CALCULATION_quarterly_data!$A:$A,Quarter!$A264,CALCULATION_quarterly_data!$P:$P,Quarter!$B264,CALCULATION_quarterly_data!$C:$C,Quarter!$C264)</f>
        <v>55.989999999999995</v>
      </c>
      <c r="I264" s="70">
        <f>SUMIFS(CALCULATION_quarterly_data!I:I,CALCULATION_quarterly_data!$A:$A,Quarter!$A264,CALCULATION_quarterly_data!$P:$P,Quarter!$B264,CALCULATION_quarterly_data!$C:$C,Quarter!$C264)</f>
        <v>0</v>
      </c>
      <c r="J264" s="70">
        <f>SUMIFS(CALCULATION_quarterly_data!J:J,CALCULATION_quarterly_data!$A:$A,Quarter!$A264,CALCULATION_quarterly_data!$P:$P,Quarter!$B264,CALCULATION_quarterly_data!$C:$C,Quarter!$C264)</f>
        <v>0</v>
      </c>
      <c r="K264" s="70">
        <f>SUMIFS(CALCULATION_quarterly_data!K:K,CALCULATION_quarterly_data!$A:$A,Quarter!$A264,CALCULATION_quarterly_data!$P:$P,Quarter!$B264,CALCULATION_quarterly_data!$C:$C,Quarter!$C264)</f>
        <v>233.23000000000002</v>
      </c>
      <c r="L264" s="70">
        <f>SUMIFS(CALCULATION_quarterly_data!L:L,CALCULATION_quarterly_data!$A:$A,Quarter!$A264,CALCULATION_quarterly_data!$P:$P,Quarter!$B264,CALCULATION_quarterly_data!$C:$C,Quarter!$C264)</f>
        <v>51.28</v>
      </c>
      <c r="M264" s="70">
        <f>SUMIFS(CALCULATION_quarterly_data!M:M,CALCULATION_quarterly_data!$A:$A,Quarter!$A264,CALCULATION_quarterly_data!$P:$P,Quarter!$B264,CALCULATION_quarterly_data!$C:$C,Quarter!$C264)</f>
        <v>24.73</v>
      </c>
      <c r="N264" s="71">
        <f>SUMIFS(CALCULATION_quarterly_data!N:N,CALCULATION_quarterly_data!$A:$A,Quarter!$A264,CALCULATION_quarterly_data!$P:$P,Quarter!$B264,CALCULATION_quarterly_data!$C:$C,Quarter!$C264)</f>
        <v>365.23</v>
      </c>
      <c r="O264" s="71">
        <f>SUMIFS(CALCULATION_quarterly_data!O:O,CALCULATION_quarterly_data!$A:$A,Quarter!$A264,CALCULATION_quarterly_data!$P:$P,Quarter!$B264,CALCULATION_quarterly_data!$C:$C,Quarter!$C264)</f>
        <v>587.87</v>
      </c>
    </row>
    <row r="265" spans="1:15">
      <c r="A265" s="86">
        <v>2020</v>
      </c>
      <c r="B265" s="97">
        <v>4</v>
      </c>
      <c r="C265" s="83" t="s">
        <v>50</v>
      </c>
      <c r="D265" s="70">
        <f>SUMIFS(CALCULATION_quarterly_data!D:D,CALCULATION_quarterly_data!$A:$A,Quarter!$A265,CALCULATION_quarterly_data!$P:$P,Quarter!$B265,CALCULATION_quarterly_data!$C:$C,Quarter!$C265)</f>
        <v>287.06</v>
      </c>
      <c r="E265" s="70">
        <f>SUMIFS(CALCULATION_quarterly_data!E:E,CALCULATION_quarterly_data!$A:$A,Quarter!$A265,CALCULATION_quarterly_data!$P:$P,Quarter!$B265,CALCULATION_quarterly_data!$C:$C,Quarter!$C265)</f>
        <v>0</v>
      </c>
      <c r="F265" s="71">
        <f>SUMIFS(CALCULATION_quarterly_data!F:F,CALCULATION_quarterly_data!$A:$A,Quarter!$A265,CALCULATION_quarterly_data!$P:$P,Quarter!$B265,CALCULATION_quarterly_data!$C:$C,Quarter!$C265)</f>
        <v>287.06</v>
      </c>
      <c r="G265" s="70">
        <f>SUMIFS(CALCULATION_quarterly_data!G:G,CALCULATION_quarterly_data!$A:$A,Quarter!$A265,CALCULATION_quarterly_data!$P:$P,Quarter!$B265,CALCULATION_quarterly_data!$C:$C,Quarter!$C265)</f>
        <v>0</v>
      </c>
      <c r="H265" s="70">
        <f>SUMIFS(CALCULATION_quarterly_data!H:H,CALCULATION_quarterly_data!$A:$A,Quarter!$A265,CALCULATION_quarterly_data!$P:$P,Quarter!$B265,CALCULATION_quarterly_data!$C:$C,Quarter!$C265)</f>
        <v>0</v>
      </c>
      <c r="I265" s="70">
        <f>SUMIFS(CALCULATION_quarterly_data!I:I,CALCULATION_quarterly_data!$A:$A,Quarter!$A265,CALCULATION_quarterly_data!$P:$P,Quarter!$B265,CALCULATION_quarterly_data!$C:$C,Quarter!$C265)</f>
        <v>0</v>
      </c>
      <c r="J265" s="70">
        <f>SUMIFS(CALCULATION_quarterly_data!J:J,CALCULATION_quarterly_data!$A:$A,Quarter!$A265,CALCULATION_quarterly_data!$P:$P,Quarter!$B265,CALCULATION_quarterly_data!$C:$C,Quarter!$C265)</f>
        <v>0</v>
      </c>
      <c r="K265" s="70">
        <f>SUMIFS(CALCULATION_quarterly_data!K:K,CALCULATION_quarterly_data!$A:$A,Quarter!$A265,CALCULATION_quarterly_data!$P:$P,Quarter!$B265,CALCULATION_quarterly_data!$C:$C,Quarter!$C265)</f>
        <v>0</v>
      </c>
      <c r="L265" s="70">
        <f>SUMIFS(CALCULATION_quarterly_data!L:L,CALCULATION_quarterly_data!$A:$A,Quarter!$A265,CALCULATION_quarterly_data!$P:$P,Quarter!$B265,CALCULATION_quarterly_data!$C:$C,Quarter!$C265)</f>
        <v>0</v>
      </c>
      <c r="M265" s="70">
        <f>SUMIFS(CALCULATION_quarterly_data!M:M,CALCULATION_quarterly_data!$A:$A,Quarter!$A265,CALCULATION_quarterly_data!$P:$P,Quarter!$B265,CALCULATION_quarterly_data!$C:$C,Quarter!$C265)</f>
        <v>0</v>
      </c>
      <c r="N265" s="71">
        <f>SUMIFS(CALCULATION_quarterly_data!N:N,CALCULATION_quarterly_data!$A:$A,Quarter!$A265,CALCULATION_quarterly_data!$P:$P,Quarter!$B265,CALCULATION_quarterly_data!$C:$C,Quarter!$C265)</f>
        <v>0</v>
      </c>
      <c r="O265" s="71">
        <f>SUMIFS(CALCULATION_quarterly_data!O:O,CALCULATION_quarterly_data!$A:$A,Quarter!$A265,CALCULATION_quarterly_data!$P:$P,Quarter!$B265,CALCULATION_quarterly_data!$C:$C,Quarter!$C265)</f>
        <v>287.06</v>
      </c>
    </row>
    <row r="266" spans="1:15">
      <c r="A266" s="86">
        <v>2020</v>
      </c>
      <c r="B266" s="97">
        <v>4</v>
      </c>
      <c r="C266" s="83" t="s">
        <v>51</v>
      </c>
      <c r="D266" s="70">
        <f>SUMIFS(CALCULATION_quarterly_data!D:D,CALCULATION_quarterly_data!$A:$A,Quarter!$A266,CALCULATION_quarterly_data!$P:$P,Quarter!$B266,CALCULATION_quarterly_data!$C:$C,Quarter!$C266)</f>
        <v>0</v>
      </c>
      <c r="E266" s="70">
        <f>SUMIFS(CALCULATION_quarterly_data!E:E,CALCULATION_quarterly_data!$A:$A,Quarter!$A266,CALCULATION_quarterly_data!$P:$P,Quarter!$B266,CALCULATION_quarterly_data!$C:$C,Quarter!$C266)</f>
        <v>0</v>
      </c>
      <c r="F266" s="71">
        <f>SUMIFS(CALCULATION_quarterly_data!F:F,CALCULATION_quarterly_data!$A:$A,Quarter!$A266,CALCULATION_quarterly_data!$P:$P,Quarter!$B266,CALCULATION_quarterly_data!$C:$C,Quarter!$C266)</f>
        <v>0</v>
      </c>
      <c r="G266" s="70">
        <f>SUMIFS(CALCULATION_quarterly_data!G:G,CALCULATION_quarterly_data!$A:$A,Quarter!$A266,CALCULATION_quarterly_data!$P:$P,Quarter!$B266,CALCULATION_quarterly_data!$C:$C,Quarter!$C266)</f>
        <v>0</v>
      </c>
      <c r="H266" s="70">
        <f>SUMIFS(CALCULATION_quarterly_data!H:H,CALCULATION_quarterly_data!$A:$A,Quarter!$A266,CALCULATION_quarterly_data!$P:$P,Quarter!$B266,CALCULATION_quarterly_data!$C:$C,Quarter!$C266)</f>
        <v>0</v>
      </c>
      <c r="I266" s="70">
        <f>SUMIFS(CALCULATION_quarterly_data!I:I,CALCULATION_quarterly_data!$A:$A,Quarter!$A266,CALCULATION_quarterly_data!$P:$P,Quarter!$B266,CALCULATION_quarterly_data!$C:$C,Quarter!$C266)</f>
        <v>210.91</v>
      </c>
      <c r="J266" s="70">
        <f>SUMIFS(CALCULATION_quarterly_data!J:J,CALCULATION_quarterly_data!$A:$A,Quarter!$A266,CALCULATION_quarterly_data!$P:$P,Quarter!$B266,CALCULATION_quarterly_data!$C:$C,Quarter!$C266)</f>
        <v>34.64</v>
      </c>
      <c r="K266" s="70">
        <f>SUMIFS(CALCULATION_quarterly_data!K:K,CALCULATION_quarterly_data!$A:$A,Quarter!$A266,CALCULATION_quarterly_data!$P:$P,Quarter!$B266,CALCULATION_quarterly_data!$C:$C,Quarter!$C266)</f>
        <v>0</v>
      </c>
      <c r="L266" s="70">
        <f>SUMIFS(CALCULATION_quarterly_data!L:L,CALCULATION_quarterly_data!$A:$A,Quarter!$A266,CALCULATION_quarterly_data!$P:$P,Quarter!$B266,CALCULATION_quarterly_data!$C:$C,Quarter!$C266)</f>
        <v>0</v>
      </c>
      <c r="M266" s="70">
        <f>SUMIFS(CALCULATION_quarterly_data!M:M,CALCULATION_quarterly_data!$A:$A,Quarter!$A266,CALCULATION_quarterly_data!$P:$P,Quarter!$B266,CALCULATION_quarterly_data!$C:$C,Quarter!$C266)</f>
        <v>0</v>
      </c>
      <c r="N266" s="71">
        <f>SUMIFS(CALCULATION_quarterly_data!N:N,CALCULATION_quarterly_data!$A:$A,Quarter!$A266,CALCULATION_quarterly_data!$P:$P,Quarter!$B266,CALCULATION_quarterly_data!$C:$C,Quarter!$C266)</f>
        <v>245.55</v>
      </c>
      <c r="O266" s="71">
        <f>SUMIFS(CALCULATION_quarterly_data!O:O,CALCULATION_quarterly_data!$A:$A,Quarter!$A266,CALCULATION_quarterly_data!$P:$P,Quarter!$B266,CALCULATION_quarterly_data!$C:$C,Quarter!$C266)</f>
        <v>245.55</v>
      </c>
    </row>
    <row r="267" spans="1:15">
      <c r="A267" s="86">
        <v>2020</v>
      </c>
      <c r="B267" s="97">
        <v>4</v>
      </c>
      <c r="C267" s="83" t="s">
        <v>52</v>
      </c>
      <c r="D267" s="70">
        <f>SUMIFS(CALCULATION_quarterly_data!D:D,CALCULATION_quarterly_data!$A:$A,Quarter!$A267,CALCULATION_quarterly_data!$P:$P,Quarter!$B267,CALCULATION_quarterly_data!$C:$C,Quarter!$C267)</f>
        <v>2160.1800000000003</v>
      </c>
      <c r="E267" s="70">
        <f>SUMIFS(CALCULATION_quarterly_data!E:E,CALCULATION_quarterly_data!$A:$A,Quarter!$A267,CALCULATION_quarterly_data!$P:$P,Quarter!$B267,CALCULATION_quarterly_data!$C:$C,Quarter!$C267)</f>
        <v>0</v>
      </c>
      <c r="F267" s="71">
        <f>SUMIFS(CALCULATION_quarterly_data!F:F,CALCULATION_quarterly_data!$A:$A,Quarter!$A267,CALCULATION_quarterly_data!$P:$P,Quarter!$B267,CALCULATION_quarterly_data!$C:$C,Quarter!$C267)</f>
        <v>2160.1800000000003</v>
      </c>
      <c r="G267" s="70">
        <f>SUMIFS(CALCULATION_quarterly_data!G:G,CALCULATION_quarterly_data!$A:$A,Quarter!$A267,CALCULATION_quarterly_data!$P:$P,Quarter!$B267,CALCULATION_quarterly_data!$C:$C,Quarter!$C267)</f>
        <v>0</v>
      </c>
      <c r="H267" s="70">
        <f>SUMIFS(CALCULATION_quarterly_data!H:H,CALCULATION_quarterly_data!$A:$A,Quarter!$A267,CALCULATION_quarterly_data!$P:$P,Quarter!$B267,CALCULATION_quarterly_data!$C:$C,Quarter!$C267)</f>
        <v>0</v>
      </c>
      <c r="I267" s="70">
        <f>SUMIFS(CALCULATION_quarterly_data!I:I,CALCULATION_quarterly_data!$A:$A,Quarter!$A267,CALCULATION_quarterly_data!$P:$P,Quarter!$B267,CALCULATION_quarterly_data!$C:$C,Quarter!$C267)</f>
        <v>0</v>
      </c>
      <c r="J267" s="70">
        <f>SUMIFS(CALCULATION_quarterly_data!J:J,CALCULATION_quarterly_data!$A:$A,Quarter!$A267,CALCULATION_quarterly_data!$P:$P,Quarter!$B267,CALCULATION_quarterly_data!$C:$C,Quarter!$C267)</f>
        <v>0</v>
      </c>
      <c r="K267" s="70">
        <f>SUMIFS(CALCULATION_quarterly_data!K:K,CALCULATION_quarterly_data!$A:$A,Quarter!$A267,CALCULATION_quarterly_data!$P:$P,Quarter!$B267,CALCULATION_quarterly_data!$C:$C,Quarter!$C267)</f>
        <v>41.78</v>
      </c>
      <c r="L267" s="70">
        <f>SUMIFS(CALCULATION_quarterly_data!L:L,CALCULATION_quarterly_data!$A:$A,Quarter!$A267,CALCULATION_quarterly_data!$P:$P,Quarter!$B267,CALCULATION_quarterly_data!$C:$C,Quarter!$C267)</f>
        <v>0</v>
      </c>
      <c r="M267" s="70">
        <f>SUMIFS(CALCULATION_quarterly_data!M:M,CALCULATION_quarterly_data!$A:$A,Quarter!$A267,CALCULATION_quarterly_data!$P:$P,Quarter!$B267,CALCULATION_quarterly_data!$C:$C,Quarter!$C267)</f>
        <v>12.379999999999999</v>
      </c>
      <c r="N267" s="71">
        <f>SUMIFS(CALCULATION_quarterly_data!N:N,CALCULATION_quarterly_data!$A:$A,Quarter!$A267,CALCULATION_quarterly_data!$P:$P,Quarter!$B267,CALCULATION_quarterly_data!$C:$C,Quarter!$C267)</f>
        <v>54.160000000000004</v>
      </c>
      <c r="O267" s="71">
        <f>SUMIFS(CALCULATION_quarterly_data!O:O,CALCULATION_quarterly_data!$A:$A,Quarter!$A267,CALCULATION_quarterly_data!$P:$P,Quarter!$B267,CALCULATION_quarterly_data!$C:$C,Quarter!$C267)</f>
        <v>2214.34</v>
      </c>
    </row>
    <row r="268" spans="1:15">
      <c r="A268" s="86">
        <v>2020</v>
      </c>
      <c r="B268" s="97">
        <v>4</v>
      </c>
      <c r="C268" s="83" t="s">
        <v>69</v>
      </c>
      <c r="D268" s="70">
        <f>SUMIFS(CALCULATION_quarterly_data!D:D,CALCULATION_quarterly_data!$A:$A,Quarter!$A268,CALCULATION_quarterly_data!$P:$P,Quarter!$B268,CALCULATION_quarterly_data!$C:$C,Quarter!$C268)</f>
        <v>624.36</v>
      </c>
      <c r="E268" s="70">
        <f>SUMIFS(CALCULATION_quarterly_data!E:E,CALCULATION_quarterly_data!$A:$A,Quarter!$A268,CALCULATION_quarterly_data!$P:$P,Quarter!$B268,CALCULATION_quarterly_data!$C:$C,Quarter!$C268)</f>
        <v>168.76999999999998</v>
      </c>
      <c r="F268" s="71">
        <f>SUMIFS(CALCULATION_quarterly_data!F:F,CALCULATION_quarterly_data!$A:$A,Quarter!$A268,CALCULATION_quarterly_data!$P:$P,Quarter!$B268,CALCULATION_quarterly_data!$C:$C,Quarter!$C268)</f>
        <v>793.12999999999988</v>
      </c>
      <c r="G268" s="70">
        <f>SUMIFS(CALCULATION_quarterly_data!G:G,CALCULATION_quarterly_data!$A:$A,Quarter!$A268,CALCULATION_quarterly_data!$P:$P,Quarter!$B268,CALCULATION_quarterly_data!$C:$C,Quarter!$C268)</f>
        <v>0</v>
      </c>
      <c r="H268" s="70">
        <f>SUMIFS(CALCULATION_quarterly_data!H:H,CALCULATION_quarterly_data!$A:$A,Quarter!$A268,CALCULATION_quarterly_data!$P:$P,Quarter!$B268,CALCULATION_quarterly_data!$C:$C,Quarter!$C268)</f>
        <v>66.95</v>
      </c>
      <c r="I268" s="70">
        <f>SUMIFS(CALCULATION_quarterly_data!I:I,CALCULATION_quarterly_data!$A:$A,Quarter!$A268,CALCULATION_quarterly_data!$P:$P,Quarter!$B268,CALCULATION_quarterly_data!$C:$C,Quarter!$C268)</f>
        <v>307.08999999999997</v>
      </c>
      <c r="J268" s="70">
        <f>SUMIFS(CALCULATION_quarterly_data!J:J,CALCULATION_quarterly_data!$A:$A,Quarter!$A268,CALCULATION_quarterly_data!$P:$P,Quarter!$B268,CALCULATION_quarterly_data!$C:$C,Quarter!$C268)</f>
        <v>28.45</v>
      </c>
      <c r="K268" s="70">
        <f>SUMIFS(CALCULATION_quarterly_data!K:K,CALCULATION_quarterly_data!$A:$A,Quarter!$A268,CALCULATION_quarterly_data!$P:$P,Quarter!$B268,CALCULATION_quarterly_data!$C:$C,Quarter!$C268)</f>
        <v>25.630000000000003</v>
      </c>
      <c r="L268" s="70">
        <f>SUMIFS(CALCULATION_quarterly_data!L:L,CALCULATION_quarterly_data!$A:$A,Quarter!$A268,CALCULATION_quarterly_data!$P:$P,Quarter!$B268,CALCULATION_quarterly_data!$C:$C,Quarter!$C268)</f>
        <v>0</v>
      </c>
      <c r="M268" s="70">
        <f>SUMIFS(CALCULATION_quarterly_data!M:M,CALCULATION_quarterly_data!$A:$A,Quarter!$A268,CALCULATION_quarterly_data!$P:$P,Quarter!$B268,CALCULATION_quarterly_data!$C:$C,Quarter!$C268)</f>
        <v>65.8</v>
      </c>
      <c r="N268" s="71">
        <f>SUMIFS(CALCULATION_quarterly_data!N:N,CALCULATION_quarterly_data!$A:$A,Quarter!$A268,CALCULATION_quarterly_data!$P:$P,Quarter!$B268,CALCULATION_quarterly_data!$C:$C,Quarter!$C268)</f>
        <v>493.93</v>
      </c>
      <c r="O268" s="71">
        <f>SUMIFS(CALCULATION_quarterly_data!O:O,CALCULATION_quarterly_data!$A:$A,Quarter!$A268,CALCULATION_quarterly_data!$P:$P,Quarter!$B268,CALCULATION_quarterly_data!$C:$C,Quarter!$C268)</f>
        <v>1287.0500000000002</v>
      </c>
    </row>
    <row r="269" spans="1:15">
      <c r="A269" s="89">
        <v>2020</v>
      </c>
      <c r="B269" s="98">
        <v>4</v>
      </c>
      <c r="C269" s="84" t="s">
        <v>126</v>
      </c>
      <c r="D269" s="73">
        <f>SUMIFS(CALCULATION_quarterly_data!D:D,CALCULATION_quarterly_data!$A:$A,Quarter!$A269,CALCULATION_quarterly_data!$P:$P,Quarter!$B269,CALCULATION_quarterly_data!$C:$C,Quarter!$C269)</f>
        <v>9366.94</v>
      </c>
      <c r="E269" s="73">
        <f>SUMIFS(CALCULATION_quarterly_data!E:E,CALCULATION_quarterly_data!$A:$A,Quarter!$A269,CALCULATION_quarterly_data!$P:$P,Quarter!$B269,CALCULATION_quarterly_data!$C:$C,Quarter!$C269)</f>
        <v>858.13</v>
      </c>
      <c r="F269" s="74">
        <f>SUMIFS(CALCULATION_quarterly_data!F:F,CALCULATION_quarterly_data!$A:$A,Quarter!$A269,CALCULATION_quarterly_data!$P:$P,Quarter!$B269,CALCULATION_quarterly_data!$C:$C,Quarter!$C269)</f>
        <v>10225.07</v>
      </c>
      <c r="G269" s="73">
        <f>SUMIFS(CALCULATION_quarterly_data!G:G,CALCULATION_quarterly_data!$A:$A,Quarter!$A269,CALCULATION_quarterly_data!$P:$P,Quarter!$B269,CALCULATION_quarterly_data!$C:$C,Quarter!$C269)</f>
        <v>63.93</v>
      </c>
      <c r="H269" s="73">
        <f>SUMIFS(CALCULATION_quarterly_data!H:H,CALCULATION_quarterly_data!$A:$A,Quarter!$A269,CALCULATION_quarterly_data!$P:$P,Quarter!$B269,CALCULATION_quarterly_data!$C:$C,Quarter!$C269)</f>
        <v>578.41999999999996</v>
      </c>
      <c r="I269" s="73">
        <f>SUMIFS(CALCULATION_quarterly_data!I:I,CALCULATION_quarterly_data!$A:$A,Quarter!$A269,CALCULATION_quarterly_data!$P:$P,Quarter!$B269,CALCULATION_quarterly_data!$C:$C,Quarter!$C269)</f>
        <v>1327.8200000000002</v>
      </c>
      <c r="J269" s="73">
        <f>SUMIFS(CALCULATION_quarterly_data!J:J,CALCULATION_quarterly_data!$A:$A,Quarter!$A269,CALCULATION_quarterly_data!$P:$P,Quarter!$B269,CALCULATION_quarterly_data!$C:$C,Quarter!$C269)</f>
        <v>290.5</v>
      </c>
      <c r="K269" s="73">
        <f>SUMIFS(CALCULATION_quarterly_data!K:K,CALCULATION_quarterly_data!$A:$A,Quarter!$A269,CALCULATION_quarterly_data!$P:$P,Quarter!$B269,CALCULATION_quarterly_data!$C:$C,Quarter!$C269)</f>
        <v>2890</v>
      </c>
      <c r="L269" s="73">
        <f>SUMIFS(CALCULATION_quarterly_data!L:L,CALCULATION_quarterly_data!$A:$A,Quarter!$A269,CALCULATION_quarterly_data!$P:$P,Quarter!$B269,CALCULATION_quarterly_data!$C:$C,Quarter!$C269)</f>
        <v>323.01</v>
      </c>
      <c r="M269" s="73">
        <f>SUMIFS(CALCULATION_quarterly_data!M:M,CALCULATION_quarterly_data!$A:$A,Quarter!$A269,CALCULATION_quarterly_data!$P:$P,Quarter!$B269,CALCULATION_quarterly_data!$C:$C,Quarter!$C269)</f>
        <v>731.98</v>
      </c>
      <c r="N269" s="74">
        <f>SUMIFS(CALCULATION_quarterly_data!N:N,CALCULATION_quarterly_data!$A:$A,Quarter!$A269,CALCULATION_quarterly_data!$P:$P,Quarter!$B269,CALCULATION_quarterly_data!$C:$C,Quarter!$C269)</f>
        <v>6205.66</v>
      </c>
      <c r="O269" s="74">
        <f>SUMIFS(CALCULATION_quarterly_data!O:O,CALCULATION_quarterly_data!$A:$A,Quarter!$A269,CALCULATION_quarterly_data!$P:$P,Quarter!$B269,CALCULATION_quarterly_data!$C:$C,Quarter!$C269)</f>
        <v>16430.740000000002</v>
      </c>
    </row>
    <row r="270" spans="1:15">
      <c r="A270" s="85">
        <v>2021</v>
      </c>
      <c r="B270" s="96">
        <v>1</v>
      </c>
      <c r="C270" s="82" t="s">
        <v>37</v>
      </c>
      <c r="D270" s="67">
        <f>SUMIFS(CALCULATION_quarterly_data!D:D,CALCULATION_quarterly_data!$A:$A,Quarter!$A270,CALCULATION_quarterly_data!$P:$P,Quarter!$B270,CALCULATION_quarterly_data!$C:$C,Quarter!$C270)</f>
        <v>0</v>
      </c>
      <c r="E270" s="67">
        <f>SUMIFS(CALCULATION_quarterly_data!E:E,CALCULATION_quarterly_data!$A:$A,Quarter!$A270,CALCULATION_quarterly_data!$P:$P,Quarter!$B270,CALCULATION_quarterly_data!$C:$C,Quarter!$C270)</f>
        <v>104.09</v>
      </c>
      <c r="F270" s="68">
        <f>SUMIFS(CALCULATION_quarterly_data!F:F,CALCULATION_quarterly_data!$A:$A,Quarter!$A270,CALCULATION_quarterly_data!$P:$P,Quarter!$B270,CALCULATION_quarterly_data!$C:$C,Quarter!$C270)</f>
        <v>104.09</v>
      </c>
      <c r="G270" s="67">
        <f>SUMIFS(CALCULATION_quarterly_data!G:G,CALCULATION_quarterly_data!$A:$A,Quarter!$A270,CALCULATION_quarterly_data!$P:$P,Quarter!$B270,CALCULATION_quarterly_data!$C:$C,Quarter!$C270)</f>
        <v>0</v>
      </c>
      <c r="H270" s="67">
        <f>SUMIFS(CALCULATION_quarterly_data!H:H,CALCULATION_quarterly_data!$A:$A,Quarter!$A270,CALCULATION_quarterly_data!$P:$P,Quarter!$B270,CALCULATION_quarterly_data!$C:$C,Quarter!$C270)</f>
        <v>40.4</v>
      </c>
      <c r="I270" s="67">
        <f>SUMIFS(CALCULATION_quarterly_data!I:I,CALCULATION_quarterly_data!$A:$A,Quarter!$A270,CALCULATION_quarterly_data!$P:$P,Quarter!$B270,CALCULATION_quarterly_data!$C:$C,Quarter!$C270)</f>
        <v>37.56</v>
      </c>
      <c r="J270" s="67">
        <f>SUMIFS(CALCULATION_quarterly_data!J:J,CALCULATION_quarterly_data!$A:$A,Quarter!$A270,CALCULATION_quarterly_data!$P:$P,Quarter!$B270,CALCULATION_quarterly_data!$C:$C,Quarter!$C270)</f>
        <v>0.28000000000000003</v>
      </c>
      <c r="K270" s="67">
        <f>SUMIFS(CALCULATION_quarterly_data!K:K,CALCULATION_quarterly_data!$A:$A,Quarter!$A270,CALCULATION_quarterly_data!$P:$P,Quarter!$B270,CALCULATION_quarterly_data!$C:$C,Quarter!$C270)</f>
        <v>160.58999999999997</v>
      </c>
      <c r="L270" s="67">
        <f>SUMIFS(CALCULATION_quarterly_data!L:L,CALCULATION_quarterly_data!$A:$A,Quarter!$A270,CALCULATION_quarterly_data!$P:$P,Quarter!$B270,CALCULATION_quarterly_data!$C:$C,Quarter!$C270)</f>
        <v>25.48</v>
      </c>
      <c r="M270" s="67">
        <f>SUMIFS(CALCULATION_quarterly_data!M:M,CALCULATION_quarterly_data!$A:$A,Quarter!$A270,CALCULATION_quarterly_data!$P:$P,Quarter!$B270,CALCULATION_quarterly_data!$C:$C,Quarter!$C270)</f>
        <v>45.86</v>
      </c>
      <c r="N270" s="68">
        <f>SUMIFS(CALCULATION_quarterly_data!N:N,CALCULATION_quarterly_data!$A:$A,Quarter!$A270,CALCULATION_quarterly_data!$P:$P,Quarter!$B270,CALCULATION_quarterly_data!$C:$C,Quarter!$C270)</f>
        <v>310.16999999999996</v>
      </c>
      <c r="O270" s="68">
        <f>SUMIFS(CALCULATION_quarterly_data!O:O,CALCULATION_quarterly_data!$A:$A,Quarter!$A270,CALCULATION_quarterly_data!$P:$P,Quarter!$B270,CALCULATION_quarterly_data!$C:$C,Quarter!$C270)</f>
        <v>414.26</v>
      </c>
    </row>
    <row r="271" spans="1:15">
      <c r="A271" s="86">
        <v>2021</v>
      </c>
      <c r="B271" s="97">
        <v>1</v>
      </c>
      <c r="C271" s="83" t="s">
        <v>38</v>
      </c>
      <c r="D271" s="70">
        <f>SUMIFS(CALCULATION_quarterly_data!D:D,CALCULATION_quarterly_data!$A:$A,Quarter!$A271,CALCULATION_quarterly_data!$P:$P,Quarter!$B271,CALCULATION_quarterly_data!$C:$C,Quarter!$C271)</f>
        <v>0</v>
      </c>
      <c r="E271" s="70">
        <f>SUMIFS(CALCULATION_quarterly_data!E:E,CALCULATION_quarterly_data!$A:$A,Quarter!$A271,CALCULATION_quarterly_data!$P:$P,Quarter!$B271,CALCULATION_quarterly_data!$C:$C,Quarter!$C271)</f>
        <v>0</v>
      </c>
      <c r="F271" s="71">
        <f>SUMIFS(CALCULATION_quarterly_data!F:F,CALCULATION_quarterly_data!$A:$A,Quarter!$A271,CALCULATION_quarterly_data!$P:$P,Quarter!$B271,CALCULATION_quarterly_data!$C:$C,Quarter!$C271)</f>
        <v>0</v>
      </c>
      <c r="G271" s="70">
        <f>SUMIFS(CALCULATION_quarterly_data!G:G,CALCULATION_quarterly_data!$A:$A,Quarter!$A271,CALCULATION_quarterly_data!$P:$P,Quarter!$B271,CALCULATION_quarterly_data!$C:$C,Quarter!$C271)</f>
        <v>0</v>
      </c>
      <c r="H271" s="70">
        <f>SUMIFS(CALCULATION_quarterly_data!H:H,CALCULATION_quarterly_data!$A:$A,Quarter!$A271,CALCULATION_quarterly_data!$P:$P,Quarter!$B271,CALCULATION_quarterly_data!$C:$C,Quarter!$C271)</f>
        <v>0</v>
      </c>
      <c r="I271" s="70">
        <f>SUMIFS(CALCULATION_quarterly_data!I:I,CALCULATION_quarterly_data!$A:$A,Quarter!$A271,CALCULATION_quarterly_data!$P:$P,Quarter!$B271,CALCULATION_quarterly_data!$C:$C,Quarter!$C271)</f>
        <v>0</v>
      </c>
      <c r="J271" s="70">
        <f>SUMIFS(CALCULATION_quarterly_data!J:J,CALCULATION_quarterly_data!$A:$A,Quarter!$A271,CALCULATION_quarterly_data!$P:$P,Quarter!$B271,CALCULATION_quarterly_data!$C:$C,Quarter!$C271)</f>
        <v>0</v>
      </c>
      <c r="K271" s="70">
        <f>SUMIFS(CALCULATION_quarterly_data!K:K,CALCULATION_quarterly_data!$A:$A,Quarter!$A271,CALCULATION_quarterly_data!$P:$P,Quarter!$B271,CALCULATION_quarterly_data!$C:$C,Quarter!$C271)</f>
        <v>0</v>
      </c>
      <c r="L271" s="70">
        <f>SUMIFS(CALCULATION_quarterly_data!L:L,CALCULATION_quarterly_data!$A:$A,Quarter!$A271,CALCULATION_quarterly_data!$P:$P,Quarter!$B271,CALCULATION_quarterly_data!$C:$C,Quarter!$C271)</f>
        <v>0</v>
      </c>
      <c r="M271" s="70">
        <f>SUMIFS(CALCULATION_quarterly_data!M:M,CALCULATION_quarterly_data!$A:$A,Quarter!$A271,CALCULATION_quarterly_data!$P:$P,Quarter!$B271,CALCULATION_quarterly_data!$C:$C,Quarter!$C271)</f>
        <v>0.44000000000000006</v>
      </c>
      <c r="N271" s="71">
        <f>SUMIFS(CALCULATION_quarterly_data!N:N,CALCULATION_quarterly_data!$A:$A,Quarter!$A271,CALCULATION_quarterly_data!$P:$P,Quarter!$B271,CALCULATION_quarterly_data!$C:$C,Quarter!$C271)</f>
        <v>0.44000000000000006</v>
      </c>
      <c r="O271" s="71">
        <f>SUMIFS(CALCULATION_quarterly_data!O:O,CALCULATION_quarterly_data!$A:$A,Quarter!$A271,CALCULATION_quarterly_data!$P:$P,Quarter!$B271,CALCULATION_quarterly_data!$C:$C,Quarter!$C271)</f>
        <v>0.44000000000000006</v>
      </c>
    </row>
    <row r="272" spans="1:15">
      <c r="A272" s="86">
        <v>2021</v>
      </c>
      <c r="B272" s="97">
        <v>1</v>
      </c>
      <c r="C272" s="83" t="s">
        <v>39</v>
      </c>
      <c r="D272" s="70">
        <f>SUMIFS(CALCULATION_quarterly_data!D:D,CALCULATION_quarterly_data!$A:$A,Quarter!$A272,CALCULATION_quarterly_data!$P:$P,Quarter!$B272,CALCULATION_quarterly_data!$C:$C,Quarter!$C272)</f>
        <v>0</v>
      </c>
      <c r="E272" s="70">
        <f>SUMIFS(CALCULATION_quarterly_data!E:E,CALCULATION_quarterly_data!$A:$A,Quarter!$A272,CALCULATION_quarterly_data!$P:$P,Quarter!$B272,CALCULATION_quarterly_data!$C:$C,Quarter!$C272)</f>
        <v>4.2300000000000004</v>
      </c>
      <c r="F272" s="71">
        <f>SUMIFS(CALCULATION_quarterly_data!F:F,CALCULATION_quarterly_data!$A:$A,Quarter!$A272,CALCULATION_quarterly_data!$P:$P,Quarter!$B272,CALCULATION_quarterly_data!$C:$C,Quarter!$C272)</f>
        <v>4.2300000000000004</v>
      </c>
      <c r="G272" s="70">
        <f>SUMIFS(CALCULATION_quarterly_data!G:G,CALCULATION_quarterly_data!$A:$A,Quarter!$A272,CALCULATION_quarterly_data!$P:$P,Quarter!$B272,CALCULATION_quarterly_data!$C:$C,Quarter!$C272)</f>
        <v>0</v>
      </c>
      <c r="H272" s="70">
        <f>SUMIFS(CALCULATION_quarterly_data!H:H,CALCULATION_quarterly_data!$A:$A,Quarter!$A272,CALCULATION_quarterly_data!$P:$P,Quarter!$B272,CALCULATION_quarterly_data!$C:$C,Quarter!$C272)</f>
        <v>0</v>
      </c>
      <c r="I272" s="70">
        <f>SUMIFS(CALCULATION_quarterly_data!I:I,CALCULATION_quarterly_data!$A:$A,Quarter!$A272,CALCULATION_quarterly_data!$P:$P,Quarter!$B272,CALCULATION_quarterly_data!$C:$C,Quarter!$C272)</f>
        <v>0</v>
      </c>
      <c r="J272" s="70">
        <f>SUMIFS(CALCULATION_quarterly_data!J:J,CALCULATION_quarterly_data!$A:$A,Quarter!$A272,CALCULATION_quarterly_data!$P:$P,Quarter!$B272,CALCULATION_quarterly_data!$C:$C,Quarter!$C272)</f>
        <v>0</v>
      </c>
      <c r="K272" s="70">
        <f>SUMIFS(CALCULATION_quarterly_data!K:K,CALCULATION_quarterly_data!$A:$A,Quarter!$A272,CALCULATION_quarterly_data!$P:$P,Quarter!$B272,CALCULATION_quarterly_data!$C:$C,Quarter!$C272)</f>
        <v>0</v>
      </c>
      <c r="L272" s="70">
        <f>SUMIFS(CALCULATION_quarterly_data!L:L,CALCULATION_quarterly_data!$A:$A,Quarter!$A272,CALCULATION_quarterly_data!$P:$P,Quarter!$B272,CALCULATION_quarterly_data!$C:$C,Quarter!$C272)</f>
        <v>0</v>
      </c>
      <c r="M272" s="70">
        <f>SUMIFS(CALCULATION_quarterly_data!M:M,CALCULATION_quarterly_data!$A:$A,Quarter!$A272,CALCULATION_quarterly_data!$P:$P,Quarter!$B272,CALCULATION_quarterly_data!$C:$C,Quarter!$C272)</f>
        <v>0.51</v>
      </c>
      <c r="N272" s="71">
        <f>SUMIFS(CALCULATION_quarterly_data!N:N,CALCULATION_quarterly_data!$A:$A,Quarter!$A272,CALCULATION_quarterly_data!$P:$P,Quarter!$B272,CALCULATION_quarterly_data!$C:$C,Quarter!$C272)</f>
        <v>0.51</v>
      </c>
      <c r="O272" s="71">
        <f>SUMIFS(CALCULATION_quarterly_data!O:O,CALCULATION_quarterly_data!$A:$A,Quarter!$A272,CALCULATION_quarterly_data!$P:$P,Quarter!$B272,CALCULATION_quarterly_data!$C:$C,Quarter!$C272)</f>
        <v>4.74</v>
      </c>
    </row>
    <row r="273" spans="1:15">
      <c r="A273" s="86">
        <v>2021</v>
      </c>
      <c r="B273" s="97">
        <v>1</v>
      </c>
      <c r="C273" s="83" t="s">
        <v>40</v>
      </c>
      <c r="D273" s="70">
        <f>SUMIFS(CALCULATION_quarterly_data!D:D,CALCULATION_quarterly_data!$A:$A,Quarter!$A273,CALCULATION_quarterly_data!$P:$P,Quarter!$B273,CALCULATION_quarterly_data!$C:$C,Quarter!$C273)</f>
        <v>79.7</v>
      </c>
      <c r="E273" s="70">
        <f>SUMIFS(CALCULATION_quarterly_data!E:E,CALCULATION_quarterly_data!$A:$A,Quarter!$A273,CALCULATION_quarterly_data!$P:$P,Quarter!$B273,CALCULATION_quarterly_data!$C:$C,Quarter!$C273)</f>
        <v>0.4</v>
      </c>
      <c r="F273" s="71">
        <f>SUMIFS(CALCULATION_quarterly_data!F:F,CALCULATION_quarterly_data!$A:$A,Quarter!$A273,CALCULATION_quarterly_data!$P:$P,Quarter!$B273,CALCULATION_quarterly_data!$C:$C,Quarter!$C273)</f>
        <v>80.100000000000009</v>
      </c>
      <c r="G273" s="70">
        <f>SUMIFS(CALCULATION_quarterly_data!G:G,CALCULATION_quarterly_data!$A:$A,Quarter!$A273,CALCULATION_quarterly_data!$P:$P,Quarter!$B273,CALCULATION_quarterly_data!$C:$C,Quarter!$C273)</f>
        <v>0.99</v>
      </c>
      <c r="H273" s="70">
        <f>SUMIFS(CALCULATION_quarterly_data!H:H,CALCULATION_quarterly_data!$A:$A,Quarter!$A273,CALCULATION_quarterly_data!$P:$P,Quarter!$B273,CALCULATION_quarterly_data!$C:$C,Quarter!$C273)</f>
        <v>0</v>
      </c>
      <c r="I273" s="70">
        <f>SUMIFS(CALCULATION_quarterly_data!I:I,CALCULATION_quarterly_data!$A:$A,Quarter!$A273,CALCULATION_quarterly_data!$P:$P,Quarter!$B273,CALCULATION_quarterly_data!$C:$C,Quarter!$C273)</f>
        <v>55.949999999999996</v>
      </c>
      <c r="J273" s="70">
        <f>SUMIFS(CALCULATION_quarterly_data!J:J,CALCULATION_quarterly_data!$A:$A,Quarter!$A273,CALCULATION_quarterly_data!$P:$P,Quarter!$B273,CALCULATION_quarterly_data!$C:$C,Quarter!$C273)</f>
        <v>0</v>
      </c>
      <c r="K273" s="70">
        <f>SUMIFS(CALCULATION_quarterly_data!K:K,CALCULATION_quarterly_data!$A:$A,Quarter!$A273,CALCULATION_quarterly_data!$P:$P,Quarter!$B273,CALCULATION_quarterly_data!$C:$C,Quarter!$C273)</f>
        <v>0</v>
      </c>
      <c r="L273" s="70">
        <f>SUMIFS(CALCULATION_quarterly_data!L:L,CALCULATION_quarterly_data!$A:$A,Quarter!$A273,CALCULATION_quarterly_data!$P:$P,Quarter!$B273,CALCULATION_quarterly_data!$C:$C,Quarter!$C273)</f>
        <v>0</v>
      </c>
      <c r="M273" s="70">
        <f>SUMIFS(CALCULATION_quarterly_data!M:M,CALCULATION_quarterly_data!$A:$A,Quarter!$A273,CALCULATION_quarterly_data!$P:$P,Quarter!$B273,CALCULATION_quarterly_data!$C:$C,Quarter!$C273)</f>
        <v>23.67</v>
      </c>
      <c r="N273" s="71">
        <f>SUMIFS(CALCULATION_quarterly_data!N:N,CALCULATION_quarterly_data!$A:$A,Quarter!$A273,CALCULATION_quarterly_data!$P:$P,Quarter!$B273,CALCULATION_quarterly_data!$C:$C,Quarter!$C273)</f>
        <v>80.61</v>
      </c>
      <c r="O273" s="71">
        <f>SUMIFS(CALCULATION_quarterly_data!O:O,CALCULATION_quarterly_data!$A:$A,Quarter!$A273,CALCULATION_quarterly_data!$P:$P,Quarter!$B273,CALCULATION_quarterly_data!$C:$C,Quarter!$C273)</f>
        <v>160.70999999999998</v>
      </c>
    </row>
    <row r="274" spans="1:15">
      <c r="A274" s="86">
        <v>2021</v>
      </c>
      <c r="B274" s="97">
        <v>1</v>
      </c>
      <c r="C274" s="83" t="s">
        <v>41</v>
      </c>
      <c r="D274" s="70">
        <f>SUMIFS(CALCULATION_quarterly_data!D:D,CALCULATION_quarterly_data!$A:$A,Quarter!$A274,CALCULATION_quarterly_data!$P:$P,Quarter!$B274,CALCULATION_quarterly_data!$C:$C,Quarter!$C274)</f>
        <v>0</v>
      </c>
      <c r="E274" s="70">
        <f>SUMIFS(CALCULATION_quarterly_data!E:E,CALCULATION_quarterly_data!$A:$A,Quarter!$A274,CALCULATION_quarterly_data!$P:$P,Quarter!$B274,CALCULATION_quarterly_data!$C:$C,Quarter!$C274)</f>
        <v>45.289999999999992</v>
      </c>
      <c r="F274" s="71">
        <f>SUMIFS(CALCULATION_quarterly_data!F:F,CALCULATION_quarterly_data!$A:$A,Quarter!$A274,CALCULATION_quarterly_data!$P:$P,Quarter!$B274,CALCULATION_quarterly_data!$C:$C,Quarter!$C274)</f>
        <v>45.289999999999992</v>
      </c>
      <c r="G274" s="70">
        <f>SUMIFS(CALCULATION_quarterly_data!G:G,CALCULATION_quarterly_data!$A:$A,Quarter!$A274,CALCULATION_quarterly_data!$P:$P,Quarter!$B274,CALCULATION_quarterly_data!$C:$C,Quarter!$C274)</f>
        <v>0.15000000000000002</v>
      </c>
      <c r="H274" s="70">
        <f>SUMIFS(CALCULATION_quarterly_data!H:H,CALCULATION_quarterly_data!$A:$A,Quarter!$A274,CALCULATION_quarterly_data!$P:$P,Quarter!$B274,CALCULATION_quarterly_data!$C:$C,Quarter!$C274)</f>
        <v>0.51</v>
      </c>
      <c r="I274" s="70">
        <f>SUMIFS(CALCULATION_quarterly_data!I:I,CALCULATION_quarterly_data!$A:$A,Quarter!$A274,CALCULATION_quarterly_data!$P:$P,Quarter!$B274,CALCULATION_quarterly_data!$C:$C,Quarter!$C274)</f>
        <v>0</v>
      </c>
      <c r="J274" s="70">
        <f>SUMIFS(CALCULATION_quarterly_data!J:J,CALCULATION_quarterly_data!$A:$A,Quarter!$A274,CALCULATION_quarterly_data!$P:$P,Quarter!$B274,CALCULATION_quarterly_data!$C:$C,Quarter!$C274)</f>
        <v>0</v>
      </c>
      <c r="K274" s="70">
        <f>SUMIFS(CALCULATION_quarterly_data!K:K,CALCULATION_quarterly_data!$A:$A,Quarter!$A274,CALCULATION_quarterly_data!$P:$P,Quarter!$B274,CALCULATION_quarterly_data!$C:$C,Quarter!$C274)</f>
        <v>42.17</v>
      </c>
      <c r="L274" s="70">
        <f>SUMIFS(CALCULATION_quarterly_data!L:L,CALCULATION_quarterly_data!$A:$A,Quarter!$A274,CALCULATION_quarterly_data!$P:$P,Quarter!$B274,CALCULATION_quarterly_data!$C:$C,Quarter!$C274)</f>
        <v>0.11000000000000001</v>
      </c>
      <c r="M274" s="70">
        <f>SUMIFS(CALCULATION_quarterly_data!M:M,CALCULATION_quarterly_data!$A:$A,Quarter!$A274,CALCULATION_quarterly_data!$P:$P,Quarter!$B274,CALCULATION_quarterly_data!$C:$C,Quarter!$C274)</f>
        <v>75.289999999999992</v>
      </c>
      <c r="N274" s="71">
        <f>SUMIFS(CALCULATION_quarterly_data!N:N,CALCULATION_quarterly_data!$A:$A,Quarter!$A274,CALCULATION_quarterly_data!$P:$P,Quarter!$B274,CALCULATION_quarterly_data!$C:$C,Quarter!$C274)</f>
        <v>118.23000000000002</v>
      </c>
      <c r="O274" s="71">
        <f>SUMIFS(CALCULATION_quarterly_data!O:O,CALCULATION_quarterly_data!$A:$A,Quarter!$A274,CALCULATION_quarterly_data!$P:$P,Quarter!$B274,CALCULATION_quarterly_data!$C:$C,Quarter!$C274)</f>
        <v>163.52000000000001</v>
      </c>
    </row>
    <row r="275" spans="1:15">
      <c r="A275" s="86">
        <v>2021</v>
      </c>
      <c r="B275" s="97">
        <v>1</v>
      </c>
      <c r="C275" s="83" t="s">
        <v>42</v>
      </c>
      <c r="D275" s="70">
        <f>SUMIFS(CALCULATION_quarterly_data!D:D,CALCULATION_quarterly_data!$A:$A,Quarter!$A275,CALCULATION_quarterly_data!$P:$P,Quarter!$B275,CALCULATION_quarterly_data!$C:$C,Quarter!$C275)</f>
        <v>0</v>
      </c>
      <c r="E275" s="70">
        <f>SUMIFS(CALCULATION_quarterly_data!E:E,CALCULATION_quarterly_data!$A:$A,Quarter!$A275,CALCULATION_quarterly_data!$P:$P,Quarter!$B275,CALCULATION_quarterly_data!$C:$C,Quarter!$C275)</f>
        <v>0</v>
      </c>
      <c r="F275" s="71">
        <f>SUMIFS(CALCULATION_quarterly_data!F:F,CALCULATION_quarterly_data!$A:$A,Quarter!$A275,CALCULATION_quarterly_data!$P:$P,Quarter!$B275,CALCULATION_quarterly_data!$C:$C,Quarter!$C275)</f>
        <v>0</v>
      </c>
      <c r="G275" s="70">
        <f>SUMIFS(CALCULATION_quarterly_data!G:G,CALCULATION_quarterly_data!$A:$A,Quarter!$A275,CALCULATION_quarterly_data!$P:$P,Quarter!$B275,CALCULATION_quarterly_data!$C:$C,Quarter!$C275)</f>
        <v>0</v>
      </c>
      <c r="H275" s="70">
        <f>SUMIFS(CALCULATION_quarterly_data!H:H,CALCULATION_quarterly_data!$A:$A,Quarter!$A275,CALCULATION_quarterly_data!$P:$P,Quarter!$B275,CALCULATION_quarterly_data!$C:$C,Quarter!$C275)</f>
        <v>0</v>
      </c>
      <c r="I275" s="70">
        <f>SUMIFS(CALCULATION_quarterly_data!I:I,CALCULATION_quarterly_data!$A:$A,Quarter!$A275,CALCULATION_quarterly_data!$P:$P,Quarter!$B275,CALCULATION_quarterly_data!$C:$C,Quarter!$C275)</f>
        <v>0</v>
      </c>
      <c r="J275" s="70">
        <f>SUMIFS(CALCULATION_quarterly_data!J:J,CALCULATION_quarterly_data!$A:$A,Quarter!$A275,CALCULATION_quarterly_data!$P:$P,Quarter!$B275,CALCULATION_quarterly_data!$C:$C,Quarter!$C275)</f>
        <v>0</v>
      </c>
      <c r="K275" s="70">
        <f>SUMIFS(CALCULATION_quarterly_data!K:K,CALCULATION_quarterly_data!$A:$A,Quarter!$A275,CALCULATION_quarterly_data!$P:$P,Quarter!$B275,CALCULATION_quarterly_data!$C:$C,Quarter!$C275)</f>
        <v>15.82</v>
      </c>
      <c r="L275" s="70">
        <f>SUMIFS(CALCULATION_quarterly_data!L:L,CALCULATION_quarterly_data!$A:$A,Quarter!$A275,CALCULATION_quarterly_data!$P:$P,Quarter!$B275,CALCULATION_quarterly_data!$C:$C,Quarter!$C275)</f>
        <v>0</v>
      </c>
      <c r="M275" s="70">
        <f>SUMIFS(CALCULATION_quarterly_data!M:M,CALCULATION_quarterly_data!$A:$A,Quarter!$A275,CALCULATION_quarterly_data!$P:$P,Quarter!$B275,CALCULATION_quarterly_data!$C:$C,Quarter!$C275)</f>
        <v>0.38</v>
      </c>
      <c r="N275" s="71">
        <f>SUMIFS(CALCULATION_quarterly_data!N:N,CALCULATION_quarterly_data!$A:$A,Quarter!$A275,CALCULATION_quarterly_data!$P:$P,Quarter!$B275,CALCULATION_quarterly_data!$C:$C,Quarter!$C275)</f>
        <v>16.2</v>
      </c>
      <c r="O275" s="71">
        <f>SUMIFS(CALCULATION_quarterly_data!O:O,CALCULATION_quarterly_data!$A:$A,Quarter!$A275,CALCULATION_quarterly_data!$P:$P,Quarter!$B275,CALCULATION_quarterly_data!$C:$C,Quarter!$C275)</f>
        <v>16.2</v>
      </c>
    </row>
    <row r="276" spans="1:15">
      <c r="A276" s="86">
        <v>2021</v>
      </c>
      <c r="B276" s="97">
        <v>1</v>
      </c>
      <c r="C276" s="83" t="s">
        <v>86</v>
      </c>
      <c r="D276" s="70">
        <f>SUMIFS(CALCULATION_quarterly_data!D:D,CALCULATION_quarterly_data!$A:$A,Quarter!$A276,CALCULATION_quarterly_data!$P:$P,Quarter!$B276,CALCULATION_quarterly_data!$C:$C,Quarter!$C276)</f>
        <v>0.2</v>
      </c>
      <c r="E276" s="70">
        <f>SUMIFS(CALCULATION_quarterly_data!E:E,CALCULATION_quarterly_data!$A:$A,Quarter!$A276,CALCULATION_quarterly_data!$P:$P,Quarter!$B276,CALCULATION_quarterly_data!$C:$C,Quarter!$C276)</f>
        <v>0</v>
      </c>
      <c r="F276" s="71">
        <f>SUMIFS(CALCULATION_quarterly_data!F:F,CALCULATION_quarterly_data!$A:$A,Quarter!$A276,CALCULATION_quarterly_data!$P:$P,Quarter!$B276,CALCULATION_quarterly_data!$C:$C,Quarter!$C276)</f>
        <v>0.2</v>
      </c>
      <c r="G276" s="70">
        <f>SUMIFS(CALCULATION_quarterly_data!G:G,CALCULATION_quarterly_data!$A:$A,Quarter!$A276,CALCULATION_quarterly_data!$P:$P,Quarter!$B276,CALCULATION_quarterly_data!$C:$C,Quarter!$C276)</f>
        <v>0.45</v>
      </c>
      <c r="H276" s="70">
        <f>SUMIFS(CALCULATION_quarterly_data!H:H,CALCULATION_quarterly_data!$A:$A,Quarter!$A276,CALCULATION_quarterly_data!$P:$P,Quarter!$B276,CALCULATION_quarterly_data!$C:$C,Quarter!$C276)</f>
        <v>16.79</v>
      </c>
      <c r="I276" s="70">
        <f>SUMIFS(CALCULATION_quarterly_data!I:I,CALCULATION_quarterly_data!$A:$A,Quarter!$A276,CALCULATION_quarterly_data!$P:$P,Quarter!$B276,CALCULATION_quarterly_data!$C:$C,Quarter!$C276)</f>
        <v>0</v>
      </c>
      <c r="J276" s="70">
        <f>SUMIFS(CALCULATION_quarterly_data!J:J,CALCULATION_quarterly_data!$A:$A,Quarter!$A276,CALCULATION_quarterly_data!$P:$P,Quarter!$B276,CALCULATION_quarterly_data!$C:$C,Quarter!$C276)</f>
        <v>0</v>
      </c>
      <c r="K276" s="70">
        <f>SUMIFS(CALCULATION_quarterly_data!K:K,CALCULATION_quarterly_data!$A:$A,Quarter!$A276,CALCULATION_quarterly_data!$P:$P,Quarter!$B276,CALCULATION_quarterly_data!$C:$C,Quarter!$C276)</f>
        <v>7.33</v>
      </c>
      <c r="L276" s="70">
        <f>SUMIFS(CALCULATION_quarterly_data!L:L,CALCULATION_quarterly_data!$A:$A,Quarter!$A276,CALCULATION_quarterly_data!$P:$P,Quarter!$B276,CALCULATION_quarterly_data!$C:$C,Quarter!$C276)</f>
        <v>0.03</v>
      </c>
      <c r="M276" s="70">
        <f>SUMIFS(CALCULATION_quarterly_data!M:M,CALCULATION_quarterly_data!$A:$A,Quarter!$A276,CALCULATION_quarterly_data!$P:$P,Quarter!$B276,CALCULATION_quarterly_data!$C:$C,Quarter!$C276)</f>
        <v>3.8999999999999995</v>
      </c>
      <c r="N276" s="71">
        <f>SUMIFS(CALCULATION_quarterly_data!N:N,CALCULATION_quarterly_data!$A:$A,Quarter!$A276,CALCULATION_quarterly_data!$P:$P,Quarter!$B276,CALCULATION_quarterly_data!$C:$C,Quarter!$C276)</f>
        <v>28.5</v>
      </c>
      <c r="O276" s="71">
        <f>SUMIFS(CALCULATION_quarterly_data!O:O,CALCULATION_quarterly_data!$A:$A,Quarter!$A276,CALCULATION_quarterly_data!$P:$P,Quarter!$B276,CALCULATION_quarterly_data!$C:$C,Quarter!$C276)</f>
        <v>28.7</v>
      </c>
    </row>
    <row r="277" spans="1:15">
      <c r="A277" s="86">
        <v>2021</v>
      </c>
      <c r="B277" s="97">
        <v>1</v>
      </c>
      <c r="C277" s="83" t="s">
        <v>43</v>
      </c>
      <c r="D277" s="70">
        <f>SUMIFS(CALCULATION_quarterly_data!D:D,CALCULATION_quarterly_data!$A:$A,Quarter!$A277,CALCULATION_quarterly_data!$P:$P,Quarter!$B277,CALCULATION_quarterly_data!$C:$C,Quarter!$C277)</f>
        <v>0</v>
      </c>
      <c r="E277" s="70">
        <f>SUMIFS(CALCULATION_quarterly_data!E:E,CALCULATION_quarterly_data!$A:$A,Quarter!$A277,CALCULATION_quarterly_data!$P:$P,Quarter!$B277,CALCULATION_quarterly_data!$C:$C,Quarter!$C277)</f>
        <v>0</v>
      </c>
      <c r="F277" s="71">
        <f>SUMIFS(CALCULATION_quarterly_data!F:F,CALCULATION_quarterly_data!$A:$A,Quarter!$A277,CALCULATION_quarterly_data!$P:$P,Quarter!$B277,CALCULATION_quarterly_data!$C:$C,Quarter!$C277)</f>
        <v>0</v>
      </c>
      <c r="G277" s="70">
        <f>SUMIFS(CALCULATION_quarterly_data!G:G,CALCULATION_quarterly_data!$A:$A,Quarter!$A277,CALCULATION_quarterly_data!$P:$P,Quarter!$B277,CALCULATION_quarterly_data!$C:$C,Quarter!$C277)</f>
        <v>0</v>
      </c>
      <c r="H277" s="70">
        <f>SUMIFS(CALCULATION_quarterly_data!H:H,CALCULATION_quarterly_data!$A:$A,Quarter!$A277,CALCULATION_quarterly_data!$P:$P,Quarter!$B277,CALCULATION_quarterly_data!$C:$C,Quarter!$C277)</f>
        <v>0</v>
      </c>
      <c r="I277" s="70">
        <f>SUMIFS(CALCULATION_quarterly_data!I:I,CALCULATION_quarterly_data!$A:$A,Quarter!$A277,CALCULATION_quarterly_data!$P:$P,Quarter!$B277,CALCULATION_quarterly_data!$C:$C,Quarter!$C277)</f>
        <v>193.37</v>
      </c>
      <c r="J277" s="70">
        <f>SUMIFS(CALCULATION_quarterly_data!J:J,CALCULATION_quarterly_data!$A:$A,Quarter!$A277,CALCULATION_quarterly_data!$P:$P,Quarter!$B277,CALCULATION_quarterly_data!$C:$C,Quarter!$C277)</f>
        <v>64.72</v>
      </c>
      <c r="K277" s="70">
        <f>SUMIFS(CALCULATION_quarterly_data!K:K,CALCULATION_quarterly_data!$A:$A,Quarter!$A277,CALCULATION_quarterly_data!$P:$P,Quarter!$B277,CALCULATION_quarterly_data!$C:$C,Quarter!$C277)</f>
        <v>0</v>
      </c>
      <c r="L277" s="70">
        <f>SUMIFS(CALCULATION_quarterly_data!L:L,CALCULATION_quarterly_data!$A:$A,Quarter!$A277,CALCULATION_quarterly_data!$P:$P,Quarter!$B277,CALCULATION_quarterly_data!$C:$C,Quarter!$C277)</f>
        <v>0</v>
      </c>
      <c r="M277" s="70">
        <f>SUMIFS(CALCULATION_quarterly_data!M:M,CALCULATION_quarterly_data!$A:$A,Quarter!$A277,CALCULATION_quarterly_data!$P:$P,Quarter!$B277,CALCULATION_quarterly_data!$C:$C,Quarter!$C277)</f>
        <v>0</v>
      </c>
      <c r="N277" s="71">
        <f>SUMIFS(CALCULATION_quarterly_data!N:N,CALCULATION_quarterly_data!$A:$A,Quarter!$A277,CALCULATION_quarterly_data!$P:$P,Quarter!$B277,CALCULATION_quarterly_data!$C:$C,Quarter!$C277)</f>
        <v>258.09000000000003</v>
      </c>
      <c r="O277" s="71">
        <f>SUMIFS(CALCULATION_quarterly_data!O:O,CALCULATION_quarterly_data!$A:$A,Quarter!$A277,CALCULATION_quarterly_data!$P:$P,Quarter!$B277,CALCULATION_quarterly_data!$C:$C,Quarter!$C277)</f>
        <v>258.09000000000003</v>
      </c>
    </row>
    <row r="278" spans="1:15">
      <c r="A278" s="86">
        <v>2021</v>
      </c>
      <c r="B278" s="97">
        <v>1</v>
      </c>
      <c r="C278" s="83" t="s">
        <v>88</v>
      </c>
      <c r="D278" s="70">
        <f>SUMIFS(CALCULATION_quarterly_data!D:D,CALCULATION_quarterly_data!$A:$A,Quarter!$A278,CALCULATION_quarterly_data!$P:$P,Quarter!$B278,CALCULATION_quarterly_data!$C:$C,Quarter!$C278)</f>
        <v>185.3</v>
      </c>
      <c r="E278" s="70">
        <f>SUMIFS(CALCULATION_quarterly_data!E:E,CALCULATION_quarterly_data!$A:$A,Quarter!$A278,CALCULATION_quarterly_data!$P:$P,Quarter!$B278,CALCULATION_quarterly_data!$C:$C,Quarter!$C278)</f>
        <v>0</v>
      </c>
      <c r="F278" s="71">
        <f>SUMIFS(CALCULATION_quarterly_data!F:F,CALCULATION_quarterly_data!$A:$A,Quarter!$A278,CALCULATION_quarterly_data!$P:$P,Quarter!$B278,CALCULATION_quarterly_data!$C:$C,Quarter!$C278)</f>
        <v>185.3</v>
      </c>
      <c r="G278" s="70">
        <f>SUMIFS(CALCULATION_quarterly_data!G:G,CALCULATION_quarterly_data!$A:$A,Quarter!$A278,CALCULATION_quarterly_data!$P:$P,Quarter!$B278,CALCULATION_quarterly_data!$C:$C,Quarter!$C278)</f>
        <v>0</v>
      </c>
      <c r="H278" s="70">
        <f>SUMIFS(CALCULATION_quarterly_data!H:H,CALCULATION_quarterly_data!$A:$A,Quarter!$A278,CALCULATION_quarterly_data!$P:$P,Quarter!$B278,CALCULATION_quarterly_data!$C:$C,Quarter!$C278)</f>
        <v>0</v>
      </c>
      <c r="I278" s="70">
        <f>SUMIFS(CALCULATION_quarterly_data!I:I,CALCULATION_quarterly_data!$A:$A,Quarter!$A278,CALCULATION_quarterly_data!$P:$P,Quarter!$B278,CALCULATION_quarterly_data!$C:$C,Quarter!$C278)</f>
        <v>0</v>
      </c>
      <c r="J278" s="70">
        <f>SUMIFS(CALCULATION_quarterly_data!J:J,CALCULATION_quarterly_data!$A:$A,Quarter!$A278,CALCULATION_quarterly_data!$P:$P,Quarter!$B278,CALCULATION_quarterly_data!$C:$C,Quarter!$C278)</f>
        <v>0</v>
      </c>
      <c r="K278" s="70">
        <f>SUMIFS(CALCULATION_quarterly_data!K:K,CALCULATION_quarterly_data!$A:$A,Quarter!$A278,CALCULATION_quarterly_data!$P:$P,Quarter!$B278,CALCULATION_quarterly_data!$C:$C,Quarter!$C278)</f>
        <v>0</v>
      </c>
      <c r="L278" s="70">
        <f>SUMIFS(CALCULATION_quarterly_data!L:L,CALCULATION_quarterly_data!$A:$A,Quarter!$A278,CALCULATION_quarterly_data!$P:$P,Quarter!$B278,CALCULATION_quarterly_data!$C:$C,Quarter!$C278)</f>
        <v>0</v>
      </c>
      <c r="M278" s="70">
        <f>SUMIFS(CALCULATION_quarterly_data!M:M,CALCULATION_quarterly_data!$A:$A,Quarter!$A278,CALCULATION_quarterly_data!$P:$P,Quarter!$B278,CALCULATION_quarterly_data!$C:$C,Quarter!$C278)</f>
        <v>0</v>
      </c>
      <c r="N278" s="71">
        <f>SUMIFS(CALCULATION_quarterly_data!N:N,CALCULATION_quarterly_data!$A:$A,Quarter!$A278,CALCULATION_quarterly_data!$P:$P,Quarter!$B278,CALCULATION_quarterly_data!$C:$C,Quarter!$C278)</f>
        <v>0</v>
      </c>
      <c r="O278" s="71">
        <f>SUMIFS(CALCULATION_quarterly_data!O:O,CALCULATION_quarterly_data!$A:$A,Quarter!$A278,CALCULATION_quarterly_data!$P:$P,Quarter!$B278,CALCULATION_quarterly_data!$C:$C,Quarter!$C278)</f>
        <v>185.3</v>
      </c>
    </row>
    <row r="279" spans="1:15">
      <c r="A279" s="86">
        <v>2021</v>
      </c>
      <c r="B279" s="97">
        <v>1</v>
      </c>
      <c r="C279" s="83" t="s">
        <v>44</v>
      </c>
      <c r="D279" s="70">
        <f>SUMIFS(CALCULATION_quarterly_data!D:D,CALCULATION_quarterly_data!$A:$A,Quarter!$A279,CALCULATION_quarterly_data!$P:$P,Quarter!$B279,CALCULATION_quarterly_data!$C:$C,Quarter!$C279)</f>
        <v>0</v>
      </c>
      <c r="E279" s="70">
        <f>SUMIFS(CALCULATION_quarterly_data!E:E,CALCULATION_quarterly_data!$A:$A,Quarter!$A279,CALCULATION_quarterly_data!$P:$P,Quarter!$B279,CALCULATION_quarterly_data!$C:$C,Quarter!$C279)</f>
        <v>35.270000000000003</v>
      </c>
      <c r="F279" s="71">
        <f>SUMIFS(CALCULATION_quarterly_data!F:F,CALCULATION_quarterly_data!$A:$A,Quarter!$A279,CALCULATION_quarterly_data!$P:$P,Quarter!$B279,CALCULATION_quarterly_data!$C:$C,Quarter!$C279)</f>
        <v>35.270000000000003</v>
      </c>
      <c r="G279" s="70">
        <f>SUMIFS(CALCULATION_quarterly_data!G:G,CALCULATION_quarterly_data!$A:$A,Quarter!$A279,CALCULATION_quarterly_data!$P:$P,Quarter!$B279,CALCULATION_quarterly_data!$C:$C,Quarter!$C279)</f>
        <v>117.27</v>
      </c>
      <c r="H279" s="70">
        <f>SUMIFS(CALCULATION_quarterly_data!H:H,CALCULATION_quarterly_data!$A:$A,Quarter!$A279,CALCULATION_quarterly_data!$P:$P,Quarter!$B279,CALCULATION_quarterly_data!$C:$C,Quarter!$C279)</f>
        <v>11.4</v>
      </c>
      <c r="I279" s="70">
        <f>SUMIFS(CALCULATION_quarterly_data!I:I,CALCULATION_quarterly_data!$A:$A,Quarter!$A279,CALCULATION_quarterly_data!$P:$P,Quarter!$B279,CALCULATION_quarterly_data!$C:$C,Quarter!$C279)</f>
        <v>163.43</v>
      </c>
      <c r="J279" s="70">
        <f>SUMIFS(CALCULATION_quarterly_data!J:J,CALCULATION_quarterly_data!$A:$A,Quarter!$A279,CALCULATION_quarterly_data!$P:$P,Quarter!$B279,CALCULATION_quarterly_data!$C:$C,Quarter!$C279)</f>
        <v>180.85999999999999</v>
      </c>
      <c r="K279" s="70">
        <f>SUMIFS(CALCULATION_quarterly_data!K:K,CALCULATION_quarterly_data!$A:$A,Quarter!$A279,CALCULATION_quarterly_data!$P:$P,Quarter!$B279,CALCULATION_quarterly_data!$C:$C,Quarter!$C279)</f>
        <v>170.66000000000003</v>
      </c>
      <c r="L279" s="70">
        <f>SUMIFS(CALCULATION_quarterly_data!L:L,CALCULATION_quarterly_data!$A:$A,Quarter!$A279,CALCULATION_quarterly_data!$P:$P,Quarter!$B279,CALCULATION_quarterly_data!$C:$C,Quarter!$C279)</f>
        <v>31.1</v>
      </c>
      <c r="M279" s="70">
        <f>SUMIFS(CALCULATION_quarterly_data!M:M,CALCULATION_quarterly_data!$A:$A,Quarter!$A279,CALCULATION_quarterly_data!$P:$P,Quarter!$B279,CALCULATION_quarterly_data!$C:$C,Quarter!$C279)</f>
        <v>261.54999999999995</v>
      </c>
      <c r="N279" s="71">
        <f>SUMIFS(CALCULATION_quarterly_data!N:N,CALCULATION_quarterly_data!$A:$A,Quarter!$A279,CALCULATION_quarterly_data!$P:$P,Quarter!$B279,CALCULATION_quarterly_data!$C:$C,Quarter!$C279)</f>
        <v>936.27</v>
      </c>
      <c r="O279" s="71">
        <f>SUMIFS(CALCULATION_quarterly_data!O:O,CALCULATION_quarterly_data!$A:$A,Quarter!$A279,CALCULATION_quarterly_data!$P:$P,Quarter!$B279,CALCULATION_quarterly_data!$C:$C,Quarter!$C279)</f>
        <v>971.54</v>
      </c>
    </row>
    <row r="280" spans="1:15">
      <c r="A280" s="86">
        <v>2021</v>
      </c>
      <c r="B280" s="97">
        <v>1</v>
      </c>
      <c r="C280" s="83" t="s">
        <v>45</v>
      </c>
      <c r="D280" s="70">
        <f>SUMIFS(CALCULATION_quarterly_data!D:D,CALCULATION_quarterly_data!$A:$A,Quarter!$A280,CALCULATION_quarterly_data!$P:$P,Quarter!$B280,CALCULATION_quarterly_data!$C:$C,Quarter!$C280)</f>
        <v>609</v>
      </c>
      <c r="E280" s="70">
        <f>SUMIFS(CALCULATION_quarterly_data!E:E,CALCULATION_quarterly_data!$A:$A,Quarter!$A280,CALCULATION_quarterly_data!$P:$P,Quarter!$B280,CALCULATION_quarterly_data!$C:$C,Quarter!$C280)</f>
        <v>0</v>
      </c>
      <c r="F280" s="71">
        <f>SUMIFS(CALCULATION_quarterly_data!F:F,CALCULATION_quarterly_data!$A:$A,Quarter!$A280,CALCULATION_quarterly_data!$P:$P,Quarter!$B280,CALCULATION_quarterly_data!$C:$C,Quarter!$C280)</f>
        <v>609</v>
      </c>
      <c r="G280" s="70">
        <f>SUMIFS(CALCULATION_quarterly_data!G:G,CALCULATION_quarterly_data!$A:$A,Quarter!$A280,CALCULATION_quarterly_data!$P:$P,Quarter!$B280,CALCULATION_quarterly_data!$C:$C,Quarter!$C280)</f>
        <v>0</v>
      </c>
      <c r="H280" s="70">
        <f>SUMIFS(CALCULATION_quarterly_data!H:H,CALCULATION_quarterly_data!$A:$A,Quarter!$A280,CALCULATION_quarterly_data!$P:$P,Quarter!$B280,CALCULATION_quarterly_data!$C:$C,Quarter!$C280)</f>
        <v>0</v>
      </c>
      <c r="I280" s="70">
        <f>SUMIFS(CALCULATION_quarterly_data!I:I,CALCULATION_quarterly_data!$A:$A,Quarter!$A280,CALCULATION_quarterly_data!$P:$P,Quarter!$B280,CALCULATION_quarterly_data!$C:$C,Quarter!$C280)</f>
        <v>0</v>
      </c>
      <c r="J280" s="70">
        <f>SUMIFS(CALCULATION_quarterly_data!J:J,CALCULATION_quarterly_data!$A:$A,Quarter!$A280,CALCULATION_quarterly_data!$P:$P,Quarter!$B280,CALCULATION_quarterly_data!$C:$C,Quarter!$C280)</f>
        <v>0</v>
      </c>
      <c r="K280" s="70">
        <f>SUMIFS(CALCULATION_quarterly_data!K:K,CALCULATION_quarterly_data!$A:$A,Quarter!$A280,CALCULATION_quarterly_data!$P:$P,Quarter!$B280,CALCULATION_quarterly_data!$C:$C,Quarter!$C280)</f>
        <v>0</v>
      </c>
      <c r="L280" s="70">
        <f>SUMIFS(CALCULATION_quarterly_data!L:L,CALCULATION_quarterly_data!$A:$A,Quarter!$A280,CALCULATION_quarterly_data!$P:$P,Quarter!$B280,CALCULATION_quarterly_data!$C:$C,Quarter!$C280)</f>
        <v>0</v>
      </c>
      <c r="M280" s="70">
        <f>SUMIFS(CALCULATION_quarterly_data!M:M,CALCULATION_quarterly_data!$A:$A,Quarter!$A280,CALCULATION_quarterly_data!$P:$P,Quarter!$B280,CALCULATION_quarterly_data!$C:$C,Quarter!$C280)</f>
        <v>0</v>
      </c>
      <c r="N280" s="71">
        <f>SUMIFS(CALCULATION_quarterly_data!N:N,CALCULATION_quarterly_data!$A:$A,Quarter!$A280,CALCULATION_quarterly_data!$P:$P,Quarter!$B280,CALCULATION_quarterly_data!$C:$C,Quarter!$C280)</f>
        <v>0</v>
      </c>
      <c r="O280" s="71">
        <f>SUMIFS(CALCULATION_quarterly_data!O:O,CALCULATION_quarterly_data!$A:$A,Quarter!$A280,CALCULATION_quarterly_data!$P:$P,Quarter!$B280,CALCULATION_quarterly_data!$C:$C,Quarter!$C280)</f>
        <v>609</v>
      </c>
    </row>
    <row r="281" spans="1:15">
      <c r="A281" s="86">
        <v>2021</v>
      </c>
      <c r="B281" s="97">
        <v>1</v>
      </c>
      <c r="C281" s="83" t="s">
        <v>46</v>
      </c>
      <c r="D281" s="70">
        <f>SUMIFS(CALCULATION_quarterly_data!D:D,CALCULATION_quarterly_data!$A:$A,Quarter!$A281,CALCULATION_quarterly_data!$P:$P,Quarter!$B281,CALCULATION_quarterly_data!$C:$C,Quarter!$C281)</f>
        <v>2492.3199999999997</v>
      </c>
      <c r="E281" s="70">
        <f>SUMIFS(CALCULATION_quarterly_data!E:E,CALCULATION_quarterly_data!$A:$A,Quarter!$A281,CALCULATION_quarterly_data!$P:$P,Quarter!$B281,CALCULATION_quarterly_data!$C:$C,Quarter!$C281)</f>
        <v>124.92999999999999</v>
      </c>
      <c r="F281" s="71">
        <f>SUMIFS(CALCULATION_quarterly_data!F:F,CALCULATION_quarterly_data!$A:$A,Quarter!$A281,CALCULATION_quarterly_data!$P:$P,Quarter!$B281,CALCULATION_quarterly_data!$C:$C,Quarter!$C281)</f>
        <v>2617.25</v>
      </c>
      <c r="G281" s="70">
        <f>SUMIFS(CALCULATION_quarterly_data!G:G,CALCULATION_quarterly_data!$A:$A,Quarter!$A281,CALCULATION_quarterly_data!$P:$P,Quarter!$B281,CALCULATION_quarterly_data!$C:$C,Quarter!$C281)</f>
        <v>104.66</v>
      </c>
      <c r="H281" s="70">
        <f>SUMIFS(CALCULATION_quarterly_data!H:H,CALCULATION_quarterly_data!$A:$A,Quarter!$A281,CALCULATION_quarterly_data!$P:$P,Quarter!$B281,CALCULATION_quarterly_data!$C:$C,Quarter!$C281)</f>
        <v>245.4</v>
      </c>
      <c r="I281" s="70">
        <f>SUMIFS(CALCULATION_quarterly_data!I:I,CALCULATION_quarterly_data!$A:$A,Quarter!$A281,CALCULATION_quarterly_data!$P:$P,Quarter!$B281,CALCULATION_quarterly_data!$C:$C,Quarter!$C281)</f>
        <v>28.75</v>
      </c>
      <c r="J281" s="70">
        <f>SUMIFS(CALCULATION_quarterly_data!J:J,CALCULATION_quarterly_data!$A:$A,Quarter!$A281,CALCULATION_quarterly_data!$P:$P,Quarter!$B281,CALCULATION_quarterly_data!$C:$C,Quarter!$C281)</f>
        <v>0</v>
      </c>
      <c r="K281" s="70">
        <f>SUMIFS(CALCULATION_quarterly_data!K:K,CALCULATION_quarterly_data!$A:$A,Quarter!$A281,CALCULATION_quarterly_data!$P:$P,Quarter!$B281,CALCULATION_quarterly_data!$C:$C,Quarter!$C281)</f>
        <v>102.64</v>
      </c>
      <c r="L281" s="70">
        <f>SUMIFS(CALCULATION_quarterly_data!L:L,CALCULATION_quarterly_data!$A:$A,Quarter!$A281,CALCULATION_quarterly_data!$P:$P,Quarter!$B281,CALCULATION_quarterly_data!$C:$C,Quarter!$C281)</f>
        <v>0</v>
      </c>
      <c r="M281" s="70">
        <f>SUMIFS(CALCULATION_quarterly_data!M:M,CALCULATION_quarterly_data!$A:$A,Quarter!$A281,CALCULATION_quarterly_data!$P:$P,Quarter!$B281,CALCULATION_quarterly_data!$C:$C,Quarter!$C281)</f>
        <v>10.09</v>
      </c>
      <c r="N281" s="71">
        <f>SUMIFS(CALCULATION_quarterly_data!N:N,CALCULATION_quarterly_data!$A:$A,Quarter!$A281,CALCULATION_quarterly_data!$P:$P,Quarter!$B281,CALCULATION_quarterly_data!$C:$C,Quarter!$C281)</f>
        <v>491.54</v>
      </c>
      <c r="O281" s="71">
        <f>SUMIFS(CALCULATION_quarterly_data!O:O,CALCULATION_quarterly_data!$A:$A,Quarter!$A281,CALCULATION_quarterly_data!$P:$P,Quarter!$B281,CALCULATION_quarterly_data!$C:$C,Quarter!$C281)</f>
        <v>3108.79</v>
      </c>
    </row>
    <row r="282" spans="1:15">
      <c r="A282" s="86">
        <v>2021</v>
      </c>
      <c r="B282" s="97">
        <v>1</v>
      </c>
      <c r="C282" s="83" t="s">
        <v>89</v>
      </c>
      <c r="D282" s="70">
        <f>SUMIFS(CALCULATION_quarterly_data!D:D,CALCULATION_quarterly_data!$A:$A,Quarter!$A282,CALCULATION_quarterly_data!$P:$P,Quarter!$B282,CALCULATION_quarterly_data!$C:$C,Quarter!$C282)</f>
        <v>0</v>
      </c>
      <c r="E282" s="70">
        <f>SUMIFS(CALCULATION_quarterly_data!E:E,CALCULATION_quarterly_data!$A:$A,Quarter!$A282,CALCULATION_quarterly_data!$P:$P,Quarter!$B282,CALCULATION_quarterly_data!$C:$C,Quarter!$C282)</f>
        <v>0</v>
      </c>
      <c r="F282" s="71">
        <f>SUMIFS(CALCULATION_quarterly_data!F:F,CALCULATION_quarterly_data!$A:$A,Quarter!$A282,CALCULATION_quarterly_data!$P:$P,Quarter!$B282,CALCULATION_quarterly_data!$C:$C,Quarter!$C282)</f>
        <v>0</v>
      </c>
      <c r="G282" s="70">
        <f>SUMIFS(CALCULATION_quarterly_data!G:G,CALCULATION_quarterly_data!$A:$A,Quarter!$A282,CALCULATION_quarterly_data!$P:$P,Quarter!$B282,CALCULATION_quarterly_data!$C:$C,Quarter!$C282)</f>
        <v>0</v>
      </c>
      <c r="H282" s="70">
        <f>SUMIFS(CALCULATION_quarterly_data!H:H,CALCULATION_quarterly_data!$A:$A,Quarter!$A282,CALCULATION_quarterly_data!$P:$P,Quarter!$B282,CALCULATION_quarterly_data!$C:$C,Quarter!$C282)</f>
        <v>0</v>
      </c>
      <c r="I282" s="70">
        <f>SUMIFS(CALCULATION_quarterly_data!I:I,CALCULATION_quarterly_data!$A:$A,Quarter!$A282,CALCULATION_quarterly_data!$P:$P,Quarter!$B282,CALCULATION_quarterly_data!$C:$C,Quarter!$C282)</f>
        <v>0</v>
      </c>
      <c r="J282" s="70">
        <f>SUMIFS(CALCULATION_quarterly_data!J:J,CALCULATION_quarterly_data!$A:$A,Quarter!$A282,CALCULATION_quarterly_data!$P:$P,Quarter!$B282,CALCULATION_quarterly_data!$C:$C,Quarter!$C282)</f>
        <v>0</v>
      </c>
      <c r="K282" s="70">
        <f>SUMIFS(CALCULATION_quarterly_data!K:K,CALCULATION_quarterly_data!$A:$A,Quarter!$A282,CALCULATION_quarterly_data!$P:$P,Quarter!$B282,CALCULATION_quarterly_data!$C:$C,Quarter!$C282)</f>
        <v>3.47</v>
      </c>
      <c r="L282" s="70">
        <f>SUMIFS(CALCULATION_quarterly_data!L:L,CALCULATION_quarterly_data!$A:$A,Quarter!$A282,CALCULATION_quarterly_data!$P:$P,Quarter!$B282,CALCULATION_quarterly_data!$C:$C,Quarter!$C282)</f>
        <v>0</v>
      </c>
      <c r="M282" s="70">
        <f>SUMIFS(CALCULATION_quarterly_data!M:M,CALCULATION_quarterly_data!$A:$A,Quarter!$A282,CALCULATION_quarterly_data!$P:$P,Quarter!$B282,CALCULATION_quarterly_data!$C:$C,Quarter!$C282)</f>
        <v>0</v>
      </c>
      <c r="N282" s="71">
        <f>SUMIFS(CALCULATION_quarterly_data!N:N,CALCULATION_quarterly_data!$A:$A,Quarter!$A282,CALCULATION_quarterly_data!$P:$P,Quarter!$B282,CALCULATION_quarterly_data!$C:$C,Quarter!$C282)</f>
        <v>3.47</v>
      </c>
      <c r="O282" s="71">
        <f>SUMIFS(CALCULATION_quarterly_data!O:O,CALCULATION_quarterly_data!$A:$A,Quarter!$A282,CALCULATION_quarterly_data!$P:$P,Quarter!$B282,CALCULATION_quarterly_data!$C:$C,Quarter!$C282)</f>
        <v>3.47</v>
      </c>
    </row>
    <row r="283" spans="1:15">
      <c r="A283" s="86">
        <v>2021</v>
      </c>
      <c r="B283" s="97">
        <v>1</v>
      </c>
      <c r="C283" s="83" t="s">
        <v>47</v>
      </c>
      <c r="D283" s="70">
        <f>SUMIFS(CALCULATION_quarterly_data!D:D,CALCULATION_quarterly_data!$A:$A,Quarter!$A283,CALCULATION_quarterly_data!$P:$P,Quarter!$B283,CALCULATION_quarterly_data!$C:$C,Quarter!$C283)</f>
        <v>536</v>
      </c>
      <c r="E283" s="70">
        <f>SUMIFS(CALCULATION_quarterly_data!E:E,CALCULATION_quarterly_data!$A:$A,Quarter!$A283,CALCULATION_quarterly_data!$P:$P,Quarter!$B283,CALCULATION_quarterly_data!$C:$C,Quarter!$C283)</f>
        <v>184.26</v>
      </c>
      <c r="F283" s="71">
        <f>SUMIFS(CALCULATION_quarterly_data!F:F,CALCULATION_quarterly_data!$A:$A,Quarter!$A283,CALCULATION_quarterly_data!$P:$P,Quarter!$B283,CALCULATION_quarterly_data!$C:$C,Quarter!$C283)</f>
        <v>720.26</v>
      </c>
      <c r="G283" s="70">
        <f>SUMIFS(CALCULATION_quarterly_data!G:G,CALCULATION_quarterly_data!$A:$A,Quarter!$A283,CALCULATION_quarterly_data!$P:$P,Quarter!$B283,CALCULATION_quarterly_data!$C:$C,Quarter!$C283)</f>
        <v>0</v>
      </c>
      <c r="H283" s="70">
        <f>SUMIFS(CALCULATION_quarterly_data!H:H,CALCULATION_quarterly_data!$A:$A,Quarter!$A283,CALCULATION_quarterly_data!$P:$P,Quarter!$B283,CALCULATION_quarterly_data!$C:$C,Quarter!$C283)</f>
        <v>0</v>
      </c>
      <c r="I283" s="70">
        <f>SUMIFS(CALCULATION_quarterly_data!I:I,CALCULATION_quarterly_data!$A:$A,Quarter!$A283,CALCULATION_quarterly_data!$P:$P,Quarter!$B283,CALCULATION_quarterly_data!$C:$C,Quarter!$C283)</f>
        <v>58.91</v>
      </c>
      <c r="J283" s="70">
        <f>SUMIFS(CALCULATION_quarterly_data!J:J,CALCULATION_quarterly_data!$A:$A,Quarter!$A283,CALCULATION_quarterly_data!$P:$P,Quarter!$B283,CALCULATION_quarterly_data!$C:$C,Quarter!$C283)</f>
        <v>0</v>
      </c>
      <c r="K283" s="70">
        <f>SUMIFS(CALCULATION_quarterly_data!K:K,CALCULATION_quarterly_data!$A:$A,Quarter!$A283,CALCULATION_quarterly_data!$P:$P,Quarter!$B283,CALCULATION_quarterly_data!$C:$C,Quarter!$C283)</f>
        <v>1600.98</v>
      </c>
      <c r="L283" s="70">
        <f>SUMIFS(CALCULATION_quarterly_data!L:L,CALCULATION_quarterly_data!$A:$A,Quarter!$A283,CALCULATION_quarterly_data!$P:$P,Quarter!$B283,CALCULATION_quarterly_data!$C:$C,Quarter!$C283)</f>
        <v>24.729999999999997</v>
      </c>
      <c r="M283" s="70">
        <f>SUMIFS(CALCULATION_quarterly_data!M:M,CALCULATION_quarterly_data!$A:$A,Quarter!$A283,CALCULATION_quarterly_data!$P:$P,Quarter!$B283,CALCULATION_quarterly_data!$C:$C,Quarter!$C283)</f>
        <v>30.23</v>
      </c>
      <c r="N283" s="71">
        <f>SUMIFS(CALCULATION_quarterly_data!N:N,CALCULATION_quarterly_data!$A:$A,Quarter!$A283,CALCULATION_quarterly_data!$P:$P,Quarter!$B283,CALCULATION_quarterly_data!$C:$C,Quarter!$C283)</f>
        <v>1714.85</v>
      </c>
      <c r="O283" s="71">
        <f>SUMIFS(CALCULATION_quarterly_data!O:O,CALCULATION_quarterly_data!$A:$A,Quarter!$A283,CALCULATION_quarterly_data!$P:$P,Quarter!$B283,CALCULATION_quarterly_data!$C:$C,Quarter!$C283)</f>
        <v>2435.1099999999997</v>
      </c>
    </row>
    <row r="284" spans="1:15">
      <c r="A284" s="86">
        <v>2021</v>
      </c>
      <c r="B284" s="97">
        <v>1</v>
      </c>
      <c r="C284" s="83" t="s">
        <v>48</v>
      </c>
      <c r="D284" s="70">
        <f>SUMIFS(CALCULATION_quarterly_data!D:D,CALCULATION_quarterly_data!$A:$A,Quarter!$A284,CALCULATION_quarterly_data!$P:$P,Quarter!$B284,CALCULATION_quarterly_data!$C:$C,Quarter!$C284)</f>
        <v>0</v>
      </c>
      <c r="E284" s="70">
        <f>SUMIFS(CALCULATION_quarterly_data!E:E,CALCULATION_quarterly_data!$A:$A,Quarter!$A284,CALCULATION_quarterly_data!$P:$P,Quarter!$B284,CALCULATION_quarterly_data!$C:$C,Quarter!$C284)</f>
        <v>0</v>
      </c>
      <c r="F284" s="71">
        <f>SUMIFS(CALCULATION_quarterly_data!F:F,CALCULATION_quarterly_data!$A:$A,Quarter!$A284,CALCULATION_quarterly_data!$P:$P,Quarter!$B284,CALCULATION_quarterly_data!$C:$C,Quarter!$C284)</f>
        <v>0</v>
      </c>
      <c r="G284" s="70">
        <f>SUMIFS(CALCULATION_quarterly_data!G:G,CALCULATION_quarterly_data!$A:$A,Quarter!$A284,CALCULATION_quarterly_data!$P:$P,Quarter!$B284,CALCULATION_quarterly_data!$C:$C,Quarter!$C284)</f>
        <v>0</v>
      </c>
      <c r="H284" s="70">
        <f>SUMIFS(CALCULATION_quarterly_data!H:H,CALCULATION_quarterly_data!$A:$A,Quarter!$A284,CALCULATION_quarterly_data!$P:$P,Quarter!$B284,CALCULATION_quarterly_data!$C:$C,Quarter!$C284)</f>
        <v>0</v>
      </c>
      <c r="I284" s="70">
        <f>SUMIFS(CALCULATION_quarterly_data!I:I,CALCULATION_quarterly_data!$A:$A,Quarter!$A284,CALCULATION_quarterly_data!$P:$P,Quarter!$B284,CALCULATION_quarterly_data!$C:$C,Quarter!$C284)</f>
        <v>225.06</v>
      </c>
      <c r="J284" s="70">
        <f>SUMIFS(CALCULATION_quarterly_data!J:J,CALCULATION_quarterly_data!$A:$A,Quarter!$A284,CALCULATION_quarterly_data!$P:$P,Quarter!$B284,CALCULATION_quarterly_data!$C:$C,Quarter!$C284)</f>
        <v>0</v>
      </c>
      <c r="K284" s="70">
        <f>SUMIFS(CALCULATION_quarterly_data!K:K,CALCULATION_quarterly_data!$A:$A,Quarter!$A284,CALCULATION_quarterly_data!$P:$P,Quarter!$B284,CALCULATION_quarterly_data!$C:$C,Quarter!$C284)</f>
        <v>19.28</v>
      </c>
      <c r="L284" s="70">
        <f>SUMIFS(CALCULATION_quarterly_data!L:L,CALCULATION_quarterly_data!$A:$A,Quarter!$A284,CALCULATION_quarterly_data!$P:$P,Quarter!$B284,CALCULATION_quarterly_data!$C:$C,Quarter!$C284)</f>
        <v>0</v>
      </c>
      <c r="M284" s="70">
        <f>SUMIFS(CALCULATION_quarterly_data!M:M,CALCULATION_quarterly_data!$A:$A,Quarter!$A284,CALCULATION_quarterly_data!$P:$P,Quarter!$B284,CALCULATION_quarterly_data!$C:$C,Quarter!$C284)</f>
        <v>0</v>
      </c>
      <c r="N284" s="71">
        <f>SUMIFS(CALCULATION_quarterly_data!N:N,CALCULATION_quarterly_data!$A:$A,Quarter!$A284,CALCULATION_quarterly_data!$P:$P,Quarter!$B284,CALCULATION_quarterly_data!$C:$C,Quarter!$C284)</f>
        <v>244.33999999999997</v>
      </c>
      <c r="O284" s="71">
        <f>SUMIFS(CALCULATION_quarterly_data!O:O,CALCULATION_quarterly_data!$A:$A,Quarter!$A284,CALCULATION_quarterly_data!$P:$P,Quarter!$B284,CALCULATION_quarterly_data!$C:$C,Quarter!$C284)</f>
        <v>244.33999999999997</v>
      </c>
    </row>
    <row r="285" spans="1:15">
      <c r="A285" s="86">
        <v>2021</v>
      </c>
      <c r="B285" s="97">
        <v>1</v>
      </c>
      <c r="C285" s="83" t="s">
        <v>87</v>
      </c>
      <c r="D285" s="70">
        <f>SUMIFS(CALCULATION_quarterly_data!D:D,CALCULATION_quarterly_data!$A:$A,Quarter!$A285,CALCULATION_quarterly_data!$P:$P,Quarter!$B285,CALCULATION_quarterly_data!$C:$C,Quarter!$C285)</f>
        <v>0</v>
      </c>
      <c r="E285" s="70">
        <f>SUMIFS(CALCULATION_quarterly_data!E:E,CALCULATION_quarterly_data!$A:$A,Quarter!$A285,CALCULATION_quarterly_data!$P:$P,Quarter!$B285,CALCULATION_quarterly_data!$C:$C,Quarter!$C285)</f>
        <v>0.24</v>
      </c>
      <c r="F285" s="71">
        <f>SUMIFS(CALCULATION_quarterly_data!F:F,CALCULATION_quarterly_data!$A:$A,Quarter!$A285,CALCULATION_quarterly_data!$P:$P,Quarter!$B285,CALCULATION_quarterly_data!$C:$C,Quarter!$C285)</f>
        <v>0.24</v>
      </c>
      <c r="G285" s="70">
        <f>SUMIFS(CALCULATION_quarterly_data!G:G,CALCULATION_quarterly_data!$A:$A,Quarter!$A285,CALCULATION_quarterly_data!$P:$P,Quarter!$B285,CALCULATION_quarterly_data!$C:$C,Quarter!$C285)</f>
        <v>0</v>
      </c>
      <c r="H285" s="70">
        <f>SUMIFS(CALCULATION_quarterly_data!H:H,CALCULATION_quarterly_data!$A:$A,Quarter!$A285,CALCULATION_quarterly_data!$P:$P,Quarter!$B285,CALCULATION_quarterly_data!$C:$C,Quarter!$C285)</f>
        <v>0</v>
      </c>
      <c r="I285" s="70">
        <f>SUMIFS(CALCULATION_quarterly_data!I:I,CALCULATION_quarterly_data!$A:$A,Quarter!$A285,CALCULATION_quarterly_data!$P:$P,Quarter!$B285,CALCULATION_quarterly_data!$C:$C,Quarter!$C285)</f>
        <v>32.4</v>
      </c>
      <c r="J285" s="70">
        <f>SUMIFS(CALCULATION_quarterly_data!J:J,CALCULATION_quarterly_data!$A:$A,Quarter!$A285,CALCULATION_quarterly_data!$P:$P,Quarter!$B285,CALCULATION_quarterly_data!$C:$C,Quarter!$C285)</f>
        <v>0</v>
      </c>
      <c r="K285" s="70">
        <f>SUMIFS(CALCULATION_quarterly_data!K:K,CALCULATION_quarterly_data!$A:$A,Quarter!$A285,CALCULATION_quarterly_data!$P:$P,Quarter!$B285,CALCULATION_quarterly_data!$C:$C,Quarter!$C285)</f>
        <v>0</v>
      </c>
      <c r="L285" s="70">
        <f>SUMIFS(CALCULATION_quarterly_data!L:L,CALCULATION_quarterly_data!$A:$A,Quarter!$A285,CALCULATION_quarterly_data!$P:$P,Quarter!$B285,CALCULATION_quarterly_data!$C:$C,Quarter!$C285)</f>
        <v>0</v>
      </c>
      <c r="M285" s="70">
        <f>SUMIFS(CALCULATION_quarterly_data!M:M,CALCULATION_quarterly_data!$A:$A,Quarter!$A285,CALCULATION_quarterly_data!$P:$P,Quarter!$B285,CALCULATION_quarterly_data!$C:$C,Quarter!$C285)</f>
        <v>38.869999999999997</v>
      </c>
      <c r="N285" s="71">
        <f>SUMIFS(CALCULATION_quarterly_data!N:N,CALCULATION_quarterly_data!$A:$A,Quarter!$A285,CALCULATION_quarterly_data!$P:$P,Quarter!$B285,CALCULATION_quarterly_data!$C:$C,Quarter!$C285)</f>
        <v>71.27</v>
      </c>
      <c r="O285" s="71">
        <f>SUMIFS(CALCULATION_quarterly_data!O:O,CALCULATION_quarterly_data!$A:$A,Quarter!$A285,CALCULATION_quarterly_data!$P:$P,Quarter!$B285,CALCULATION_quarterly_data!$C:$C,Quarter!$C285)</f>
        <v>71.510000000000005</v>
      </c>
    </row>
    <row r="286" spans="1:15">
      <c r="A286" s="86">
        <v>2021</v>
      </c>
      <c r="B286" s="97">
        <v>1</v>
      </c>
      <c r="C286" s="83" t="s">
        <v>49</v>
      </c>
      <c r="D286" s="70">
        <f>SUMIFS(CALCULATION_quarterly_data!D:D,CALCULATION_quarterly_data!$A:$A,Quarter!$A286,CALCULATION_quarterly_data!$P:$P,Quarter!$B286,CALCULATION_quarterly_data!$C:$C,Quarter!$C286)</f>
        <v>0</v>
      </c>
      <c r="E286" s="70">
        <f>SUMIFS(CALCULATION_quarterly_data!E:E,CALCULATION_quarterly_data!$A:$A,Quarter!$A286,CALCULATION_quarterly_data!$P:$P,Quarter!$B286,CALCULATION_quarterly_data!$C:$C,Quarter!$C286)</f>
        <v>131.02000000000001</v>
      </c>
      <c r="F286" s="71">
        <f>SUMIFS(CALCULATION_quarterly_data!F:F,CALCULATION_quarterly_data!$A:$A,Quarter!$A286,CALCULATION_quarterly_data!$P:$P,Quarter!$B286,CALCULATION_quarterly_data!$C:$C,Quarter!$C286)</f>
        <v>131.02000000000001</v>
      </c>
      <c r="G286" s="70">
        <f>SUMIFS(CALCULATION_quarterly_data!G:G,CALCULATION_quarterly_data!$A:$A,Quarter!$A286,CALCULATION_quarterly_data!$P:$P,Quarter!$B286,CALCULATION_quarterly_data!$C:$C,Quarter!$C286)</f>
        <v>3.87</v>
      </c>
      <c r="H286" s="70">
        <f>SUMIFS(CALCULATION_quarterly_data!H:H,CALCULATION_quarterly_data!$A:$A,Quarter!$A286,CALCULATION_quarterly_data!$P:$P,Quarter!$B286,CALCULATION_quarterly_data!$C:$C,Quarter!$C286)</f>
        <v>0</v>
      </c>
      <c r="I286" s="70">
        <f>SUMIFS(CALCULATION_quarterly_data!I:I,CALCULATION_quarterly_data!$A:$A,Quarter!$A286,CALCULATION_quarterly_data!$P:$P,Quarter!$B286,CALCULATION_quarterly_data!$C:$C,Quarter!$C286)</f>
        <v>0</v>
      </c>
      <c r="J286" s="70">
        <f>SUMIFS(CALCULATION_quarterly_data!J:J,CALCULATION_quarterly_data!$A:$A,Quarter!$A286,CALCULATION_quarterly_data!$P:$P,Quarter!$B286,CALCULATION_quarterly_data!$C:$C,Quarter!$C286)</f>
        <v>0</v>
      </c>
      <c r="K286" s="70">
        <f>SUMIFS(CALCULATION_quarterly_data!K:K,CALCULATION_quarterly_data!$A:$A,Quarter!$A286,CALCULATION_quarterly_data!$P:$P,Quarter!$B286,CALCULATION_quarterly_data!$C:$C,Quarter!$C286)</f>
        <v>307.51000000000005</v>
      </c>
      <c r="L286" s="70">
        <f>SUMIFS(CALCULATION_quarterly_data!L:L,CALCULATION_quarterly_data!$A:$A,Quarter!$A286,CALCULATION_quarterly_data!$P:$P,Quarter!$B286,CALCULATION_quarterly_data!$C:$C,Quarter!$C286)</f>
        <v>0</v>
      </c>
      <c r="M286" s="70">
        <f>SUMIFS(CALCULATION_quarterly_data!M:M,CALCULATION_quarterly_data!$A:$A,Quarter!$A286,CALCULATION_quarterly_data!$P:$P,Quarter!$B286,CALCULATION_quarterly_data!$C:$C,Quarter!$C286)</f>
        <v>0.27</v>
      </c>
      <c r="N286" s="71">
        <f>SUMIFS(CALCULATION_quarterly_data!N:N,CALCULATION_quarterly_data!$A:$A,Quarter!$A286,CALCULATION_quarterly_data!$P:$P,Quarter!$B286,CALCULATION_quarterly_data!$C:$C,Quarter!$C286)</f>
        <v>311.65000000000003</v>
      </c>
      <c r="O286" s="71">
        <f>SUMIFS(CALCULATION_quarterly_data!O:O,CALCULATION_quarterly_data!$A:$A,Quarter!$A286,CALCULATION_quarterly_data!$P:$P,Quarter!$B286,CALCULATION_quarterly_data!$C:$C,Quarter!$C286)</f>
        <v>442.66999999999996</v>
      </c>
    </row>
    <row r="287" spans="1:15">
      <c r="A287" s="86">
        <v>2021</v>
      </c>
      <c r="B287" s="97">
        <v>1</v>
      </c>
      <c r="C287" s="83" t="s">
        <v>50</v>
      </c>
      <c r="D287" s="70">
        <f>SUMIFS(CALCULATION_quarterly_data!D:D,CALCULATION_quarterly_data!$A:$A,Quarter!$A287,CALCULATION_quarterly_data!$P:$P,Quarter!$B287,CALCULATION_quarterly_data!$C:$C,Quarter!$C287)</f>
        <v>180.85</v>
      </c>
      <c r="E287" s="70">
        <f>SUMIFS(CALCULATION_quarterly_data!E:E,CALCULATION_quarterly_data!$A:$A,Quarter!$A287,CALCULATION_quarterly_data!$P:$P,Quarter!$B287,CALCULATION_quarterly_data!$C:$C,Quarter!$C287)</f>
        <v>0</v>
      </c>
      <c r="F287" s="71">
        <f>SUMIFS(CALCULATION_quarterly_data!F:F,CALCULATION_quarterly_data!$A:$A,Quarter!$A287,CALCULATION_quarterly_data!$P:$P,Quarter!$B287,CALCULATION_quarterly_data!$C:$C,Quarter!$C287)</f>
        <v>180.85</v>
      </c>
      <c r="G287" s="70">
        <f>SUMIFS(CALCULATION_quarterly_data!G:G,CALCULATION_quarterly_data!$A:$A,Quarter!$A287,CALCULATION_quarterly_data!$P:$P,Quarter!$B287,CALCULATION_quarterly_data!$C:$C,Quarter!$C287)</f>
        <v>0</v>
      </c>
      <c r="H287" s="70">
        <f>SUMIFS(CALCULATION_quarterly_data!H:H,CALCULATION_quarterly_data!$A:$A,Quarter!$A287,CALCULATION_quarterly_data!$P:$P,Quarter!$B287,CALCULATION_quarterly_data!$C:$C,Quarter!$C287)</f>
        <v>0</v>
      </c>
      <c r="I287" s="70">
        <f>SUMIFS(CALCULATION_quarterly_data!I:I,CALCULATION_quarterly_data!$A:$A,Quarter!$A287,CALCULATION_quarterly_data!$P:$P,Quarter!$B287,CALCULATION_quarterly_data!$C:$C,Quarter!$C287)</f>
        <v>0</v>
      </c>
      <c r="J287" s="70">
        <f>SUMIFS(CALCULATION_quarterly_data!J:J,CALCULATION_quarterly_data!$A:$A,Quarter!$A287,CALCULATION_quarterly_data!$P:$P,Quarter!$B287,CALCULATION_quarterly_data!$C:$C,Quarter!$C287)</f>
        <v>0</v>
      </c>
      <c r="K287" s="70">
        <f>SUMIFS(CALCULATION_quarterly_data!K:K,CALCULATION_quarterly_data!$A:$A,Quarter!$A287,CALCULATION_quarterly_data!$P:$P,Quarter!$B287,CALCULATION_quarterly_data!$C:$C,Quarter!$C287)</f>
        <v>0</v>
      </c>
      <c r="L287" s="70">
        <f>SUMIFS(CALCULATION_quarterly_data!L:L,CALCULATION_quarterly_data!$A:$A,Quarter!$A287,CALCULATION_quarterly_data!$P:$P,Quarter!$B287,CALCULATION_quarterly_data!$C:$C,Quarter!$C287)</f>
        <v>0</v>
      </c>
      <c r="M287" s="70">
        <f>SUMIFS(CALCULATION_quarterly_data!M:M,CALCULATION_quarterly_data!$A:$A,Quarter!$A287,CALCULATION_quarterly_data!$P:$P,Quarter!$B287,CALCULATION_quarterly_data!$C:$C,Quarter!$C287)</f>
        <v>4.66</v>
      </c>
      <c r="N287" s="71">
        <f>SUMIFS(CALCULATION_quarterly_data!N:N,CALCULATION_quarterly_data!$A:$A,Quarter!$A287,CALCULATION_quarterly_data!$P:$P,Quarter!$B287,CALCULATION_quarterly_data!$C:$C,Quarter!$C287)</f>
        <v>4.66</v>
      </c>
      <c r="O287" s="71">
        <f>SUMIFS(CALCULATION_quarterly_data!O:O,CALCULATION_quarterly_data!$A:$A,Quarter!$A287,CALCULATION_quarterly_data!$P:$P,Quarter!$B287,CALCULATION_quarterly_data!$C:$C,Quarter!$C287)</f>
        <v>185.51</v>
      </c>
    </row>
    <row r="288" spans="1:15">
      <c r="A288" s="86">
        <v>2021</v>
      </c>
      <c r="B288" s="97">
        <v>1</v>
      </c>
      <c r="C288" s="83" t="s">
        <v>51</v>
      </c>
      <c r="D288" s="70">
        <f>SUMIFS(CALCULATION_quarterly_data!D:D,CALCULATION_quarterly_data!$A:$A,Quarter!$A288,CALCULATION_quarterly_data!$P:$P,Quarter!$B288,CALCULATION_quarterly_data!$C:$C,Quarter!$C288)</f>
        <v>0</v>
      </c>
      <c r="E288" s="70">
        <f>SUMIFS(CALCULATION_quarterly_data!E:E,CALCULATION_quarterly_data!$A:$A,Quarter!$A288,CALCULATION_quarterly_data!$P:$P,Quarter!$B288,CALCULATION_quarterly_data!$C:$C,Quarter!$C288)</f>
        <v>0</v>
      </c>
      <c r="F288" s="71">
        <f>SUMIFS(CALCULATION_quarterly_data!F:F,CALCULATION_quarterly_data!$A:$A,Quarter!$A288,CALCULATION_quarterly_data!$P:$P,Quarter!$B288,CALCULATION_quarterly_data!$C:$C,Quarter!$C288)</f>
        <v>0</v>
      </c>
      <c r="G288" s="70">
        <f>SUMIFS(CALCULATION_quarterly_data!G:G,CALCULATION_quarterly_data!$A:$A,Quarter!$A288,CALCULATION_quarterly_data!$P:$P,Quarter!$B288,CALCULATION_quarterly_data!$C:$C,Quarter!$C288)</f>
        <v>0</v>
      </c>
      <c r="H288" s="70">
        <f>SUMIFS(CALCULATION_quarterly_data!H:H,CALCULATION_quarterly_data!$A:$A,Quarter!$A288,CALCULATION_quarterly_data!$P:$P,Quarter!$B288,CALCULATION_quarterly_data!$C:$C,Quarter!$C288)</f>
        <v>0.01</v>
      </c>
      <c r="I288" s="70">
        <f>SUMIFS(CALCULATION_quarterly_data!I:I,CALCULATION_quarterly_data!$A:$A,Quarter!$A288,CALCULATION_quarterly_data!$P:$P,Quarter!$B288,CALCULATION_quarterly_data!$C:$C,Quarter!$C288)</f>
        <v>324.06</v>
      </c>
      <c r="J288" s="70">
        <f>SUMIFS(CALCULATION_quarterly_data!J:J,CALCULATION_quarterly_data!$A:$A,Quarter!$A288,CALCULATION_quarterly_data!$P:$P,Quarter!$B288,CALCULATION_quarterly_data!$C:$C,Quarter!$C288)</f>
        <v>37.86</v>
      </c>
      <c r="K288" s="70">
        <f>SUMIFS(CALCULATION_quarterly_data!K:K,CALCULATION_quarterly_data!$A:$A,Quarter!$A288,CALCULATION_quarterly_data!$P:$P,Quarter!$B288,CALCULATION_quarterly_data!$C:$C,Quarter!$C288)</f>
        <v>0</v>
      </c>
      <c r="L288" s="70">
        <f>SUMIFS(CALCULATION_quarterly_data!L:L,CALCULATION_quarterly_data!$A:$A,Quarter!$A288,CALCULATION_quarterly_data!$P:$P,Quarter!$B288,CALCULATION_quarterly_data!$C:$C,Quarter!$C288)</f>
        <v>0.13</v>
      </c>
      <c r="M288" s="70">
        <f>SUMIFS(CALCULATION_quarterly_data!M:M,CALCULATION_quarterly_data!$A:$A,Quarter!$A288,CALCULATION_quarterly_data!$P:$P,Quarter!$B288,CALCULATION_quarterly_data!$C:$C,Quarter!$C288)</f>
        <v>0.21000000000000002</v>
      </c>
      <c r="N288" s="71">
        <f>SUMIFS(CALCULATION_quarterly_data!N:N,CALCULATION_quarterly_data!$A:$A,Quarter!$A288,CALCULATION_quarterly_data!$P:$P,Quarter!$B288,CALCULATION_quarterly_data!$C:$C,Quarter!$C288)</f>
        <v>362.27</v>
      </c>
      <c r="O288" s="71">
        <f>SUMIFS(CALCULATION_quarterly_data!O:O,CALCULATION_quarterly_data!$A:$A,Quarter!$A288,CALCULATION_quarterly_data!$P:$P,Quarter!$B288,CALCULATION_quarterly_data!$C:$C,Quarter!$C288)</f>
        <v>362.27</v>
      </c>
    </row>
    <row r="289" spans="1:15">
      <c r="A289" s="86">
        <v>2021</v>
      </c>
      <c r="B289" s="97">
        <v>1</v>
      </c>
      <c r="C289" s="83" t="s">
        <v>52</v>
      </c>
      <c r="D289" s="70">
        <f>SUMIFS(CALCULATION_quarterly_data!D:D,CALCULATION_quarterly_data!$A:$A,Quarter!$A289,CALCULATION_quarterly_data!$P:$P,Quarter!$B289,CALCULATION_quarterly_data!$C:$C,Quarter!$C289)</f>
        <v>2084.06</v>
      </c>
      <c r="E289" s="70">
        <f>SUMIFS(CALCULATION_quarterly_data!E:E,CALCULATION_quarterly_data!$A:$A,Quarter!$A289,CALCULATION_quarterly_data!$P:$P,Quarter!$B289,CALCULATION_quarterly_data!$C:$C,Quarter!$C289)</f>
        <v>0</v>
      </c>
      <c r="F289" s="71">
        <f>SUMIFS(CALCULATION_quarterly_data!F:F,CALCULATION_quarterly_data!$A:$A,Quarter!$A289,CALCULATION_quarterly_data!$P:$P,Quarter!$B289,CALCULATION_quarterly_data!$C:$C,Quarter!$C289)</f>
        <v>2084.06</v>
      </c>
      <c r="G289" s="70">
        <f>SUMIFS(CALCULATION_quarterly_data!G:G,CALCULATION_quarterly_data!$A:$A,Quarter!$A289,CALCULATION_quarterly_data!$P:$P,Quarter!$B289,CALCULATION_quarterly_data!$C:$C,Quarter!$C289)</f>
        <v>0</v>
      </c>
      <c r="H289" s="70">
        <f>SUMIFS(CALCULATION_quarterly_data!H:H,CALCULATION_quarterly_data!$A:$A,Quarter!$A289,CALCULATION_quarterly_data!$P:$P,Quarter!$B289,CALCULATION_quarterly_data!$C:$C,Quarter!$C289)</f>
        <v>0.06</v>
      </c>
      <c r="I289" s="70">
        <f>SUMIFS(CALCULATION_quarterly_data!I:I,CALCULATION_quarterly_data!$A:$A,Quarter!$A289,CALCULATION_quarterly_data!$P:$P,Quarter!$B289,CALCULATION_quarterly_data!$C:$C,Quarter!$C289)</f>
        <v>0</v>
      </c>
      <c r="J289" s="70">
        <f>SUMIFS(CALCULATION_quarterly_data!J:J,CALCULATION_quarterly_data!$A:$A,Quarter!$A289,CALCULATION_quarterly_data!$P:$P,Quarter!$B289,CALCULATION_quarterly_data!$C:$C,Quarter!$C289)</f>
        <v>0</v>
      </c>
      <c r="K289" s="70">
        <f>SUMIFS(CALCULATION_quarterly_data!K:K,CALCULATION_quarterly_data!$A:$A,Quarter!$A289,CALCULATION_quarterly_data!$P:$P,Quarter!$B289,CALCULATION_quarterly_data!$C:$C,Quarter!$C289)</f>
        <v>62.83</v>
      </c>
      <c r="L289" s="70">
        <f>SUMIFS(CALCULATION_quarterly_data!L:L,CALCULATION_quarterly_data!$A:$A,Quarter!$A289,CALCULATION_quarterly_data!$P:$P,Quarter!$B289,CALCULATION_quarterly_data!$C:$C,Quarter!$C289)</f>
        <v>0</v>
      </c>
      <c r="M289" s="70">
        <f>SUMIFS(CALCULATION_quarterly_data!M:M,CALCULATION_quarterly_data!$A:$A,Quarter!$A289,CALCULATION_quarterly_data!$P:$P,Quarter!$B289,CALCULATION_quarterly_data!$C:$C,Quarter!$C289)</f>
        <v>13.129999999999999</v>
      </c>
      <c r="N289" s="71">
        <f>SUMIFS(CALCULATION_quarterly_data!N:N,CALCULATION_quarterly_data!$A:$A,Quarter!$A289,CALCULATION_quarterly_data!$P:$P,Quarter!$B289,CALCULATION_quarterly_data!$C:$C,Quarter!$C289)</f>
        <v>76.02000000000001</v>
      </c>
      <c r="O289" s="71">
        <f>SUMIFS(CALCULATION_quarterly_data!O:O,CALCULATION_quarterly_data!$A:$A,Quarter!$A289,CALCULATION_quarterly_data!$P:$P,Quarter!$B289,CALCULATION_quarterly_data!$C:$C,Quarter!$C289)</f>
        <v>2160.08</v>
      </c>
    </row>
    <row r="290" spans="1:15">
      <c r="A290" s="86">
        <v>2021</v>
      </c>
      <c r="B290" s="97">
        <v>1</v>
      </c>
      <c r="C290" s="83" t="s">
        <v>69</v>
      </c>
      <c r="D290" s="70">
        <f>SUMIFS(CALCULATION_quarterly_data!D:D,CALCULATION_quarterly_data!$A:$A,Quarter!$A290,CALCULATION_quarterly_data!$P:$P,Quarter!$B290,CALCULATION_quarterly_data!$C:$C,Quarter!$C290)</f>
        <v>422.55</v>
      </c>
      <c r="E290" s="70">
        <f>SUMIFS(CALCULATION_quarterly_data!E:E,CALCULATION_quarterly_data!$A:$A,Quarter!$A290,CALCULATION_quarterly_data!$P:$P,Quarter!$B290,CALCULATION_quarterly_data!$C:$C,Quarter!$C290)</f>
        <v>102.6</v>
      </c>
      <c r="F290" s="71">
        <f>SUMIFS(CALCULATION_quarterly_data!F:F,CALCULATION_quarterly_data!$A:$A,Quarter!$A290,CALCULATION_quarterly_data!$P:$P,Quarter!$B290,CALCULATION_quarterly_data!$C:$C,Quarter!$C290)</f>
        <v>525.15</v>
      </c>
      <c r="G290" s="70">
        <f>SUMIFS(CALCULATION_quarterly_data!G:G,CALCULATION_quarterly_data!$A:$A,Quarter!$A290,CALCULATION_quarterly_data!$P:$P,Quarter!$B290,CALCULATION_quarterly_data!$C:$C,Quarter!$C290)</f>
        <v>10.299999999999999</v>
      </c>
      <c r="H290" s="70">
        <f>SUMIFS(CALCULATION_quarterly_data!H:H,CALCULATION_quarterly_data!$A:$A,Quarter!$A290,CALCULATION_quarterly_data!$P:$P,Quarter!$B290,CALCULATION_quarterly_data!$C:$C,Quarter!$C290)</f>
        <v>50.25</v>
      </c>
      <c r="I290" s="70">
        <f>SUMIFS(CALCULATION_quarterly_data!I:I,CALCULATION_quarterly_data!$A:$A,Quarter!$A290,CALCULATION_quarterly_data!$P:$P,Quarter!$B290,CALCULATION_quarterly_data!$C:$C,Quarter!$C290)</f>
        <v>95.02000000000001</v>
      </c>
      <c r="J290" s="70">
        <f>SUMIFS(CALCULATION_quarterly_data!J:J,CALCULATION_quarterly_data!$A:$A,Quarter!$A290,CALCULATION_quarterly_data!$P:$P,Quarter!$B290,CALCULATION_quarterly_data!$C:$C,Quarter!$C290)</f>
        <v>0</v>
      </c>
      <c r="K290" s="70">
        <f>SUMIFS(CALCULATION_quarterly_data!K:K,CALCULATION_quarterly_data!$A:$A,Quarter!$A290,CALCULATION_quarterly_data!$P:$P,Quarter!$B290,CALCULATION_quarterly_data!$C:$C,Quarter!$C290)</f>
        <v>35.229999999999997</v>
      </c>
      <c r="L290" s="70">
        <f>SUMIFS(CALCULATION_quarterly_data!L:L,CALCULATION_quarterly_data!$A:$A,Quarter!$A290,CALCULATION_quarterly_data!$P:$P,Quarter!$B290,CALCULATION_quarterly_data!$C:$C,Quarter!$C290)</f>
        <v>6.11</v>
      </c>
      <c r="M290" s="70">
        <f>SUMIFS(CALCULATION_quarterly_data!M:M,CALCULATION_quarterly_data!$A:$A,Quarter!$A290,CALCULATION_quarterly_data!$P:$P,Quarter!$B290,CALCULATION_quarterly_data!$C:$C,Quarter!$C290)</f>
        <v>88.71</v>
      </c>
      <c r="N290" s="71">
        <f>SUMIFS(CALCULATION_quarterly_data!N:N,CALCULATION_quarterly_data!$A:$A,Quarter!$A290,CALCULATION_quarterly_data!$P:$P,Quarter!$B290,CALCULATION_quarterly_data!$C:$C,Quarter!$C290)</f>
        <v>285.62</v>
      </c>
      <c r="O290" s="71">
        <f>SUMIFS(CALCULATION_quarterly_data!O:O,CALCULATION_quarterly_data!$A:$A,Quarter!$A290,CALCULATION_quarterly_data!$P:$P,Quarter!$B290,CALCULATION_quarterly_data!$C:$C,Quarter!$C290)</f>
        <v>810.77</v>
      </c>
    </row>
    <row r="291" spans="1:15">
      <c r="A291" s="89">
        <v>2021</v>
      </c>
      <c r="B291" s="98">
        <v>1</v>
      </c>
      <c r="C291" s="84" t="s">
        <v>126</v>
      </c>
      <c r="D291" s="73">
        <f>SUMIFS(CALCULATION_quarterly_data!D:D,CALCULATION_quarterly_data!$A:$A,Quarter!$A291,CALCULATION_quarterly_data!$P:$P,Quarter!$B291,CALCULATION_quarterly_data!$C:$C,Quarter!$C291)</f>
        <v>6589.98</v>
      </c>
      <c r="E291" s="73">
        <f>SUMIFS(CALCULATION_quarterly_data!E:E,CALCULATION_quarterly_data!$A:$A,Quarter!$A291,CALCULATION_quarterly_data!$P:$P,Quarter!$B291,CALCULATION_quarterly_data!$C:$C,Quarter!$C291)</f>
        <v>732.32999999999993</v>
      </c>
      <c r="F291" s="74">
        <f>SUMIFS(CALCULATION_quarterly_data!F:F,CALCULATION_quarterly_data!$A:$A,Quarter!$A291,CALCULATION_quarterly_data!$P:$P,Quarter!$B291,CALCULATION_quarterly_data!$C:$C,Quarter!$C291)</f>
        <v>7322.3099999999995</v>
      </c>
      <c r="G291" s="73">
        <f>SUMIFS(CALCULATION_quarterly_data!G:G,CALCULATION_quarterly_data!$A:$A,Quarter!$A291,CALCULATION_quarterly_data!$P:$P,Quarter!$B291,CALCULATION_quarterly_data!$C:$C,Quarter!$C291)</f>
        <v>237.69</v>
      </c>
      <c r="H291" s="73">
        <f>SUMIFS(CALCULATION_quarterly_data!H:H,CALCULATION_quarterly_data!$A:$A,Quarter!$A291,CALCULATION_quarterly_data!$P:$P,Quarter!$B291,CALCULATION_quarterly_data!$C:$C,Quarter!$C291)</f>
        <v>364.82</v>
      </c>
      <c r="I291" s="73">
        <f>SUMIFS(CALCULATION_quarterly_data!I:I,CALCULATION_quarterly_data!$A:$A,Quarter!$A291,CALCULATION_quarterly_data!$P:$P,Quarter!$B291,CALCULATION_quarterly_data!$C:$C,Quarter!$C291)</f>
        <v>1214.51</v>
      </c>
      <c r="J291" s="73">
        <f>SUMIFS(CALCULATION_quarterly_data!J:J,CALCULATION_quarterly_data!$A:$A,Quarter!$A291,CALCULATION_quarterly_data!$P:$P,Quarter!$B291,CALCULATION_quarterly_data!$C:$C,Quarter!$C291)</f>
        <v>283.72000000000003</v>
      </c>
      <c r="K291" s="73">
        <f>SUMIFS(CALCULATION_quarterly_data!K:K,CALCULATION_quarterly_data!$A:$A,Quarter!$A291,CALCULATION_quarterly_data!$P:$P,Quarter!$B291,CALCULATION_quarterly_data!$C:$C,Quarter!$C291)</f>
        <v>2528.5100000000002</v>
      </c>
      <c r="L291" s="73">
        <f>SUMIFS(CALCULATION_quarterly_data!L:L,CALCULATION_quarterly_data!$A:$A,Quarter!$A291,CALCULATION_quarterly_data!$P:$P,Quarter!$B291,CALCULATION_quarterly_data!$C:$C,Quarter!$C291)</f>
        <v>87.69</v>
      </c>
      <c r="M291" s="73">
        <f>SUMIFS(CALCULATION_quarterly_data!M:M,CALCULATION_quarterly_data!$A:$A,Quarter!$A291,CALCULATION_quarterly_data!$P:$P,Quarter!$B291,CALCULATION_quarterly_data!$C:$C,Quarter!$C291)</f>
        <v>597.77</v>
      </c>
      <c r="N291" s="74">
        <f>SUMIFS(CALCULATION_quarterly_data!N:N,CALCULATION_quarterly_data!$A:$A,Quarter!$A291,CALCULATION_quarterly_data!$P:$P,Quarter!$B291,CALCULATION_quarterly_data!$C:$C,Quarter!$C291)</f>
        <v>5314.71</v>
      </c>
      <c r="O291" s="74">
        <f>SUMIFS(CALCULATION_quarterly_data!O:O,CALCULATION_quarterly_data!$A:$A,Quarter!$A291,CALCULATION_quarterly_data!$P:$P,Quarter!$B291,CALCULATION_quarterly_data!$C:$C,Quarter!$C291)</f>
        <v>12637.02</v>
      </c>
    </row>
    <row r="292" spans="1:15">
      <c r="A292" s="85">
        <v>2021</v>
      </c>
      <c r="B292" s="96">
        <v>2</v>
      </c>
      <c r="C292" s="82" t="s">
        <v>37</v>
      </c>
      <c r="D292" s="67">
        <f>SUMIFS(CALCULATION_quarterly_data!D:D,CALCULATION_quarterly_data!$A:$A,Quarter!$A292,CALCULATION_quarterly_data!$P:$P,Quarter!$B292,CALCULATION_quarterly_data!$C:$C,Quarter!$C292)</f>
        <v>0</v>
      </c>
      <c r="E292" s="67">
        <f>SUMIFS(CALCULATION_quarterly_data!E:E,CALCULATION_quarterly_data!$A:$A,Quarter!$A292,CALCULATION_quarterly_data!$P:$P,Quarter!$B292,CALCULATION_quarterly_data!$C:$C,Quarter!$C292)</f>
        <v>51.34</v>
      </c>
      <c r="F292" s="68">
        <f>SUMIFS(CALCULATION_quarterly_data!F:F,CALCULATION_quarterly_data!$A:$A,Quarter!$A292,CALCULATION_quarterly_data!$P:$P,Quarter!$B292,CALCULATION_quarterly_data!$C:$C,Quarter!$C292)</f>
        <v>51.34</v>
      </c>
      <c r="G292" s="67">
        <f>SUMIFS(CALCULATION_quarterly_data!G:G,CALCULATION_quarterly_data!$A:$A,Quarter!$A292,CALCULATION_quarterly_data!$P:$P,Quarter!$B292,CALCULATION_quarterly_data!$C:$C,Quarter!$C292)</f>
        <v>0</v>
      </c>
      <c r="H292" s="67">
        <f>SUMIFS(CALCULATION_quarterly_data!H:H,CALCULATION_quarterly_data!$A:$A,Quarter!$A292,CALCULATION_quarterly_data!$P:$P,Quarter!$B292,CALCULATION_quarterly_data!$C:$C,Quarter!$C292)</f>
        <v>88.72999999999999</v>
      </c>
      <c r="I292" s="67">
        <f>SUMIFS(CALCULATION_quarterly_data!I:I,CALCULATION_quarterly_data!$A:$A,Quarter!$A292,CALCULATION_quarterly_data!$P:$P,Quarter!$B292,CALCULATION_quarterly_data!$C:$C,Quarter!$C292)</f>
        <v>4.97</v>
      </c>
      <c r="J292" s="67">
        <f>SUMIFS(CALCULATION_quarterly_data!J:J,CALCULATION_quarterly_data!$A:$A,Quarter!$A292,CALCULATION_quarterly_data!$P:$P,Quarter!$B292,CALCULATION_quarterly_data!$C:$C,Quarter!$C292)</f>
        <v>2.1</v>
      </c>
      <c r="K292" s="67">
        <f>SUMIFS(CALCULATION_quarterly_data!K:K,CALCULATION_quarterly_data!$A:$A,Quarter!$A292,CALCULATION_quarterly_data!$P:$P,Quarter!$B292,CALCULATION_quarterly_data!$C:$C,Quarter!$C292)</f>
        <v>350.80999999999995</v>
      </c>
      <c r="L292" s="67">
        <f>SUMIFS(CALCULATION_quarterly_data!L:L,CALCULATION_quarterly_data!$A:$A,Quarter!$A292,CALCULATION_quarterly_data!$P:$P,Quarter!$B292,CALCULATION_quarterly_data!$C:$C,Quarter!$C292)</f>
        <v>16.47</v>
      </c>
      <c r="M292" s="67">
        <f>SUMIFS(CALCULATION_quarterly_data!M:M,CALCULATION_quarterly_data!$A:$A,Quarter!$A292,CALCULATION_quarterly_data!$P:$P,Quarter!$B292,CALCULATION_quarterly_data!$C:$C,Quarter!$C292)</f>
        <v>105.91</v>
      </c>
      <c r="N292" s="68">
        <f>SUMIFS(CALCULATION_quarterly_data!N:N,CALCULATION_quarterly_data!$A:$A,Quarter!$A292,CALCULATION_quarterly_data!$P:$P,Quarter!$B292,CALCULATION_quarterly_data!$C:$C,Quarter!$C292)</f>
        <v>568.99</v>
      </c>
      <c r="O292" s="68">
        <f>SUMIFS(CALCULATION_quarterly_data!O:O,CALCULATION_quarterly_data!$A:$A,Quarter!$A292,CALCULATION_quarterly_data!$P:$P,Quarter!$B292,CALCULATION_quarterly_data!$C:$C,Quarter!$C292)</f>
        <v>620.33000000000004</v>
      </c>
    </row>
    <row r="293" spans="1:15">
      <c r="A293" s="86">
        <v>2021</v>
      </c>
      <c r="B293" s="97">
        <v>2</v>
      </c>
      <c r="C293" s="83" t="s">
        <v>38</v>
      </c>
      <c r="D293" s="70">
        <f>SUMIFS(CALCULATION_quarterly_data!D:D,CALCULATION_quarterly_data!$A:$A,Quarter!$A293,CALCULATION_quarterly_data!$P:$P,Quarter!$B293,CALCULATION_quarterly_data!$C:$C,Quarter!$C293)</f>
        <v>144.80000000000001</v>
      </c>
      <c r="E293" s="70">
        <f>SUMIFS(CALCULATION_quarterly_data!E:E,CALCULATION_quarterly_data!$A:$A,Quarter!$A293,CALCULATION_quarterly_data!$P:$P,Quarter!$B293,CALCULATION_quarterly_data!$C:$C,Quarter!$C293)</f>
        <v>0</v>
      </c>
      <c r="F293" s="71">
        <f>SUMIFS(CALCULATION_quarterly_data!F:F,CALCULATION_quarterly_data!$A:$A,Quarter!$A293,CALCULATION_quarterly_data!$P:$P,Quarter!$B293,CALCULATION_quarterly_data!$C:$C,Quarter!$C293)</f>
        <v>144.80000000000001</v>
      </c>
      <c r="G293" s="70">
        <f>SUMIFS(CALCULATION_quarterly_data!G:G,CALCULATION_quarterly_data!$A:$A,Quarter!$A293,CALCULATION_quarterly_data!$P:$P,Quarter!$B293,CALCULATION_quarterly_data!$C:$C,Quarter!$C293)</f>
        <v>0</v>
      </c>
      <c r="H293" s="70">
        <f>SUMIFS(CALCULATION_quarterly_data!H:H,CALCULATION_quarterly_data!$A:$A,Quarter!$A293,CALCULATION_quarterly_data!$P:$P,Quarter!$B293,CALCULATION_quarterly_data!$C:$C,Quarter!$C293)</f>
        <v>0</v>
      </c>
      <c r="I293" s="70">
        <f>SUMIFS(CALCULATION_quarterly_data!I:I,CALCULATION_quarterly_data!$A:$A,Quarter!$A293,CALCULATION_quarterly_data!$P:$P,Quarter!$B293,CALCULATION_quarterly_data!$C:$C,Quarter!$C293)</f>
        <v>0</v>
      </c>
      <c r="J293" s="70">
        <f>SUMIFS(CALCULATION_quarterly_data!J:J,CALCULATION_quarterly_data!$A:$A,Quarter!$A293,CALCULATION_quarterly_data!$P:$P,Quarter!$B293,CALCULATION_quarterly_data!$C:$C,Quarter!$C293)</f>
        <v>0.01</v>
      </c>
      <c r="K293" s="70">
        <f>SUMIFS(CALCULATION_quarterly_data!K:K,CALCULATION_quarterly_data!$A:$A,Quarter!$A293,CALCULATION_quarterly_data!$P:$P,Quarter!$B293,CALCULATION_quarterly_data!$C:$C,Quarter!$C293)</f>
        <v>0</v>
      </c>
      <c r="L293" s="70">
        <f>SUMIFS(CALCULATION_quarterly_data!L:L,CALCULATION_quarterly_data!$A:$A,Quarter!$A293,CALCULATION_quarterly_data!$P:$P,Quarter!$B293,CALCULATION_quarterly_data!$C:$C,Quarter!$C293)</f>
        <v>0</v>
      </c>
      <c r="M293" s="70">
        <f>SUMIFS(CALCULATION_quarterly_data!M:M,CALCULATION_quarterly_data!$A:$A,Quarter!$A293,CALCULATION_quarterly_data!$P:$P,Quarter!$B293,CALCULATION_quarterly_data!$C:$C,Quarter!$C293)</f>
        <v>0.97</v>
      </c>
      <c r="N293" s="71">
        <f>SUMIFS(CALCULATION_quarterly_data!N:N,CALCULATION_quarterly_data!$A:$A,Quarter!$A293,CALCULATION_quarterly_data!$P:$P,Quarter!$B293,CALCULATION_quarterly_data!$C:$C,Quarter!$C293)</f>
        <v>0.98</v>
      </c>
      <c r="O293" s="71">
        <f>SUMIFS(CALCULATION_quarterly_data!O:O,CALCULATION_quarterly_data!$A:$A,Quarter!$A293,CALCULATION_quarterly_data!$P:$P,Quarter!$B293,CALCULATION_quarterly_data!$C:$C,Quarter!$C293)</f>
        <v>145.77999999999997</v>
      </c>
    </row>
    <row r="294" spans="1:15">
      <c r="A294" s="86">
        <v>2021</v>
      </c>
      <c r="B294" s="97">
        <v>2</v>
      </c>
      <c r="C294" s="83" t="s">
        <v>39</v>
      </c>
      <c r="D294" s="70">
        <f>SUMIFS(CALCULATION_quarterly_data!D:D,CALCULATION_quarterly_data!$A:$A,Quarter!$A294,CALCULATION_quarterly_data!$P:$P,Quarter!$B294,CALCULATION_quarterly_data!$C:$C,Quarter!$C294)</f>
        <v>0</v>
      </c>
      <c r="E294" s="70">
        <f>SUMIFS(CALCULATION_quarterly_data!E:E,CALCULATION_quarterly_data!$A:$A,Quarter!$A294,CALCULATION_quarterly_data!$P:$P,Quarter!$B294,CALCULATION_quarterly_data!$C:$C,Quarter!$C294)</f>
        <v>8.07</v>
      </c>
      <c r="F294" s="71">
        <f>SUMIFS(CALCULATION_quarterly_data!F:F,CALCULATION_quarterly_data!$A:$A,Quarter!$A294,CALCULATION_quarterly_data!$P:$P,Quarter!$B294,CALCULATION_quarterly_data!$C:$C,Quarter!$C294)</f>
        <v>8.07</v>
      </c>
      <c r="G294" s="70">
        <f>SUMIFS(CALCULATION_quarterly_data!G:G,CALCULATION_quarterly_data!$A:$A,Quarter!$A294,CALCULATION_quarterly_data!$P:$P,Quarter!$B294,CALCULATION_quarterly_data!$C:$C,Quarter!$C294)</f>
        <v>0</v>
      </c>
      <c r="H294" s="70">
        <f>SUMIFS(CALCULATION_quarterly_data!H:H,CALCULATION_quarterly_data!$A:$A,Quarter!$A294,CALCULATION_quarterly_data!$P:$P,Quarter!$B294,CALCULATION_quarterly_data!$C:$C,Quarter!$C294)</f>
        <v>0</v>
      </c>
      <c r="I294" s="70">
        <f>SUMIFS(CALCULATION_quarterly_data!I:I,CALCULATION_quarterly_data!$A:$A,Quarter!$A294,CALCULATION_quarterly_data!$P:$P,Quarter!$B294,CALCULATION_quarterly_data!$C:$C,Quarter!$C294)</f>
        <v>0</v>
      </c>
      <c r="J294" s="70">
        <f>SUMIFS(CALCULATION_quarterly_data!J:J,CALCULATION_quarterly_data!$A:$A,Quarter!$A294,CALCULATION_quarterly_data!$P:$P,Quarter!$B294,CALCULATION_quarterly_data!$C:$C,Quarter!$C294)</f>
        <v>0</v>
      </c>
      <c r="K294" s="70">
        <f>SUMIFS(CALCULATION_quarterly_data!K:K,CALCULATION_quarterly_data!$A:$A,Quarter!$A294,CALCULATION_quarterly_data!$P:$P,Quarter!$B294,CALCULATION_quarterly_data!$C:$C,Quarter!$C294)</f>
        <v>81.819999999999993</v>
      </c>
      <c r="L294" s="70">
        <f>SUMIFS(CALCULATION_quarterly_data!L:L,CALCULATION_quarterly_data!$A:$A,Quarter!$A294,CALCULATION_quarterly_data!$P:$P,Quarter!$B294,CALCULATION_quarterly_data!$C:$C,Quarter!$C294)</f>
        <v>4.13</v>
      </c>
      <c r="M294" s="70">
        <f>SUMIFS(CALCULATION_quarterly_data!M:M,CALCULATION_quarterly_data!$A:$A,Quarter!$A294,CALCULATION_quarterly_data!$P:$P,Quarter!$B294,CALCULATION_quarterly_data!$C:$C,Quarter!$C294)</f>
        <v>0.54</v>
      </c>
      <c r="N294" s="71">
        <f>SUMIFS(CALCULATION_quarterly_data!N:N,CALCULATION_quarterly_data!$A:$A,Quarter!$A294,CALCULATION_quarterly_data!$P:$P,Quarter!$B294,CALCULATION_quarterly_data!$C:$C,Quarter!$C294)</f>
        <v>86.490000000000009</v>
      </c>
      <c r="O294" s="71">
        <f>SUMIFS(CALCULATION_quarterly_data!O:O,CALCULATION_quarterly_data!$A:$A,Quarter!$A294,CALCULATION_quarterly_data!$P:$P,Quarter!$B294,CALCULATION_quarterly_data!$C:$C,Quarter!$C294)</f>
        <v>94.56</v>
      </c>
    </row>
    <row r="295" spans="1:15">
      <c r="A295" s="86">
        <v>2021</v>
      </c>
      <c r="B295" s="97">
        <v>2</v>
      </c>
      <c r="C295" s="83" t="s">
        <v>40</v>
      </c>
      <c r="D295" s="70">
        <f>SUMIFS(CALCULATION_quarterly_data!D:D,CALCULATION_quarterly_data!$A:$A,Quarter!$A295,CALCULATION_quarterly_data!$P:$P,Quarter!$B295,CALCULATION_quarterly_data!$C:$C,Quarter!$C295)</f>
        <v>0</v>
      </c>
      <c r="E295" s="70">
        <f>SUMIFS(CALCULATION_quarterly_data!E:E,CALCULATION_quarterly_data!$A:$A,Quarter!$A295,CALCULATION_quarterly_data!$P:$P,Quarter!$B295,CALCULATION_quarterly_data!$C:$C,Quarter!$C295)</f>
        <v>0.37</v>
      </c>
      <c r="F295" s="71">
        <f>SUMIFS(CALCULATION_quarterly_data!F:F,CALCULATION_quarterly_data!$A:$A,Quarter!$A295,CALCULATION_quarterly_data!$P:$P,Quarter!$B295,CALCULATION_quarterly_data!$C:$C,Quarter!$C295)</f>
        <v>0.37</v>
      </c>
      <c r="G295" s="70">
        <f>SUMIFS(CALCULATION_quarterly_data!G:G,CALCULATION_quarterly_data!$A:$A,Quarter!$A295,CALCULATION_quarterly_data!$P:$P,Quarter!$B295,CALCULATION_quarterly_data!$C:$C,Quarter!$C295)</f>
        <v>2.23</v>
      </c>
      <c r="H295" s="70">
        <f>SUMIFS(CALCULATION_quarterly_data!H:H,CALCULATION_quarterly_data!$A:$A,Quarter!$A295,CALCULATION_quarterly_data!$P:$P,Quarter!$B295,CALCULATION_quarterly_data!$C:$C,Quarter!$C295)</f>
        <v>0.92</v>
      </c>
      <c r="I295" s="70">
        <f>SUMIFS(CALCULATION_quarterly_data!I:I,CALCULATION_quarterly_data!$A:$A,Quarter!$A295,CALCULATION_quarterly_data!$P:$P,Quarter!$B295,CALCULATION_quarterly_data!$C:$C,Quarter!$C295)</f>
        <v>0.01</v>
      </c>
      <c r="J295" s="70">
        <f>SUMIFS(CALCULATION_quarterly_data!J:J,CALCULATION_quarterly_data!$A:$A,Quarter!$A295,CALCULATION_quarterly_data!$P:$P,Quarter!$B295,CALCULATION_quarterly_data!$C:$C,Quarter!$C295)</f>
        <v>0</v>
      </c>
      <c r="K295" s="70">
        <f>SUMIFS(CALCULATION_quarterly_data!K:K,CALCULATION_quarterly_data!$A:$A,Quarter!$A295,CALCULATION_quarterly_data!$P:$P,Quarter!$B295,CALCULATION_quarterly_data!$C:$C,Quarter!$C295)</f>
        <v>0.01</v>
      </c>
      <c r="L295" s="70">
        <f>SUMIFS(CALCULATION_quarterly_data!L:L,CALCULATION_quarterly_data!$A:$A,Quarter!$A295,CALCULATION_quarterly_data!$P:$P,Quarter!$B295,CALCULATION_quarterly_data!$C:$C,Quarter!$C295)</f>
        <v>0</v>
      </c>
      <c r="M295" s="70">
        <f>SUMIFS(CALCULATION_quarterly_data!M:M,CALCULATION_quarterly_data!$A:$A,Quarter!$A295,CALCULATION_quarterly_data!$P:$P,Quarter!$B295,CALCULATION_quarterly_data!$C:$C,Quarter!$C295)</f>
        <v>18.520000000000003</v>
      </c>
      <c r="N295" s="71">
        <f>SUMIFS(CALCULATION_quarterly_data!N:N,CALCULATION_quarterly_data!$A:$A,Quarter!$A295,CALCULATION_quarterly_data!$P:$P,Quarter!$B295,CALCULATION_quarterly_data!$C:$C,Quarter!$C295)</f>
        <v>21.689999999999998</v>
      </c>
      <c r="O295" s="71">
        <f>SUMIFS(CALCULATION_quarterly_data!O:O,CALCULATION_quarterly_data!$A:$A,Quarter!$A295,CALCULATION_quarterly_data!$P:$P,Quarter!$B295,CALCULATION_quarterly_data!$C:$C,Quarter!$C295)</f>
        <v>22.06</v>
      </c>
    </row>
    <row r="296" spans="1:15">
      <c r="A296" s="86">
        <v>2021</v>
      </c>
      <c r="B296" s="97">
        <v>2</v>
      </c>
      <c r="C296" s="83" t="s">
        <v>41</v>
      </c>
      <c r="D296" s="70">
        <f>SUMIFS(CALCULATION_quarterly_data!D:D,CALCULATION_quarterly_data!$A:$A,Quarter!$A296,CALCULATION_quarterly_data!$P:$P,Quarter!$B296,CALCULATION_quarterly_data!$C:$C,Quarter!$C296)</f>
        <v>0</v>
      </c>
      <c r="E296" s="70">
        <f>SUMIFS(CALCULATION_quarterly_data!E:E,CALCULATION_quarterly_data!$A:$A,Quarter!$A296,CALCULATION_quarterly_data!$P:$P,Quarter!$B296,CALCULATION_quarterly_data!$C:$C,Quarter!$C296)</f>
        <v>89.089999999999989</v>
      </c>
      <c r="F296" s="71">
        <f>SUMIFS(CALCULATION_quarterly_data!F:F,CALCULATION_quarterly_data!$A:$A,Quarter!$A296,CALCULATION_quarterly_data!$P:$P,Quarter!$B296,CALCULATION_quarterly_data!$C:$C,Quarter!$C296)</f>
        <v>89.089999999999989</v>
      </c>
      <c r="G296" s="70">
        <f>SUMIFS(CALCULATION_quarterly_data!G:G,CALCULATION_quarterly_data!$A:$A,Quarter!$A296,CALCULATION_quarterly_data!$P:$P,Quarter!$B296,CALCULATION_quarterly_data!$C:$C,Quarter!$C296)</f>
        <v>0.46</v>
      </c>
      <c r="H296" s="70">
        <f>SUMIFS(CALCULATION_quarterly_data!H:H,CALCULATION_quarterly_data!$A:$A,Quarter!$A296,CALCULATION_quarterly_data!$P:$P,Quarter!$B296,CALCULATION_quarterly_data!$C:$C,Quarter!$C296)</f>
        <v>0</v>
      </c>
      <c r="I296" s="70">
        <f>SUMIFS(CALCULATION_quarterly_data!I:I,CALCULATION_quarterly_data!$A:$A,Quarter!$A296,CALCULATION_quarterly_data!$P:$P,Quarter!$B296,CALCULATION_quarterly_data!$C:$C,Quarter!$C296)</f>
        <v>0</v>
      </c>
      <c r="J296" s="70">
        <f>SUMIFS(CALCULATION_quarterly_data!J:J,CALCULATION_quarterly_data!$A:$A,Quarter!$A296,CALCULATION_quarterly_data!$P:$P,Quarter!$B296,CALCULATION_quarterly_data!$C:$C,Quarter!$C296)</f>
        <v>0</v>
      </c>
      <c r="K296" s="70">
        <f>SUMIFS(CALCULATION_quarterly_data!K:K,CALCULATION_quarterly_data!$A:$A,Quarter!$A296,CALCULATION_quarterly_data!$P:$P,Quarter!$B296,CALCULATION_quarterly_data!$C:$C,Quarter!$C296)</f>
        <v>0.02</v>
      </c>
      <c r="L296" s="70">
        <f>SUMIFS(CALCULATION_quarterly_data!L:L,CALCULATION_quarterly_data!$A:$A,Quarter!$A296,CALCULATION_quarterly_data!$P:$P,Quarter!$B296,CALCULATION_quarterly_data!$C:$C,Quarter!$C296)</f>
        <v>0</v>
      </c>
      <c r="M296" s="70">
        <f>SUMIFS(CALCULATION_quarterly_data!M:M,CALCULATION_quarterly_data!$A:$A,Quarter!$A296,CALCULATION_quarterly_data!$P:$P,Quarter!$B296,CALCULATION_quarterly_data!$C:$C,Quarter!$C296)</f>
        <v>73.44</v>
      </c>
      <c r="N296" s="71">
        <f>SUMIFS(CALCULATION_quarterly_data!N:N,CALCULATION_quarterly_data!$A:$A,Quarter!$A296,CALCULATION_quarterly_data!$P:$P,Quarter!$B296,CALCULATION_quarterly_data!$C:$C,Quarter!$C296)</f>
        <v>73.919999999999987</v>
      </c>
      <c r="O296" s="71">
        <f>SUMIFS(CALCULATION_quarterly_data!O:O,CALCULATION_quarterly_data!$A:$A,Quarter!$A296,CALCULATION_quarterly_data!$P:$P,Quarter!$B296,CALCULATION_quarterly_data!$C:$C,Quarter!$C296)</f>
        <v>163.01</v>
      </c>
    </row>
    <row r="297" spans="1:15">
      <c r="A297" s="86">
        <v>2021</v>
      </c>
      <c r="B297" s="97">
        <v>2</v>
      </c>
      <c r="C297" s="83" t="s">
        <v>42</v>
      </c>
      <c r="D297" s="70">
        <f>SUMIFS(CALCULATION_quarterly_data!D:D,CALCULATION_quarterly_data!$A:$A,Quarter!$A297,CALCULATION_quarterly_data!$P:$P,Quarter!$B297,CALCULATION_quarterly_data!$C:$C,Quarter!$C297)</f>
        <v>0</v>
      </c>
      <c r="E297" s="70">
        <f>SUMIFS(CALCULATION_quarterly_data!E:E,CALCULATION_quarterly_data!$A:$A,Quarter!$A297,CALCULATION_quarterly_data!$P:$P,Quarter!$B297,CALCULATION_quarterly_data!$C:$C,Quarter!$C297)</f>
        <v>0</v>
      </c>
      <c r="F297" s="71">
        <f>SUMIFS(CALCULATION_quarterly_data!F:F,CALCULATION_quarterly_data!$A:$A,Quarter!$A297,CALCULATION_quarterly_data!$P:$P,Quarter!$B297,CALCULATION_quarterly_data!$C:$C,Quarter!$C297)</f>
        <v>0</v>
      </c>
      <c r="G297" s="70">
        <f>SUMIFS(CALCULATION_quarterly_data!G:G,CALCULATION_quarterly_data!$A:$A,Quarter!$A297,CALCULATION_quarterly_data!$P:$P,Quarter!$B297,CALCULATION_quarterly_data!$C:$C,Quarter!$C297)</f>
        <v>0.01</v>
      </c>
      <c r="H297" s="70">
        <f>SUMIFS(CALCULATION_quarterly_data!H:H,CALCULATION_quarterly_data!$A:$A,Quarter!$A297,CALCULATION_quarterly_data!$P:$P,Quarter!$B297,CALCULATION_quarterly_data!$C:$C,Quarter!$C297)</f>
        <v>0</v>
      </c>
      <c r="I297" s="70">
        <f>SUMIFS(CALCULATION_quarterly_data!I:I,CALCULATION_quarterly_data!$A:$A,Quarter!$A297,CALCULATION_quarterly_data!$P:$P,Quarter!$B297,CALCULATION_quarterly_data!$C:$C,Quarter!$C297)</f>
        <v>108.88</v>
      </c>
      <c r="J297" s="70">
        <f>SUMIFS(CALCULATION_quarterly_data!J:J,CALCULATION_quarterly_data!$A:$A,Quarter!$A297,CALCULATION_quarterly_data!$P:$P,Quarter!$B297,CALCULATION_quarterly_data!$C:$C,Quarter!$C297)</f>
        <v>0</v>
      </c>
      <c r="K297" s="70">
        <f>SUMIFS(CALCULATION_quarterly_data!K:K,CALCULATION_quarterly_data!$A:$A,Quarter!$A297,CALCULATION_quarterly_data!$P:$P,Quarter!$B297,CALCULATION_quarterly_data!$C:$C,Quarter!$C297)</f>
        <v>0</v>
      </c>
      <c r="L297" s="70">
        <f>SUMIFS(CALCULATION_quarterly_data!L:L,CALCULATION_quarterly_data!$A:$A,Quarter!$A297,CALCULATION_quarterly_data!$P:$P,Quarter!$B297,CALCULATION_quarterly_data!$C:$C,Quarter!$C297)</f>
        <v>0</v>
      </c>
      <c r="M297" s="70">
        <f>SUMIFS(CALCULATION_quarterly_data!M:M,CALCULATION_quarterly_data!$A:$A,Quarter!$A297,CALCULATION_quarterly_data!$P:$P,Quarter!$B297,CALCULATION_quarterly_data!$C:$C,Quarter!$C297)</f>
        <v>0.32</v>
      </c>
      <c r="N297" s="71">
        <f>SUMIFS(CALCULATION_quarterly_data!N:N,CALCULATION_quarterly_data!$A:$A,Quarter!$A297,CALCULATION_quarterly_data!$P:$P,Quarter!$B297,CALCULATION_quarterly_data!$C:$C,Quarter!$C297)</f>
        <v>109.21</v>
      </c>
      <c r="O297" s="71">
        <f>SUMIFS(CALCULATION_quarterly_data!O:O,CALCULATION_quarterly_data!$A:$A,Quarter!$A297,CALCULATION_quarterly_data!$P:$P,Quarter!$B297,CALCULATION_quarterly_data!$C:$C,Quarter!$C297)</f>
        <v>109.21</v>
      </c>
    </row>
    <row r="298" spans="1:15">
      <c r="A298" s="86">
        <v>2021</v>
      </c>
      <c r="B298" s="97">
        <v>2</v>
      </c>
      <c r="C298" s="83" t="s">
        <v>86</v>
      </c>
      <c r="D298" s="70">
        <f>SUMIFS(CALCULATION_quarterly_data!D:D,CALCULATION_quarterly_data!$A:$A,Quarter!$A298,CALCULATION_quarterly_data!$P:$P,Quarter!$B298,CALCULATION_quarterly_data!$C:$C,Quarter!$C298)</f>
        <v>0.2</v>
      </c>
      <c r="E298" s="70">
        <f>SUMIFS(CALCULATION_quarterly_data!E:E,CALCULATION_quarterly_data!$A:$A,Quarter!$A298,CALCULATION_quarterly_data!$P:$P,Quarter!$B298,CALCULATION_quarterly_data!$C:$C,Quarter!$C298)</f>
        <v>34.97</v>
      </c>
      <c r="F298" s="71">
        <f>SUMIFS(CALCULATION_quarterly_data!F:F,CALCULATION_quarterly_data!$A:$A,Quarter!$A298,CALCULATION_quarterly_data!$P:$P,Quarter!$B298,CALCULATION_quarterly_data!$C:$C,Quarter!$C298)</f>
        <v>35.17</v>
      </c>
      <c r="G298" s="70">
        <f>SUMIFS(CALCULATION_quarterly_data!G:G,CALCULATION_quarterly_data!$A:$A,Quarter!$A298,CALCULATION_quarterly_data!$P:$P,Quarter!$B298,CALCULATION_quarterly_data!$C:$C,Quarter!$C298)</f>
        <v>0.54</v>
      </c>
      <c r="H298" s="70">
        <f>SUMIFS(CALCULATION_quarterly_data!H:H,CALCULATION_quarterly_data!$A:$A,Quarter!$A298,CALCULATION_quarterly_data!$P:$P,Quarter!$B298,CALCULATION_quarterly_data!$C:$C,Quarter!$C298)</f>
        <v>24.78</v>
      </c>
      <c r="I298" s="70">
        <f>SUMIFS(CALCULATION_quarterly_data!I:I,CALCULATION_quarterly_data!$A:$A,Quarter!$A298,CALCULATION_quarterly_data!$P:$P,Quarter!$B298,CALCULATION_quarterly_data!$C:$C,Quarter!$C298)</f>
        <v>0</v>
      </c>
      <c r="J298" s="70">
        <f>SUMIFS(CALCULATION_quarterly_data!J:J,CALCULATION_quarterly_data!$A:$A,Quarter!$A298,CALCULATION_quarterly_data!$P:$P,Quarter!$B298,CALCULATION_quarterly_data!$C:$C,Quarter!$C298)</f>
        <v>0</v>
      </c>
      <c r="K298" s="70">
        <f>SUMIFS(CALCULATION_quarterly_data!K:K,CALCULATION_quarterly_data!$A:$A,Quarter!$A298,CALCULATION_quarterly_data!$P:$P,Quarter!$B298,CALCULATION_quarterly_data!$C:$C,Quarter!$C298)</f>
        <v>6.61</v>
      </c>
      <c r="L298" s="70">
        <f>SUMIFS(CALCULATION_quarterly_data!L:L,CALCULATION_quarterly_data!$A:$A,Quarter!$A298,CALCULATION_quarterly_data!$P:$P,Quarter!$B298,CALCULATION_quarterly_data!$C:$C,Quarter!$C298)</f>
        <v>0.59000000000000008</v>
      </c>
      <c r="M298" s="70">
        <f>SUMIFS(CALCULATION_quarterly_data!M:M,CALCULATION_quarterly_data!$A:$A,Quarter!$A298,CALCULATION_quarterly_data!$P:$P,Quarter!$B298,CALCULATION_quarterly_data!$C:$C,Quarter!$C298)</f>
        <v>11.459999999999999</v>
      </c>
      <c r="N298" s="71">
        <f>SUMIFS(CALCULATION_quarterly_data!N:N,CALCULATION_quarterly_data!$A:$A,Quarter!$A298,CALCULATION_quarterly_data!$P:$P,Quarter!$B298,CALCULATION_quarterly_data!$C:$C,Quarter!$C298)</f>
        <v>43.980000000000004</v>
      </c>
      <c r="O298" s="71">
        <f>SUMIFS(CALCULATION_quarterly_data!O:O,CALCULATION_quarterly_data!$A:$A,Quarter!$A298,CALCULATION_quarterly_data!$P:$P,Quarter!$B298,CALCULATION_quarterly_data!$C:$C,Quarter!$C298)</f>
        <v>79.150000000000006</v>
      </c>
    </row>
    <row r="299" spans="1:15">
      <c r="A299" s="86">
        <v>2021</v>
      </c>
      <c r="B299" s="97">
        <v>2</v>
      </c>
      <c r="C299" s="83" t="s">
        <v>43</v>
      </c>
      <c r="D299" s="70">
        <f>SUMIFS(CALCULATION_quarterly_data!D:D,CALCULATION_quarterly_data!$A:$A,Quarter!$A299,CALCULATION_quarterly_data!$P:$P,Quarter!$B299,CALCULATION_quarterly_data!$C:$C,Quarter!$C299)</f>
        <v>0</v>
      </c>
      <c r="E299" s="70">
        <f>SUMIFS(CALCULATION_quarterly_data!E:E,CALCULATION_quarterly_data!$A:$A,Quarter!$A299,CALCULATION_quarterly_data!$P:$P,Quarter!$B299,CALCULATION_quarterly_data!$C:$C,Quarter!$C299)</f>
        <v>0</v>
      </c>
      <c r="F299" s="71">
        <f>SUMIFS(CALCULATION_quarterly_data!F:F,CALCULATION_quarterly_data!$A:$A,Quarter!$A299,CALCULATION_quarterly_data!$P:$P,Quarter!$B299,CALCULATION_quarterly_data!$C:$C,Quarter!$C299)</f>
        <v>0</v>
      </c>
      <c r="G299" s="70">
        <f>SUMIFS(CALCULATION_quarterly_data!G:G,CALCULATION_quarterly_data!$A:$A,Quarter!$A299,CALCULATION_quarterly_data!$P:$P,Quarter!$B299,CALCULATION_quarterly_data!$C:$C,Quarter!$C299)</f>
        <v>0</v>
      </c>
      <c r="H299" s="70">
        <f>SUMIFS(CALCULATION_quarterly_data!H:H,CALCULATION_quarterly_data!$A:$A,Quarter!$A299,CALCULATION_quarterly_data!$P:$P,Quarter!$B299,CALCULATION_quarterly_data!$C:$C,Quarter!$C299)</f>
        <v>0</v>
      </c>
      <c r="I299" s="70">
        <f>SUMIFS(CALCULATION_quarterly_data!I:I,CALCULATION_quarterly_data!$A:$A,Quarter!$A299,CALCULATION_quarterly_data!$P:$P,Quarter!$B299,CALCULATION_quarterly_data!$C:$C,Quarter!$C299)</f>
        <v>63.28</v>
      </c>
      <c r="J299" s="70">
        <f>SUMIFS(CALCULATION_quarterly_data!J:J,CALCULATION_quarterly_data!$A:$A,Quarter!$A299,CALCULATION_quarterly_data!$P:$P,Quarter!$B299,CALCULATION_quarterly_data!$C:$C,Quarter!$C299)</f>
        <v>17.7</v>
      </c>
      <c r="K299" s="70">
        <f>SUMIFS(CALCULATION_quarterly_data!K:K,CALCULATION_quarterly_data!$A:$A,Quarter!$A299,CALCULATION_quarterly_data!$P:$P,Quarter!$B299,CALCULATION_quarterly_data!$C:$C,Quarter!$C299)</f>
        <v>0</v>
      </c>
      <c r="L299" s="70">
        <f>SUMIFS(CALCULATION_quarterly_data!L:L,CALCULATION_quarterly_data!$A:$A,Quarter!$A299,CALCULATION_quarterly_data!$P:$P,Quarter!$B299,CALCULATION_quarterly_data!$C:$C,Quarter!$C299)</f>
        <v>0</v>
      </c>
      <c r="M299" s="70">
        <f>SUMIFS(CALCULATION_quarterly_data!M:M,CALCULATION_quarterly_data!$A:$A,Quarter!$A299,CALCULATION_quarterly_data!$P:$P,Quarter!$B299,CALCULATION_quarterly_data!$C:$C,Quarter!$C299)</f>
        <v>0</v>
      </c>
      <c r="N299" s="71">
        <f>SUMIFS(CALCULATION_quarterly_data!N:N,CALCULATION_quarterly_data!$A:$A,Quarter!$A299,CALCULATION_quarterly_data!$P:$P,Quarter!$B299,CALCULATION_quarterly_data!$C:$C,Quarter!$C299)</f>
        <v>80.97999999999999</v>
      </c>
      <c r="O299" s="71">
        <f>SUMIFS(CALCULATION_quarterly_data!O:O,CALCULATION_quarterly_data!$A:$A,Quarter!$A299,CALCULATION_quarterly_data!$P:$P,Quarter!$B299,CALCULATION_quarterly_data!$C:$C,Quarter!$C299)</f>
        <v>80.97999999999999</v>
      </c>
    </row>
    <row r="300" spans="1:15">
      <c r="A300" s="86">
        <v>2021</v>
      </c>
      <c r="B300" s="97">
        <v>2</v>
      </c>
      <c r="C300" s="83" t="s">
        <v>88</v>
      </c>
      <c r="D300" s="70">
        <f>SUMIFS(CALCULATION_quarterly_data!D:D,CALCULATION_quarterly_data!$A:$A,Quarter!$A300,CALCULATION_quarterly_data!$P:$P,Quarter!$B300,CALCULATION_quarterly_data!$C:$C,Quarter!$C300)</f>
        <v>1013.1</v>
      </c>
      <c r="E300" s="70">
        <f>SUMIFS(CALCULATION_quarterly_data!E:E,CALCULATION_quarterly_data!$A:$A,Quarter!$A300,CALCULATION_quarterly_data!$P:$P,Quarter!$B300,CALCULATION_quarterly_data!$C:$C,Quarter!$C300)</f>
        <v>0</v>
      </c>
      <c r="F300" s="71">
        <f>SUMIFS(CALCULATION_quarterly_data!F:F,CALCULATION_quarterly_data!$A:$A,Quarter!$A300,CALCULATION_quarterly_data!$P:$P,Quarter!$B300,CALCULATION_quarterly_data!$C:$C,Quarter!$C300)</f>
        <v>1013.1</v>
      </c>
      <c r="G300" s="70">
        <f>SUMIFS(CALCULATION_quarterly_data!G:G,CALCULATION_quarterly_data!$A:$A,Quarter!$A300,CALCULATION_quarterly_data!$P:$P,Quarter!$B300,CALCULATION_quarterly_data!$C:$C,Quarter!$C300)</f>
        <v>0</v>
      </c>
      <c r="H300" s="70">
        <f>SUMIFS(CALCULATION_quarterly_data!H:H,CALCULATION_quarterly_data!$A:$A,Quarter!$A300,CALCULATION_quarterly_data!$P:$P,Quarter!$B300,CALCULATION_quarterly_data!$C:$C,Quarter!$C300)</f>
        <v>0</v>
      </c>
      <c r="I300" s="70">
        <f>SUMIFS(CALCULATION_quarterly_data!I:I,CALCULATION_quarterly_data!$A:$A,Quarter!$A300,CALCULATION_quarterly_data!$P:$P,Quarter!$B300,CALCULATION_quarterly_data!$C:$C,Quarter!$C300)</f>
        <v>0</v>
      </c>
      <c r="J300" s="70">
        <f>SUMIFS(CALCULATION_quarterly_data!J:J,CALCULATION_quarterly_data!$A:$A,Quarter!$A300,CALCULATION_quarterly_data!$P:$P,Quarter!$B300,CALCULATION_quarterly_data!$C:$C,Quarter!$C300)</f>
        <v>0</v>
      </c>
      <c r="K300" s="70">
        <f>SUMIFS(CALCULATION_quarterly_data!K:K,CALCULATION_quarterly_data!$A:$A,Quarter!$A300,CALCULATION_quarterly_data!$P:$P,Quarter!$B300,CALCULATION_quarterly_data!$C:$C,Quarter!$C300)</f>
        <v>0</v>
      </c>
      <c r="L300" s="70">
        <f>SUMIFS(CALCULATION_quarterly_data!L:L,CALCULATION_quarterly_data!$A:$A,Quarter!$A300,CALCULATION_quarterly_data!$P:$P,Quarter!$B300,CALCULATION_quarterly_data!$C:$C,Quarter!$C300)</f>
        <v>0</v>
      </c>
      <c r="M300" s="70">
        <f>SUMIFS(CALCULATION_quarterly_data!M:M,CALCULATION_quarterly_data!$A:$A,Quarter!$A300,CALCULATION_quarterly_data!$P:$P,Quarter!$B300,CALCULATION_quarterly_data!$C:$C,Quarter!$C300)</f>
        <v>0</v>
      </c>
      <c r="N300" s="71">
        <f>SUMIFS(CALCULATION_quarterly_data!N:N,CALCULATION_quarterly_data!$A:$A,Quarter!$A300,CALCULATION_quarterly_data!$P:$P,Quarter!$B300,CALCULATION_quarterly_data!$C:$C,Quarter!$C300)</f>
        <v>0</v>
      </c>
      <c r="O300" s="71">
        <f>SUMIFS(CALCULATION_quarterly_data!O:O,CALCULATION_quarterly_data!$A:$A,Quarter!$A300,CALCULATION_quarterly_data!$P:$P,Quarter!$B300,CALCULATION_quarterly_data!$C:$C,Quarter!$C300)</f>
        <v>1013.1</v>
      </c>
    </row>
    <row r="301" spans="1:15">
      <c r="A301" s="86">
        <v>2021</v>
      </c>
      <c r="B301" s="97">
        <v>2</v>
      </c>
      <c r="C301" s="83" t="s">
        <v>44</v>
      </c>
      <c r="D301" s="70">
        <f>SUMIFS(CALCULATION_quarterly_data!D:D,CALCULATION_quarterly_data!$A:$A,Quarter!$A301,CALCULATION_quarterly_data!$P:$P,Quarter!$B301,CALCULATION_quarterly_data!$C:$C,Quarter!$C301)</f>
        <v>0</v>
      </c>
      <c r="E301" s="70">
        <f>SUMIFS(CALCULATION_quarterly_data!E:E,CALCULATION_quarterly_data!$A:$A,Quarter!$A301,CALCULATION_quarterly_data!$P:$P,Quarter!$B301,CALCULATION_quarterly_data!$C:$C,Quarter!$C301)</f>
        <v>176.19</v>
      </c>
      <c r="F301" s="71">
        <f>SUMIFS(CALCULATION_quarterly_data!F:F,CALCULATION_quarterly_data!$A:$A,Quarter!$A301,CALCULATION_quarterly_data!$P:$P,Quarter!$B301,CALCULATION_quarterly_data!$C:$C,Quarter!$C301)</f>
        <v>176.19</v>
      </c>
      <c r="G301" s="70">
        <f>SUMIFS(CALCULATION_quarterly_data!G:G,CALCULATION_quarterly_data!$A:$A,Quarter!$A301,CALCULATION_quarterly_data!$P:$P,Quarter!$B301,CALCULATION_quarterly_data!$C:$C,Quarter!$C301)</f>
        <v>32.1</v>
      </c>
      <c r="H301" s="70">
        <f>SUMIFS(CALCULATION_quarterly_data!H:H,CALCULATION_quarterly_data!$A:$A,Quarter!$A301,CALCULATION_quarterly_data!$P:$P,Quarter!$B301,CALCULATION_quarterly_data!$C:$C,Quarter!$C301)</f>
        <v>124.46000000000001</v>
      </c>
      <c r="I301" s="70">
        <f>SUMIFS(CALCULATION_quarterly_data!I:I,CALCULATION_quarterly_data!$A:$A,Quarter!$A301,CALCULATION_quarterly_data!$P:$P,Quarter!$B301,CALCULATION_quarterly_data!$C:$C,Quarter!$C301)</f>
        <v>53.05</v>
      </c>
      <c r="J301" s="70">
        <f>SUMIFS(CALCULATION_quarterly_data!J:J,CALCULATION_quarterly_data!$A:$A,Quarter!$A301,CALCULATION_quarterly_data!$P:$P,Quarter!$B301,CALCULATION_quarterly_data!$C:$C,Quarter!$C301)</f>
        <v>30.12</v>
      </c>
      <c r="K301" s="70">
        <f>SUMIFS(CALCULATION_quarterly_data!K:K,CALCULATION_quarterly_data!$A:$A,Quarter!$A301,CALCULATION_quarterly_data!$P:$P,Quarter!$B301,CALCULATION_quarterly_data!$C:$C,Quarter!$C301)</f>
        <v>531.13</v>
      </c>
      <c r="L301" s="70">
        <f>SUMIFS(CALCULATION_quarterly_data!L:L,CALCULATION_quarterly_data!$A:$A,Quarter!$A301,CALCULATION_quarterly_data!$P:$P,Quarter!$B301,CALCULATION_quarterly_data!$C:$C,Quarter!$C301)</f>
        <v>74.81</v>
      </c>
      <c r="M301" s="70">
        <f>SUMIFS(CALCULATION_quarterly_data!M:M,CALCULATION_quarterly_data!$A:$A,Quarter!$A301,CALCULATION_quarterly_data!$P:$P,Quarter!$B301,CALCULATION_quarterly_data!$C:$C,Quarter!$C301)</f>
        <v>479.39</v>
      </c>
      <c r="N301" s="71">
        <f>SUMIFS(CALCULATION_quarterly_data!N:N,CALCULATION_quarterly_data!$A:$A,Quarter!$A301,CALCULATION_quarterly_data!$P:$P,Quarter!$B301,CALCULATION_quarterly_data!$C:$C,Quarter!$C301)</f>
        <v>1325.06</v>
      </c>
      <c r="O301" s="71">
        <f>SUMIFS(CALCULATION_quarterly_data!O:O,CALCULATION_quarterly_data!$A:$A,Quarter!$A301,CALCULATION_quarterly_data!$P:$P,Quarter!$B301,CALCULATION_quarterly_data!$C:$C,Quarter!$C301)</f>
        <v>1501.25</v>
      </c>
    </row>
    <row r="302" spans="1:15">
      <c r="A302" s="86">
        <v>2021</v>
      </c>
      <c r="B302" s="97">
        <v>2</v>
      </c>
      <c r="C302" s="83" t="s">
        <v>45</v>
      </c>
      <c r="D302" s="70">
        <f>SUMIFS(CALCULATION_quarterly_data!D:D,CALCULATION_quarterly_data!$A:$A,Quarter!$A302,CALCULATION_quarterly_data!$P:$P,Quarter!$B302,CALCULATION_quarterly_data!$C:$C,Quarter!$C302)</f>
        <v>470.16999999999996</v>
      </c>
      <c r="E302" s="70">
        <f>SUMIFS(CALCULATION_quarterly_data!E:E,CALCULATION_quarterly_data!$A:$A,Quarter!$A302,CALCULATION_quarterly_data!$P:$P,Quarter!$B302,CALCULATION_quarterly_data!$C:$C,Quarter!$C302)</f>
        <v>0</v>
      </c>
      <c r="F302" s="71">
        <f>SUMIFS(CALCULATION_quarterly_data!F:F,CALCULATION_quarterly_data!$A:$A,Quarter!$A302,CALCULATION_quarterly_data!$P:$P,Quarter!$B302,CALCULATION_quarterly_data!$C:$C,Quarter!$C302)</f>
        <v>470.16999999999996</v>
      </c>
      <c r="G302" s="70">
        <f>SUMIFS(CALCULATION_quarterly_data!G:G,CALCULATION_quarterly_data!$A:$A,Quarter!$A302,CALCULATION_quarterly_data!$P:$P,Quarter!$B302,CALCULATION_quarterly_data!$C:$C,Quarter!$C302)</f>
        <v>0</v>
      </c>
      <c r="H302" s="70">
        <f>SUMIFS(CALCULATION_quarterly_data!H:H,CALCULATION_quarterly_data!$A:$A,Quarter!$A302,CALCULATION_quarterly_data!$P:$P,Quarter!$B302,CALCULATION_quarterly_data!$C:$C,Quarter!$C302)</f>
        <v>0</v>
      </c>
      <c r="I302" s="70">
        <f>SUMIFS(CALCULATION_quarterly_data!I:I,CALCULATION_quarterly_data!$A:$A,Quarter!$A302,CALCULATION_quarterly_data!$P:$P,Quarter!$B302,CALCULATION_quarterly_data!$C:$C,Quarter!$C302)</f>
        <v>0</v>
      </c>
      <c r="J302" s="70">
        <f>SUMIFS(CALCULATION_quarterly_data!J:J,CALCULATION_quarterly_data!$A:$A,Quarter!$A302,CALCULATION_quarterly_data!$P:$P,Quarter!$B302,CALCULATION_quarterly_data!$C:$C,Quarter!$C302)</f>
        <v>0</v>
      </c>
      <c r="K302" s="70">
        <f>SUMIFS(CALCULATION_quarterly_data!K:K,CALCULATION_quarterly_data!$A:$A,Quarter!$A302,CALCULATION_quarterly_data!$P:$P,Quarter!$B302,CALCULATION_quarterly_data!$C:$C,Quarter!$C302)</f>
        <v>0</v>
      </c>
      <c r="L302" s="70">
        <f>SUMIFS(CALCULATION_quarterly_data!L:L,CALCULATION_quarterly_data!$A:$A,Quarter!$A302,CALCULATION_quarterly_data!$P:$P,Quarter!$B302,CALCULATION_quarterly_data!$C:$C,Quarter!$C302)</f>
        <v>0</v>
      </c>
      <c r="M302" s="70">
        <f>SUMIFS(CALCULATION_quarterly_data!M:M,CALCULATION_quarterly_data!$A:$A,Quarter!$A302,CALCULATION_quarterly_data!$P:$P,Quarter!$B302,CALCULATION_quarterly_data!$C:$C,Quarter!$C302)</f>
        <v>0</v>
      </c>
      <c r="N302" s="71">
        <f>SUMIFS(CALCULATION_quarterly_data!N:N,CALCULATION_quarterly_data!$A:$A,Quarter!$A302,CALCULATION_quarterly_data!$P:$P,Quarter!$B302,CALCULATION_quarterly_data!$C:$C,Quarter!$C302)</f>
        <v>0</v>
      </c>
      <c r="O302" s="71">
        <f>SUMIFS(CALCULATION_quarterly_data!O:O,CALCULATION_quarterly_data!$A:$A,Quarter!$A302,CALCULATION_quarterly_data!$P:$P,Quarter!$B302,CALCULATION_quarterly_data!$C:$C,Quarter!$C302)</f>
        <v>470.16999999999996</v>
      </c>
    </row>
    <row r="303" spans="1:15">
      <c r="A303" s="86">
        <v>2021</v>
      </c>
      <c r="B303" s="97">
        <v>2</v>
      </c>
      <c r="C303" s="83" t="s">
        <v>46</v>
      </c>
      <c r="D303" s="70">
        <f>SUMIFS(CALCULATION_quarterly_data!D:D,CALCULATION_quarterly_data!$A:$A,Quarter!$A303,CALCULATION_quarterly_data!$P:$P,Quarter!$B303,CALCULATION_quarterly_data!$C:$C,Quarter!$C303)</f>
        <v>3097.11</v>
      </c>
      <c r="E303" s="70">
        <f>SUMIFS(CALCULATION_quarterly_data!E:E,CALCULATION_quarterly_data!$A:$A,Quarter!$A303,CALCULATION_quarterly_data!$P:$P,Quarter!$B303,CALCULATION_quarterly_data!$C:$C,Quarter!$C303)</f>
        <v>106.54</v>
      </c>
      <c r="F303" s="71">
        <f>SUMIFS(CALCULATION_quarterly_data!F:F,CALCULATION_quarterly_data!$A:$A,Quarter!$A303,CALCULATION_quarterly_data!$P:$P,Quarter!$B303,CALCULATION_quarterly_data!$C:$C,Quarter!$C303)</f>
        <v>3203.6500000000005</v>
      </c>
      <c r="G303" s="70">
        <f>SUMIFS(CALCULATION_quarterly_data!G:G,CALCULATION_quarterly_data!$A:$A,Quarter!$A303,CALCULATION_quarterly_data!$P:$P,Quarter!$B303,CALCULATION_quarterly_data!$C:$C,Quarter!$C303)</f>
        <v>86.02000000000001</v>
      </c>
      <c r="H303" s="70">
        <f>SUMIFS(CALCULATION_quarterly_data!H:H,CALCULATION_quarterly_data!$A:$A,Quarter!$A303,CALCULATION_quarterly_data!$P:$P,Quarter!$B303,CALCULATION_quarterly_data!$C:$C,Quarter!$C303)</f>
        <v>126.97</v>
      </c>
      <c r="I303" s="70">
        <f>SUMIFS(CALCULATION_quarterly_data!I:I,CALCULATION_quarterly_data!$A:$A,Quarter!$A303,CALCULATION_quarterly_data!$P:$P,Quarter!$B303,CALCULATION_quarterly_data!$C:$C,Quarter!$C303)</f>
        <v>31.1</v>
      </c>
      <c r="J303" s="70">
        <f>SUMIFS(CALCULATION_quarterly_data!J:J,CALCULATION_quarterly_data!$A:$A,Quarter!$A303,CALCULATION_quarterly_data!$P:$P,Quarter!$B303,CALCULATION_quarterly_data!$C:$C,Quarter!$C303)</f>
        <v>0</v>
      </c>
      <c r="K303" s="70">
        <f>SUMIFS(CALCULATION_quarterly_data!K:K,CALCULATION_quarterly_data!$A:$A,Quarter!$A303,CALCULATION_quarterly_data!$P:$P,Quarter!$B303,CALCULATION_quarterly_data!$C:$C,Quarter!$C303)</f>
        <v>253.26</v>
      </c>
      <c r="L303" s="70">
        <f>SUMIFS(CALCULATION_quarterly_data!L:L,CALCULATION_quarterly_data!$A:$A,Quarter!$A303,CALCULATION_quarterly_data!$P:$P,Quarter!$B303,CALCULATION_quarterly_data!$C:$C,Quarter!$C303)</f>
        <v>0</v>
      </c>
      <c r="M303" s="70">
        <f>SUMIFS(CALCULATION_quarterly_data!M:M,CALCULATION_quarterly_data!$A:$A,Quarter!$A303,CALCULATION_quarterly_data!$P:$P,Quarter!$B303,CALCULATION_quarterly_data!$C:$C,Quarter!$C303)</f>
        <v>12.6</v>
      </c>
      <c r="N303" s="71">
        <f>SUMIFS(CALCULATION_quarterly_data!N:N,CALCULATION_quarterly_data!$A:$A,Quarter!$A303,CALCULATION_quarterly_data!$P:$P,Quarter!$B303,CALCULATION_quarterly_data!$C:$C,Quarter!$C303)</f>
        <v>509.95</v>
      </c>
      <c r="O303" s="71">
        <f>SUMIFS(CALCULATION_quarterly_data!O:O,CALCULATION_quarterly_data!$A:$A,Quarter!$A303,CALCULATION_quarterly_data!$P:$P,Quarter!$B303,CALCULATION_quarterly_data!$C:$C,Quarter!$C303)</f>
        <v>3713.6000000000004</v>
      </c>
    </row>
    <row r="304" spans="1:15">
      <c r="A304" s="86">
        <v>2021</v>
      </c>
      <c r="B304" s="97">
        <v>2</v>
      </c>
      <c r="C304" s="83" t="s">
        <v>89</v>
      </c>
      <c r="D304" s="70">
        <f>SUMIFS(CALCULATION_quarterly_data!D:D,CALCULATION_quarterly_data!$A:$A,Quarter!$A304,CALCULATION_quarterly_data!$P:$P,Quarter!$B304,CALCULATION_quarterly_data!$C:$C,Quarter!$C304)</f>
        <v>0</v>
      </c>
      <c r="E304" s="70">
        <f>SUMIFS(CALCULATION_quarterly_data!E:E,CALCULATION_quarterly_data!$A:$A,Quarter!$A304,CALCULATION_quarterly_data!$P:$P,Quarter!$B304,CALCULATION_quarterly_data!$C:$C,Quarter!$C304)</f>
        <v>0</v>
      </c>
      <c r="F304" s="71">
        <f>SUMIFS(CALCULATION_quarterly_data!F:F,CALCULATION_quarterly_data!$A:$A,Quarter!$A304,CALCULATION_quarterly_data!$P:$P,Quarter!$B304,CALCULATION_quarterly_data!$C:$C,Quarter!$C304)</f>
        <v>0</v>
      </c>
      <c r="G304" s="70">
        <f>SUMIFS(CALCULATION_quarterly_data!G:G,CALCULATION_quarterly_data!$A:$A,Quarter!$A304,CALCULATION_quarterly_data!$P:$P,Quarter!$B304,CALCULATION_quarterly_data!$C:$C,Quarter!$C304)</f>
        <v>0</v>
      </c>
      <c r="H304" s="70">
        <f>SUMIFS(CALCULATION_quarterly_data!H:H,CALCULATION_quarterly_data!$A:$A,Quarter!$A304,CALCULATION_quarterly_data!$P:$P,Quarter!$B304,CALCULATION_quarterly_data!$C:$C,Quarter!$C304)</f>
        <v>0</v>
      </c>
      <c r="I304" s="70">
        <f>SUMIFS(CALCULATION_quarterly_data!I:I,CALCULATION_quarterly_data!$A:$A,Quarter!$A304,CALCULATION_quarterly_data!$P:$P,Quarter!$B304,CALCULATION_quarterly_data!$C:$C,Quarter!$C304)</f>
        <v>0</v>
      </c>
      <c r="J304" s="70">
        <f>SUMIFS(CALCULATION_quarterly_data!J:J,CALCULATION_quarterly_data!$A:$A,Quarter!$A304,CALCULATION_quarterly_data!$P:$P,Quarter!$B304,CALCULATION_quarterly_data!$C:$C,Quarter!$C304)</f>
        <v>0</v>
      </c>
      <c r="K304" s="70">
        <f>SUMIFS(CALCULATION_quarterly_data!K:K,CALCULATION_quarterly_data!$A:$A,Quarter!$A304,CALCULATION_quarterly_data!$P:$P,Quarter!$B304,CALCULATION_quarterly_data!$C:$C,Quarter!$C304)</f>
        <v>34.29</v>
      </c>
      <c r="L304" s="70">
        <f>SUMIFS(CALCULATION_quarterly_data!L:L,CALCULATION_quarterly_data!$A:$A,Quarter!$A304,CALCULATION_quarterly_data!$P:$P,Quarter!$B304,CALCULATION_quarterly_data!$C:$C,Quarter!$C304)</f>
        <v>0</v>
      </c>
      <c r="M304" s="70">
        <f>SUMIFS(CALCULATION_quarterly_data!M:M,CALCULATION_quarterly_data!$A:$A,Quarter!$A304,CALCULATION_quarterly_data!$P:$P,Quarter!$B304,CALCULATION_quarterly_data!$C:$C,Quarter!$C304)</f>
        <v>0</v>
      </c>
      <c r="N304" s="71">
        <f>SUMIFS(CALCULATION_quarterly_data!N:N,CALCULATION_quarterly_data!$A:$A,Quarter!$A304,CALCULATION_quarterly_data!$P:$P,Quarter!$B304,CALCULATION_quarterly_data!$C:$C,Quarter!$C304)</f>
        <v>34.29</v>
      </c>
      <c r="O304" s="71">
        <f>SUMIFS(CALCULATION_quarterly_data!O:O,CALCULATION_quarterly_data!$A:$A,Quarter!$A304,CALCULATION_quarterly_data!$P:$P,Quarter!$B304,CALCULATION_quarterly_data!$C:$C,Quarter!$C304)</f>
        <v>34.29</v>
      </c>
    </row>
    <row r="305" spans="1:15">
      <c r="A305" s="86">
        <v>2021</v>
      </c>
      <c r="B305" s="97">
        <v>2</v>
      </c>
      <c r="C305" s="83" t="s">
        <v>47</v>
      </c>
      <c r="D305" s="70">
        <f>SUMIFS(CALCULATION_quarterly_data!D:D,CALCULATION_quarterly_data!$A:$A,Quarter!$A305,CALCULATION_quarterly_data!$P:$P,Quarter!$B305,CALCULATION_quarterly_data!$C:$C,Quarter!$C305)</f>
        <v>1001.89</v>
      </c>
      <c r="E305" s="70">
        <f>SUMIFS(CALCULATION_quarterly_data!E:E,CALCULATION_quarterly_data!$A:$A,Quarter!$A305,CALCULATION_quarterly_data!$P:$P,Quarter!$B305,CALCULATION_quarterly_data!$C:$C,Quarter!$C305)</f>
        <v>114.4</v>
      </c>
      <c r="F305" s="71">
        <f>SUMIFS(CALCULATION_quarterly_data!F:F,CALCULATION_quarterly_data!$A:$A,Quarter!$A305,CALCULATION_quarterly_data!$P:$P,Quarter!$B305,CALCULATION_quarterly_data!$C:$C,Quarter!$C305)</f>
        <v>1116.29</v>
      </c>
      <c r="G305" s="70">
        <f>SUMIFS(CALCULATION_quarterly_data!G:G,CALCULATION_quarterly_data!$A:$A,Quarter!$A305,CALCULATION_quarterly_data!$P:$P,Quarter!$B305,CALCULATION_quarterly_data!$C:$C,Quarter!$C305)</f>
        <v>5.48</v>
      </c>
      <c r="H305" s="70">
        <f>SUMIFS(CALCULATION_quarterly_data!H:H,CALCULATION_quarterly_data!$A:$A,Quarter!$A305,CALCULATION_quarterly_data!$P:$P,Quarter!$B305,CALCULATION_quarterly_data!$C:$C,Quarter!$C305)</f>
        <v>0</v>
      </c>
      <c r="I305" s="70">
        <f>SUMIFS(CALCULATION_quarterly_data!I:I,CALCULATION_quarterly_data!$A:$A,Quarter!$A305,CALCULATION_quarterly_data!$P:$P,Quarter!$B305,CALCULATION_quarterly_data!$C:$C,Quarter!$C305)</f>
        <v>106.1</v>
      </c>
      <c r="J305" s="70">
        <f>SUMIFS(CALCULATION_quarterly_data!J:J,CALCULATION_quarterly_data!$A:$A,Quarter!$A305,CALCULATION_quarterly_data!$P:$P,Quarter!$B305,CALCULATION_quarterly_data!$C:$C,Quarter!$C305)</f>
        <v>0</v>
      </c>
      <c r="K305" s="70">
        <f>SUMIFS(CALCULATION_quarterly_data!K:K,CALCULATION_quarterly_data!$A:$A,Quarter!$A305,CALCULATION_quarterly_data!$P:$P,Quarter!$B305,CALCULATION_quarterly_data!$C:$C,Quarter!$C305)</f>
        <v>1269.4100000000001</v>
      </c>
      <c r="L305" s="70">
        <f>SUMIFS(CALCULATION_quarterly_data!L:L,CALCULATION_quarterly_data!$A:$A,Quarter!$A305,CALCULATION_quarterly_data!$P:$P,Quarter!$B305,CALCULATION_quarterly_data!$C:$C,Quarter!$C305)</f>
        <v>54.440000000000005</v>
      </c>
      <c r="M305" s="70">
        <f>SUMIFS(CALCULATION_quarterly_data!M:M,CALCULATION_quarterly_data!$A:$A,Quarter!$A305,CALCULATION_quarterly_data!$P:$P,Quarter!$B305,CALCULATION_quarterly_data!$C:$C,Quarter!$C305)</f>
        <v>44.5</v>
      </c>
      <c r="N305" s="71">
        <f>SUMIFS(CALCULATION_quarterly_data!N:N,CALCULATION_quarterly_data!$A:$A,Quarter!$A305,CALCULATION_quarterly_data!$P:$P,Quarter!$B305,CALCULATION_quarterly_data!$C:$C,Quarter!$C305)</f>
        <v>1479.9299999999998</v>
      </c>
      <c r="O305" s="71">
        <f>SUMIFS(CALCULATION_quarterly_data!O:O,CALCULATION_quarterly_data!$A:$A,Quarter!$A305,CALCULATION_quarterly_data!$P:$P,Quarter!$B305,CALCULATION_quarterly_data!$C:$C,Quarter!$C305)</f>
        <v>2596.2200000000003</v>
      </c>
    </row>
    <row r="306" spans="1:15">
      <c r="A306" s="86">
        <v>2021</v>
      </c>
      <c r="B306" s="97">
        <v>2</v>
      </c>
      <c r="C306" s="83" t="s">
        <v>48</v>
      </c>
      <c r="D306" s="70">
        <f>SUMIFS(CALCULATION_quarterly_data!D:D,CALCULATION_quarterly_data!$A:$A,Quarter!$A306,CALCULATION_quarterly_data!$P:$P,Quarter!$B306,CALCULATION_quarterly_data!$C:$C,Quarter!$C306)</f>
        <v>78.39</v>
      </c>
      <c r="E306" s="70">
        <f>SUMIFS(CALCULATION_quarterly_data!E:E,CALCULATION_quarterly_data!$A:$A,Quarter!$A306,CALCULATION_quarterly_data!$P:$P,Quarter!$B306,CALCULATION_quarterly_data!$C:$C,Quarter!$C306)</f>
        <v>0</v>
      </c>
      <c r="F306" s="71">
        <f>SUMIFS(CALCULATION_quarterly_data!F:F,CALCULATION_quarterly_data!$A:$A,Quarter!$A306,CALCULATION_quarterly_data!$P:$P,Quarter!$B306,CALCULATION_quarterly_data!$C:$C,Quarter!$C306)</f>
        <v>78.39</v>
      </c>
      <c r="G306" s="70">
        <f>SUMIFS(CALCULATION_quarterly_data!G:G,CALCULATION_quarterly_data!$A:$A,Quarter!$A306,CALCULATION_quarterly_data!$P:$P,Quarter!$B306,CALCULATION_quarterly_data!$C:$C,Quarter!$C306)</f>
        <v>0</v>
      </c>
      <c r="H306" s="70">
        <f>SUMIFS(CALCULATION_quarterly_data!H:H,CALCULATION_quarterly_data!$A:$A,Quarter!$A306,CALCULATION_quarterly_data!$P:$P,Quarter!$B306,CALCULATION_quarterly_data!$C:$C,Quarter!$C306)</f>
        <v>0</v>
      </c>
      <c r="I306" s="70">
        <f>SUMIFS(CALCULATION_quarterly_data!I:I,CALCULATION_quarterly_data!$A:$A,Quarter!$A306,CALCULATION_quarterly_data!$P:$P,Quarter!$B306,CALCULATION_quarterly_data!$C:$C,Quarter!$C306)</f>
        <v>425.07</v>
      </c>
      <c r="J306" s="70">
        <f>SUMIFS(CALCULATION_quarterly_data!J:J,CALCULATION_quarterly_data!$A:$A,Quarter!$A306,CALCULATION_quarterly_data!$P:$P,Quarter!$B306,CALCULATION_quarterly_data!$C:$C,Quarter!$C306)</f>
        <v>0</v>
      </c>
      <c r="K306" s="70">
        <f>SUMIFS(CALCULATION_quarterly_data!K:K,CALCULATION_quarterly_data!$A:$A,Quarter!$A306,CALCULATION_quarterly_data!$P:$P,Quarter!$B306,CALCULATION_quarterly_data!$C:$C,Quarter!$C306)</f>
        <v>0</v>
      </c>
      <c r="L306" s="70">
        <f>SUMIFS(CALCULATION_quarterly_data!L:L,CALCULATION_quarterly_data!$A:$A,Quarter!$A306,CALCULATION_quarterly_data!$P:$P,Quarter!$B306,CALCULATION_quarterly_data!$C:$C,Quarter!$C306)</f>
        <v>0</v>
      </c>
      <c r="M306" s="70">
        <f>SUMIFS(CALCULATION_quarterly_data!M:M,CALCULATION_quarterly_data!$A:$A,Quarter!$A306,CALCULATION_quarterly_data!$P:$P,Quarter!$B306,CALCULATION_quarterly_data!$C:$C,Quarter!$C306)</f>
        <v>0</v>
      </c>
      <c r="N306" s="71">
        <f>SUMIFS(CALCULATION_quarterly_data!N:N,CALCULATION_quarterly_data!$A:$A,Quarter!$A306,CALCULATION_quarterly_data!$P:$P,Quarter!$B306,CALCULATION_quarterly_data!$C:$C,Quarter!$C306)</f>
        <v>425.07</v>
      </c>
      <c r="O306" s="71">
        <f>SUMIFS(CALCULATION_quarterly_data!O:O,CALCULATION_quarterly_data!$A:$A,Quarter!$A306,CALCULATION_quarterly_data!$P:$P,Quarter!$B306,CALCULATION_quarterly_data!$C:$C,Quarter!$C306)</f>
        <v>503.46</v>
      </c>
    </row>
    <row r="307" spans="1:15">
      <c r="A307" s="86">
        <v>2021</v>
      </c>
      <c r="B307" s="97">
        <v>2</v>
      </c>
      <c r="C307" s="83" t="s">
        <v>87</v>
      </c>
      <c r="D307" s="70">
        <f>SUMIFS(CALCULATION_quarterly_data!D:D,CALCULATION_quarterly_data!$A:$A,Quarter!$A307,CALCULATION_quarterly_data!$P:$P,Quarter!$B307,CALCULATION_quarterly_data!$C:$C,Quarter!$C307)</f>
        <v>0</v>
      </c>
      <c r="E307" s="70">
        <f>SUMIFS(CALCULATION_quarterly_data!E:E,CALCULATION_quarterly_data!$A:$A,Quarter!$A307,CALCULATION_quarterly_data!$P:$P,Quarter!$B307,CALCULATION_quarterly_data!$C:$C,Quarter!$C307)</f>
        <v>0.3</v>
      </c>
      <c r="F307" s="71">
        <f>SUMIFS(CALCULATION_quarterly_data!F:F,CALCULATION_quarterly_data!$A:$A,Quarter!$A307,CALCULATION_quarterly_data!$P:$P,Quarter!$B307,CALCULATION_quarterly_data!$C:$C,Quarter!$C307)</f>
        <v>0.3</v>
      </c>
      <c r="G307" s="70">
        <f>SUMIFS(CALCULATION_quarterly_data!G:G,CALCULATION_quarterly_data!$A:$A,Quarter!$A307,CALCULATION_quarterly_data!$P:$P,Quarter!$B307,CALCULATION_quarterly_data!$C:$C,Quarter!$C307)</f>
        <v>0</v>
      </c>
      <c r="H307" s="70">
        <f>SUMIFS(CALCULATION_quarterly_data!H:H,CALCULATION_quarterly_data!$A:$A,Quarter!$A307,CALCULATION_quarterly_data!$P:$P,Quarter!$B307,CALCULATION_quarterly_data!$C:$C,Quarter!$C307)</f>
        <v>0</v>
      </c>
      <c r="I307" s="70">
        <f>SUMIFS(CALCULATION_quarterly_data!I:I,CALCULATION_quarterly_data!$A:$A,Quarter!$A307,CALCULATION_quarterly_data!$P:$P,Quarter!$B307,CALCULATION_quarterly_data!$C:$C,Quarter!$C307)</f>
        <v>0</v>
      </c>
      <c r="J307" s="70">
        <f>SUMIFS(CALCULATION_quarterly_data!J:J,CALCULATION_quarterly_data!$A:$A,Quarter!$A307,CALCULATION_quarterly_data!$P:$P,Quarter!$B307,CALCULATION_quarterly_data!$C:$C,Quarter!$C307)</f>
        <v>0.02</v>
      </c>
      <c r="K307" s="70">
        <f>SUMIFS(CALCULATION_quarterly_data!K:K,CALCULATION_quarterly_data!$A:$A,Quarter!$A307,CALCULATION_quarterly_data!$P:$P,Quarter!$B307,CALCULATION_quarterly_data!$C:$C,Quarter!$C307)</f>
        <v>0</v>
      </c>
      <c r="L307" s="70">
        <f>SUMIFS(CALCULATION_quarterly_data!L:L,CALCULATION_quarterly_data!$A:$A,Quarter!$A307,CALCULATION_quarterly_data!$P:$P,Quarter!$B307,CALCULATION_quarterly_data!$C:$C,Quarter!$C307)</f>
        <v>0</v>
      </c>
      <c r="M307" s="70">
        <f>SUMIFS(CALCULATION_quarterly_data!M:M,CALCULATION_quarterly_data!$A:$A,Quarter!$A307,CALCULATION_quarterly_data!$P:$P,Quarter!$B307,CALCULATION_quarterly_data!$C:$C,Quarter!$C307)</f>
        <v>31.78</v>
      </c>
      <c r="N307" s="71">
        <f>SUMIFS(CALCULATION_quarterly_data!N:N,CALCULATION_quarterly_data!$A:$A,Quarter!$A307,CALCULATION_quarterly_data!$P:$P,Quarter!$B307,CALCULATION_quarterly_data!$C:$C,Quarter!$C307)</f>
        <v>31.799999999999997</v>
      </c>
      <c r="O307" s="71">
        <f>SUMIFS(CALCULATION_quarterly_data!O:O,CALCULATION_quarterly_data!$A:$A,Quarter!$A307,CALCULATION_quarterly_data!$P:$P,Quarter!$B307,CALCULATION_quarterly_data!$C:$C,Quarter!$C307)</f>
        <v>32.1</v>
      </c>
    </row>
    <row r="308" spans="1:15">
      <c r="A308" s="86">
        <v>2021</v>
      </c>
      <c r="B308" s="97">
        <v>2</v>
      </c>
      <c r="C308" s="83" t="s">
        <v>49</v>
      </c>
      <c r="D308" s="70">
        <f>SUMIFS(CALCULATION_quarterly_data!D:D,CALCULATION_quarterly_data!$A:$A,Quarter!$A308,CALCULATION_quarterly_data!$P:$P,Quarter!$B308,CALCULATION_quarterly_data!$C:$C,Quarter!$C308)</f>
        <v>0</v>
      </c>
      <c r="E308" s="70">
        <f>SUMIFS(CALCULATION_quarterly_data!E:E,CALCULATION_quarterly_data!$A:$A,Quarter!$A308,CALCULATION_quarterly_data!$P:$P,Quarter!$B308,CALCULATION_quarterly_data!$C:$C,Quarter!$C308)</f>
        <v>160.12</v>
      </c>
      <c r="F308" s="71">
        <f>SUMIFS(CALCULATION_quarterly_data!F:F,CALCULATION_quarterly_data!$A:$A,Quarter!$A308,CALCULATION_quarterly_data!$P:$P,Quarter!$B308,CALCULATION_quarterly_data!$C:$C,Quarter!$C308)</f>
        <v>160.12</v>
      </c>
      <c r="G308" s="70">
        <f>SUMIFS(CALCULATION_quarterly_data!G:G,CALCULATION_quarterly_data!$A:$A,Quarter!$A308,CALCULATION_quarterly_data!$P:$P,Quarter!$B308,CALCULATION_quarterly_data!$C:$C,Quarter!$C308)</f>
        <v>0</v>
      </c>
      <c r="H308" s="70">
        <f>SUMIFS(CALCULATION_quarterly_data!H:H,CALCULATION_quarterly_data!$A:$A,Quarter!$A308,CALCULATION_quarterly_data!$P:$P,Quarter!$B308,CALCULATION_quarterly_data!$C:$C,Quarter!$C308)</f>
        <v>84.58</v>
      </c>
      <c r="I308" s="70">
        <f>SUMIFS(CALCULATION_quarterly_data!I:I,CALCULATION_quarterly_data!$A:$A,Quarter!$A308,CALCULATION_quarterly_data!$P:$P,Quarter!$B308,CALCULATION_quarterly_data!$C:$C,Quarter!$C308)</f>
        <v>0</v>
      </c>
      <c r="J308" s="70">
        <f>SUMIFS(CALCULATION_quarterly_data!J:J,CALCULATION_quarterly_data!$A:$A,Quarter!$A308,CALCULATION_quarterly_data!$P:$P,Quarter!$B308,CALCULATION_quarterly_data!$C:$C,Quarter!$C308)</f>
        <v>0</v>
      </c>
      <c r="K308" s="70">
        <f>SUMIFS(CALCULATION_quarterly_data!K:K,CALCULATION_quarterly_data!$A:$A,Quarter!$A308,CALCULATION_quarterly_data!$P:$P,Quarter!$B308,CALCULATION_quarterly_data!$C:$C,Quarter!$C308)</f>
        <v>212.78</v>
      </c>
      <c r="L308" s="70">
        <f>SUMIFS(CALCULATION_quarterly_data!L:L,CALCULATION_quarterly_data!$A:$A,Quarter!$A308,CALCULATION_quarterly_data!$P:$P,Quarter!$B308,CALCULATION_quarterly_data!$C:$C,Quarter!$C308)</f>
        <v>3.89</v>
      </c>
      <c r="M308" s="70">
        <f>SUMIFS(CALCULATION_quarterly_data!M:M,CALCULATION_quarterly_data!$A:$A,Quarter!$A308,CALCULATION_quarterly_data!$P:$P,Quarter!$B308,CALCULATION_quarterly_data!$C:$C,Quarter!$C308)</f>
        <v>14.020000000000001</v>
      </c>
      <c r="N308" s="71">
        <f>SUMIFS(CALCULATION_quarterly_data!N:N,CALCULATION_quarterly_data!$A:$A,Quarter!$A308,CALCULATION_quarterly_data!$P:$P,Quarter!$B308,CALCULATION_quarterly_data!$C:$C,Quarter!$C308)</f>
        <v>315.27</v>
      </c>
      <c r="O308" s="71">
        <f>SUMIFS(CALCULATION_quarterly_data!O:O,CALCULATION_quarterly_data!$A:$A,Quarter!$A308,CALCULATION_quarterly_data!$P:$P,Quarter!$B308,CALCULATION_quarterly_data!$C:$C,Quarter!$C308)</f>
        <v>475.39</v>
      </c>
    </row>
    <row r="309" spans="1:15">
      <c r="A309" s="86">
        <v>2021</v>
      </c>
      <c r="B309" s="97">
        <v>2</v>
      </c>
      <c r="C309" s="83" t="s">
        <v>50</v>
      </c>
      <c r="D309" s="70">
        <f>SUMIFS(CALCULATION_quarterly_data!D:D,CALCULATION_quarterly_data!$A:$A,Quarter!$A309,CALCULATION_quarterly_data!$P:$P,Quarter!$B309,CALCULATION_quarterly_data!$C:$C,Quarter!$C309)</f>
        <v>270.38</v>
      </c>
      <c r="E309" s="70">
        <f>SUMIFS(CALCULATION_quarterly_data!E:E,CALCULATION_quarterly_data!$A:$A,Quarter!$A309,CALCULATION_quarterly_data!$P:$P,Quarter!$B309,CALCULATION_quarterly_data!$C:$C,Quarter!$C309)</f>
        <v>0</v>
      </c>
      <c r="F309" s="71">
        <f>SUMIFS(CALCULATION_quarterly_data!F:F,CALCULATION_quarterly_data!$A:$A,Quarter!$A309,CALCULATION_quarterly_data!$P:$P,Quarter!$B309,CALCULATION_quarterly_data!$C:$C,Quarter!$C309)</f>
        <v>270.38</v>
      </c>
      <c r="G309" s="70">
        <f>SUMIFS(CALCULATION_quarterly_data!G:G,CALCULATION_quarterly_data!$A:$A,Quarter!$A309,CALCULATION_quarterly_data!$P:$P,Quarter!$B309,CALCULATION_quarterly_data!$C:$C,Quarter!$C309)</f>
        <v>0</v>
      </c>
      <c r="H309" s="70">
        <f>SUMIFS(CALCULATION_quarterly_data!H:H,CALCULATION_quarterly_data!$A:$A,Quarter!$A309,CALCULATION_quarterly_data!$P:$P,Quarter!$B309,CALCULATION_quarterly_data!$C:$C,Quarter!$C309)</f>
        <v>0</v>
      </c>
      <c r="I309" s="70">
        <f>SUMIFS(CALCULATION_quarterly_data!I:I,CALCULATION_quarterly_data!$A:$A,Quarter!$A309,CALCULATION_quarterly_data!$P:$P,Quarter!$B309,CALCULATION_quarterly_data!$C:$C,Quarter!$C309)</f>
        <v>0</v>
      </c>
      <c r="J309" s="70">
        <f>SUMIFS(CALCULATION_quarterly_data!J:J,CALCULATION_quarterly_data!$A:$A,Quarter!$A309,CALCULATION_quarterly_data!$P:$P,Quarter!$B309,CALCULATION_quarterly_data!$C:$C,Quarter!$C309)</f>
        <v>0</v>
      </c>
      <c r="K309" s="70">
        <f>SUMIFS(CALCULATION_quarterly_data!K:K,CALCULATION_quarterly_data!$A:$A,Quarter!$A309,CALCULATION_quarterly_data!$P:$P,Quarter!$B309,CALCULATION_quarterly_data!$C:$C,Quarter!$C309)</f>
        <v>0</v>
      </c>
      <c r="L309" s="70">
        <f>SUMIFS(CALCULATION_quarterly_data!L:L,CALCULATION_quarterly_data!$A:$A,Quarter!$A309,CALCULATION_quarterly_data!$P:$P,Quarter!$B309,CALCULATION_quarterly_data!$C:$C,Quarter!$C309)</f>
        <v>0</v>
      </c>
      <c r="M309" s="70">
        <f>SUMIFS(CALCULATION_quarterly_data!M:M,CALCULATION_quarterly_data!$A:$A,Quarter!$A309,CALCULATION_quarterly_data!$P:$P,Quarter!$B309,CALCULATION_quarterly_data!$C:$C,Quarter!$C309)</f>
        <v>0</v>
      </c>
      <c r="N309" s="71">
        <f>SUMIFS(CALCULATION_quarterly_data!N:N,CALCULATION_quarterly_data!$A:$A,Quarter!$A309,CALCULATION_quarterly_data!$P:$P,Quarter!$B309,CALCULATION_quarterly_data!$C:$C,Quarter!$C309)</f>
        <v>0</v>
      </c>
      <c r="O309" s="71">
        <f>SUMIFS(CALCULATION_quarterly_data!O:O,CALCULATION_quarterly_data!$A:$A,Quarter!$A309,CALCULATION_quarterly_data!$P:$P,Quarter!$B309,CALCULATION_quarterly_data!$C:$C,Quarter!$C309)</f>
        <v>270.38</v>
      </c>
    </row>
    <row r="310" spans="1:15">
      <c r="A310" s="86">
        <v>2021</v>
      </c>
      <c r="B310" s="97">
        <v>2</v>
      </c>
      <c r="C310" s="83" t="s">
        <v>51</v>
      </c>
      <c r="D310" s="70">
        <f>SUMIFS(CALCULATION_quarterly_data!D:D,CALCULATION_quarterly_data!$A:$A,Quarter!$A310,CALCULATION_quarterly_data!$P:$P,Quarter!$B310,CALCULATION_quarterly_data!$C:$C,Quarter!$C310)</f>
        <v>0</v>
      </c>
      <c r="E310" s="70">
        <f>SUMIFS(CALCULATION_quarterly_data!E:E,CALCULATION_quarterly_data!$A:$A,Quarter!$A310,CALCULATION_quarterly_data!$P:$P,Quarter!$B310,CALCULATION_quarterly_data!$C:$C,Quarter!$C310)</f>
        <v>0</v>
      </c>
      <c r="F310" s="71">
        <f>SUMIFS(CALCULATION_quarterly_data!F:F,CALCULATION_quarterly_data!$A:$A,Quarter!$A310,CALCULATION_quarterly_data!$P:$P,Quarter!$B310,CALCULATION_quarterly_data!$C:$C,Quarter!$C310)</f>
        <v>0</v>
      </c>
      <c r="G310" s="70">
        <f>SUMIFS(CALCULATION_quarterly_data!G:G,CALCULATION_quarterly_data!$A:$A,Quarter!$A310,CALCULATION_quarterly_data!$P:$P,Quarter!$B310,CALCULATION_quarterly_data!$C:$C,Quarter!$C310)</f>
        <v>0</v>
      </c>
      <c r="H310" s="70">
        <f>SUMIFS(CALCULATION_quarterly_data!H:H,CALCULATION_quarterly_data!$A:$A,Quarter!$A310,CALCULATION_quarterly_data!$P:$P,Quarter!$B310,CALCULATION_quarterly_data!$C:$C,Quarter!$C310)</f>
        <v>0</v>
      </c>
      <c r="I310" s="70">
        <f>SUMIFS(CALCULATION_quarterly_data!I:I,CALCULATION_quarterly_data!$A:$A,Quarter!$A310,CALCULATION_quarterly_data!$P:$P,Quarter!$B310,CALCULATION_quarterly_data!$C:$C,Quarter!$C310)</f>
        <v>97.2</v>
      </c>
      <c r="J310" s="70">
        <f>SUMIFS(CALCULATION_quarterly_data!J:J,CALCULATION_quarterly_data!$A:$A,Quarter!$A310,CALCULATION_quarterly_data!$P:$P,Quarter!$B310,CALCULATION_quarterly_data!$C:$C,Quarter!$C310)</f>
        <v>0</v>
      </c>
      <c r="K310" s="70">
        <f>SUMIFS(CALCULATION_quarterly_data!K:K,CALCULATION_quarterly_data!$A:$A,Quarter!$A310,CALCULATION_quarterly_data!$P:$P,Quarter!$B310,CALCULATION_quarterly_data!$C:$C,Quarter!$C310)</f>
        <v>202.29000000000002</v>
      </c>
      <c r="L310" s="70">
        <f>SUMIFS(CALCULATION_quarterly_data!L:L,CALCULATION_quarterly_data!$A:$A,Quarter!$A310,CALCULATION_quarterly_data!$P:$P,Quarter!$B310,CALCULATION_quarterly_data!$C:$C,Quarter!$C310)</f>
        <v>27.709999999999997</v>
      </c>
      <c r="M310" s="70">
        <f>SUMIFS(CALCULATION_quarterly_data!M:M,CALCULATION_quarterly_data!$A:$A,Quarter!$A310,CALCULATION_quarterly_data!$P:$P,Quarter!$B310,CALCULATION_quarterly_data!$C:$C,Quarter!$C310)</f>
        <v>9.0000000000000011E-2</v>
      </c>
      <c r="N310" s="71">
        <f>SUMIFS(CALCULATION_quarterly_data!N:N,CALCULATION_quarterly_data!$A:$A,Quarter!$A310,CALCULATION_quarterly_data!$P:$P,Quarter!$B310,CALCULATION_quarterly_data!$C:$C,Quarter!$C310)</f>
        <v>327.28999999999996</v>
      </c>
      <c r="O310" s="71">
        <f>SUMIFS(CALCULATION_quarterly_data!O:O,CALCULATION_quarterly_data!$A:$A,Quarter!$A310,CALCULATION_quarterly_data!$P:$P,Quarter!$B310,CALCULATION_quarterly_data!$C:$C,Quarter!$C310)</f>
        <v>327.28999999999996</v>
      </c>
    </row>
    <row r="311" spans="1:15">
      <c r="A311" s="86">
        <v>2021</v>
      </c>
      <c r="B311" s="97">
        <v>2</v>
      </c>
      <c r="C311" s="83" t="s">
        <v>52</v>
      </c>
      <c r="D311" s="70">
        <f>SUMIFS(CALCULATION_quarterly_data!D:D,CALCULATION_quarterly_data!$A:$A,Quarter!$A311,CALCULATION_quarterly_data!$P:$P,Quarter!$B311,CALCULATION_quarterly_data!$C:$C,Quarter!$C311)</f>
        <v>2923.35</v>
      </c>
      <c r="E311" s="70">
        <f>SUMIFS(CALCULATION_quarterly_data!E:E,CALCULATION_quarterly_data!$A:$A,Quarter!$A311,CALCULATION_quarterly_data!$P:$P,Quarter!$B311,CALCULATION_quarterly_data!$C:$C,Quarter!$C311)</f>
        <v>0</v>
      </c>
      <c r="F311" s="71">
        <f>SUMIFS(CALCULATION_quarterly_data!F:F,CALCULATION_quarterly_data!$A:$A,Quarter!$A311,CALCULATION_quarterly_data!$P:$P,Quarter!$B311,CALCULATION_quarterly_data!$C:$C,Quarter!$C311)</f>
        <v>2923.35</v>
      </c>
      <c r="G311" s="70">
        <f>SUMIFS(CALCULATION_quarterly_data!G:G,CALCULATION_quarterly_data!$A:$A,Quarter!$A311,CALCULATION_quarterly_data!$P:$P,Quarter!$B311,CALCULATION_quarterly_data!$C:$C,Quarter!$C311)</f>
        <v>0.03</v>
      </c>
      <c r="H311" s="70">
        <f>SUMIFS(CALCULATION_quarterly_data!H:H,CALCULATION_quarterly_data!$A:$A,Quarter!$A311,CALCULATION_quarterly_data!$P:$P,Quarter!$B311,CALCULATION_quarterly_data!$C:$C,Quarter!$C311)</f>
        <v>0.05</v>
      </c>
      <c r="I311" s="70">
        <f>SUMIFS(CALCULATION_quarterly_data!I:I,CALCULATION_quarterly_data!$A:$A,Quarter!$A311,CALCULATION_quarterly_data!$P:$P,Quarter!$B311,CALCULATION_quarterly_data!$C:$C,Quarter!$C311)</f>
        <v>0</v>
      </c>
      <c r="J311" s="70">
        <f>SUMIFS(CALCULATION_quarterly_data!J:J,CALCULATION_quarterly_data!$A:$A,Quarter!$A311,CALCULATION_quarterly_data!$P:$P,Quarter!$B311,CALCULATION_quarterly_data!$C:$C,Quarter!$C311)</f>
        <v>0</v>
      </c>
      <c r="K311" s="70">
        <f>SUMIFS(CALCULATION_quarterly_data!K:K,CALCULATION_quarterly_data!$A:$A,Quarter!$A311,CALCULATION_quarterly_data!$P:$P,Quarter!$B311,CALCULATION_quarterly_data!$C:$C,Quarter!$C311)</f>
        <v>157.85000000000002</v>
      </c>
      <c r="L311" s="70">
        <f>SUMIFS(CALCULATION_quarterly_data!L:L,CALCULATION_quarterly_data!$A:$A,Quarter!$A311,CALCULATION_quarterly_data!$P:$P,Quarter!$B311,CALCULATION_quarterly_data!$C:$C,Quarter!$C311)</f>
        <v>0</v>
      </c>
      <c r="M311" s="70">
        <f>SUMIFS(CALCULATION_quarterly_data!M:M,CALCULATION_quarterly_data!$A:$A,Quarter!$A311,CALCULATION_quarterly_data!$P:$P,Quarter!$B311,CALCULATION_quarterly_data!$C:$C,Quarter!$C311)</f>
        <v>102.12</v>
      </c>
      <c r="N311" s="71">
        <f>SUMIFS(CALCULATION_quarterly_data!N:N,CALCULATION_quarterly_data!$A:$A,Quarter!$A311,CALCULATION_quarterly_data!$P:$P,Quarter!$B311,CALCULATION_quarterly_data!$C:$C,Quarter!$C311)</f>
        <v>260.05</v>
      </c>
      <c r="O311" s="71">
        <f>SUMIFS(CALCULATION_quarterly_data!O:O,CALCULATION_quarterly_data!$A:$A,Quarter!$A311,CALCULATION_quarterly_data!$P:$P,Quarter!$B311,CALCULATION_quarterly_data!$C:$C,Quarter!$C311)</f>
        <v>3183.3999999999996</v>
      </c>
    </row>
    <row r="312" spans="1:15">
      <c r="A312" s="86">
        <v>2021</v>
      </c>
      <c r="B312" s="97">
        <v>2</v>
      </c>
      <c r="C312" s="83" t="s">
        <v>69</v>
      </c>
      <c r="D312" s="70">
        <f>SUMIFS(CALCULATION_quarterly_data!D:D,CALCULATION_quarterly_data!$A:$A,Quarter!$A312,CALCULATION_quarterly_data!$P:$P,Quarter!$B312,CALCULATION_quarterly_data!$C:$C,Quarter!$C312)</f>
        <v>804.96</v>
      </c>
      <c r="E312" s="70">
        <f>SUMIFS(CALCULATION_quarterly_data!E:E,CALCULATION_quarterly_data!$A:$A,Quarter!$A312,CALCULATION_quarterly_data!$P:$P,Quarter!$B312,CALCULATION_quarterly_data!$C:$C,Quarter!$C312)</f>
        <v>276.97000000000003</v>
      </c>
      <c r="F312" s="71">
        <f>SUMIFS(CALCULATION_quarterly_data!F:F,CALCULATION_quarterly_data!$A:$A,Quarter!$A312,CALCULATION_quarterly_data!$P:$P,Quarter!$B312,CALCULATION_quarterly_data!$C:$C,Quarter!$C312)</f>
        <v>1081.93</v>
      </c>
      <c r="G312" s="70">
        <f>SUMIFS(CALCULATION_quarterly_data!G:G,CALCULATION_quarterly_data!$A:$A,Quarter!$A312,CALCULATION_quarterly_data!$P:$P,Quarter!$B312,CALCULATION_quarterly_data!$C:$C,Quarter!$C312)</f>
        <v>0.72</v>
      </c>
      <c r="H312" s="70">
        <f>SUMIFS(CALCULATION_quarterly_data!H:H,CALCULATION_quarterly_data!$A:$A,Quarter!$A312,CALCULATION_quarterly_data!$P:$P,Quarter!$B312,CALCULATION_quarterly_data!$C:$C,Quarter!$C312)</f>
        <v>241.66</v>
      </c>
      <c r="I312" s="70">
        <f>SUMIFS(CALCULATION_quarterly_data!I:I,CALCULATION_quarterly_data!$A:$A,Quarter!$A312,CALCULATION_quarterly_data!$P:$P,Quarter!$B312,CALCULATION_quarterly_data!$C:$C,Quarter!$C312)</f>
        <v>0</v>
      </c>
      <c r="J312" s="70">
        <f>SUMIFS(CALCULATION_quarterly_data!J:J,CALCULATION_quarterly_data!$A:$A,Quarter!$A312,CALCULATION_quarterly_data!$P:$P,Quarter!$B312,CALCULATION_quarterly_data!$C:$C,Quarter!$C312)</f>
        <v>36.96</v>
      </c>
      <c r="K312" s="70">
        <f>SUMIFS(CALCULATION_quarterly_data!K:K,CALCULATION_quarterly_data!$A:$A,Quarter!$A312,CALCULATION_quarterly_data!$P:$P,Quarter!$B312,CALCULATION_quarterly_data!$C:$C,Quarter!$C312)</f>
        <v>42.86</v>
      </c>
      <c r="L312" s="70">
        <f>SUMIFS(CALCULATION_quarterly_data!L:L,CALCULATION_quarterly_data!$A:$A,Quarter!$A312,CALCULATION_quarterly_data!$P:$P,Quarter!$B312,CALCULATION_quarterly_data!$C:$C,Quarter!$C312)</f>
        <v>0</v>
      </c>
      <c r="M312" s="70">
        <f>SUMIFS(CALCULATION_quarterly_data!M:M,CALCULATION_quarterly_data!$A:$A,Quarter!$A312,CALCULATION_quarterly_data!$P:$P,Quarter!$B312,CALCULATION_quarterly_data!$C:$C,Quarter!$C312)</f>
        <v>32.67</v>
      </c>
      <c r="N312" s="71">
        <f>SUMIFS(CALCULATION_quarterly_data!N:N,CALCULATION_quarterly_data!$A:$A,Quarter!$A312,CALCULATION_quarterly_data!$P:$P,Quarter!$B312,CALCULATION_quarterly_data!$C:$C,Quarter!$C312)</f>
        <v>354.87</v>
      </c>
      <c r="O312" s="71">
        <f>SUMIFS(CALCULATION_quarterly_data!O:O,CALCULATION_quarterly_data!$A:$A,Quarter!$A312,CALCULATION_quarterly_data!$P:$P,Quarter!$B312,CALCULATION_quarterly_data!$C:$C,Quarter!$C312)</f>
        <v>1436.8000000000002</v>
      </c>
    </row>
    <row r="313" spans="1:15">
      <c r="A313" s="89">
        <v>2021</v>
      </c>
      <c r="B313" s="98">
        <v>2</v>
      </c>
      <c r="C313" s="84" t="s">
        <v>126</v>
      </c>
      <c r="D313" s="73">
        <f>SUMIFS(CALCULATION_quarterly_data!D:D,CALCULATION_quarterly_data!$A:$A,Quarter!$A313,CALCULATION_quarterly_data!$P:$P,Quarter!$B313,CALCULATION_quarterly_data!$C:$C,Quarter!$C313)</f>
        <v>9804.35</v>
      </c>
      <c r="E313" s="73">
        <f>SUMIFS(CALCULATION_quarterly_data!E:E,CALCULATION_quarterly_data!$A:$A,Quarter!$A313,CALCULATION_quarterly_data!$P:$P,Quarter!$B313,CALCULATION_quarterly_data!$C:$C,Quarter!$C313)</f>
        <v>1018.36</v>
      </c>
      <c r="F313" s="74">
        <f>SUMIFS(CALCULATION_quarterly_data!F:F,CALCULATION_quarterly_data!$A:$A,Quarter!$A313,CALCULATION_quarterly_data!$P:$P,Quarter!$B313,CALCULATION_quarterly_data!$C:$C,Quarter!$C313)</f>
        <v>10822.710000000001</v>
      </c>
      <c r="G313" s="73">
        <f>SUMIFS(CALCULATION_quarterly_data!G:G,CALCULATION_quarterly_data!$A:$A,Quarter!$A313,CALCULATION_quarterly_data!$P:$P,Quarter!$B313,CALCULATION_quarterly_data!$C:$C,Quarter!$C313)</f>
        <v>127.59</v>
      </c>
      <c r="H313" s="73">
        <f>SUMIFS(CALCULATION_quarterly_data!H:H,CALCULATION_quarterly_data!$A:$A,Quarter!$A313,CALCULATION_quarterly_data!$P:$P,Quarter!$B313,CALCULATION_quarterly_data!$C:$C,Quarter!$C313)</f>
        <v>692.15</v>
      </c>
      <c r="I313" s="73">
        <f>SUMIFS(CALCULATION_quarterly_data!I:I,CALCULATION_quarterly_data!$A:$A,Quarter!$A313,CALCULATION_quarterly_data!$P:$P,Quarter!$B313,CALCULATION_quarterly_data!$C:$C,Quarter!$C313)</f>
        <v>889.66000000000008</v>
      </c>
      <c r="J313" s="73">
        <f>SUMIFS(CALCULATION_quarterly_data!J:J,CALCULATION_quarterly_data!$A:$A,Quarter!$A313,CALCULATION_quarterly_data!$P:$P,Quarter!$B313,CALCULATION_quarterly_data!$C:$C,Quarter!$C313)</f>
        <v>86.91</v>
      </c>
      <c r="K313" s="73">
        <f>SUMIFS(CALCULATION_quarterly_data!K:K,CALCULATION_quarterly_data!$A:$A,Quarter!$A313,CALCULATION_quarterly_data!$P:$P,Quarter!$B313,CALCULATION_quarterly_data!$C:$C,Quarter!$C313)</f>
        <v>3143.1399999999994</v>
      </c>
      <c r="L313" s="73">
        <f>SUMIFS(CALCULATION_quarterly_data!L:L,CALCULATION_quarterly_data!$A:$A,Quarter!$A313,CALCULATION_quarterly_data!$P:$P,Quarter!$B313,CALCULATION_quarterly_data!$C:$C,Quarter!$C313)</f>
        <v>182.04</v>
      </c>
      <c r="M313" s="73">
        <f>SUMIFS(CALCULATION_quarterly_data!M:M,CALCULATION_quarterly_data!$A:$A,Quarter!$A313,CALCULATION_quarterly_data!$P:$P,Quarter!$B313,CALCULATION_quarterly_data!$C:$C,Quarter!$C313)</f>
        <v>928.33000000000015</v>
      </c>
      <c r="N313" s="74">
        <f>SUMIFS(CALCULATION_quarterly_data!N:N,CALCULATION_quarterly_data!$A:$A,Quarter!$A313,CALCULATION_quarterly_data!$P:$P,Quarter!$B313,CALCULATION_quarterly_data!$C:$C,Quarter!$C313)</f>
        <v>6049.82</v>
      </c>
      <c r="O313" s="74">
        <f>SUMIFS(CALCULATION_quarterly_data!O:O,CALCULATION_quarterly_data!$A:$A,Quarter!$A313,CALCULATION_quarterly_data!$P:$P,Quarter!$B313,CALCULATION_quarterly_data!$C:$C,Quarter!$C313)</f>
        <v>16872.53</v>
      </c>
    </row>
    <row r="314" spans="1:15">
      <c r="A314" s="85">
        <v>2021</v>
      </c>
      <c r="B314" s="96">
        <v>3</v>
      </c>
      <c r="C314" s="82" t="s">
        <v>37</v>
      </c>
      <c r="D314" s="67">
        <f>SUMIFS(CALCULATION_quarterly_data!D:D,CALCULATION_quarterly_data!$A:$A,Quarter!$A314,CALCULATION_quarterly_data!$P:$P,Quarter!$B314,CALCULATION_quarterly_data!$C:$C,Quarter!$C314)</f>
        <v>0</v>
      </c>
      <c r="E314" s="67">
        <f>SUMIFS(CALCULATION_quarterly_data!E:E,CALCULATION_quarterly_data!$A:$A,Quarter!$A314,CALCULATION_quarterly_data!$P:$P,Quarter!$B314,CALCULATION_quarterly_data!$C:$C,Quarter!$C314)</f>
        <v>84.08</v>
      </c>
      <c r="F314" s="68">
        <f>SUMIFS(CALCULATION_quarterly_data!F:F,CALCULATION_quarterly_data!$A:$A,Quarter!$A314,CALCULATION_quarterly_data!$P:$P,Quarter!$B314,CALCULATION_quarterly_data!$C:$C,Quarter!$C314)</f>
        <v>84.08</v>
      </c>
      <c r="G314" s="67">
        <f>SUMIFS(CALCULATION_quarterly_data!G:G,CALCULATION_quarterly_data!$A:$A,Quarter!$A314,CALCULATION_quarterly_data!$P:$P,Quarter!$B314,CALCULATION_quarterly_data!$C:$C,Quarter!$C314)</f>
        <v>0</v>
      </c>
      <c r="H314" s="67">
        <f>SUMIFS(CALCULATION_quarterly_data!H:H,CALCULATION_quarterly_data!$A:$A,Quarter!$A314,CALCULATION_quarterly_data!$P:$P,Quarter!$B314,CALCULATION_quarterly_data!$C:$C,Quarter!$C314)</f>
        <v>17.3</v>
      </c>
      <c r="I314" s="67">
        <f>SUMIFS(CALCULATION_quarterly_data!I:I,CALCULATION_quarterly_data!$A:$A,Quarter!$A314,CALCULATION_quarterly_data!$P:$P,Quarter!$B314,CALCULATION_quarterly_data!$C:$C,Quarter!$C314)</f>
        <v>0.66</v>
      </c>
      <c r="J314" s="67">
        <f>SUMIFS(CALCULATION_quarterly_data!J:J,CALCULATION_quarterly_data!$A:$A,Quarter!$A314,CALCULATION_quarterly_data!$P:$P,Quarter!$B314,CALCULATION_quarterly_data!$C:$C,Quarter!$C314)</f>
        <v>10.33</v>
      </c>
      <c r="K314" s="67">
        <f>SUMIFS(CALCULATION_quarterly_data!K:K,CALCULATION_quarterly_data!$A:$A,Quarter!$A314,CALCULATION_quarterly_data!$P:$P,Quarter!$B314,CALCULATION_quarterly_data!$C:$C,Quarter!$C314)</f>
        <v>389</v>
      </c>
      <c r="L314" s="67">
        <f>SUMIFS(CALCULATION_quarterly_data!L:L,CALCULATION_quarterly_data!$A:$A,Quarter!$A314,CALCULATION_quarterly_data!$P:$P,Quarter!$B314,CALCULATION_quarterly_data!$C:$C,Quarter!$C314)</f>
        <v>41.21</v>
      </c>
      <c r="M314" s="67">
        <f>SUMIFS(CALCULATION_quarterly_data!M:M,CALCULATION_quarterly_data!$A:$A,Quarter!$A314,CALCULATION_quarterly_data!$P:$P,Quarter!$B314,CALCULATION_quarterly_data!$C:$C,Quarter!$C314)</f>
        <v>87.01</v>
      </c>
      <c r="N314" s="68">
        <f>SUMIFS(CALCULATION_quarterly_data!N:N,CALCULATION_quarterly_data!$A:$A,Quarter!$A314,CALCULATION_quarterly_data!$P:$P,Quarter!$B314,CALCULATION_quarterly_data!$C:$C,Quarter!$C314)</f>
        <v>545.51</v>
      </c>
      <c r="O314" s="68">
        <f>SUMIFS(CALCULATION_quarterly_data!O:O,CALCULATION_quarterly_data!$A:$A,Quarter!$A314,CALCULATION_quarterly_data!$P:$P,Quarter!$B314,CALCULATION_quarterly_data!$C:$C,Quarter!$C314)</f>
        <v>629.58999999999992</v>
      </c>
    </row>
    <row r="315" spans="1:15">
      <c r="A315" s="86">
        <v>2021</v>
      </c>
      <c r="B315" s="97">
        <v>3</v>
      </c>
      <c r="C315" s="83" t="s">
        <v>38</v>
      </c>
      <c r="D315" s="70">
        <f>SUMIFS(CALCULATION_quarterly_data!D:D,CALCULATION_quarterly_data!$A:$A,Quarter!$A315,CALCULATION_quarterly_data!$P:$P,Quarter!$B315,CALCULATION_quarterly_data!$C:$C,Quarter!$C315)</f>
        <v>362.36</v>
      </c>
      <c r="E315" s="70">
        <f>SUMIFS(CALCULATION_quarterly_data!E:E,CALCULATION_quarterly_data!$A:$A,Quarter!$A315,CALCULATION_quarterly_data!$P:$P,Quarter!$B315,CALCULATION_quarterly_data!$C:$C,Quarter!$C315)</f>
        <v>0</v>
      </c>
      <c r="F315" s="71">
        <f>SUMIFS(CALCULATION_quarterly_data!F:F,CALCULATION_quarterly_data!$A:$A,Quarter!$A315,CALCULATION_quarterly_data!$P:$P,Quarter!$B315,CALCULATION_quarterly_data!$C:$C,Quarter!$C315)</f>
        <v>362.36</v>
      </c>
      <c r="G315" s="70">
        <f>SUMIFS(CALCULATION_quarterly_data!G:G,CALCULATION_quarterly_data!$A:$A,Quarter!$A315,CALCULATION_quarterly_data!$P:$P,Quarter!$B315,CALCULATION_quarterly_data!$C:$C,Quarter!$C315)</f>
        <v>0</v>
      </c>
      <c r="H315" s="70">
        <f>SUMIFS(CALCULATION_quarterly_data!H:H,CALCULATION_quarterly_data!$A:$A,Quarter!$A315,CALCULATION_quarterly_data!$P:$P,Quarter!$B315,CALCULATION_quarterly_data!$C:$C,Quarter!$C315)</f>
        <v>0</v>
      </c>
      <c r="I315" s="70">
        <f>SUMIFS(CALCULATION_quarterly_data!I:I,CALCULATION_quarterly_data!$A:$A,Quarter!$A315,CALCULATION_quarterly_data!$P:$P,Quarter!$B315,CALCULATION_quarterly_data!$C:$C,Quarter!$C315)</f>
        <v>0</v>
      </c>
      <c r="J315" s="70">
        <f>SUMIFS(CALCULATION_quarterly_data!J:J,CALCULATION_quarterly_data!$A:$A,Quarter!$A315,CALCULATION_quarterly_data!$P:$P,Quarter!$B315,CALCULATION_quarterly_data!$C:$C,Quarter!$C315)</f>
        <v>0</v>
      </c>
      <c r="K315" s="70">
        <f>SUMIFS(CALCULATION_quarterly_data!K:K,CALCULATION_quarterly_data!$A:$A,Quarter!$A315,CALCULATION_quarterly_data!$P:$P,Quarter!$B315,CALCULATION_quarterly_data!$C:$C,Quarter!$C315)</f>
        <v>0</v>
      </c>
      <c r="L315" s="70">
        <f>SUMIFS(CALCULATION_quarterly_data!L:L,CALCULATION_quarterly_data!$A:$A,Quarter!$A315,CALCULATION_quarterly_data!$P:$P,Quarter!$B315,CALCULATION_quarterly_data!$C:$C,Quarter!$C315)</f>
        <v>0</v>
      </c>
      <c r="M315" s="70">
        <f>SUMIFS(CALCULATION_quarterly_data!M:M,CALCULATION_quarterly_data!$A:$A,Quarter!$A315,CALCULATION_quarterly_data!$P:$P,Quarter!$B315,CALCULATION_quarterly_data!$C:$C,Quarter!$C315)</f>
        <v>5.47</v>
      </c>
      <c r="N315" s="71">
        <f>SUMIFS(CALCULATION_quarterly_data!N:N,CALCULATION_quarterly_data!$A:$A,Quarter!$A315,CALCULATION_quarterly_data!$P:$P,Quarter!$B315,CALCULATION_quarterly_data!$C:$C,Quarter!$C315)</f>
        <v>5.47</v>
      </c>
      <c r="O315" s="71">
        <f>SUMIFS(CALCULATION_quarterly_data!O:O,CALCULATION_quarterly_data!$A:$A,Quarter!$A315,CALCULATION_quarterly_data!$P:$P,Quarter!$B315,CALCULATION_quarterly_data!$C:$C,Quarter!$C315)</f>
        <v>367.83000000000004</v>
      </c>
    </row>
    <row r="316" spans="1:15">
      <c r="A316" s="86">
        <v>2021</v>
      </c>
      <c r="B316" s="97">
        <v>3</v>
      </c>
      <c r="C316" s="83" t="s">
        <v>39</v>
      </c>
      <c r="D316" s="70">
        <f>SUMIFS(CALCULATION_quarterly_data!D:D,CALCULATION_quarterly_data!$A:$A,Quarter!$A316,CALCULATION_quarterly_data!$P:$P,Quarter!$B316,CALCULATION_quarterly_data!$C:$C,Quarter!$C316)</f>
        <v>0</v>
      </c>
      <c r="E316" s="70">
        <f>SUMIFS(CALCULATION_quarterly_data!E:E,CALCULATION_quarterly_data!$A:$A,Quarter!$A316,CALCULATION_quarterly_data!$P:$P,Quarter!$B316,CALCULATION_quarterly_data!$C:$C,Quarter!$C316)</f>
        <v>1.2</v>
      </c>
      <c r="F316" s="71">
        <f>SUMIFS(CALCULATION_quarterly_data!F:F,CALCULATION_quarterly_data!$A:$A,Quarter!$A316,CALCULATION_quarterly_data!$P:$P,Quarter!$B316,CALCULATION_quarterly_data!$C:$C,Quarter!$C316)</f>
        <v>1.2</v>
      </c>
      <c r="G316" s="70">
        <f>SUMIFS(CALCULATION_quarterly_data!G:G,CALCULATION_quarterly_data!$A:$A,Quarter!$A316,CALCULATION_quarterly_data!$P:$P,Quarter!$B316,CALCULATION_quarterly_data!$C:$C,Quarter!$C316)</f>
        <v>0</v>
      </c>
      <c r="H316" s="70">
        <f>SUMIFS(CALCULATION_quarterly_data!H:H,CALCULATION_quarterly_data!$A:$A,Quarter!$A316,CALCULATION_quarterly_data!$P:$P,Quarter!$B316,CALCULATION_quarterly_data!$C:$C,Quarter!$C316)</f>
        <v>91.28</v>
      </c>
      <c r="I316" s="70">
        <f>SUMIFS(CALCULATION_quarterly_data!I:I,CALCULATION_quarterly_data!$A:$A,Quarter!$A316,CALCULATION_quarterly_data!$P:$P,Quarter!$B316,CALCULATION_quarterly_data!$C:$C,Quarter!$C316)</f>
        <v>0</v>
      </c>
      <c r="J316" s="70">
        <f>SUMIFS(CALCULATION_quarterly_data!J:J,CALCULATION_quarterly_data!$A:$A,Quarter!$A316,CALCULATION_quarterly_data!$P:$P,Quarter!$B316,CALCULATION_quarterly_data!$C:$C,Quarter!$C316)</f>
        <v>0</v>
      </c>
      <c r="K316" s="70">
        <f>SUMIFS(CALCULATION_quarterly_data!K:K,CALCULATION_quarterly_data!$A:$A,Quarter!$A316,CALCULATION_quarterly_data!$P:$P,Quarter!$B316,CALCULATION_quarterly_data!$C:$C,Quarter!$C316)</f>
        <v>47.14</v>
      </c>
      <c r="L316" s="70">
        <f>SUMIFS(CALCULATION_quarterly_data!L:L,CALCULATION_quarterly_data!$A:$A,Quarter!$A316,CALCULATION_quarterly_data!$P:$P,Quarter!$B316,CALCULATION_quarterly_data!$C:$C,Quarter!$C316)</f>
        <v>0</v>
      </c>
      <c r="M316" s="70">
        <f>SUMIFS(CALCULATION_quarterly_data!M:M,CALCULATION_quarterly_data!$A:$A,Quarter!$A316,CALCULATION_quarterly_data!$P:$P,Quarter!$B316,CALCULATION_quarterly_data!$C:$C,Quarter!$C316)</f>
        <v>2.0399999999999996</v>
      </c>
      <c r="N316" s="71">
        <f>SUMIFS(CALCULATION_quarterly_data!N:N,CALCULATION_quarterly_data!$A:$A,Quarter!$A316,CALCULATION_quarterly_data!$P:$P,Quarter!$B316,CALCULATION_quarterly_data!$C:$C,Quarter!$C316)</f>
        <v>140.46</v>
      </c>
      <c r="O316" s="71">
        <f>SUMIFS(CALCULATION_quarterly_data!O:O,CALCULATION_quarterly_data!$A:$A,Quarter!$A316,CALCULATION_quarterly_data!$P:$P,Quarter!$B316,CALCULATION_quarterly_data!$C:$C,Quarter!$C316)</f>
        <v>141.66000000000003</v>
      </c>
    </row>
    <row r="317" spans="1:15">
      <c r="A317" s="86">
        <v>2021</v>
      </c>
      <c r="B317" s="97">
        <v>3</v>
      </c>
      <c r="C317" s="83" t="s">
        <v>40</v>
      </c>
      <c r="D317" s="70">
        <f>SUMIFS(CALCULATION_quarterly_data!D:D,CALCULATION_quarterly_data!$A:$A,Quarter!$A317,CALCULATION_quarterly_data!$P:$P,Quarter!$B317,CALCULATION_quarterly_data!$C:$C,Quarter!$C317)</f>
        <v>0</v>
      </c>
      <c r="E317" s="70">
        <f>SUMIFS(CALCULATION_quarterly_data!E:E,CALCULATION_quarterly_data!$A:$A,Quarter!$A317,CALCULATION_quarterly_data!$P:$P,Quarter!$B317,CALCULATION_quarterly_data!$C:$C,Quarter!$C317)</f>
        <v>11.5</v>
      </c>
      <c r="F317" s="71">
        <f>SUMIFS(CALCULATION_quarterly_data!F:F,CALCULATION_quarterly_data!$A:$A,Quarter!$A317,CALCULATION_quarterly_data!$P:$P,Quarter!$B317,CALCULATION_quarterly_data!$C:$C,Quarter!$C317)</f>
        <v>11.5</v>
      </c>
      <c r="G317" s="70">
        <f>SUMIFS(CALCULATION_quarterly_data!G:G,CALCULATION_quarterly_data!$A:$A,Quarter!$A317,CALCULATION_quarterly_data!$P:$P,Quarter!$B317,CALCULATION_quarterly_data!$C:$C,Quarter!$C317)</f>
        <v>0</v>
      </c>
      <c r="H317" s="70">
        <f>SUMIFS(CALCULATION_quarterly_data!H:H,CALCULATION_quarterly_data!$A:$A,Quarter!$A317,CALCULATION_quarterly_data!$P:$P,Quarter!$B317,CALCULATION_quarterly_data!$C:$C,Quarter!$C317)</f>
        <v>0</v>
      </c>
      <c r="I317" s="70">
        <f>SUMIFS(CALCULATION_quarterly_data!I:I,CALCULATION_quarterly_data!$A:$A,Quarter!$A317,CALCULATION_quarterly_data!$P:$P,Quarter!$B317,CALCULATION_quarterly_data!$C:$C,Quarter!$C317)</f>
        <v>0</v>
      </c>
      <c r="J317" s="70">
        <f>SUMIFS(CALCULATION_quarterly_data!J:J,CALCULATION_quarterly_data!$A:$A,Quarter!$A317,CALCULATION_quarterly_data!$P:$P,Quarter!$B317,CALCULATION_quarterly_data!$C:$C,Quarter!$C317)</f>
        <v>0</v>
      </c>
      <c r="K317" s="70">
        <f>SUMIFS(CALCULATION_quarterly_data!K:K,CALCULATION_quarterly_data!$A:$A,Quarter!$A317,CALCULATION_quarterly_data!$P:$P,Quarter!$B317,CALCULATION_quarterly_data!$C:$C,Quarter!$C317)</f>
        <v>0.03</v>
      </c>
      <c r="L317" s="70">
        <f>SUMIFS(CALCULATION_quarterly_data!L:L,CALCULATION_quarterly_data!$A:$A,Quarter!$A317,CALCULATION_quarterly_data!$P:$P,Quarter!$B317,CALCULATION_quarterly_data!$C:$C,Quarter!$C317)</f>
        <v>0</v>
      </c>
      <c r="M317" s="70">
        <f>SUMIFS(CALCULATION_quarterly_data!M:M,CALCULATION_quarterly_data!$A:$A,Quarter!$A317,CALCULATION_quarterly_data!$P:$P,Quarter!$B317,CALCULATION_quarterly_data!$C:$C,Quarter!$C317)</f>
        <v>10.55</v>
      </c>
      <c r="N317" s="71">
        <f>SUMIFS(CALCULATION_quarterly_data!N:N,CALCULATION_quarterly_data!$A:$A,Quarter!$A317,CALCULATION_quarterly_data!$P:$P,Quarter!$B317,CALCULATION_quarterly_data!$C:$C,Quarter!$C317)</f>
        <v>10.579999999999998</v>
      </c>
      <c r="O317" s="71">
        <f>SUMIFS(CALCULATION_quarterly_data!O:O,CALCULATION_quarterly_data!$A:$A,Quarter!$A317,CALCULATION_quarterly_data!$P:$P,Quarter!$B317,CALCULATION_quarterly_data!$C:$C,Quarter!$C317)</f>
        <v>22.08</v>
      </c>
    </row>
    <row r="318" spans="1:15">
      <c r="A318" s="86">
        <v>2021</v>
      </c>
      <c r="B318" s="97">
        <v>3</v>
      </c>
      <c r="C318" s="83" t="s">
        <v>41</v>
      </c>
      <c r="D318" s="70">
        <f>SUMIFS(CALCULATION_quarterly_data!D:D,CALCULATION_quarterly_data!$A:$A,Quarter!$A318,CALCULATION_quarterly_data!$P:$P,Quarter!$B318,CALCULATION_quarterly_data!$C:$C,Quarter!$C318)</f>
        <v>0</v>
      </c>
      <c r="E318" s="70">
        <f>SUMIFS(CALCULATION_quarterly_data!E:E,CALCULATION_quarterly_data!$A:$A,Quarter!$A318,CALCULATION_quarterly_data!$P:$P,Quarter!$B318,CALCULATION_quarterly_data!$C:$C,Quarter!$C318)</f>
        <v>35.99</v>
      </c>
      <c r="F318" s="71">
        <f>SUMIFS(CALCULATION_quarterly_data!F:F,CALCULATION_quarterly_data!$A:$A,Quarter!$A318,CALCULATION_quarterly_data!$P:$P,Quarter!$B318,CALCULATION_quarterly_data!$C:$C,Quarter!$C318)</f>
        <v>35.99</v>
      </c>
      <c r="G318" s="70">
        <f>SUMIFS(CALCULATION_quarterly_data!G:G,CALCULATION_quarterly_data!$A:$A,Quarter!$A318,CALCULATION_quarterly_data!$P:$P,Quarter!$B318,CALCULATION_quarterly_data!$C:$C,Quarter!$C318)</f>
        <v>0.21000000000000002</v>
      </c>
      <c r="H318" s="70">
        <f>SUMIFS(CALCULATION_quarterly_data!H:H,CALCULATION_quarterly_data!$A:$A,Quarter!$A318,CALCULATION_quarterly_data!$P:$P,Quarter!$B318,CALCULATION_quarterly_data!$C:$C,Quarter!$C318)</f>
        <v>0</v>
      </c>
      <c r="I318" s="70">
        <f>SUMIFS(CALCULATION_quarterly_data!I:I,CALCULATION_quarterly_data!$A:$A,Quarter!$A318,CALCULATION_quarterly_data!$P:$P,Quarter!$B318,CALCULATION_quarterly_data!$C:$C,Quarter!$C318)</f>
        <v>65.77</v>
      </c>
      <c r="J318" s="70">
        <f>SUMIFS(CALCULATION_quarterly_data!J:J,CALCULATION_quarterly_data!$A:$A,Quarter!$A318,CALCULATION_quarterly_data!$P:$P,Quarter!$B318,CALCULATION_quarterly_data!$C:$C,Quarter!$C318)</f>
        <v>0</v>
      </c>
      <c r="K318" s="70">
        <f>SUMIFS(CALCULATION_quarterly_data!K:K,CALCULATION_quarterly_data!$A:$A,Quarter!$A318,CALCULATION_quarterly_data!$P:$P,Quarter!$B318,CALCULATION_quarterly_data!$C:$C,Quarter!$C318)</f>
        <v>0.09</v>
      </c>
      <c r="L318" s="70">
        <f>SUMIFS(CALCULATION_quarterly_data!L:L,CALCULATION_quarterly_data!$A:$A,Quarter!$A318,CALCULATION_quarterly_data!$P:$P,Quarter!$B318,CALCULATION_quarterly_data!$C:$C,Quarter!$C318)</f>
        <v>11.01</v>
      </c>
      <c r="M318" s="70">
        <f>SUMIFS(CALCULATION_quarterly_data!M:M,CALCULATION_quarterly_data!$A:$A,Quarter!$A318,CALCULATION_quarterly_data!$P:$P,Quarter!$B318,CALCULATION_quarterly_data!$C:$C,Quarter!$C318)</f>
        <v>74.599999999999994</v>
      </c>
      <c r="N318" s="71">
        <f>SUMIFS(CALCULATION_quarterly_data!N:N,CALCULATION_quarterly_data!$A:$A,Quarter!$A318,CALCULATION_quarterly_data!$P:$P,Quarter!$B318,CALCULATION_quarterly_data!$C:$C,Quarter!$C318)</f>
        <v>151.68</v>
      </c>
      <c r="O318" s="71">
        <f>SUMIFS(CALCULATION_quarterly_data!O:O,CALCULATION_quarterly_data!$A:$A,Quarter!$A318,CALCULATION_quarterly_data!$P:$P,Quarter!$B318,CALCULATION_quarterly_data!$C:$C,Quarter!$C318)</f>
        <v>187.67000000000002</v>
      </c>
    </row>
    <row r="319" spans="1:15">
      <c r="A319" s="86">
        <v>2021</v>
      </c>
      <c r="B319" s="97">
        <v>3</v>
      </c>
      <c r="C319" s="83" t="s">
        <v>42</v>
      </c>
      <c r="D319" s="70">
        <f>SUMIFS(CALCULATION_quarterly_data!D:D,CALCULATION_quarterly_data!$A:$A,Quarter!$A319,CALCULATION_quarterly_data!$P:$P,Quarter!$B319,CALCULATION_quarterly_data!$C:$C,Quarter!$C319)</f>
        <v>0</v>
      </c>
      <c r="E319" s="70">
        <f>SUMIFS(CALCULATION_quarterly_data!E:E,CALCULATION_quarterly_data!$A:$A,Quarter!$A319,CALCULATION_quarterly_data!$P:$P,Quarter!$B319,CALCULATION_quarterly_data!$C:$C,Quarter!$C319)</f>
        <v>0</v>
      </c>
      <c r="F319" s="71">
        <f>SUMIFS(CALCULATION_quarterly_data!F:F,CALCULATION_quarterly_data!$A:$A,Quarter!$A319,CALCULATION_quarterly_data!$P:$P,Quarter!$B319,CALCULATION_quarterly_data!$C:$C,Quarter!$C319)</f>
        <v>0</v>
      </c>
      <c r="G319" s="70">
        <f>SUMIFS(CALCULATION_quarterly_data!G:G,CALCULATION_quarterly_data!$A:$A,Quarter!$A319,CALCULATION_quarterly_data!$P:$P,Quarter!$B319,CALCULATION_quarterly_data!$C:$C,Quarter!$C319)</f>
        <v>0</v>
      </c>
      <c r="H319" s="70">
        <f>SUMIFS(CALCULATION_quarterly_data!H:H,CALCULATION_quarterly_data!$A:$A,Quarter!$A319,CALCULATION_quarterly_data!$P:$P,Quarter!$B319,CALCULATION_quarterly_data!$C:$C,Quarter!$C319)</f>
        <v>0</v>
      </c>
      <c r="I319" s="70">
        <f>SUMIFS(CALCULATION_quarterly_data!I:I,CALCULATION_quarterly_data!$A:$A,Quarter!$A319,CALCULATION_quarterly_data!$P:$P,Quarter!$B319,CALCULATION_quarterly_data!$C:$C,Quarter!$C319)</f>
        <v>0</v>
      </c>
      <c r="J319" s="70">
        <f>SUMIFS(CALCULATION_quarterly_data!J:J,CALCULATION_quarterly_data!$A:$A,Quarter!$A319,CALCULATION_quarterly_data!$P:$P,Quarter!$B319,CALCULATION_quarterly_data!$C:$C,Quarter!$C319)</f>
        <v>0</v>
      </c>
      <c r="K319" s="70">
        <f>SUMIFS(CALCULATION_quarterly_data!K:K,CALCULATION_quarterly_data!$A:$A,Quarter!$A319,CALCULATION_quarterly_data!$P:$P,Quarter!$B319,CALCULATION_quarterly_data!$C:$C,Quarter!$C319)</f>
        <v>151.03</v>
      </c>
      <c r="L319" s="70">
        <f>SUMIFS(CALCULATION_quarterly_data!L:L,CALCULATION_quarterly_data!$A:$A,Quarter!$A319,CALCULATION_quarterly_data!$P:$P,Quarter!$B319,CALCULATION_quarterly_data!$C:$C,Quarter!$C319)</f>
        <v>0</v>
      </c>
      <c r="M319" s="70">
        <f>SUMIFS(CALCULATION_quarterly_data!M:M,CALCULATION_quarterly_data!$A:$A,Quarter!$A319,CALCULATION_quarterly_data!$P:$P,Quarter!$B319,CALCULATION_quarterly_data!$C:$C,Quarter!$C319)</f>
        <v>0.78</v>
      </c>
      <c r="N319" s="71">
        <f>SUMIFS(CALCULATION_quarterly_data!N:N,CALCULATION_quarterly_data!$A:$A,Quarter!$A319,CALCULATION_quarterly_data!$P:$P,Quarter!$B319,CALCULATION_quarterly_data!$C:$C,Quarter!$C319)</f>
        <v>151.81</v>
      </c>
      <c r="O319" s="71">
        <f>SUMIFS(CALCULATION_quarterly_data!O:O,CALCULATION_quarterly_data!$A:$A,Quarter!$A319,CALCULATION_quarterly_data!$P:$P,Quarter!$B319,CALCULATION_quarterly_data!$C:$C,Quarter!$C319)</f>
        <v>151.81</v>
      </c>
    </row>
    <row r="320" spans="1:15">
      <c r="A320" s="86">
        <v>2021</v>
      </c>
      <c r="B320" s="97">
        <v>3</v>
      </c>
      <c r="C320" s="83" t="s">
        <v>86</v>
      </c>
      <c r="D320" s="70">
        <f>SUMIFS(CALCULATION_quarterly_data!D:D,CALCULATION_quarterly_data!$A:$A,Quarter!$A320,CALCULATION_quarterly_data!$P:$P,Quarter!$B320,CALCULATION_quarterly_data!$C:$C,Quarter!$C320)</f>
        <v>0</v>
      </c>
      <c r="E320" s="70">
        <f>SUMIFS(CALCULATION_quarterly_data!E:E,CALCULATION_quarterly_data!$A:$A,Quarter!$A320,CALCULATION_quarterly_data!$P:$P,Quarter!$B320,CALCULATION_quarterly_data!$C:$C,Quarter!$C320)</f>
        <v>81.97</v>
      </c>
      <c r="F320" s="71">
        <f>SUMIFS(CALCULATION_quarterly_data!F:F,CALCULATION_quarterly_data!$A:$A,Quarter!$A320,CALCULATION_quarterly_data!$P:$P,Quarter!$B320,CALCULATION_quarterly_data!$C:$C,Quarter!$C320)</f>
        <v>81.97</v>
      </c>
      <c r="G320" s="70">
        <f>SUMIFS(CALCULATION_quarterly_data!G:G,CALCULATION_quarterly_data!$A:$A,Quarter!$A320,CALCULATION_quarterly_data!$P:$P,Quarter!$B320,CALCULATION_quarterly_data!$C:$C,Quarter!$C320)</f>
        <v>5.16</v>
      </c>
      <c r="H320" s="70">
        <f>SUMIFS(CALCULATION_quarterly_data!H:H,CALCULATION_quarterly_data!$A:$A,Quarter!$A320,CALCULATION_quarterly_data!$P:$P,Quarter!$B320,CALCULATION_quarterly_data!$C:$C,Quarter!$C320)</f>
        <v>29.29</v>
      </c>
      <c r="I320" s="70">
        <f>SUMIFS(CALCULATION_quarterly_data!I:I,CALCULATION_quarterly_data!$A:$A,Quarter!$A320,CALCULATION_quarterly_data!$P:$P,Quarter!$B320,CALCULATION_quarterly_data!$C:$C,Quarter!$C320)</f>
        <v>13.69</v>
      </c>
      <c r="J320" s="70">
        <f>SUMIFS(CALCULATION_quarterly_data!J:J,CALCULATION_quarterly_data!$A:$A,Quarter!$A320,CALCULATION_quarterly_data!$P:$P,Quarter!$B320,CALCULATION_quarterly_data!$C:$C,Quarter!$C320)</f>
        <v>23.81</v>
      </c>
      <c r="K320" s="70">
        <f>SUMIFS(CALCULATION_quarterly_data!K:K,CALCULATION_quarterly_data!$A:$A,Quarter!$A320,CALCULATION_quarterly_data!$P:$P,Quarter!$B320,CALCULATION_quarterly_data!$C:$C,Quarter!$C320)</f>
        <v>0</v>
      </c>
      <c r="L320" s="70">
        <f>SUMIFS(CALCULATION_quarterly_data!L:L,CALCULATION_quarterly_data!$A:$A,Quarter!$A320,CALCULATION_quarterly_data!$P:$P,Quarter!$B320,CALCULATION_quarterly_data!$C:$C,Quarter!$C320)</f>
        <v>0.52</v>
      </c>
      <c r="M320" s="70">
        <f>SUMIFS(CALCULATION_quarterly_data!M:M,CALCULATION_quarterly_data!$A:$A,Quarter!$A320,CALCULATION_quarterly_data!$P:$P,Quarter!$B320,CALCULATION_quarterly_data!$C:$C,Quarter!$C320)</f>
        <v>4.7</v>
      </c>
      <c r="N320" s="71">
        <f>SUMIFS(CALCULATION_quarterly_data!N:N,CALCULATION_quarterly_data!$A:$A,Quarter!$A320,CALCULATION_quarterly_data!$P:$P,Quarter!$B320,CALCULATION_quarterly_data!$C:$C,Quarter!$C320)</f>
        <v>77.17</v>
      </c>
      <c r="O320" s="71">
        <f>SUMIFS(CALCULATION_quarterly_data!O:O,CALCULATION_quarterly_data!$A:$A,Quarter!$A320,CALCULATION_quarterly_data!$P:$P,Quarter!$B320,CALCULATION_quarterly_data!$C:$C,Quarter!$C320)</f>
        <v>159.13999999999999</v>
      </c>
    </row>
    <row r="321" spans="1:17">
      <c r="A321" s="86">
        <v>2021</v>
      </c>
      <c r="B321" s="97">
        <v>3</v>
      </c>
      <c r="C321" s="83" t="s">
        <v>43</v>
      </c>
      <c r="D321" s="70">
        <f>SUMIFS(CALCULATION_quarterly_data!D:D,CALCULATION_quarterly_data!$A:$A,Quarter!$A321,CALCULATION_quarterly_data!$P:$P,Quarter!$B321,CALCULATION_quarterly_data!$C:$C,Quarter!$C321)</f>
        <v>0</v>
      </c>
      <c r="E321" s="70">
        <f>SUMIFS(CALCULATION_quarterly_data!E:E,CALCULATION_quarterly_data!$A:$A,Quarter!$A321,CALCULATION_quarterly_data!$P:$P,Quarter!$B321,CALCULATION_quarterly_data!$C:$C,Quarter!$C321)</f>
        <v>3</v>
      </c>
      <c r="F321" s="71">
        <f>SUMIFS(CALCULATION_quarterly_data!F:F,CALCULATION_quarterly_data!$A:$A,Quarter!$A321,CALCULATION_quarterly_data!$P:$P,Quarter!$B321,CALCULATION_quarterly_data!$C:$C,Quarter!$C321)</f>
        <v>3</v>
      </c>
      <c r="G321" s="70">
        <f>SUMIFS(CALCULATION_quarterly_data!G:G,CALCULATION_quarterly_data!$A:$A,Quarter!$A321,CALCULATION_quarterly_data!$P:$P,Quarter!$B321,CALCULATION_quarterly_data!$C:$C,Quarter!$C321)</f>
        <v>0</v>
      </c>
      <c r="H321" s="70">
        <f>SUMIFS(CALCULATION_quarterly_data!H:H,CALCULATION_quarterly_data!$A:$A,Quarter!$A321,CALCULATION_quarterly_data!$P:$P,Quarter!$B321,CALCULATION_quarterly_data!$C:$C,Quarter!$C321)</f>
        <v>0</v>
      </c>
      <c r="I321" s="70">
        <f>SUMIFS(CALCULATION_quarterly_data!I:I,CALCULATION_quarterly_data!$A:$A,Quarter!$A321,CALCULATION_quarterly_data!$P:$P,Quarter!$B321,CALCULATION_quarterly_data!$C:$C,Quarter!$C321)</f>
        <v>267.26</v>
      </c>
      <c r="J321" s="70">
        <f>SUMIFS(CALCULATION_quarterly_data!J:J,CALCULATION_quarterly_data!$A:$A,Quarter!$A321,CALCULATION_quarterly_data!$P:$P,Quarter!$B321,CALCULATION_quarterly_data!$C:$C,Quarter!$C321)</f>
        <v>14.44</v>
      </c>
      <c r="K321" s="70">
        <f>SUMIFS(CALCULATION_quarterly_data!K:K,CALCULATION_quarterly_data!$A:$A,Quarter!$A321,CALCULATION_quarterly_data!$P:$P,Quarter!$B321,CALCULATION_quarterly_data!$C:$C,Quarter!$C321)</f>
        <v>0</v>
      </c>
      <c r="L321" s="70">
        <f>SUMIFS(CALCULATION_quarterly_data!L:L,CALCULATION_quarterly_data!$A:$A,Quarter!$A321,CALCULATION_quarterly_data!$P:$P,Quarter!$B321,CALCULATION_quarterly_data!$C:$C,Quarter!$C321)</f>
        <v>0</v>
      </c>
      <c r="M321" s="70">
        <f>SUMIFS(CALCULATION_quarterly_data!M:M,CALCULATION_quarterly_data!$A:$A,Quarter!$A321,CALCULATION_quarterly_data!$P:$P,Quarter!$B321,CALCULATION_quarterly_data!$C:$C,Quarter!$C321)</f>
        <v>0</v>
      </c>
      <c r="N321" s="71">
        <f>SUMIFS(CALCULATION_quarterly_data!N:N,CALCULATION_quarterly_data!$A:$A,Quarter!$A321,CALCULATION_quarterly_data!$P:$P,Quarter!$B321,CALCULATION_quarterly_data!$C:$C,Quarter!$C321)</f>
        <v>281.7</v>
      </c>
      <c r="O321" s="71">
        <f>SUMIFS(CALCULATION_quarterly_data!O:O,CALCULATION_quarterly_data!$A:$A,Quarter!$A321,CALCULATION_quarterly_data!$P:$P,Quarter!$B321,CALCULATION_quarterly_data!$C:$C,Quarter!$C321)</f>
        <v>284.7</v>
      </c>
    </row>
    <row r="322" spans="1:17">
      <c r="A322" s="86">
        <v>2021</v>
      </c>
      <c r="B322" s="97">
        <v>3</v>
      </c>
      <c r="C322" s="83" t="s">
        <v>88</v>
      </c>
      <c r="D322" s="70">
        <f>SUMIFS(CALCULATION_quarterly_data!D:D,CALCULATION_quarterly_data!$A:$A,Quarter!$A322,CALCULATION_quarterly_data!$P:$P,Quarter!$B322,CALCULATION_quarterly_data!$C:$C,Quarter!$C322)</f>
        <v>865.21</v>
      </c>
      <c r="E322" s="70">
        <f>SUMIFS(CALCULATION_quarterly_data!E:E,CALCULATION_quarterly_data!$A:$A,Quarter!$A322,CALCULATION_quarterly_data!$P:$P,Quarter!$B322,CALCULATION_quarterly_data!$C:$C,Quarter!$C322)</f>
        <v>0</v>
      </c>
      <c r="F322" s="71">
        <f>SUMIFS(CALCULATION_quarterly_data!F:F,CALCULATION_quarterly_data!$A:$A,Quarter!$A322,CALCULATION_quarterly_data!$P:$P,Quarter!$B322,CALCULATION_quarterly_data!$C:$C,Quarter!$C322)</f>
        <v>865.21</v>
      </c>
      <c r="G322" s="70">
        <f>SUMIFS(CALCULATION_quarterly_data!G:G,CALCULATION_quarterly_data!$A:$A,Quarter!$A322,CALCULATION_quarterly_data!$P:$P,Quarter!$B322,CALCULATION_quarterly_data!$C:$C,Quarter!$C322)</f>
        <v>0</v>
      </c>
      <c r="H322" s="70">
        <f>SUMIFS(CALCULATION_quarterly_data!H:H,CALCULATION_quarterly_data!$A:$A,Quarter!$A322,CALCULATION_quarterly_data!$P:$P,Quarter!$B322,CALCULATION_quarterly_data!$C:$C,Quarter!$C322)</f>
        <v>0</v>
      </c>
      <c r="I322" s="70">
        <f>SUMIFS(CALCULATION_quarterly_data!I:I,CALCULATION_quarterly_data!$A:$A,Quarter!$A322,CALCULATION_quarterly_data!$P:$P,Quarter!$B322,CALCULATION_quarterly_data!$C:$C,Quarter!$C322)</f>
        <v>0</v>
      </c>
      <c r="J322" s="70">
        <f>SUMIFS(CALCULATION_quarterly_data!J:J,CALCULATION_quarterly_data!$A:$A,Quarter!$A322,CALCULATION_quarterly_data!$P:$P,Quarter!$B322,CALCULATION_quarterly_data!$C:$C,Quarter!$C322)</f>
        <v>0</v>
      </c>
      <c r="K322" s="70">
        <f>SUMIFS(CALCULATION_quarterly_data!K:K,CALCULATION_quarterly_data!$A:$A,Quarter!$A322,CALCULATION_quarterly_data!$P:$P,Quarter!$B322,CALCULATION_quarterly_data!$C:$C,Quarter!$C322)</f>
        <v>0</v>
      </c>
      <c r="L322" s="70">
        <f>SUMIFS(CALCULATION_quarterly_data!L:L,CALCULATION_quarterly_data!$A:$A,Quarter!$A322,CALCULATION_quarterly_data!$P:$P,Quarter!$B322,CALCULATION_quarterly_data!$C:$C,Quarter!$C322)</f>
        <v>0</v>
      </c>
      <c r="M322" s="70">
        <f>SUMIFS(CALCULATION_quarterly_data!M:M,CALCULATION_quarterly_data!$A:$A,Quarter!$A322,CALCULATION_quarterly_data!$P:$P,Quarter!$B322,CALCULATION_quarterly_data!$C:$C,Quarter!$C322)</f>
        <v>0</v>
      </c>
      <c r="N322" s="71">
        <f>SUMIFS(CALCULATION_quarterly_data!N:N,CALCULATION_quarterly_data!$A:$A,Quarter!$A322,CALCULATION_quarterly_data!$P:$P,Quarter!$B322,CALCULATION_quarterly_data!$C:$C,Quarter!$C322)</f>
        <v>0</v>
      </c>
      <c r="O322" s="71">
        <f>SUMIFS(CALCULATION_quarterly_data!O:O,CALCULATION_quarterly_data!$A:$A,Quarter!$A322,CALCULATION_quarterly_data!$P:$P,Quarter!$B322,CALCULATION_quarterly_data!$C:$C,Quarter!$C322)</f>
        <v>865.21</v>
      </c>
    </row>
    <row r="323" spans="1:17">
      <c r="A323" s="86">
        <v>2021</v>
      </c>
      <c r="B323" s="97">
        <v>3</v>
      </c>
      <c r="C323" s="83" t="s">
        <v>44</v>
      </c>
      <c r="D323" s="70">
        <f>SUMIFS(CALCULATION_quarterly_data!D:D,CALCULATION_quarterly_data!$A:$A,Quarter!$A323,CALCULATION_quarterly_data!$P:$P,Quarter!$B323,CALCULATION_quarterly_data!$C:$C,Quarter!$C323)</f>
        <v>0</v>
      </c>
      <c r="E323" s="70">
        <f>SUMIFS(CALCULATION_quarterly_data!E:E,CALCULATION_quarterly_data!$A:$A,Quarter!$A323,CALCULATION_quarterly_data!$P:$P,Quarter!$B323,CALCULATION_quarterly_data!$C:$C,Quarter!$C323)</f>
        <v>66.3</v>
      </c>
      <c r="F323" s="71">
        <f>SUMIFS(CALCULATION_quarterly_data!F:F,CALCULATION_quarterly_data!$A:$A,Quarter!$A323,CALCULATION_quarterly_data!$P:$P,Quarter!$B323,CALCULATION_quarterly_data!$C:$C,Quarter!$C323)</f>
        <v>66.3</v>
      </c>
      <c r="G323" s="70">
        <f>SUMIFS(CALCULATION_quarterly_data!G:G,CALCULATION_quarterly_data!$A:$A,Quarter!$A323,CALCULATION_quarterly_data!$P:$P,Quarter!$B323,CALCULATION_quarterly_data!$C:$C,Quarter!$C323)</f>
        <v>16.619999999999997</v>
      </c>
      <c r="H323" s="70">
        <f>SUMIFS(CALCULATION_quarterly_data!H:H,CALCULATION_quarterly_data!$A:$A,Quarter!$A323,CALCULATION_quarterly_data!$P:$P,Quarter!$B323,CALCULATION_quarterly_data!$C:$C,Quarter!$C323)</f>
        <v>87.37</v>
      </c>
      <c r="I323" s="70">
        <f>SUMIFS(CALCULATION_quarterly_data!I:I,CALCULATION_quarterly_data!$A:$A,Quarter!$A323,CALCULATION_quarterly_data!$P:$P,Quarter!$B323,CALCULATION_quarterly_data!$C:$C,Quarter!$C323)</f>
        <v>131.37</v>
      </c>
      <c r="J323" s="70">
        <f>SUMIFS(CALCULATION_quarterly_data!J:J,CALCULATION_quarterly_data!$A:$A,Quarter!$A323,CALCULATION_quarterly_data!$P:$P,Quarter!$B323,CALCULATION_quarterly_data!$C:$C,Quarter!$C323)</f>
        <v>4.55</v>
      </c>
      <c r="K323" s="70">
        <f>SUMIFS(CALCULATION_quarterly_data!K:K,CALCULATION_quarterly_data!$A:$A,Quarter!$A323,CALCULATION_quarterly_data!$P:$P,Quarter!$B323,CALCULATION_quarterly_data!$C:$C,Quarter!$C323)</f>
        <v>626.4</v>
      </c>
      <c r="L323" s="70">
        <f>SUMIFS(CALCULATION_quarterly_data!L:L,CALCULATION_quarterly_data!$A:$A,Quarter!$A323,CALCULATION_quarterly_data!$P:$P,Quarter!$B323,CALCULATION_quarterly_data!$C:$C,Quarter!$C323)</f>
        <v>82.300000000000011</v>
      </c>
      <c r="M323" s="70">
        <f>SUMIFS(CALCULATION_quarterly_data!M:M,CALCULATION_quarterly_data!$A:$A,Quarter!$A323,CALCULATION_quarterly_data!$P:$P,Quarter!$B323,CALCULATION_quarterly_data!$C:$C,Quarter!$C323)</f>
        <v>470.53</v>
      </c>
      <c r="N323" s="71">
        <f>SUMIFS(CALCULATION_quarterly_data!N:N,CALCULATION_quarterly_data!$A:$A,Quarter!$A323,CALCULATION_quarterly_data!$P:$P,Quarter!$B323,CALCULATION_quarterly_data!$C:$C,Quarter!$C323)</f>
        <v>1419.14</v>
      </c>
      <c r="O323" s="71">
        <f>SUMIFS(CALCULATION_quarterly_data!O:O,CALCULATION_quarterly_data!$A:$A,Quarter!$A323,CALCULATION_quarterly_data!$P:$P,Quarter!$B323,CALCULATION_quarterly_data!$C:$C,Quarter!$C323)</f>
        <v>1485.4399999999998</v>
      </c>
    </row>
    <row r="324" spans="1:17">
      <c r="A324" s="86">
        <v>2021</v>
      </c>
      <c r="B324" s="97">
        <v>3</v>
      </c>
      <c r="C324" s="83" t="s">
        <v>45</v>
      </c>
      <c r="D324" s="70">
        <f>SUMIFS(CALCULATION_quarterly_data!D:D,CALCULATION_quarterly_data!$A:$A,Quarter!$A324,CALCULATION_quarterly_data!$P:$P,Quarter!$B324,CALCULATION_quarterly_data!$C:$C,Quarter!$C324)</f>
        <v>523.73</v>
      </c>
      <c r="E324" s="70">
        <f>SUMIFS(CALCULATION_quarterly_data!E:E,CALCULATION_quarterly_data!$A:$A,Quarter!$A324,CALCULATION_quarterly_data!$P:$P,Quarter!$B324,CALCULATION_quarterly_data!$C:$C,Quarter!$C324)</f>
        <v>0</v>
      </c>
      <c r="F324" s="71">
        <f>SUMIFS(CALCULATION_quarterly_data!F:F,CALCULATION_quarterly_data!$A:$A,Quarter!$A324,CALCULATION_quarterly_data!$P:$P,Quarter!$B324,CALCULATION_quarterly_data!$C:$C,Quarter!$C324)</f>
        <v>523.73</v>
      </c>
      <c r="G324" s="70">
        <f>SUMIFS(CALCULATION_quarterly_data!G:G,CALCULATION_quarterly_data!$A:$A,Quarter!$A324,CALCULATION_quarterly_data!$P:$P,Quarter!$B324,CALCULATION_quarterly_data!$C:$C,Quarter!$C324)</f>
        <v>0</v>
      </c>
      <c r="H324" s="70">
        <f>SUMIFS(CALCULATION_quarterly_data!H:H,CALCULATION_quarterly_data!$A:$A,Quarter!$A324,CALCULATION_quarterly_data!$P:$P,Quarter!$B324,CALCULATION_quarterly_data!$C:$C,Quarter!$C324)</f>
        <v>0</v>
      </c>
      <c r="I324" s="70">
        <f>SUMIFS(CALCULATION_quarterly_data!I:I,CALCULATION_quarterly_data!$A:$A,Quarter!$A324,CALCULATION_quarterly_data!$P:$P,Quarter!$B324,CALCULATION_quarterly_data!$C:$C,Quarter!$C324)</f>
        <v>0</v>
      </c>
      <c r="J324" s="70">
        <f>SUMIFS(CALCULATION_quarterly_data!J:J,CALCULATION_quarterly_data!$A:$A,Quarter!$A324,CALCULATION_quarterly_data!$P:$P,Quarter!$B324,CALCULATION_quarterly_data!$C:$C,Quarter!$C324)</f>
        <v>0</v>
      </c>
      <c r="K324" s="70">
        <f>SUMIFS(CALCULATION_quarterly_data!K:K,CALCULATION_quarterly_data!$A:$A,Quarter!$A324,CALCULATION_quarterly_data!$P:$P,Quarter!$B324,CALCULATION_quarterly_data!$C:$C,Quarter!$C324)</f>
        <v>0</v>
      </c>
      <c r="L324" s="70">
        <f>SUMIFS(CALCULATION_quarterly_data!L:L,CALCULATION_quarterly_data!$A:$A,Quarter!$A324,CALCULATION_quarterly_data!$P:$P,Quarter!$B324,CALCULATION_quarterly_data!$C:$C,Quarter!$C324)</f>
        <v>0</v>
      </c>
      <c r="M324" s="70">
        <f>SUMIFS(CALCULATION_quarterly_data!M:M,CALCULATION_quarterly_data!$A:$A,Quarter!$A324,CALCULATION_quarterly_data!$P:$P,Quarter!$B324,CALCULATION_quarterly_data!$C:$C,Quarter!$C324)</f>
        <v>0</v>
      </c>
      <c r="N324" s="71">
        <f>SUMIFS(CALCULATION_quarterly_data!N:N,CALCULATION_quarterly_data!$A:$A,Quarter!$A324,CALCULATION_quarterly_data!$P:$P,Quarter!$B324,CALCULATION_quarterly_data!$C:$C,Quarter!$C324)</f>
        <v>0</v>
      </c>
      <c r="O324" s="71">
        <f>SUMIFS(CALCULATION_quarterly_data!O:O,CALCULATION_quarterly_data!$A:$A,Quarter!$A324,CALCULATION_quarterly_data!$P:$P,Quarter!$B324,CALCULATION_quarterly_data!$C:$C,Quarter!$C324)</f>
        <v>523.73</v>
      </c>
    </row>
    <row r="325" spans="1:17">
      <c r="A325" s="86">
        <v>2021</v>
      </c>
      <c r="B325" s="97">
        <v>3</v>
      </c>
      <c r="C325" s="83" t="s">
        <v>46</v>
      </c>
      <c r="D325" s="70">
        <f>SUMIFS(CALCULATION_quarterly_data!D:D,CALCULATION_quarterly_data!$A:$A,Quarter!$A325,CALCULATION_quarterly_data!$P:$P,Quarter!$B325,CALCULATION_quarterly_data!$C:$C,Quarter!$C325)</f>
        <v>4192.5200000000004</v>
      </c>
      <c r="E325" s="70">
        <f>SUMIFS(CALCULATION_quarterly_data!E:E,CALCULATION_quarterly_data!$A:$A,Quarter!$A325,CALCULATION_quarterly_data!$P:$P,Quarter!$B325,CALCULATION_quarterly_data!$C:$C,Quarter!$C325)</f>
        <v>0</v>
      </c>
      <c r="F325" s="71">
        <f>SUMIFS(CALCULATION_quarterly_data!F:F,CALCULATION_quarterly_data!$A:$A,Quarter!$A325,CALCULATION_quarterly_data!$P:$P,Quarter!$B325,CALCULATION_quarterly_data!$C:$C,Quarter!$C325)</f>
        <v>4192.5200000000004</v>
      </c>
      <c r="G325" s="70">
        <f>SUMIFS(CALCULATION_quarterly_data!G:G,CALCULATION_quarterly_data!$A:$A,Quarter!$A325,CALCULATION_quarterly_data!$P:$P,Quarter!$B325,CALCULATION_quarterly_data!$C:$C,Quarter!$C325)</f>
        <v>8.3000000000000007</v>
      </c>
      <c r="H325" s="70">
        <f>SUMIFS(CALCULATION_quarterly_data!H:H,CALCULATION_quarterly_data!$A:$A,Quarter!$A325,CALCULATION_quarterly_data!$P:$P,Quarter!$B325,CALCULATION_quarterly_data!$C:$C,Quarter!$C325)</f>
        <v>143.21</v>
      </c>
      <c r="I325" s="70">
        <f>SUMIFS(CALCULATION_quarterly_data!I:I,CALCULATION_quarterly_data!$A:$A,Quarter!$A325,CALCULATION_quarterly_data!$P:$P,Quarter!$B325,CALCULATION_quarterly_data!$C:$C,Quarter!$C325)</f>
        <v>0</v>
      </c>
      <c r="J325" s="70">
        <f>SUMIFS(CALCULATION_quarterly_data!J:J,CALCULATION_quarterly_data!$A:$A,Quarter!$A325,CALCULATION_quarterly_data!$P:$P,Quarter!$B325,CALCULATION_quarterly_data!$C:$C,Quarter!$C325)</f>
        <v>0</v>
      </c>
      <c r="K325" s="70">
        <f>SUMIFS(CALCULATION_quarterly_data!K:K,CALCULATION_quarterly_data!$A:$A,Quarter!$A325,CALCULATION_quarterly_data!$P:$P,Quarter!$B325,CALCULATION_quarterly_data!$C:$C,Quarter!$C325)</f>
        <v>73.08</v>
      </c>
      <c r="L325" s="70">
        <f>SUMIFS(CALCULATION_quarterly_data!L:L,CALCULATION_quarterly_data!$A:$A,Quarter!$A325,CALCULATION_quarterly_data!$P:$P,Quarter!$B325,CALCULATION_quarterly_data!$C:$C,Quarter!$C325)</f>
        <v>6.97</v>
      </c>
      <c r="M325" s="70">
        <f>SUMIFS(CALCULATION_quarterly_data!M:M,CALCULATION_quarterly_data!$A:$A,Quarter!$A325,CALCULATION_quarterly_data!$P:$P,Quarter!$B325,CALCULATION_quarterly_data!$C:$C,Quarter!$C325)</f>
        <v>11.53</v>
      </c>
      <c r="N325" s="71">
        <f>SUMIFS(CALCULATION_quarterly_data!N:N,CALCULATION_quarterly_data!$A:$A,Quarter!$A325,CALCULATION_quarterly_data!$P:$P,Quarter!$B325,CALCULATION_quarterly_data!$C:$C,Quarter!$C325)</f>
        <v>243.09</v>
      </c>
      <c r="O325" s="71">
        <f>SUMIFS(CALCULATION_quarterly_data!O:O,CALCULATION_quarterly_data!$A:$A,Quarter!$A325,CALCULATION_quarterly_data!$P:$P,Quarter!$B325,CALCULATION_quarterly_data!$C:$C,Quarter!$C325)</f>
        <v>4435.6099999999997</v>
      </c>
    </row>
    <row r="326" spans="1:17">
      <c r="A326" s="86">
        <v>2021</v>
      </c>
      <c r="B326" s="97">
        <v>3</v>
      </c>
      <c r="C326" s="83" t="s">
        <v>89</v>
      </c>
      <c r="D326" s="70">
        <f>SUMIFS(CALCULATION_quarterly_data!D:D,CALCULATION_quarterly_data!$A:$A,Quarter!$A326,CALCULATION_quarterly_data!$P:$P,Quarter!$B326,CALCULATION_quarterly_data!$C:$C,Quarter!$C326)</f>
        <v>0</v>
      </c>
      <c r="E326" s="70">
        <f>SUMIFS(CALCULATION_quarterly_data!E:E,CALCULATION_quarterly_data!$A:$A,Quarter!$A326,CALCULATION_quarterly_data!$P:$P,Quarter!$B326,CALCULATION_quarterly_data!$C:$C,Quarter!$C326)</f>
        <v>0</v>
      </c>
      <c r="F326" s="71">
        <f>SUMIFS(CALCULATION_quarterly_data!F:F,CALCULATION_quarterly_data!$A:$A,Quarter!$A326,CALCULATION_quarterly_data!$P:$P,Quarter!$B326,CALCULATION_quarterly_data!$C:$C,Quarter!$C326)</f>
        <v>0</v>
      </c>
      <c r="G326" s="70">
        <f>SUMIFS(CALCULATION_quarterly_data!G:G,CALCULATION_quarterly_data!$A:$A,Quarter!$A326,CALCULATION_quarterly_data!$P:$P,Quarter!$B326,CALCULATION_quarterly_data!$C:$C,Quarter!$C326)</f>
        <v>0</v>
      </c>
      <c r="H326" s="70">
        <f>SUMIFS(CALCULATION_quarterly_data!H:H,CALCULATION_quarterly_data!$A:$A,Quarter!$A326,CALCULATION_quarterly_data!$P:$P,Quarter!$B326,CALCULATION_quarterly_data!$C:$C,Quarter!$C326)</f>
        <v>0</v>
      </c>
      <c r="I326" s="70">
        <f>SUMIFS(CALCULATION_quarterly_data!I:I,CALCULATION_quarterly_data!$A:$A,Quarter!$A326,CALCULATION_quarterly_data!$P:$P,Quarter!$B326,CALCULATION_quarterly_data!$C:$C,Quarter!$C326)</f>
        <v>0</v>
      </c>
      <c r="J326" s="70">
        <f>SUMIFS(CALCULATION_quarterly_data!J:J,CALCULATION_quarterly_data!$A:$A,Quarter!$A326,CALCULATION_quarterly_data!$P:$P,Quarter!$B326,CALCULATION_quarterly_data!$C:$C,Quarter!$C326)</f>
        <v>0</v>
      </c>
      <c r="K326" s="70">
        <f>SUMIFS(CALCULATION_quarterly_data!K:K,CALCULATION_quarterly_data!$A:$A,Quarter!$A326,CALCULATION_quarterly_data!$P:$P,Quarter!$B326,CALCULATION_quarterly_data!$C:$C,Quarter!$C326)</f>
        <v>3.39</v>
      </c>
      <c r="L326" s="70">
        <f>SUMIFS(CALCULATION_quarterly_data!L:L,CALCULATION_quarterly_data!$A:$A,Quarter!$A326,CALCULATION_quarterly_data!$P:$P,Quarter!$B326,CALCULATION_quarterly_data!$C:$C,Quarter!$C326)</f>
        <v>0</v>
      </c>
      <c r="M326" s="70">
        <f>SUMIFS(CALCULATION_quarterly_data!M:M,CALCULATION_quarterly_data!$A:$A,Quarter!$A326,CALCULATION_quarterly_data!$P:$P,Quarter!$B326,CALCULATION_quarterly_data!$C:$C,Quarter!$C326)</f>
        <v>0</v>
      </c>
      <c r="N326" s="71">
        <f>SUMIFS(CALCULATION_quarterly_data!N:N,CALCULATION_quarterly_data!$A:$A,Quarter!$A326,CALCULATION_quarterly_data!$P:$P,Quarter!$B326,CALCULATION_quarterly_data!$C:$C,Quarter!$C326)</f>
        <v>3.39</v>
      </c>
      <c r="O326" s="71">
        <f>SUMIFS(CALCULATION_quarterly_data!O:O,CALCULATION_quarterly_data!$A:$A,Quarter!$A326,CALCULATION_quarterly_data!$P:$P,Quarter!$B326,CALCULATION_quarterly_data!$C:$C,Quarter!$C326)</f>
        <v>3.39</v>
      </c>
    </row>
    <row r="327" spans="1:17">
      <c r="A327" s="86">
        <v>2021</v>
      </c>
      <c r="B327" s="97">
        <v>3</v>
      </c>
      <c r="C327" s="83" t="s">
        <v>47</v>
      </c>
      <c r="D327" s="70">
        <f>SUMIFS(CALCULATION_quarterly_data!D:D,CALCULATION_quarterly_data!$A:$A,Quarter!$A327,CALCULATION_quarterly_data!$P:$P,Quarter!$B327,CALCULATION_quarterly_data!$C:$C,Quarter!$C327)</f>
        <v>616.79</v>
      </c>
      <c r="E327" s="70">
        <f>SUMIFS(CALCULATION_quarterly_data!E:E,CALCULATION_quarterly_data!$A:$A,Quarter!$A327,CALCULATION_quarterly_data!$P:$P,Quarter!$B327,CALCULATION_quarterly_data!$C:$C,Quarter!$C327)</f>
        <v>164.05</v>
      </c>
      <c r="F327" s="71">
        <f>SUMIFS(CALCULATION_quarterly_data!F:F,CALCULATION_quarterly_data!$A:$A,Quarter!$A327,CALCULATION_quarterly_data!$P:$P,Quarter!$B327,CALCULATION_quarterly_data!$C:$C,Quarter!$C327)</f>
        <v>780.84</v>
      </c>
      <c r="G327" s="70">
        <f>SUMIFS(CALCULATION_quarterly_data!G:G,CALCULATION_quarterly_data!$A:$A,Quarter!$A327,CALCULATION_quarterly_data!$P:$P,Quarter!$B327,CALCULATION_quarterly_data!$C:$C,Quarter!$C327)</f>
        <v>6.11</v>
      </c>
      <c r="H327" s="70">
        <f>SUMIFS(CALCULATION_quarterly_data!H:H,CALCULATION_quarterly_data!$A:$A,Quarter!$A327,CALCULATION_quarterly_data!$P:$P,Quarter!$B327,CALCULATION_quarterly_data!$C:$C,Quarter!$C327)</f>
        <v>0</v>
      </c>
      <c r="I327" s="70">
        <f>SUMIFS(CALCULATION_quarterly_data!I:I,CALCULATION_quarterly_data!$A:$A,Quarter!$A327,CALCULATION_quarterly_data!$P:$P,Quarter!$B327,CALCULATION_quarterly_data!$C:$C,Quarter!$C327)</f>
        <v>98.36</v>
      </c>
      <c r="J327" s="70">
        <f>SUMIFS(CALCULATION_quarterly_data!J:J,CALCULATION_quarterly_data!$A:$A,Quarter!$A327,CALCULATION_quarterly_data!$P:$P,Quarter!$B327,CALCULATION_quarterly_data!$C:$C,Quarter!$C327)</f>
        <v>0</v>
      </c>
      <c r="K327" s="70">
        <f>SUMIFS(CALCULATION_quarterly_data!K:K,CALCULATION_quarterly_data!$A:$A,Quarter!$A327,CALCULATION_quarterly_data!$P:$P,Quarter!$B327,CALCULATION_quarterly_data!$C:$C,Quarter!$C327)</f>
        <v>916.8599999999999</v>
      </c>
      <c r="L327" s="70">
        <f>SUMIFS(CALCULATION_quarterly_data!L:L,CALCULATION_quarterly_data!$A:$A,Quarter!$A327,CALCULATION_quarterly_data!$P:$P,Quarter!$B327,CALCULATION_quarterly_data!$C:$C,Quarter!$C327)</f>
        <v>7.95</v>
      </c>
      <c r="M327" s="70">
        <f>SUMIFS(CALCULATION_quarterly_data!M:M,CALCULATION_quarterly_data!$A:$A,Quarter!$A327,CALCULATION_quarterly_data!$P:$P,Quarter!$B327,CALCULATION_quarterly_data!$C:$C,Quarter!$C327)</f>
        <v>42.67</v>
      </c>
      <c r="N327" s="71">
        <f>SUMIFS(CALCULATION_quarterly_data!N:N,CALCULATION_quarterly_data!$A:$A,Quarter!$A327,CALCULATION_quarterly_data!$P:$P,Quarter!$B327,CALCULATION_quarterly_data!$C:$C,Quarter!$C327)</f>
        <v>1071.95</v>
      </c>
      <c r="O327" s="71">
        <f>SUMIFS(CALCULATION_quarterly_data!O:O,CALCULATION_quarterly_data!$A:$A,Quarter!$A327,CALCULATION_quarterly_data!$P:$P,Quarter!$B327,CALCULATION_quarterly_data!$C:$C,Quarter!$C327)</f>
        <v>1852.79</v>
      </c>
      <c r="Q327" s="61"/>
    </row>
    <row r="328" spans="1:17">
      <c r="A328" s="86">
        <v>2021</v>
      </c>
      <c r="B328" s="97">
        <v>3</v>
      </c>
      <c r="C328" s="83" t="s">
        <v>48</v>
      </c>
      <c r="D328" s="70">
        <f>SUMIFS(CALCULATION_quarterly_data!D:D,CALCULATION_quarterly_data!$A:$A,Quarter!$A328,CALCULATION_quarterly_data!$P:$P,Quarter!$B328,CALCULATION_quarterly_data!$C:$C,Quarter!$C328)</f>
        <v>0</v>
      </c>
      <c r="E328" s="70">
        <f>SUMIFS(CALCULATION_quarterly_data!E:E,CALCULATION_quarterly_data!$A:$A,Quarter!$A328,CALCULATION_quarterly_data!$P:$P,Quarter!$B328,CALCULATION_quarterly_data!$C:$C,Quarter!$C328)</f>
        <v>0</v>
      </c>
      <c r="F328" s="71">
        <f>SUMIFS(CALCULATION_quarterly_data!F:F,CALCULATION_quarterly_data!$A:$A,Quarter!$A328,CALCULATION_quarterly_data!$P:$P,Quarter!$B328,CALCULATION_quarterly_data!$C:$C,Quarter!$C328)</f>
        <v>0</v>
      </c>
      <c r="G328" s="70">
        <f>SUMIFS(CALCULATION_quarterly_data!G:G,CALCULATION_quarterly_data!$A:$A,Quarter!$A328,CALCULATION_quarterly_data!$P:$P,Quarter!$B328,CALCULATION_quarterly_data!$C:$C,Quarter!$C328)</f>
        <v>0</v>
      </c>
      <c r="H328" s="70">
        <f>SUMIFS(CALCULATION_quarterly_data!H:H,CALCULATION_quarterly_data!$A:$A,Quarter!$A328,CALCULATION_quarterly_data!$P:$P,Quarter!$B328,CALCULATION_quarterly_data!$C:$C,Quarter!$C328)</f>
        <v>0</v>
      </c>
      <c r="I328" s="70">
        <f>SUMIFS(CALCULATION_quarterly_data!I:I,CALCULATION_quarterly_data!$A:$A,Quarter!$A328,CALCULATION_quarterly_data!$P:$P,Quarter!$B328,CALCULATION_quarterly_data!$C:$C,Quarter!$C328)</f>
        <v>58.34</v>
      </c>
      <c r="J328" s="70">
        <f>SUMIFS(CALCULATION_quarterly_data!J:J,CALCULATION_quarterly_data!$A:$A,Quarter!$A328,CALCULATION_quarterly_data!$P:$P,Quarter!$B328,CALCULATION_quarterly_data!$C:$C,Quarter!$C328)</f>
        <v>0</v>
      </c>
      <c r="K328" s="70">
        <f>SUMIFS(CALCULATION_quarterly_data!K:K,CALCULATION_quarterly_data!$A:$A,Quarter!$A328,CALCULATION_quarterly_data!$P:$P,Quarter!$B328,CALCULATION_quarterly_data!$C:$C,Quarter!$C328)</f>
        <v>151.47</v>
      </c>
      <c r="L328" s="70">
        <f>SUMIFS(CALCULATION_quarterly_data!L:L,CALCULATION_quarterly_data!$A:$A,Quarter!$A328,CALCULATION_quarterly_data!$P:$P,Quarter!$B328,CALCULATION_quarterly_data!$C:$C,Quarter!$C328)</f>
        <v>124.06</v>
      </c>
      <c r="M328" s="70">
        <f>SUMIFS(CALCULATION_quarterly_data!M:M,CALCULATION_quarterly_data!$A:$A,Quarter!$A328,CALCULATION_quarterly_data!$P:$P,Quarter!$B328,CALCULATION_quarterly_data!$C:$C,Quarter!$C328)</f>
        <v>0</v>
      </c>
      <c r="N328" s="71">
        <f>SUMIFS(CALCULATION_quarterly_data!N:N,CALCULATION_quarterly_data!$A:$A,Quarter!$A328,CALCULATION_quarterly_data!$P:$P,Quarter!$B328,CALCULATION_quarterly_data!$C:$C,Quarter!$C328)</f>
        <v>333.87</v>
      </c>
      <c r="O328" s="71">
        <f>SUMIFS(CALCULATION_quarterly_data!O:O,CALCULATION_quarterly_data!$A:$A,Quarter!$A328,CALCULATION_quarterly_data!$P:$P,Quarter!$B328,CALCULATION_quarterly_data!$C:$C,Quarter!$C328)</f>
        <v>333.87</v>
      </c>
    </row>
    <row r="329" spans="1:17">
      <c r="A329" s="86">
        <v>2021</v>
      </c>
      <c r="B329" s="97">
        <v>3</v>
      </c>
      <c r="C329" s="83" t="s">
        <v>87</v>
      </c>
      <c r="D329" s="70">
        <f>SUMIFS(CALCULATION_quarterly_data!D:D,CALCULATION_quarterly_data!$A:$A,Quarter!$A329,CALCULATION_quarterly_data!$P:$P,Quarter!$B329,CALCULATION_quarterly_data!$C:$C,Quarter!$C329)</f>
        <v>0</v>
      </c>
      <c r="E329" s="70">
        <f>SUMIFS(CALCULATION_quarterly_data!E:E,CALCULATION_quarterly_data!$A:$A,Quarter!$A329,CALCULATION_quarterly_data!$P:$P,Quarter!$B329,CALCULATION_quarterly_data!$C:$C,Quarter!$C329)</f>
        <v>0.34</v>
      </c>
      <c r="F329" s="71">
        <f>SUMIFS(CALCULATION_quarterly_data!F:F,CALCULATION_quarterly_data!$A:$A,Quarter!$A329,CALCULATION_quarterly_data!$P:$P,Quarter!$B329,CALCULATION_quarterly_data!$C:$C,Quarter!$C329)</f>
        <v>0.34</v>
      </c>
      <c r="G329" s="70">
        <f>SUMIFS(CALCULATION_quarterly_data!G:G,CALCULATION_quarterly_data!$A:$A,Quarter!$A329,CALCULATION_quarterly_data!$P:$P,Quarter!$B329,CALCULATION_quarterly_data!$C:$C,Quarter!$C329)</f>
        <v>0</v>
      </c>
      <c r="H329" s="70">
        <f>SUMIFS(CALCULATION_quarterly_data!H:H,CALCULATION_quarterly_data!$A:$A,Quarter!$A329,CALCULATION_quarterly_data!$P:$P,Quarter!$B329,CALCULATION_quarterly_data!$C:$C,Quarter!$C329)</f>
        <v>61.62</v>
      </c>
      <c r="I329" s="70">
        <f>SUMIFS(CALCULATION_quarterly_data!I:I,CALCULATION_quarterly_data!$A:$A,Quarter!$A329,CALCULATION_quarterly_data!$P:$P,Quarter!$B329,CALCULATION_quarterly_data!$C:$C,Quarter!$C329)</f>
        <v>0</v>
      </c>
      <c r="J329" s="70">
        <f>SUMIFS(CALCULATION_quarterly_data!J:J,CALCULATION_quarterly_data!$A:$A,Quarter!$A329,CALCULATION_quarterly_data!$P:$P,Quarter!$B329,CALCULATION_quarterly_data!$C:$C,Quarter!$C329)</f>
        <v>0</v>
      </c>
      <c r="K329" s="70">
        <f>SUMIFS(CALCULATION_quarterly_data!K:K,CALCULATION_quarterly_data!$A:$A,Quarter!$A329,CALCULATION_quarterly_data!$P:$P,Quarter!$B329,CALCULATION_quarterly_data!$C:$C,Quarter!$C329)</f>
        <v>0</v>
      </c>
      <c r="L329" s="70">
        <f>SUMIFS(CALCULATION_quarterly_data!L:L,CALCULATION_quarterly_data!$A:$A,Quarter!$A329,CALCULATION_quarterly_data!$P:$P,Quarter!$B329,CALCULATION_quarterly_data!$C:$C,Quarter!$C329)</f>
        <v>0</v>
      </c>
      <c r="M329" s="70">
        <f>SUMIFS(CALCULATION_quarterly_data!M:M,CALCULATION_quarterly_data!$A:$A,Quarter!$A329,CALCULATION_quarterly_data!$P:$P,Quarter!$B329,CALCULATION_quarterly_data!$C:$C,Quarter!$C329)</f>
        <v>41.15</v>
      </c>
      <c r="N329" s="71">
        <f>SUMIFS(CALCULATION_quarterly_data!N:N,CALCULATION_quarterly_data!$A:$A,Quarter!$A329,CALCULATION_quarterly_data!$P:$P,Quarter!$B329,CALCULATION_quarterly_data!$C:$C,Quarter!$C329)</f>
        <v>102.77</v>
      </c>
      <c r="O329" s="71">
        <f>SUMIFS(CALCULATION_quarterly_data!O:O,CALCULATION_quarterly_data!$A:$A,Quarter!$A329,CALCULATION_quarterly_data!$P:$P,Quarter!$B329,CALCULATION_quarterly_data!$C:$C,Quarter!$C329)</f>
        <v>103.11000000000001</v>
      </c>
    </row>
    <row r="330" spans="1:17">
      <c r="A330" s="86">
        <v>2021</v>
      </c>
      <c r="B330" s="97">
        <v>3</v>
      </c>
      <c r="C330" s="83" t="s">
        <v>49</v>
      </c>
      <c r="D330" s="70">
        <f>SUMIFS(CALCULATION_quarterly_data!D:D,CALCULATION_quarterly_data!$A:$A,Quarter!$A330,CALCULATION_quarterly_data!$P:$P,Quarter!$B330,CALCULATION_quarterly_data!$C:$C,Quarter!$C330)</f>
        <v>0</v>
      </c>
      <c r="E330" s="70">
        <f>SUMIFS(CALCULATION_quarterly_data!E:E,CALCULATION_quarterly_data!$A:$A,Quarter!$A330,CALCULATION_quarterly_data!$P:$P,Quarter!$B330,CALCULATION_quarterly_data!$C:$C,Quarter!$C330)</f>
        <v>144.03</v>
      </c>
      <c r="F330" s="71">
        <f>SUMIFS(CALCULATION_quarterly_data!F:F,CALCULATION_quarterly_data!$A:$A,Quarter!$A330,CALCULATION_quarterly_data!$P:$P,Quarter!$B330,CALCULATION_quarterly_data!$C:$C,Quarter!$C330)</f>
        <v>144.03</v>
      </c>
      <c r="G330" s="70">
        <f>SUMIFS(CALCULATION_quarterly_data!G:G,CALCULATION_quarterly_data!$A:$A,Quarter!$A330,CALCULATION_quarterly_data!$P:$P,Quarter!$B330,CALCULATION_quarterly_data!$C:$C,Quarter!$C330)</f>
        <v>0</v>
      </c>
      <c r="H330" s="70">
        <f>SUMIFS(CALCULATION_quarterly_data!H:H,CALCULATION_quarterly_data!$A:$A,Quarter!$A330,CALCULATION_quarterly_data!$P:$P,Quarter!$B330,CALCULATION_quarterly_data!$C:$C,Quarter!$C330)</f>
        <v>85.78</v>
      </c>
      <c r="I330" s="70">
        <f>SUMIFS(CALCULATION_quarterly_data!I:I,CALCULATION_quarterly_data!$A:$A,Quarter!$A330,CALCULATION_quarterly_data!$P:$P,Quarter!$B330,CALCULATION_quarterly_data!$C:$C,Quarter!$C330)</f>
        <v>0</v>
      </c>
      <c r="J330" s="70">
        <f>SUMIFS(CALCULATION_quarterly_data!J:J,CALCULATION_quarterly_data!$A:$A,Quarter!$A330,CALCULATION_quarterly_data!$P:$P,Quarter!$B330,CALCULATION_quarterly_data!$C:$C,Quarter!$C330)</f>
        <v>14.97</v>
      </c>
      <c r="K330" s="70">
        <f>SUMIFS(CALCULATION_quarterly_data!K:K,CALCULATION_quarterly_data!$A:$A,Quarter!$A330,CALCULATION_quarterly_data!$P:$P,Quarter!$B330,CALCULATION_quarterly_data!$C:$C,Quarter!$C330)</f>
        <v>383.84000000000003</v>
      </c>
      <c r="L330" s="70">
        <f>SUMIFS(CALCULATION_quarterly_data!L:L,CALCULATION_quarterly_data!$A:$A,Quarter!$A330,CALCULATION_quarterly_data!$P:$P,Quarter!$B330,CALCULATION_quarterly_data!$C:$C,Quarter!$C330)</f>
        <v>0</v>
      </c>
      <c r="M330" s="70">
        <f>SUMIFS(CALCULATION_quarterly_data!M:M,CALCULATION_quarterly_data!$A:$A,Quarter!$A330,CALCULATION_quarterly_data!$P:$P,Quarter!$B330,CALCULATION_quarterly_data!$C:$C,Quarter!$C330)</f>
        <v>13.34</v>
      </c>
      <c r="N330" s="71">
        <f>SUMIFS(CALCULATION_quarterly_data!N:N,CALCULATION_quarterly_data!$A:$A,Quarter!$A330,CALCULATION_quarterly_data!$P:$P,Quarter!$B330,CALCULATION_quarterly_data!$C:$C,Quarter!$C330)</f>
        <v>497.93</v>
      </c>
      <c r="O330" s="71">
        <f>SUMIFS(CALCULATION_quarterly_data!O:O,CALCULATION_quarterly_data!$A:$A,Quarter!$A330,CALCULATION_quarterly_data!$P:$P,Quarter!$B330,CALCULATION_quarterly_data!$C:$C,Quarter!$C330)</f>
        <v>641.96</v>
      </c>
    </row>
    <row r="331" spans="1:17">
      <c r="A331" s="86">
        <v>2021</v>
      </c>
      <c r="B331" s="97">
        <v>3</v>
      </c>
      <c r="C331" s="83" t="s">
        <v>50</v>
      </c>
      <c r="D331" s="70">
        <f>SUMIFS(CALCULATION_quarterly_data!D:D,CALCULATION_quarterly_data!$A:$A,Quarter!$A331,CALCULATION_quarterly_data!$P:$P,Quarter!$B331,CALCULATION_quarterly_data!$C:$C,Quarter!$C331)</f>
        <v>181.57</v>
      </c>
      <c r="E331" s="70">
        <f>SUMIFS(CALCULATION_quarterly_data!E:E,CALCULATION_quarterly_data!$A:$A,Quarter!$A331,CALCULATION_quarterly_data!$P:$P,Quarter!$B331,CALCULATION_quarterly_data!$C:$C,Quarter!$C331)</f>
        <v>0</v>
      </c>
      <c r="F331" s="71">
        <f>SUMIFS(CALCULATION_quarterly_data!F:F,CALCULATION_quarterly_data!$A:$A,Quarter!$A331,CALCULATION_quarterly_data!$P:$P,Quarter!$B331,CALCULATION_quarterly_data!$C:$C,Quarter!$C331)</f>
        <v>181.57</v>
      </c>
      <c r="G331" s="70">
        <f>SUMIFS(CALCULATION_quarterly_data!G:G,CALCULATION_quarterly_data!$A:$A,Quarter!$A331,CALCULATION_quarterly_data!$P:$P,Quarter!$B331,CALCULATION_quarterly_data!$C:$C,Quarter!$C331)</f>
        <v>0</v>
      </c>
      <c r="H331" s="70">
        <f>SUMIFS(CALCULATION_quarterly_data!H:H,CALCULATION_quarterly_data!$A:$A,Quarter!$A331,CALCULATION_quarterly_data!$P:$P,Quarter!$B331,CALCULATION_quarterly_data!$C:$C,Quarter!$C331)</f>
        <v>0</v>
      </c>
      <c r="I331" s="70">
        <f>SUMIFS(CALCULATION_quarterly_data!I:I,CALCULATION_quarterly_data!$A:$A,Quarter!$A331,CALCULATION_quarterly_data!$P:$P,Quarter!$B331,CALCULATION_quarterly_data!$C:$C,Quarter!$C331)</f>
        <v>0</v>
      </c>
      <c r="J331" s="70">
        <f>SUMIFS(CALCULATION_quarterly_data!J:J,CALCULATION_quarterly_data!$A:$A,Quarter!$A331,CALCULATION_quarterly_data!$P:$P,Quarter!$B331,CALCULATION_quarterly_data!$C:$C,Quarter!$C331)</f>
        <v>0</v>
      </c>
      <c r="K331" s="70">
        <f>SUMIFS(CALCULATION_quarterly_data!K:K,CALCULATION_quarterly_data!$A:$A,Quarter!$A331,CALCULATION_quarterly_data!$P:$P,Quarter!$B331,CALCULATION_quarterly_data!$C:$C,Quarter!$C331)</f>
        <v>0</v>
      </c>
      <c r="L331" s="70">
        <f>SUMIFS(CALCULATION_quarterly_data!L:L,CALCULATION_quarterly_data!$A:$A,Quarter!$A331,CALCULATION_quarterly_data!$P:$P,Quarter!$B331,CALCULATION_quarterly_data!$C:$C,Quarter!$C331)</f>
        <v>0</v>
      </c>
      <c r="M331" s="70">
        <f>SUMIFS(CALCULATION_quarterly_data!M:M,CALCULATION_quarterly_data!$A:$A,Quarter!$A331,CALCULATION_quarterly_data!$P:$P,Quarter!$B331,CALCULATION_quarterly_data!$C:$C,Quarter!$C331)</f>
        <v>0</v>
      </c>
      <c r="N331" s="71">
        <f>SUMIFS(CALCULATION_quarterly_data!N:N,CALCULATION_quarterly_data!$A:$A,Quarter!$A331,CALCULATION_quarterly_data!$P:$P,Quarter!$B331,CALCULATION_quarterly_data!$C:$C,Quarter!$C331)</f>
        <v>0</v>
      </c>
      <c r="O331" s="71">
        <f>SUMIFS(CALCULATION_quarterly_data!O:O,CALCULATION_quarterly_data!$A:$A,Quarter!$A331,CALCULATION_quarterly_data!$P:$P,Quarter!$B331,CALCULATION_quarterly_data!$C:$C,Quarter!$C331)</f>
        <v>181.57</v>
      </c>
    </row>
    <row r="332" spans="1:17">
      <c r="A332" s="86">
        <v>2021</v>
      </c>
      <c r="B332" s="97">
        <v>3</v>
      </c>
      <c r="C332" s="83" t="s">
        <v>51</v>
      </c>
      <c r="D332" s="70">
        <f>SUMIFS(CALCULATION_quarterly_data!D:D,CALCULATION_quarterly_data!$A:$A,Quarter!$A332,CALCULATION_quarterly_data!$P:$P,Quarter!$B332,CALCULATION_quarterly_data!$C:$C,Quarter!$C332)</f>
        <v>0</v>
      </c>
      <c r="E332" s="70">
        <f>SUMIFS(CALCULATION_quarterly_data!E:E,CALCULATION_quarterly_data!$A:$A,Quarter!$A332,CALCULATION_quarterly_data!$P:$P,Quarter!$B332,CALCULATION_quarterly_data!$C:$C,Quarter!$C332)</f>
        <v>0</v>
      </c>
      <c r="F332" s="71">
        <f>SUMIFS(CALCULATION_quarterly_data!F:F,CALCULATION_quarterly_data!$A:$A,Quarter!$A332,CALCULATION_quarterly_data!$P:$P,Quarter!$B332,CALCULATION_quarterly_data!$C:$C,Quarter!$C332)</f>
        <v>0</v>
      </c>
      <c r="G332" s="70">
        <f>SUMIFS(CALCULATION_quarterly_data!G:G,CALCULATION_quarterly_data!$A:$A,Quarter!$A332,CALCULATION_quarterly_data!$P:$P,Quarter!$B332,CALCULATION_quarterly_data!$C:$C,Quarter!$C332)</f>
        <v>0</v>
      </c>
      <c r="H332" s="70">
        <f>SUMIFS(CALCULATION_quarterly_data!H:H,CALCULATION_quarterly_data!$A:$A,Quarter!$A332,CALCULATION_quarterly_data!$P:$P,Quarter!$B332,CALCULATION_quarterly_data!$C:$C,Quarter!$C332)</f>
        <v>0</v>
      </c>
      <c r="I332" s="70">
        <f>SUMIFS(CALCULATION_quarterly_data!I:I,CALCULATION_quarterly_data!$A:$A,Quarter!$A332,CALCULATION_quarterly_data!$P:$P,Quarter!$B332,CALCULATION_quarterly_data!$C:$C,Quarter!$C332)</f>
        <v>116.89</v>
      </c>
      <c r="J332" s="70">
        <f>SUMIFS(CALCULATION_quarterly_data!J:J,CALCULATION_quarterly_data!$A:$A,Quarter!$A332,CALCULATION_quarterly_data!$P:$P,Quarter!$B332,CALCULATION_quarterly_data!$C:$C,Quarter!$C332)</f>
        <v>0</v>
      </c>
      <c r="K332" s="70">
        <f>SUMIFS(CALCULATION_quarterly_data!K:K,CALCULATION_quarterly_data!$A:$A,Quarter!$A332,CALCULATION_quarterly_data!$P:$P,Quarter!$B332,CALCULATION_quarterly_data!$C:$C,Quarter!$C332)</f>
        <v>323.28999999999996</v>
      </c>
      <c r="L332" s="70">
        <f>SUMIFS(CALCULATION_quarterly_data!L:L,CALCULATION_quarterly_data!$A:$A,Quarter!$A332,CALCULATION_quarterly_data!$P:$P,Quarter!$B332,CALCULATION_quarterly_data!$C:$C,Quarter!$C332)</f>
        <v>46.059999999999995</v>
      </c>
      <c r="M332" s="70">
        <f>SUMIFS(CALCULATION_quarterly_data!M:M,CALCULATION_quarterly_data!$A:$A,Quarter!$A332,CALCULATION_quarterly_data!$P:$P,Quarter!$B332,CALCULATION_quarterly_data!$C:$C,Quarter!$C332)</f>
        <v>0.1</v>
      </c>
      <c r="N332" s="71">
        <f>SUMIFS(CALCULATION_quarterly_data!N:N,CALCULATION_quarterly_data!$A:$A,Quarter!$A332,CALCULATION_quarterly_data!$P:$P,Quarter!$B332,CALCULATION_quarterly_data!$C:$C,Quarter!$C332)</f>
        <v>486.34</v>
      </c>
      <c r="O332" s="71">
        <f>SUMIFS(CALCULATION_quarterly_data!O:O,CALCULATION_quarterly_data!$A:$A,Quarter!$A332,CALCULATION_quarterly_data!$P:$P,Quarter!$B332,CALCULATION_quarterly_data!$C:$C,Quarter!$C332)</f>
        <v>486.34</v>
      </c>
    </row>
    <row r="333" spans="1:17">
      <c r="A333" s="86">
        <v>2021</v>
      </c>
      <c r="B333" s="97">
        <v>3</v>
      </c>
      <c r="C333" s="83" t="s">
        <v>52</v>
      </c>
      <c r="D333" s="70">
        <f>SUMIFS(CALCULATION_quarterly_data!D:D,CALCULATION_quarterly_data!$A:$A,Quarter!$A333,CALCULATION_quarterly_data!$P:$P,Quarter!$B333,CALCULATION_quarterly_data!$C:$C,Quarter!$C333)</f>
        <v>2640.12</v>
      </c>
      <c r="E333" s="70">
        <f>SUMIFS(CALCULATION_quarterly_data!E:E,CALCULATION_quarterly_data!$A:$A,Quarter!$A333,CALCULATION_quarterly_data!$P:$P,Quarter!$B333,CALCULATION_quarterly_data!$C:$C,Quarter!$C333)</f>
        <v>48.26</v>
      </c>
      <c r="F333" s="71">
        <f>SUMIFS(CALCULATION_quarterly_data!F:F,CALCULATION_quarterly_data!$A:$A,Quarter!$A333,CALCULATION_quarterly_data!$P:$P,Quarter!$B333,CALCULATION_quarterly_data!$C:$C,Quarter!$C333)</f>
        <v>2688.38</v>
      </c>
      <c r="G333" s="70">
        <f>SUMIFS(CALCULATION_quarterly_data!G:G,CALCULATION_quarterly_data!$A:$A,Quarter!$A333,CALCULATION_quarterly_data!$P:$P,Quarter!$B333,CALCULATION_quarterly_data!$C:$C,Quarter!$C333)</f>
        <v>5.69</v>
      </c>
      <c r="H333" s="70">
        <f>SUMIFS(CALCULATION_quarterly_data!H:H,CALCULATION_quarterly_data!$A:$A,Quarter!$A333,CALCULATION_quarterly_data!$P:$P,Quarter!$B333,CALCULATION_quarterly_data!$C:$C,Quarter!$C333)</f>
        <v>1.1800000000000002</v>
      </c>
      <c r="I333" s="70">
        <f>SUMIFS(CALCULATION_quarterly_data!I:I,CALCULATION_quarterly_data!$A:$A,Quarter!$A333,CALCULATION_quarterly_data!$P:$P,Quarter!$B333,CALCULATION_quarterly_data!$C:$C,Quarter!$C333)</f>
        <v>0</v>
      </c>
      <c r="J333" s="70">
        <f>SUMIFS(CALCULATION_quarterly_data!J:J,CALCULATION_quarterly_data!$A:$A,Quarter!$A333,CALCULATION_quarterly_data!$P:$P,Quarter!$B333,CALCULATION_quarterly_data!$C:$C,Quarter!$C333)</f>
        <v>0</v>
      </c>
      <c r="K333" s="70">
        <f>SUMIFS(CALCULATION_quarterly_data!K:K,CALCULATION_quarterly_data!$A:$A,Quarter!$A333,CALCULATION_quarterly_data!$P:$P,Quarter!$B333,CALCULATION_quarterly_data!$C:$C,Quarter!$C333)</f>
        <v>288.11</v>
      </c>
      <c r="L333" s="70">
        <f>SUMIFS(CALCULATION_quarterly_data!L:L,CALCULATION_quarterly_data!$A:$A,Quarter!$A333,CALCULATION_quarterly_data!$P:$P,Quarter!$B333,CALCULATION_quarterly_data!$C:$C,Quarter!$C333)</f>
        <v>0</v>
      </c>
      <c r="M333" s="70">
        <f>SUMIFS(CALCULATION_quarterly_data!M:M,CALCULATION_quarterly_data!$A:$A,Quarter!$A333,CALCULATION_quarterly_data!$P:$P,Quarter!$B333,CALCULATION_quarterly_data!$C:$C,Quarter!$C333)</f>
        <v>101.53</v>
      </c>
      <c r="N333" s="71">
        <f>SUMIFS(CALCULATION_quarterly_data!N:N,CALCULATION_quarterly_data!$A:$A,Quarter!$A333,CALCULATION_quarterly_data!$P:$P,Quarter!$B333,CALCULATION_quarterly_data!$C:$C,Quarter!$C333)</f>
        <v>396.51</v>
      </c>
      <c r="O333" s="71">
        <f>SUMIFS(CALCULATION_quarterly_data!O:O,CALCULATION_quarterly_data!$A:$A,Quarter!$A333,CALCULATION_quarterly_data!$P:$P,Quarter!$B333,CALCULATION_quarterly_data!$C:$C,Quarter!$C333)</f>
        <v>3084.8900000000003</v>
      </c>
    </row>
    <row r="334" spans="1:17">
      <c r="A334" s="86">
        <v>2021</v>
      </c>
      <c r="B334" s="97">
        <v>3</v>
      </c>
      <c r="C334" s="83" t="s">
        <v>69</v>
      </c>
      <c r="D334" s="70">
        <f>SUMIFS(CALCULATION_quarterly_data!D:D,CALCULATION_quarterly_data!$A:$A,Quarter!$A334,CALCULATION_quarterly_data!$P:$P,Quarter!$B334,CALCULATION_quarterly_data!$C:$C,Quarter!$C334)</f>
        <v>981.84999999999991</v>
      </c>
      <c r="E334" s="70">
        <f>SUMIFS(CALCULATION_quarterly_data!E:E,CALCULATION_quarterly_data!$A:$A,Quarter!$A334,CALCULATION_quarterly_data!$P:$P,Quarter!$B334,CALCULATION_quarterly_data!$C:$C,Quarter!$C334)</f>
        <v>284.26</v>
      </c>
      <c r="F334" s="71">
        <f>SUMIFS(CALCULATION_quarterly_data!F:F,CALCULATION_quarterly_data!$A:$A,Quarter!$A334,CALCULATION_quarterly_data!$P:$P,Quarter!$B334,CALCULATION_quarterly_data!$C:$C,Quarter!$C334)</f>
        <v>1266.1099999999999</v>
      </c>
      <c r="G334" s="70">
        <f>SUMIFS(CALCULATION_quarterly_data!G:G,CALCULATION_quarterly_data!$A:$A,Quarter!$A334,CALCULATION_quarterly_data!$P:$P,Quarter!$B334,CALCULATION_quarterly_data!$C:$C,Quarter!$C334)</f>
        <v>46.48</v>
      </c>
      <c r="H334" s="70">
        <f>SUMIFS(CALCULATION_quarterly_data!H:H,CALCULATION_quarterly_data!$A:$A,Quarter!$A334,CALCULATION_quarterly_data!$P:$P,Quarter!$B334,CALCULATION_quarterly_data!$C:$C,Quarter!$C334)</f>
        <v>105.57</v>
      </c>
      <c r="I334" s="70">
        <f>SUMIFS(CALCULATION_quarterly_data!I:I,CALCULATION_quarterly_data!$A:$A,Quarter!$A334,CALCULATION_quarterly_data!$P:$P,Quarter!$B334,CALCULATION_quarterly_data!$C:$C,Quarter!$C334)</f>
        <v>141.64999999999998</v>
      </c>
      <c r="J334" s="70">
        <f>SUMIFS(CALCULATION_quarterly_data!J:J,CALCULATION_quarterly_data!$A:$A,Quarter!$A334,CALCULATION_quarterly_data!$P:$P,Quarter!$B334,CALCULATION_quarterly_data!$C:$C,Quarter!$C334)</f>
        <v>21.79</v>
      </c>
      <c r="K334" s="70">
        <f>SUMIFS(CALCULATION_quarterly_data!K:K,CALCULATION_quarterly_data!$A:$A,Quarter!$A334,CALCULATION_quarterly_data!$P:$P,Quarter!$B334,CALCULATION_quarterly_data!$C:$C,Quarter!$C334)</f>
        <v>84.17</v>
      </c>
      <c r="L334" s="70">
        <f>SUMIFS(CALCULATION_quarterly_data!L:L,CALCULATION_quarterly_data!$A:$A,Quarter!$A334,CALCULATION_quarterly_data!$P:$P,Quarter!$B334,CALCULATION_quarterly_data!$C:$C,Quarter!$C334)</f>
        <v>0</v>
      </c>
      <c r="M334" s="70">
        <f>SUMIFS(CALCULATION_quarterly_data!M:M,CALCULATION_quarterly_data!$A:$A,Quarter!$A334,CALCULATION_quarterly_data!$P:$P,Quarter!$B334,CALCULATION_quarterly_data!$C:$C,Quarter!$C334)</f>
        <v>15.719999999999999</v>
      </c>
      <c r="N334" s="71">
        <f>SUMIFS(CALCULATION_quarterly_data!N:N,CALCULATION_quarterly_data!$A:$A,Quarter!$A334,CALCULATION_quarterly_data!$P:$P,Quarter!$B334,CALCULATION_quarterly_data!$C:$C,Quarter!$C334)</f>
        <v>415.38</v>
      </c>
      <c r="O334" s="71">
        <f>SUMIFS(CALCULATION_quarterly_data!O:O,CALCULATION_quarterly_data!$A:$A,Quarter!$A334,CALCULATION_quarterly_data!$P:$P,Quarter!$B334,CALCULATION_quarterly_data!$C:$C,Quarter!$C334)</f>
        <v>1681.49</v>
      </c>
    </row>
    <row r="335" spans="1:17">
      <c r="A335" s="89">
        <v>2021</v>
      </c>
      <c r="B335" s="98">
        <v>3</v>
      </c>
      <c r="C335" s="84" t="s">
        <v>126</v>
      </c>
      <c r="D335" s="73">
        <f>SUMIFS(CALCULATION_quarterly_data!D:D,CALCULATION_quarterly_data!$A:$A,Quarter!$A335,CALCULATION_quarterly_data!$P:$P,Quarter!$B335,CALCULATION_quarterly_data!$C:$C,Quarter!$C335)</f>
        <v>10364.150000000001</v>
      </c>
      <c r="E335" s="73">
        <f>SUMIFS(CALCULATION_quarterly_data!E:E,CALCULATION_quarterly_data!$A:$A,Quarter!$A335,CALCULATION_quarterly_data!$P:$P,Quarter!$B335,CALCULATION_quarterly_data!$C:$C,Quarter!$C335)</f>
        <v>924.98</v>
      </c>
      <c r="F335" s="74">
        <f>SUMIFS(CALCULATION_quarterly_data!F:F,CALCULATION_quarterly_data!$A:$A,Quarter!$A335,CALCULATION_quarterly_data!$P:$P,Quarter!$B335,CALCULATION_quarterly_data!$C:$C,Quarter!$C335)</f>
        <v>11289.13</v>
      </c>
      <c r="G335" s="73">
        <f>SUMIFS(CALCULATION_quarterly_data!G:G,CALCULATION_quarterly_data!$A:$A,Quarter!$A335,CALCULATION_quarterly_data!$P:$P,Quarter!$B335,CALCULATION_quarterly_data!$C:$C,Quarter!$C335)</f>
        <v>88.57</v>
      </c>
      <c r="H335" s="73">
        <f>SUMIFS(CALCULATION_quarterly_data!H:H,CALCULATION_quarterly_data!$A:$A,Quarter!$A335,CALCULATION_quarterly_data!$P:$P,Quarter!$B335,CALCULATION_quarterly_data!$C:$C,Quarter!$C335)</f>
        <v>622.6</v>
      </c>
      <c r="I335" s="73">
        <f>SUMIFS(CALCULATION_quarterly_data!I:I,CALCULATION_quarterly_data!$A:$A,Quarter!$A335,CALCULATION_quarterly_data!$P:$P,Quarter!$B335,CALCULATION_quarterly_data!$C:$C,Quarter!$C335)</f>
        <v>893.99</v>
      </c>
      <c r="J335" s="73">
        <f>SUMIFS(CALCULATION_quarterly_data!J:J,CALCULATION_quarterly_data!$A:$A,Quarter!$A335,CALCULATION_quarterly_data!$P:$P,Quarter!$B335,CALCULATION_quarterly_data!$C:$C,Quarter!$C335)</f>
        <v>89.889999999999986</v>
      </c>
      <c r="K335" s="73">
        <f>SUMIFS(CALCULATION_quarterly_data!K:K,CALCULATION_quarterly_data!$A:$A,Quarter!$A335,CALCULATION_quarterly_data!$P:$P,Quarter!$B335,CALCULATION_quarterly_data!$C:$C,Quarter!$C335)</f>
        <v>3437.9</v>
      </c>
      <c r="L335" s="73">
        <f>SUMIFS(CALCULATION_quarterly_data!L:L,CALCULATION_quarterly_data!$A:$A,Quarter!$A335,CALCULATION_quarterly_data!$P:$P,Quarter!$B335,CALCULATION_quarterly_data!$C:$C,Quarter!$C335)</f>
        <v>320.08</v>
      </c>
      <c r="M335" s="73">
        <f>SUMIFS(CALCULATION_quarterly_data!M:M,CALCULATION_quarterly_data!$A:$A,Quarter!$A335,CALCULATION_quarterly_data!$P:$P,Quarter!$B335,CALCULATION_quarterly_data!$C:$C,Quarter!$C335)</f>
        <v>881.72</v>
      </c>
      <c r="N335" s="74">
        <f>SUMIFS(CALCULATION_quarterly_data!N:N,CALCULATION_quarterly_data!$A:$A,Quarter!$A335,CALCULATION_quarterly_data!$P:$P,Quarter!$B335,CALCULATION_quarterly_data!$C:$C,Quarter!$C335)</f>
        <v>6334.75</v>
      </c>
      <c r="O335" s="74">
        <f>SUMIFS(CALCULATION_quarterly_data!O:O,CALCULATION_quarterly_data!$A:$A,Quarter!$A335,CALCULATION_quarterly_data!$P:$P,Quarter!$B335,CALCULATION_quarterly_data!$C:$C,Quarter!$C335)</f>
        <v>17623.88</v>
      </c>
    </row>
    <row r="336" spans="1:17">
      <c r="A336" s="85">
        <v>2021</v>
      </c>
      <c r="B336" s="96">
        <v>4</v>
      </c>
      <c r="C336" s="82" t="s">
        <v>37</v>
      </c>
      <c r="D336" s="67">
        <f>SUMIFS(CALCULATION_quarterly_data!D:D,CALCULATION_quarterly_data!$A:$A,Quarter!$A336,CALCULATION_quarterly_data!$P:$P,Quarter!$B336,CALCULATION_quarterly_data!$C:$C,Quarter!$C336)</f>
        <v>0</v>
      </c>
      <c r="E336" s="67">
        <f>SUMIFS(CALCULATION_quarterly_data!E:E,CALCULATION_quarterly_data!$A:$A,Quarter!$A336,CALCULATION_quarterly_data!$P:$P,Quarter!$B336,CALCULATION_quarterly_data!$C:$C,Quarter!$C336)</f>
        <v>4.46</v>
      </c>
      <c r="F336" s="68">
        <f>SUMIFS(CALCULATION_quarterly_data!F:F,CALCULATION_quarterly_data!$A:$A,Quarter!$A336,CALCULATION_quarterly_data!$P:$P,Quarter!$B336,CALCULATION_quarterly_data!$C:$C,Quarter!$C336)</f>
        <v>4.46</v>
      </c>
      <c r="G336" s="67">
        <f>SUMIFS(CALCULATION_quarterly_data!G:G,CALCULATION_quarterly_data!$A:$A,Quarter!$A336,CALCULATION_quarterly_data!$P:$P,Quarter!$B336,CALCULATION_quarterly_data!$C:$C,Quarter!$C336)</f>
        <v>106.11</v>
      </c>
      <c r="H336" s="67">
        <f>SUMIFS(CALCULATION_quarterly_data!H:H,CALCULATION_quarterly_data!$A:$A,Quarter!$A336,CALCULATION_quarterly_data!$P:$P,Quarter!$B336,CALCULATION_quarterly_data!$C:$C,Quarter!$C336)</f>
        <v>139.47</v>
      </c>
      <c r="I336" s="67">
        <f>SUMIFS(CALCULATION_quarterly_data!I:I,CALCULATION_quarterly_data!$A:$A,Quarter!$A336,CALCULATION_quarterly_data!$P:$P,Quarter!$B336,CALCULATION_quarterly_data!$C:$C,Quarter!$C336)</f>
        <v>56.55</v>
      </c>
      <c r="J336" s="67">
        <f>SUMIFS(CALCULATION_quarterly_data!J:J,CALCULATION_quarterly_data!$A:$A,Quarter!$A336,CALCULATION_quarterly_data!$P:$P,Quarter!$B336,CALCULATION_quarterly_data!$C:$C,Quarter!$C336)</f>
        <v>25.47</v>
      </c>
      <c r="K336" s="67">
        <f>SUMIFS(CALCULATION_quarterly_data!K:K,CALCULATION_quarterly_data!$A:$A,Quarter!$A336,CALCULATION_quarterly_data!$P:$P,Quarter!$B336,CALCULATION_quarterly_data!$C:$C,Quarter!$C336)</f>
        <v>396.24</v>
      </c>
      <c r="L336" s="67">
        <f>SUMIFS(CALCULATION_quarterly_data!L:L,CALCULATION_quarterly_data!$A:$A,Quarter!$A336,CALCULATION_quarterly_data!$P:$P,Quarter!$B336,CALCULATION_quarterly_data!$C:$C,Quarter!$C336)</f>
        <v>199.11</v>
      </c>
      <c r="M336" s="67">
        <f>SUMIFS(CALCULATION_quarterly_data!M:M,CALCULATION_quarterly_data!$A:$A,Quarter!$A336,CALCULATION_quarterly_data!$P:$P,Quarter!$B336,CALCULATION_quarterly_data!$C:$C,Quarter!$C336)</f>
        <v>66.949999999999989</v>
      </c>
      <c r="N336" s="68">
        <f>SUMIFS(CALCULATION_quarterly_data!N:N,CALCULATION_quarterly_data!$A:$A,Quarter!$A336,CALCULATION_quarterly_data!$P:$P,Quarter!$B336,CALCULATION_quarterly_data!$C:$C,Quarter!$C336)</f>
        <v>989.9</v>
      </c>
      <c r="O336" s="68">
        <f>SUMIFS(CALCULATION_quarterly_data!O:O,CALCULATION_quarterly_data!$A:$A,Quarter!$A336,CALCULATION_quarterly_data!$P:$P,Quarter!$B336,CALCULATION_quarterly_data!$C:$C,Quarter!$C336)</f>
        <v>994.36000000000013</v>
      </c>
    </row>
    <row r="337" spans="1:15">
      <c r="A337" s="86">
        <v>2021</v>
      </c>
      <c r="B337" s="97">
        <v>4</v>
      </c>
      <c r="C337" s="83" t="s">
        <v>38</v>
      </c>
      <c r="D337" s="70">
        <f>SUMIFS(CALCULATION_quarterly_data!D:D,CALCULATION_quarterly_data!$A:$A,Quarter!$A337,CALCULATION_quarterly_data!$P:$P,Quarter!$B337,CALCULATION_quarterly_data!$C:$C,Quarter!$C337)</f>
        <v>187.6</v>
      </c>
      <c r="E337" s="70">
        <f>SUMIFS(CALCULATION_quarterly_data!E:E,CALCULATION_quarterly_data!$A:$A,Quarter!$A337,CALCULATION_quarterly_data!$P:$P,Quarter!$B337,CALCULATION_quarterly_data!$C:$C,Quarter!$C337)</f>
        <v>0</v>
      </c>
      <c r="F337" s="71">
        <f>SUMIFS(CALCULATION_quarterly_data!F:F,CALCULATION_quarterly_data!$A:$A,Quarter!$A337,CALCULATION_quarterly_data!$P:$P,Quarter!$B337,CALCULATION_quarterly_data!$C:$C,Quarter!$C337)</f>
        <v>187.6</v>
      </c>
      <c r="G337" s="70">
        <f>SUMIFS(CALCULATION_quarterly_data!G:G,CALCULATION_quarterly_data!$A:$A,Quarter!$A337,CALCULATION_quarterly_data!$P:$P,Quarter!$B337,CALCULATION_quarterly_data!$C:$C,Quarter!$C337)</f>
        <v>0</v>
      </c>
      <c r="H337" s="70">
        <f>SUMIFS(CALCULATION_quarterly_data!H:H,CALCULATION_quarterly_data!$A:$A,Quarter!$A337,CALCULATION_quarterly_data!$P:$P,Quarter!$B337,CALCULATION_quarterly_data!$C:$C,Quarter!$C337)</f>
        <v>0</v>
      </c>
      <c r="I337" s="70">
        <f>SUMIFS(CALCULATION_quarterly_data!I:I,CALCULATION_quarterly_data!$A:$A,Quarter!$A337,CALCULATION_quarterly_data!$P:$P,Quarter!$B337,CALCULATION_quarterly_data!$C:$C,Quarter!$C337)</f>
        <v>0</v>
      </c>
      <c r="J337" s="70">
        <f>SUMIFS(CALCULATION_quarterly_data!J:J,CALCULATION_quarterly_data!$A:$A,Quarter!$A337,CALCULATION_quarterly_data!$P:$P,Quarter!$B337,CALCULATION_quarterly_data!$C:$C,Quarter!$C337)</f>
        <v>0</v>
      </c>
      <c r="K337" s="70">
        <f>SUMIFS(CALCULATION_quarterly_data!K:K,CALCULATION_quarterly_data!$A:$A,Quarter!$A337,CALCULATION_quarterly_data!$P:$P,Quarter!$B337,CALCULATION_quarterly_data!$C:$C,Quarter!$C337)</f>
        <v>0</v>
      </c>
      <c r="L337" s="70">
        <f>SUMIFS(CALCULATION_quarterly_data!L:L,CALCULATION_quarterly_data!$A:$A,Quarter!$A337,CALCULATION_quarterly_data!$P:$P,Quarter!$B337,CALCULATION_quarterly_data!$C:$C,Quarter!$C337)</f>
        <v>0</v>
      </c>
      <c r="M337" s="70">
        <f>SUMIFS(CALCULATION_quarterly_data!M:M,CALCULATION_quarterly_data!$A:$A,Quarter!$A337,CALCULATION_quarterly_data!$P:$P,Quarter!$B337,CALCULATION_quarterly_data!$C:$C,Quarter!$C337)</f>
        <v>1.1500000000000001</v>
      </c>
      <c r="N337" s="71">
        <f>SUMIFS(CALCULATION_quarterly_data!N:N,CALCULATION_quarterly_data!$A:$A,Quarter!$A337,CALCULATION_quarterly_data!$P:$P,Quarter!$B337,CALCULATION_quarterly_data!$C:$C,Quarter!$C337)</f>
        <v>1.1500000000000001</v>
      </c>
      <c r="O337" s="71">
        <f>SUMIFS(CALCULATION_quarterly_data!O:O,CALCULATION_quarterly_data!$A:$A,Quarter!$A337,CALCULATION_quarterly_data!$P:$P,Quarter!$B337,CALCULATION_quarterly_data!$C:$C,Quarter!$C337)</f>
        <v>188.75</v>
      </c>
    </row>
    <row r="338" spans="1:15">
      <c r="A338" s="86">
        <v>2021</v>
      </c>
      <c r="B338" s="97">
        <v>4</v>
      </c>
      <c r="C338" s="83" t="s">
        <v>39</v>
      </c>
      <c r="D338" s="70">
        <f>SUMIFS(CALCULATION_quarterly_data!D:D,CALCULATION_quarterly_data!$A:$A,Quarter!$A338,CALCULATION_quarterly_data!$P:$P,Quarter!$B338,CALCULATION_quarterly_data!$C:$C,Quarter!$C338)</f>
        <v>0</v>
      </c>
      <c r="E338" s="70">
        <f>SUMIFS(CALCULATION_quarterly_data!E:E,CALCULATION_quarterly_data!$A:$A,Quarter!$A338,CALCULATION_quarterly_data!$P:$P,Quarter!$B338,CALCULATION_quarterly_data!$C:$C,Quarter!$C338)</f>
        <v>2.3600000000000003</v>
      </c>
      <c r="F338" s="71">
        <f>SUMIFS(CALCULATION_quarterly_data!F:F,CALCULATION_quarterly_data!$A:$A,Quarter!$A338,CALCULATION_quarterly_data!$P:$P,Quarter!$B338,CALCULATION_quarterly_data!$C:$C,Quarter!$C338)</f>
        <v>2.3600000000000003</v>
      </c>
      <c r="G338" s="70">
        <f>SUMIFS(CALCULATION_quarterly_data!G:G,CALCULATION_quarterly_data!$A:$A,Quarter!$A338,CALCULATION_quarterly_data!$P:$P,Quarter!$B338,CALCULATION_quarterly_data!$C:$C,Quarter!$C338)</f>
        <v>0</v>
      </c>
      <c r="H338" s="70">
        <f>SUMIFS(CALCULATION_quarterly_data!H:H,CALCULATION_quarterly_data!$A:$A,Quarter!$A338,CALCULATION_quarterly_data!$P:$P,Quarter!$B338,CALCULATION_quarterly_data!$C:$C,Quarter!$C338)</f>
        <v>123.24</v>
      </c>
      <c r="I338" s="70">
        <f>SUMIFS(CALCULATION_quarterly_data!I:I,CALCULATION_quarterly_data!$A:$A,Quarter!$A338,CALCULATION_quarterly_data!$P:$P,Quarter!$B338,CALCULATION_quarterly_data!$C:$C,Quarter!$C338)</f>
        <v>0</v>
      </c>
      <c r="J338" s="70">
        <f>SUMIFS(CALCULATION_quarterly_data!J:J,CALCULATION_quarterly_data!$A:$A,Quarter!$A338,CALCULATION_quarterly_data!$P:$P,Quarter!$B338,CALCULATION_quarterly_data!$C:$C,Quarter!$C338)</f>
        <v>0</v>
      </c>
      <c r="K338" s="70">
        <f>SUMIFS(CALCULATION_quarterly_data!K:K,CALCULATION_quarterly_data!$A:$A,Quarter!$A338,CALCULATION_quarterly_data!$P:$P,Quarter!$B338,CALCULATION_quarterly_data!$C:$C,Quarter!$C338)</f>
        <v>13.96</v>
      </c>
      <c r="L338" s="70">
        <f>SUMIFS(CALCULATION_quarterly_data!L:L,CALCULATION_quarterly_data!$A:$A,Quarter!$A338,CALCULATION_quarterly_data!$P:$P,Quarter!$B338,CALCULATION_quarterly_data!$C:$C,Quarter!$C338)</f>
        <v>0</v>
      </c>
      <c r="M338" s="70">
        <f>SUMIFS(CALCULATION_quarterly_data!M:M,CALCULATION_quarterly_data!$A:$A,Quarter!$A338,CALCULATION_quarterly_data!$P:$P,Quarter!$B338,CALCULATION_quarterly_data!$C:$C,Quarter!$C338)</f>
        <v>0.02</v>
      </c>
      <c r="N338" s="71">
        <f>SUMIFS(CALCULATION_quarterly_data!N:N,CALCULATION_quarterly_data!$A:$A,Quarter!$A338,CALCULATION_quarterly_data!$P:$P,Quarter!$B338,CALCULATION_quarterly_data!$C:$C,Quarter!$C338)</f>
        <v>137.22</v>
      </c>
      <c r="O338" s="71">
        <f>SUMIFS(CALCULATION_quarterly_data!O:O,CALCULATION_quarterly_data!$A:$A,Quarter!$A338,CALCULATION_quarterly_data!$P:$P,Quarter!$B338,CALCULATION_quarterly_data!$C:$C,Quarter!$C338)</f>
        <v>139.57999999999998</v>
      </c>
    </row>
    <row r="339" spans="1:15">
      <c r="A339" s="86">
        <v>2021</v>
      </c>
      <c r="B339" s="97">
        <v>4</v>
      </c>
      <c r="C339" s="83" t="s">
        <v>40</v>
      </c>
      <c r="D339" s="70">
        <f>SUMIFS(CALCULATION_quarterly_data!D:D,CALCULATION_quarterly_data!$A:$A,Quarter!$A339,CALCULATION_quarterly_data!$P:$P,Quarter!$B339,CALCULATION_quarterly_data!$C:$C,Quarter!$C339)</f>
        <v>0</v>
      </c>
      <c r="E339" s="70">
        <f>SUMIFS(CALCULATION_quarterly_data!E:E,CALCULATION_quarterly_data!$A:$A,Quarter!$A339,CALCULATION_quarterly_data!$P:$P,Quarter!$B339,CALCULATION_quarterly_data!$C:$C,Quarter!$C339)</f>
        <v>0.39</v>
      </c>
      <c r="F339" s="71">
        <f>SUMIFS(CALCULATION_quarterly_data!F:F,CALCULATION_quarterly_data!$A:$A,Quarter!$A339,CALCULATION_quarterly_data!$P:$P,Quarter!$B339,CALCULATION_quarterly_data!$C:$C,Quarter!$C339)</f>
        <v>0.39</v>
      </c>
      <c r="G339" s="70">
        <f>SUMIFS(CALCULATION_quarterly_data!G:G,CALCULATION_quarterly_data!$A:$A,Quarter!$A339,CALCULATION_quarterly_data!$P:$P,Quarter!$B339,CALCULATION_quarterly_data!$C:$C,Quarter!$C339)</f>
        <v>0</v>
      </c>
      <c r="H339" s="70">
        <f>SUMIFS(CALCULATION_quarterly_data!H:H,CALCULATION_quarterly_data!$A:$A,Quarter!$A339,CALCULATION_quarterly_data!$P:$P,Quarter!$B339,CALCULATION_quarterly_data!$C:$C,Quarter!$C339)</f>
        <v>12.97</v>
      </c>
      <c r="I339" s="70">
        <f>SUMIFS(CALCULATION_quarterly_data!I:I,CALCULATION_quarterly_data!$A:$A,Quarter!$A339,CALCULATION_quarterly_data!$P:$P,Quarter!$B339,CALCULATION_quarterly_data!$C:$C,Quarter!$C339)</f>
        <v>13.57</v>
      </c>
      <c r="J339" s="70">
        <f>SUMIFS(CALCULATION_quarterly_data!J:J,CALCULATION_quarterly_data!$A:$A,Quarter!$A339,CALCULATION_quarterly_data!$P:$P,Quarter!$B339,CALCULATION_quarterly_data!$C:$C,Quarter!$C339)</f>
        <v>0</v>
      </c>
      <c r="K339" s="70">
        <f>SUMIFS(CALCULATION_quarterly_data!K:K,CALCULATION_quarterly_data!$A:$A,Quarter!$A339,CALCULATION_quarterly_data!$P:$P,Quarter!$B339,CALCULATION_quarterly_data!$C:$C,Quarter!$C339)</f>
        <v>32.65</v>
      </c>
      <c r="L339" s="70">
        <f>SUMIFS(CALCULATION_quarterly_data!L:L,CALCULATION_quarterly_data!$A:$A,Quarter!$A339,CALCULATION_quarterly_data!$P:$P,Quarter!$B339,CALCULATION_quarterly_data!$C:$C,Quarter!$C339)</f>
        <v>0</v>
      </c>
      <c r="M339" s="70">
        <f>SUMIFS(CALCULATION_quarterly_data!M:M,CALCULATION_quarterly_data!$A:$A,Quarter!$A339,CALCULATION_quarterly_data!$P:$P,Quarter!$B339,CALCULATION_quarterly_data!$C:$C,Quarter!$C339)</f>
        <v>29.56</v>
      </c>
      <c r="N339" s="71">
        <f>SUMIFS(CALCULATION_quarterly_data!N:N,CALCULATION_quarterly_data!$A:$A,Quarter!$A339,CALCULATION_quarterly_data!$P:$P,Quarter!$B339,CALCULATION_quarterly_data!$C:$C,Quarter!$C339)</f>
        <v>88.75</v>
      </c>
      <c r="O339" s="71">
        <f>SUMIFS(CALCULATION_quarterly_data!O:O,CALCULATION_quarterly_data!$A:$A,Quarter!$A339,CALCULATION_quarterly_data!$P:$P,Quarter!$B339,CALCULATION_quarterly_data!$C:$C,Quarter!$C339)</f>
        <v>89.139999999999986</v>
      </c>
    </row>
    <row r="340" spans="1:15">
      <c r="A340" s="86">
        <v>2021</v>
      </c>
      <c r="B340" s="97">
        <v>4</v>
      </c>
      <c r="C340" s="83" t="s">
        <v>41</v>
      </c>
      <c r="D340" s="70">
        <f>SUMIFS(CALCULATION_quarterly_data!D:D,CALCULATION_quarterly_data!$A:$A,Quarter!$A340,CALCULATION_quarterly_data!$P:$P,Quarter!$B340,CALCULATION_quarterly_data!$C:$C,Quarter!$C340)</f>
        <v>0</v>
      </c>
      <c r="E340" s="70">
        <f>SUMIFS(CALCULATION_quarterly_data!E:E,CALCULATION_quarterly_data!$A:$A,Quarter!$A340,CALCULATION_quarterly_data!$P:$P,Quarter!$B340,CALCULATION_quarterly_data!$C:$C,Quarter!$C340)</f>
        <v>83.57</v>
      </c>
      <c r="F340" s="71">
        <f>SUMIFS(CALCULATION_quarterly_data!F:F,CALCULATION_quarterly_data!$A:$A,Quarter!$A340,CALCULATION_quarterly_data!$P:$P,Quarter!$B340,CALCULATION_quarterly_data!$C:$C,Quarter!$C340)</f>
        <v>83.57</v>
      </c>
      <c r="G340" s="70">
        <f>SUMIFS(CALCULATION_quarterly_data!G:G,CALCULATION_quarterly_data!$A:$A,Quarter!$A340,CALCULATION_quarterly_data!$P:$P,Quarter!$B340,CALCULATION_quarterly_data!$C:$C,Quarter!$C340)</f>
        <v>0.2</v>
      </c>
      <c r="H340" s="70">
        <f>SUMIFS(CALCULATION_quarterly_data!H:H,CALCULATION_quarterly_data!$A:$A,Quarter!$A340,CALCULATION_quarterly_data!$P:$P,Quarter!$B340,CALCULATION_quarterly_data!$C:$C,Quarter!$C340)</f>
        <v>0</v>
      </c>
      <c r="I340" s="70">
        <f>SUMIFS(CALCULATION_quarterly_data!I:I,CALCULATION_quarterly_data!$A:$A,Quarter!$A340,CALCULATION_quarterly_data!$P:$P,Quarter!$B340,CALCULATION_quarterly_data!$C:$C,Quarter!$C340)</f>
        <v>83.97</v>
      </c>
      <c r="J340" s="70">
        <f>SUMIFS(CALCULATION_quarterly_data!J:J,CALCULATION_quarterly_data!$A:$A,Quarter!$A340,CALCULATION_quarterly_data!$P:$P,Quarter!$B340,CALCULATION_quarterly_data!$C:$C,Quarter!$C340)</f>
        <v>28.04</v>
      </c>
      <c r="K340" s="70">
        <f>SUMIFS(CALCULATION_quarterly_data!K:K,CALCULATION_quarterly_data!$A:$A,Quarter!$A340,CALCULATION_quarterly_data!$P:$P,Quarter!$B340,CALCULATION_quarterly_data!$C:$C,Quarter!$C340)</f>
        <v>0.01</v>
      </c>
      <c r="L340" s="70">
        <f>SUMIFS(CALCULATION_quarterly_data!L:L,CALCULATION_quarterly_data!$A:$A,Quarter!$A340,CALCULATION_quarterly_data!$P:$P,Quarter!$B340,CALCULATION_quarterly_data!$C:$C,Quarter!$C340)</f>
        <v>0</v>
      </c>
      <c r="M340" s="70">
        <f>SUMIFS(CALCULATION_quarterly_data!M:M,CALCULATION_quarterly_data!$A:$A,Quarter!$A340,CALCULATION_quarterly_data!$P:$P,Quarter!$B340,CALCULATION_quarterly_data!$C:$C,Quarter!$C340)</f>
        <v>76.45</v>
      </c>
      <c r="N340" s="71">
        <f>SUMIFS(CALCULATION_quarterly_data!N:N,CALCULATION_quarterly_data!$A:$A,Quarter!$A340,CALCULATION_quarterly_data!$P:$P,Quarter!$B340,CALCULATION_quarterly_data!$C:$C,Quarter!$C340)</f>
        <v>188.67</v>
      </c>
      <c r="O340" s="71">
        <f>SUMIFS(CALCULATION_quarterly_data!O:O,CALCULATION_quarterly_data!$A:$A,Quarter!$A340,CALCULATION_quarterly_data!$P:$P,Quarter!$B340,CALCULATION_quarterly_data!$C:$C,Quarter!$C340)</f>
        <v>272.24</v>
      </c>
    </row>
    <row r="341" spans="1:15">
      <c r="A341" s="86">
        <v>2021</v>
      </c>
      <c r="B341" s="97">
        <v>4</v>
      </c>
      <c r="C341" s="83" t="s">
        <v>42</v>
      </c>
      <c r="D341" s="70">
        <f>SUMIFS(CALCULATION_quarterly_data!D:D,CALCULATION_quarterly_data!$A:$A,Quarter!$A341,CALCULATION_quarterly_data!$P:$P,Quarter!$B341,CALCULATION_quarterly_data!$C:$C,Quarter!$C341)</f>
        <v>0</v>
      </c>
      <c r="E341" s="70">
        <f>SUMIFS(CALCULATION_quarterly_data!E:E,CALCULATION_quarterly_data!$A:$A,Quarter!$A341,CALCULATION_quarterly_data!$P:$P,Quarter!$B341,CALCULATION_quarterly_data!$C:$C,Quarter!$C341)</f>
        <v>0</v>
      </c>
      <c r="F341" s="71">
        <f>SUMIFS(CALCULATION_quarterly_data!F:F,CALCULATION_quarterly_data!$A:$A,Quarter!$A341,CALCULATION_quarterly_data!$P:$P,Quarter!$B341,CALCULATION_quarterly_data!$C:$C,Quarter!$C341)</f>
        <v>0</v>
      </c>
      <c r="G341" s="70">
        <f>SUMIFS(CALCULATION_quarterly_data!G:G,CALCULATION_quarterly_data!$A:$A,Quarter!$A341,CALCULATION_quarterly_data!$P:$P,Quarter!$B341,CALCULATION_quarterly_data!$C:$C,Quarter!$C341)</f>
        <v>0.01</v>
      </c>
      <c r="H341" s="70">
        <f>SUMIFS(CALCULATION_quarterly_data!H:H,CALCULATION_quarterly_data!$A:$A,Quarter!$A341,CALCULATION_quarterly_data!$P:$P,Quarter!$B341,CALCULATION_quarterly_data!$C:$C,Quarter!$C341)</f>
        <v>0</v>
      </c>
      <c r="I341" s="70">
        <f>SUMIFS(CALCULATION_quarterly_data!I:I,CALCULATION_quarterly_data!$A:$A,Quarter!$A341,CALCULATION_quarterly_data!$P:$P,Quarter!$B341,CALCULATION_quarterly_data!$C:$C,Quarter!$C341)</f>
        <v>214.83999999999997</v>
      </c>
      <c r="J341" s="70">
        <f>SUMIFS(CALCULATION_quarterly_data!J:J,CALCULATION_quarterly_data!$A:$A,Quarter!$A341,CALCULATION_quarterly_data!$P:$P,Quarter!$B341,CALCULATION_quarterly_data!$C:$C,Quarter!$C341)</f>
        <v>0</v>
      </c>
      <c r="K341" s="70">
        <f>SUMIFS(CALCULATION_quarterly_data!K:K,CALCULATION_quarterly_data!$A:$A,Quarter!$A341,CALCULATION_quarterly_data!$P:$P,Quarter!$B341,CALCULATION_quarterly_data!$C:$C,Quarter!$C341)</f>
        <v>141.61000000000001</v>
      </c>
      <c r="L341" s="70">
        <f>SUMIFS(CALCULATION_quarterly_data!L:L,CALCULATION_quarterly_data!$A:$A,Quarter!$A341,CALCULATION_quarterly_data!$P:$P,Quarter!$B341,CALCULATION_quarterly_data!$C:$C,Quarter!$C341)</f>
        <v>57.17</v>
      </c>
      <c r="M341" s="70">
        <f>SUMIFS(CALCULATION_quarterly_data!M:M,CALCULATION_quarterly_data!$A:$A,Quarter!$A341,CALCULATION_quarterly_data!$P:$P,Quarter!$B341,CALCULATION_quarterly_data!$C:$C,Quarter!$C341)</f>
        <v>0.52</v>
      </c>
      <c r="N341" s="71">
        <f>SUMIFS(CALCULATION_quarterly_data!N:N,CALCULATION_quarterly_data!$A:$A,Quarter!$A341,CALCULATION_quarterly_data!$P:$P,Quarter!$B341,CALCULATION_quarterly_data!$C:$C,Quarter!$C341)</f>
        <v>414.15</v>
      </c>
      <c r="O341" s="71">
        <f>SUMIFS(CALCULATION_quarterly_data!O:O,CALCULATION_quarterly_data!$A:$A,Quarter!$A341,CALCULATION_quarterly_data!$P:$P,Quarter!$B341,CALCULATION_quarterly_data!$C:$C,Quarter!$C341)</f>
        <v>414.15</v>
      </c>
    </row>
    <row r="342" spans="1:15">
      <c r="A342" s="86">
        <v>2021</v>
      </c>
      <c r="B342" s="97">
        <v>4</v>
      </c>
      <c r="C342" s="83" t="s">
        <v>86</v>
      </c>
      <c r="D342" s="70">
        <f>SUMIFS(CALCULATION_quarterly_data!D:D,CALCULATION_quarterly_data!$A:$A,Quarter!$A342,CALCULATION_quarterly_data!$P:$P,Quarter!$B342,CALCULATION_quarterly_data!$C:$C,Quarter!$C342)</f>
        <v>0</v>
      </c>
      <c r="E342" s="70">
        <f>SUMIFS(CALCULATION_quarterly_data!E:E,CALCULATION_quarterly_data!$A:$A,Quarter!$A342,CALCULATION_quarterly_data!$P:$P,Quarter!$B342,CALCULATION_quarterly_data!$C:$C,Quarter!$C342)</f>
        <v>221.87</v>
      </c>
      <c r="F342" s="71">
        <f>SUMIFS(CALCULATION_quarterly_data!F:F,CALCULATION_quarterly_data!$A:$A,Quarter!$A342,CALCULATION_quarterly_data!$P:$P,Quarter!$B342,CALCULATION_quarterly_data!$C:$C,Quarter!$C342)</f>
        <v>221.87</v>
      </c>
      <c r="G342" s="70">
        <f>SUMIFS(CALCULATION_quarterly_data!G:G,CALCULATION_quarterly_data!$A:$A,Quarter!$A342,CALCULATION_quarterly_data!$P:$P,Quarter!$B342,CALCULATION_quarterly_data!$C:$C,Quarter!$C342)</f>
        <v>0.9</v>
      </c>
      <c r="H342" s="70">
        <f>SUMIFS(CALCULATION_quarterly_data!H:H,CALCULATION_quarterly_data!$A:$A,Quarter!$A342,CALCULATION_quarterly_data!$P:$P,Quarter!$B342,CALCULATION_quarterly_data!$C:$C,Quarter!$C342)</f>
        <v>44.290000000000006</v>
      </c>
      <c r="I342" s="70">
        <f>SUMIFS(CALCULATION_quarterly_data!I:I,CALCULATION_quarterly_data!$A:$A,Quarter!$A342,CALCULATION_quarterly_data!$P:$P,Quarter!$B342,CALCULATION_quarterly_data!$C:$C,Quarter!$C342)</f>
        <v>0</v>
      </c>
      <c r="J342" s="70">
        <f>SUMIFS(CALCULATION_quarterly_data!J:J,CALCULATION_quarterly_data!$A:$A,Quarter!$A342,CALCULATION_quarterly_data!$P:$P,Quarter!$B342,CALCULATION_quarterly_data!$C:$C,Quarter!$C342)</f>
        <v>0</v>
      </c>
      <c r="K342" s="70">
        <f>SUMIFS(CALCULATION_quarterly_data!K:K,CALCULATION_quarterly_data!$A:$A,Quarter!$A342,CALCULATION_quarterly_data!$P:$P,Quarter!$B342,CALCULATION_quarterly_data!$C:$C,Quarter!$C342)</f>
        <v>0.01</v>
      </c>
      <c r="L342" s="70">
        <f>SUMIFS(CALCULATION_quarterly_data!L:L,CALCULATION_quarterly_data!$A:$A,Quarter!$A342,CALCULATION_quarterly_data!$P:$P,Quarter!$B342,CALCULATION_quarterly_data!$C:$C,Quarter!$C342)</f>
        <v>6.7400000000000011</v>
      </c>
      <c r="M342" s="70">
        <f>SUMIFS(CALCULATION_quarterly_data!M:M,CALCULATION_quarterly_data!$A:$A,Quarter!$A342,CALCULATION_quarterly_data!$P:$P,Quarter!$B342,CALCULATION_quarterly_data!$C:$C,Quarter!$C342)</f>
        <v>17.489999999999998</v>
      </c>
      <c r="N342" s="71">
        <f>SUMIFS(CALCULATION_quarterly_data!N:N,CALCULATION_quarterly_data!$A:$A,Quarter!$A342,CALCULATION_quarterly_data!$P:$P,Quarter!$B342,CALCULATION_quarterly_data!$C:$C,Quarter!$C342)</f>
        <v>69.430000000000007</v>
      </c>
      <c r="O342" s="71">
        <f>SUMIFS(CALCULATION_quarterly_data!O:O,CALCULATION_quarterly_data!$A:$A,Quarter!$A342,CALCULATION_quarterly_data!$P:$P,Quarter!$B342,CALCULATION_quarterly_data!$C:$C,Quarter!$C342)</f>
        <v>291.3</v>
      </c>
    </row>
    <row r="343" spans="1:15">
      <c r="A343" s="86">
        <v>2021</v>
      </c>
      <c r="B343" s="97">
        <v>4</v>
      </c>
      <c r="C343" s="83" t="s">
        <v>43</v>
      </c>
      <c r="D343" s="70">
        <f>SUMIFS(CALCULATION_quarterly_data!D:D,CALCULATION_quarterly_data!$A:$A,Quarter!$A343,CALCULATION_quarterly_data!$P:$P,Quarter!$B343,CALCULATION_quarterly_data!$C:$C,Quarter!$C343)</f>
        <v>0</v>
      </c>
      <c r="E343" s="70">
        <f>SUMIFS(CALCULATION_quarterly_data!E:E,CALCULATION_quarterly_data!$A:$A,Quarter!$A343,CALCULATION_quarterly_data!$P:$P,Quarter!$B343,CALCULATION_quarterly_data!$C:$C,Quarter!$C343)</f>
        <v>0</v>
      </c>
      <c r="F343" s="71">
        <f>SUMIFS(CALCULATION_quarterly_data!F:F,CALCULATION_quarterly_data!$A:$A,Quarter!$A343,CALCULATION_quarterly_data!$P:$P,Quarter!$B343,CALCULATION_quarterly_data!$C:$C,Quarter!$C343)</f>
        <v>0</v>
      </c>
      <c r="G343" s="70">
        <f>SUMIFS(CALCULATION_quarterly_data!G:G,CALCULATION_quarterly_data!$A:$A,Quarter!$A343,CALCULATION_quarterly_data!$P:$P,Quarter!$B343,CALCULATION_quarterly_data!$C:$C,Quarter!$C343)</f>
        <v>0</v>
      </c>
      <c r="H343" s="70">
        <f>SUMIFS(CALCULATION_quarterly_data!H:H,CALCULATION_quarterly_data!$A:$A,Quarter!$A343,CALCULATION_quarterly_data!$P:$P,Quarter!$B343,CALCULATION_quarterly_data!$C:$C,Quarter!$C343)</f>
        <v>0</v>
      </c>
      <c r="I343" s="70">
        <f>SUMIFS(CALCULATION_quarterly_data!I:I,CALCULATION_quarterly_data!$A:$A,Quarter!$A343,CALCULATION_quarterly_data!$P:$P,Quarter!$B343,CALCULATION_quarterly_data!$C:$C,Quarter!$C343)</f>
        <v>240.19</v>
      </c>
      <c r="J343" s="70">
        <f>SUMIFS(CALCULATION_quarterly_data!J:J,CALCULATION_quarterly_data!$A:$A,Quarter!$A343,CALCULATION_quarterly_data!$P:$P,Quarter!$B343,CALCULATION_quarterly_data!$C:$C,Quarter!$C343)</f>
        <v>0</v>
      </c>
      <c r="K343" s="70">
        <f>SUMIFS(CALCULATION_quarterly_data!K:K,CALCULATION_quarterly_data!$A:$A,Quarter!$A343,CALCULATION_quarterly_data!$P:$P,Quarter!$B343,CALCULATION_quarterly_data!$C:$C,Quarter!$C343)</f>
        <v>0</v>
      </c>
      <c r="L343" s="70">
        <f>SUMIFS(CALCULATION_quarterly_data!L:L,CALCULATION_quarterly_data!$A:$A,Quarter!$A343,CALCULATION_quarterly_data!$P:$P,Quarter!$B343,CALCULATION_quarterly_data!$C:$C,Quarter!$C343)</f>
        <v>0</v>
      </c>
      <c r="M343" s="70">
        <f>SUMIFS(CALCULATION_quarterly_data!M:M,CALCULATION_quarterly_data!$A:$A,Quarter!$A343,CALCULATION_quarterly_data!$P:$P,Quarter!$B343,CALCULATION_quarterly_data!$C:$C,Quarter!$C343)</f>
        <v>0</v>
      </c>
      <c r="N343" s="71">
        <f>SUMIFS(CALCULATION_quarterly_data!N:N,CALCULATION_quarterly_data!$A:$A,Quarter!$A343,CALCULATION_quarterly_data!$P:$P,Quarter!$B343,CALCULATION_quarterly_data!$C:$C,Quarter!$C343)</f>
        <v>240.19</v>
      </c>
      <c r="O343" s="71">
        <f>SUMIFS(CALCULATION_quarterly_data!O:O,CALCULATION_quarterly_data!$A:$A,Quarter!$A343,CALCULATION_quarterly_data!$P:$P,Quarter!$B343,CALCULATION_quarterly_data!$C:$C,Quarter!$C343)</f>
        <v>240.19</v>
      </c>
    </row>
    <row r="344" spans="1:15">
      <c r="A344" s="86">
        <v>2021</v>
      </c>
      <c r="B344" s="97">
        <v>4</v>
      </c>
      <c r="C344" s="83" t="s">
        <v>88</v>
      </c>
      <c r="D344" s="70">
        <f>SUMIFS(CALCULATION_quarterly_data!D:D,CALCULATION_quarterly_data!$A:$A,Quarter!$A344,CALCULATION_quarterly_data!$P:$P,Quarter!$B344,CALCULATION_quarterly_data!$C:$C,Quarter!$C344)</f>
        <v>776.36</v>
      </c>
      <c r="E344" s="70">
        <f>SUMIFS(CALCULATION_quarterly_data!E:E,CALCULATION_quarterly_data!$A:$A,Quarter!$A344,CALCULATION_quarterly_data!$P:$P,Quarter!$B344,CALCULATION_quarterly_data!$C:$C,Quarter!$C344)</f>
        <v>0</v>
      </c>
      <c r="F344" s="71">
        <f>SUMIFS(CALCULATION_quarterly_data!F:F,CALCULATION_quarterly_data!$A:$A,Quarter!$A344,CALCULATION_quarterly_data!$P:$P,Quarter!$B344,CALCULATION_quarterly_data!$C:$C,Quarter!$C344)</f>
        <v>776.36</v>
      </c>
      <c r="G344" s="70">
        <f>SUMIFS(CALCULATION_quarterly_data!G:G,CALCULATION_quarterly_data!$A:$A,Quarter!$A344,CALCULATION_quarterly_data!$P:$P,Quarter!$B344,CALCULATION_quarterly_data!$C:$C,Quarter!$C344)</f>
        <v>0</v>
      </c>
      <c r="H344" s="70">
        <f>SUMIFS(CALCULATION_quarterly_data!H:H,CALCULATION_quarterly_data!$A:$A,Quarter!$A344,CALCULATION_quarterly_data!$P:$P,Quarter!$B344,CALCULATION_quarterly_data!$C:$C,Quarter!$C344)</f>
        <v>0</v>
      </c>
      <c r="I344" s="70">
        <f>SUMIFS(CALCULATION_quarterly_data!I:I,CALCULATION_quarterly_data!$A:$A,Quarter!$A344,CALCULATION_quarterly_data!$P:$P,Quarter!$B344,CALCULATION_quarterly_data!$C:$C,Quarter!$C344)</f>
        <v>0</v>
      </c>
      <c r="J344" s="70">
        <f>SUMIFS(CALCULATION_quarterly_data!J:J,CALCULATION_quarterly_data!$A:$A,Quarter!$A344,CALCULATION_quarterly_data!$P:$P,Quarter!$B344,CALCULATION_quarterly_data!$C:$C,Quarter!$C344)</f>
        <v>0</v>
      </c>
      <c r="K344" s="70">
        <f>SUMIFS(CALCULATION_quarterly_data!K:K,CALCULATION_quarterly_data!$A:$A,Quarter!$A344,CALCULATION_quarterly_data!$P:$P,Quarter!$B344,CALCULATION_quarterly_data!$C:$C,Quarter!$C344)</f>
        <v>0</v>
      </c>
      <c r="L344" s="70">
        <f>SUMIFS(CALCULATION_quarterly_data!L:L,CALCULATION_quarterly_data!$A:$A,Quarter!$A344,CALCULATION_quarterly_data!$P:$P,Quarter!$B344,CALCULATION_quarterly_data!$C:$C,Quarter!$C344)</f>
        <v>0</v>
      </c>
      <c r="M344" s="70">
        <f>SUMIFS(CALCULATION_quarterly_data!M:M,CALCULATION_quarterly_data!$A:$A,Quarter!$A344,CALCULATION_quarterly_data!$P:$P,Quarter!$B344,CALCULATION_quarterly_data!$C:$C,Quarter!$C344)</f>
        <v>0</v>
      </c>
      <c r="N344" s="71">
        <f>SUMIFS(CALCULATION_quarterly_data!N:N,CALCULATION_quarterly_data!$A:$A,Quarter!$A344,CALCULATION_quarterly_data!$P:$P,Quarter!$B344,CALCULATION_quarterly_data!$C:$C,Quarter!$C344)</f>
        <v>0</v>
      </c>
      <c r="O344" s="71">
        <f>SUMIFS(CALCULATION_quarterly_data!O:O,CALCULATION_quarterly_data!$A:$A,Quarter!$A344,CALCULATION_quarterly_data!$P:$P,Quarter!$B344,CALCULATION_quarterly_data!$C:$C,Quarter!$C344)</f>
        <v>776.36</v>
      </c>
    </row>
    <row r="345" spans="1:15">
      <c r="A345" s="86">
        <v>2021</v>
      </c>
      <c r="B345" s="97">
        <v>4</v>
      </c>
      <c r="C345" s="83" t="s">
        <v>44</v>
      </c>
      <c r="D345" s="70">
        <f>SUMIFS(CALCULATION_quarterly_data!D:D,CALCULATION_quarterly_data!$A:$A,Quarter!$A345,CALCULATION_quarterly_data!$P:$P,Quarter!$B345,CALCULATION_quarterly_data!$C:$C,Quarter!$C345)</f>
        <v>0</v>
      </c>
      <c r="E345" s="70">
        <f>SUMIFS(CALCULATION_quarterly_data!E:E,CALCULATION_quarterly_data!$A:$A,Quarter!$A345,CALCULATION_quarterly_data!$P:$P,Quarter!$B345,CALCULATION_quarterly_data!$C:$C,Quarter!$C345)</f>
        <v>90.93</v>
      </c>
      <c r="F345" s="71">
        <f>SUMIFS(CALCULATION_quarterly_data!F:F,CALCULATION_quarterly_data!$A:$A,Quarter!$A345,CALCULATION_quarterly_data!$P:$P,Quarter!$B345,CALCULATION_quarterly_data!$C:$C,Quarter!$C345)</f>
        <v>90.93</v>
      </c>
      <c r="G345" s="70">
        <f>SUMIFS(CALCULATION_quarterly_data!G:G,CALCULATION_quarterly_data!$A:$A,Quarter!$A345,CALCULATION_quarterly_data!$P:$P,Quarter!$B345,CALCULATION_quarterly_data!$C:$C,Quarter!$C345)</f>
        <v>111.13</v>
      </c>
      <c r="H345" s="70">
        <f>SUMIFS(CALCULATION_quarterly_data!H:H,CALCULATION_quarterly_data!$A:$A,Quarter!$A345,CALCULATION_quarterly_data!$P:$P,Quarter!$B345,CALCULATION_quarterly_data!$C:$C,Quarter!$C345)</f>
        <v>174.85999999999999</v>
      </c>
      <c r="I345" s="70">
        <f>SUMIFS(CALCULATION_quarterly_data!I:I,CALCULATION_quarterly_data!$A:$A,Quarter!$A345,CALCULATION_quarterly_data!$P:$P,Quarter!$B345,CALCULATION_quarterly_data!$C:$C,Quarter!$C345)</f>
        <v>202.47</v>
      </c>
      <c r="J345" s="70">
        <f>SUMIFS(CALCULATION_quarterly_data!J:J,CALCULATION_quarterly_data!$A:$A,Quarter!$A345,CALCULATION_quarterly_data!$P:$P,Quarter!$B345,CALCULATION_quarterly_data!$C:$C,Quarter!$C345)</f>
        <v>111.5</v>
      </c>
      <c r="K345" s="70">
        <f>SUMIFS(CALCULATION_quarterly_data!K:K,CALCULATION_quarterly_data!$A:$A,Quarter!$A345,CALCULATION_quarterly_data!$P:$P,Quarter!$B345,CALCULATION_quarterly_data!$C:$C,Quarter!$C345)</f>
        <v>950.28</v>
      </c>
      <c r="L345" s="70">
        <f>SUMIFS(CALCULATION_quarterly_data!L:L,CALCULATION_quarterly_data!$A:$A,Quarter!$A345,CALCULATION_quarterly_data!$P:$P,Quarter!$B345,CALCULATION_quarterly_data!$C:$C,Quarter!$C345)</f>
        <v>70.849999999999994</v>
      </c>
      <c r="M345" s="70">
        <f>SUMIFS(CALCULATION_quarterly_data!M:M,CALCULATION_quarterly_data!$A:$A,Quarter!$A345,CALCULATION_quarterly_data!$P:$P,Quarter!$B345,CALCULATION_quarterly_data!$C:$C,Quarter!$C345)</f>
        <v>307.91000000000003</v>
      </c>
      <c r="N345" s="71">
        <f>SUMIFS(CALCULATION_quarterly_data!N:N,CALCULATION_quarterly_data!$A:$A,Quarter!$A345,CALCULATION_quarterly_data!$P:$P,Quarter!$B345,CALCULATION_quarterly_data!$C:$C,Quarter!$C345)</f>
        <v>1929</v>
      </c>
      <c r="O345" s="71">
        <f>SUMIFS(CALCULATION_quarterly_data!O:O,CALCULATION_quarterly_data!$A:$A,Quarter!$A345,CALCULATION_quarterly_data!$P:$P,Quarter!$B345,CALCULATION_quarterly_data!$C:$C,Quarter!$C345)</f>
        <v>2019.9299999999998</v>
      </c>
    </row>
    <row r="346" spans="1:15">
      <c r="A346" s="86">
        <v>2021</v>
      </c>
      <c r="B346" s="97">
        <v>4</v>
      </c>
      <c r="C346" s="83" t="s">
        <v>45</v>
      </c>
      <c r="D346" s="70">
        <f>SUMIFS(CALCULATION_quarterly_data!D:D,CALCULATION_quarterly_data!$A:$A,Quarter!$A346,CALCULATION_quarterly_data!$P:$P,Quarter!$B346,CALCULATION_quarterly_data!$C:$C,Quarter!$C346)</f>
        <v>839.86999999999989</v>
      </c>
      <c r="E346" s="70">
        <f>SUMIFS(CALCULATION_quarterly_data!E:E,CALCULATION_quarterly_data!$A:$A,Quarter!$A346,CALCULATION_quarterly_data!$P:$P,Quarter!$B346,CALCULATION_quarterly_data!$C:$C,Quarter!$C346)</f>
        <v>0</v>
      </c>
      <c r="F346" s="71">
        <f>SUMIFS(CALCULATION_quarterly_data!F:F,CALCULATION_quarterly_data!$A:$A,Quarter!$A346,CALCULATION_quarterly_data!$P:$P,Quarter!$B346,CALCULATION_quarterly_data!$C:$C,Quarter!$C346)</f>
        <v>839.86999999999989</v>
      </c>
      <c r="G346" s="70">
        <f>SUMIFS(CALCULATION_quarterly_data!G:G,CALCULATION_quarterly_data!$A:$A,Quarter!$A346,CALCULATION_quarterly_data!$P:$P,Quarter!$B346,CALCULATION_quarterly_data!$C:$C,Quarter!$C346)</f>
        <v>0</v>
      </c>
      <c r="H346" s="70">
        <f>SUMIFS(CALCULATION_quarterly_data!H:H,CALCULATION_quarterly_data!$A:$A,Quarter!$A346,CALCULATION_quarterly_data!$P:$P,Quarter!$B346,CALCULATION_quarterly_data!$C:$C,Quarter!$C346)</f>
        <v>0</v>
      </c>
      <c r="I346" s="70">
        <f>SUMIFS(CALCULATION_quarterly_data!I:I,CALCULATION_quarterly_data!$A:$A,Quarter!$A346,CALCULATION_quarterly_data!$P:$P,Quarter!$B346,CALCULATION_quarterly_data!$C:$C,Quarter!$C346)</f>
        <v>0</v>
      </c>
      <c r="J346" s="70">
        <f>SUMIFS(CALCULATION_quarterly_data!J:J,CALCULATION_quarterly_data!$A:$A,Quarter!$A346,CALCULATION_quarterly_data!$P:$P,Quarter!$B346,CALCULATION_quarterly_data!$C:$C,Quarter!$C346)</f>
        <v>0</v>
      </c>
      <c r="K346" s="70">
        <f>SUMIFS(CALCULATION_quarterly_data!K:K,CALCULATION_quarterly_data!$A:$A,Quarter!$A346,CALCULATION_quarterly_data!$P:$P,Quarter!$B346,CALCULATION_quarterly_data!$C:$C,Quarter!$C346)</f>
        <v>0</v>
      </c>
      <c r="L346" s="70">
        <f>SUMIFS(CALCULATION_quarterly_data!L:L,CALCULATION_quarterly_data!$A:$A,Quarter!$A346,CALCULATION_quarterly_data!$P:$P,Quarter!$B346,CALCULATION_quarterly_data!$C:$C,Quarter!$C346)</f>
        <v>0</v>
      </c>
      <c r="M346" s="70">
        <f>SUMIFS(CALCULATION_quarterly_data!M:M,CALCULATION_quarterly_data!$A:$A,Quarter!$A346,CALCULATION_quarterly_data!$P:$P,Quarter!$B346,CALCULATION_quarterly_data!$C:$C,Quarter!$C346)</f>
        <v>0</v>
      </c>
      <c r="N346" s="71">
        <f>SUMIFS(CALCULATION_quarterly_data!N:N,CALCULATION_quarterly_data!$A:$A,Quarter!$A346,CALCULATION_quarterly_data!$P:$P,Quarter!$B346,CALCULATION_quarterly_data!$C:$C,Quarter!$C346)</f>
        <v>0</v>
      </c>
      <c r="O346" s="71">
        <f>SUMIFS(CALCULATION_quarterly_data!O:O,CALCULATION_quarterly_data!$A:$A,Quarter!$A346,CALCULATION_quarterly_data!$P:$P,Quarter!$B346,CALCULATION_quarterly_data!$C:$C,Quarter!$C346)</f>
        <v>839.86999999999989</v>
      </c>
    </row>
    <row r="347" spans="1:15">
      <c r="A347" s="86">
        <v>2021</v>
      </c>
      <c r="B347" s="97">
        <v>4</v>
      </c>
      <c r="C347" s="83" t="s">
        <v>46</v>
      </c>
      <c r="D347" s="70">
        <f>SUMIFS(CALCULATION_quarterly_data!D:D,CALCULATION_quarterly_data!$A:$A,Quarter!$A347,CALCULATION_quarterly_data!$P:$P,Quarter!$B347,CALCULATION_quarterly_data!$C:$C,Quarter!$C347)</f>
        <v>3849.92</v>
      </c>
      <c r="E347" s="70">
        <f>SUMIFS(CALCULATION_quarterly_data!E:E,CALCULATION_quarterly_data!$A:$A,Quarter!$A347,CALCULATION_quarterly_data!$P:$P,Quarter!$B347,CALCULATION_quarterly_data!$C:$C,Quarter!$C347)</f>
        <v>0</v>
      </c>
      <c r="F347" s="71">
        <f>SUMIFS(CALCULATION_quarterly_data!F:F,CALCULATION_quarterly_data!$A:$A,Quarter!$A347,CALCULATION_quarterly_data!$P:$P,Quarter!$B347,CALCULATION_quarterly_data!$C:$C,Quarter!$C347)</f>
        <v>3849.92</v>
      </c>
      <c r="G347" s="70">
        <f>SUMIFS(CALCULATION_quarterly_data!G:G,CALCULATION_quarterly_data!$A:$A,Quarter!$A347,CALCULATION_quarterly_data!$P:$P,Quarter!$B347,CALCULATION_quarterly_data!$C:$C,Quarter!$C347)</f>
        <v>10.11</v>
      </c>
      <c r="H347" s="70">
        <f>SUMIFS(CALCULATION_quarterly_data!H:H,CALCULATION_quarterly_data!$A:$A,Quarter!$A347,CALCULATION_quarterly_data!$P:$P,Quarter!$B347,CALCULATION_quarterly_data!$C:$C,Quarter!$C347)</f>
        <v>172.27</v>
      </c>
      <c r="I347" s="70">
        <f>SUMIFS(CALCULATION_quarterly_data!I:I,CALCULATION_quarterly_data!$A:$A,Quarter!$A347,CALCULATION_quarterly_data!$P:$P,Quarter!$B347,CALCULATION_quarterly_data!$C:$C,Quarter!$C347)</f>
        <v>17.39</v>
      </c>
      <c r="J347" s="70">
        <f>SUMIFS(CALCULATION_quarterly_data!J:J,CALCULATION_quarterly_data!$A:$A,Quarter!$A347,CALCULATION_quarterly_data!$P:$P,Quarter!$B347,CALCULATION_quarterly_data!$C:$C,Quarter!$C347)</f>
        <v>0</v>
      </c>
      <c r="K347" s="70">
        <f>SUMIFS(CALCULATION_quarterly_data!K:K,CALCULATION_quarterly_data!$A:$A,Quarter!$A347,CALCULATION_quarterly_data!$P:$P,Quarter!$B347,CALCULATION_quarterly_data!$C:$C,Quarter!$C347)</f>
        <v>73.680000000000007</v>
      </c>
      <c r="L347" s="70">
        <f>SUMIFS(CALCULATION_quarterly_data!L:L,CALCULATION_quarterly_data!$A:$A,Quarter!$A347,CALCULATION_quarterly_data!$P:$P,Quarter!$B347,CALCULATION_quarterly_data!$C:$C,Quarter!$C347)</f>
        <v>4.97</v>
      </c>
      <c r="M347" s="70">
        <f>SUMIFS(CALCULATION_quarterly_data!M:M,CALCULATION_quarterly_data!$A:$A,Quarter!$A347,CALCULATION_quarterly_data!$P:$P,Quarter!$B347,CALCULATION_quarterly_data!$C:$C,Quarter!$C347)</f>
        <v>4.49</v>
      </c>
      <c r="N347" s="71">
        <f>SUMIFS(CALCULATION_quarterly_data!N:N,CALCULATION_quarterly_data!$A:$A,Quarter!$A347,CALCULATION_quarterly_data!$P:$P,Quarter!$B347,CALCULATION_quarterly_data!$C:$C,Quarter!$C347)</f>
        <v>282.91000000000003</v>
      </c>
      <c r="O347" s="71">
        <f>SUMIFS(CALCULATION_quarterly_data!O:O,CALCULATION_quarterly_data!$A:$A,Quarter!$A347,CALCULATION_quarterly_data!$P:$P,Quarter!$B347,CALCULATION_quarterly_data!$C:$C,Quarter!$C347)</f>
        <v>4132.83</v>
      </c>
    </row>
    <row r="348" spans="1:15">
      <c r="A348" s="86">
        <v>2021</v>
      </c>
      <c r="B348" s="97">
        <v>4</v>
      </c>
      <c r="C348" s="83" t="s">
        <v>89</v>
      </c>
      <c r="D348" s="70">
        <f>SUMIFS(CALCULATION_quarterly_data!D:D,CALCULATION_quarterly_data!$A:$A,Quarter!$A348,CALCULATION_quarterly_data!$P:$P,Quarter!$B348,CALCULATION_quarterly_data!$C:$C,Quarter!$C348)</f>
        <v>0</v>
      </c>
      <c r="E348" s="70">
        <f>SUMIFS(CALCULATION_quarterly_data!E:E,CALCULATION_quarterly_data!$A:$A,Quarter!$A348,CALCULATION_quarterly_data!$P:$P,Quarter!$B348,CALCULATION_quarterly_data!$C:$C,Quarter!$C348)</f>
        <v>0</v>
      </c>
      <c r="F348" s="71">
        <f>SUMIFS(CALCULATION_quarterly_data!F:F,CALCULATION_quarterly_data!$A:$A,Quarter!$A348,CALCULATION_quarterly_data!$P:$P,Quarter!$B348,CALCULATION_quarterly_data!$C:$C,Quarter!$C348)</f>
        <v>0</v>
      </c>
      <c r="G348" s="70">
        <f>SUMIFS(CALCULATION_quarterly_data!G:G,CALCULATION_quarterly_data!$A:$A,Quarter!$A348,CALCULATION_quarterly_data!$P:$P,Quarter!$B348,CALCULATION_quarterly_data!$C:$C,Quarter!$C348)</f>
        <v>0</v>
      </c>
      <c r="H348" s="70">
        <f>SUMIFS(CALCULATION_quarterly_data!H:H,CALCULATION_quarterly_data!$A:$A,Quarter!$A348,CALCULATION_quarterly_data!$P:$P,Quarter!$B348,CALCULATION_quarterly_data!$C:$C,Quarter!$C348)</f>
        <v>0</v>
      </c>
      <c r="I348" s="70">
        <f>SUMIFS(CALCULATION_quarterly_data!I:I,CALCULATION_quarterly_data!$A:$A,Quarter!$A348,CALCULATION_quarterly_data!$P:$P,Quarter!$B348,CALCULATION_quarterly_data!$C:$C,Quarter!$C348)</f>
        <v>0</v>
      </c>
      <c r="J348" s="70">
        <f>SUMIFS(CALCULATION_quarterly_data!J:J,CALCULATION_quarterly_data!$A:$A,Quarter!$A348,CALCULATION_quarterly_data!$P:$P,Quarter!$B348,CALCULATION_quarterly_data!$C:$C,Quarter!$C348)</f>
        <v>0</v>
      </c>
      <c r="K348" s="70">
        <f>SUMIFS(CALCULATION_quarterly_data!K:K,CALCULATION_quarterly_data!$A:$A,Quarter!$A348,CALCULATION_quarterly_data!$P:$P,Quarter!$B348,CALCULATION_quarterly_data!$C:$C,Quarter!$C348)</f>
        <v>0.11</v>
      </c>
      <c r="L348" s="70">
        <f>SUMIFS(CALCULATION_quarterly_data!L:L,CALCULATION_quarterly_data!$A:$A,Quarter!$A348,CALCULATION_quarterly_data!$P:$P,Quarter!$B348,CALCULATION_quarterly_data!$C:$C,Quarter!$C348)</f>
        <v>0</v>
      </c>
      <c r="M348" s="70">
        <f>SUMIFS(CALCULATION_quarterly_data!M:M,CALCULATION_quarterly_data!$A:$A,Quarter!$A348,CALCULATION_quarterly_data!$P:$P,Quarter!$B348,CALCULATION_quarterly_data!$C:$C,Quarter!$C348)</f>
        <v>0</v>
      </c>
      <c r="N348" s="71">
        <f>SUMIFS(CALCULATION_quarterly_data!N:N,CALCULATION_quarterly_data!$A:$A,Quarter!$A348,CALCULATION_quarterly_data!$P:$P,Quarter!$B348,CALCULATION_quarterly_data!$C:$C,Quarter!$C348)</f>
        <v>0.11</v>
      </c>
      <c r="O348" s="71">
        <f>SUMIFS(CALCULATION_quarterly_data!O:O,CALCULATION_quarterly_data!$A:$A,Quarter!$A348,CALCULATION_quarterly_data!$P:$P,Quarter!$B348,CALCULATION_quarterly_data!$C:$C,Quarter!$C348)</f>
        <v>0.11</v>
      </c>
    </row>
    <row r="349" spans="1:15">
      <c r="A349" s="86">
        <v>2021</v>
      </c>
      <c r="B349" s="97">
        <v>4</v>
      </c>
      <c r="C349" s="83" t="s">
        <v>47</v>
      </c>
      <c r="D349" s="70">
        <f>SUMIFS(CALCULATION_quarterly_data!D:D,CALCULATION_quarterly_data!$A:$A,Quarter!$A349,CALCULATION_quarterly_data!$P:$P,Quarter!$B349,CALCULATION_quarterly_data!$C:$C,Quarter!$C349)</f>
        <v>718.54</v>
      </c>
      <c r="E349" s="70">
        <f>SUMIFS(CALCULATION_quarterly_data!E:E,CALCULATION_quarterly_data!$A:$A,Quarter!$A349,CALCULATION_quarterly_data!$P:$P,Quarter!$B349,CALCULATION_quarterly_data!$C:$C,Quarter!$C349)</f>
        <v>269.97000000000003</v>
      </c>
      <c r="F349" s="71">
        <f>SUMIFS(CALCULATION_quarterly_data!F:F,CALCULATION_quarterly_data!$A:$A,Quarter!$A349,CALCULATION_quarterly_data!$P:$P,Quarter!$B349,CALCULATION_quarterly_data!$C:$C,Quarter!$C349)</f>
        <v>988.51</v>
      </c>
      <c r="G349" s="70">
        <f>SUMIFS(CALCULATION_quarterly_data!G:G,CALCULATION_quarterly_data!$A:$A,Quarter!$A349,CALCULATION_quarterly_data!$P:$P,Quarter!$B349,CALCULATION_quarterly_data!$C:$C,Quarter!$C349)</f>
        <v>13.79</v>
      </c>
      <c r="H349" s="70">
        <f>SUMIFS(CALCULATION_quarterly_data!H:H,CALCULATION_quarterly_data!$A:$A,Quarter!$A349,CALCULATION_quarterly_data!$P:$P,Quarter!$B349,CALCULATION_quarterly_data!$C:$C,Quarter!$C349)</f>
        <v>0</v>
      </c>
      <c r="I349" s="70">
        <f>SUMIFS(CALCULATION_quarterly_data!I:I,CALCULATION_quarterly_data!$A:$A,Quarter!$A349,CALCULATION_quarterly_data!$P:$P,Quarter!$B349,CALCULATION_quarterly_data!$C:$C,Quarter!$C349)</f>
        <v>97.38</v>
      </c>
      <c r="J349" s="70">
        <f>SUMIFS(CALCULATION_quarterly_data!J:J,CALCULATION_quarterly_data!$A:$A,Quarter!$A349,CALCULATION_quarterly_data!$P:$P,Quarter!$B349,CALCULATION_quarterly_data!$C:$C,Quarter!$C349)</f>
        <v>83.65</v>
      </c>
      <c r="K349" s="70">
        <f>SUMIFS(CALCULATION_quarterly_data!K:K,CALCULATION_quarterly_data!$A:$A,Quarter!$A349,CALCULATION_quarterly_data!$P:$P,Quarter!$B349,CALCULATION_quarterly_data!$C:$C,Quarter!$C349)</f>
        <v>895.93999999999994</v>
      </c>
      <c r="L349" s="70">
        <f>SUMIFS(CALCULATION_quarterly_data!L:L,CALCULATION_quarterly_data!$A:$A,Quarter!$A349,CALCULATION_quarterly_data!$P:$P,Quarter!$B349,CALCULATION_quarterly_data!$C:$C,Quarter!$C349)</f>
        <v>32.119999999999997</v>
      </c>
      <c r="M349" s="70">
        <f>SUMIFS(CALCULATION_quarterly_data!M:M,CALCULATION_quarterly_data!$A:$A,Quarter!$A349,CALCULATION_quarterly_data!$P:$P,Quarter!$B349,CALCULATION_quarterly_data!$C:$C,Quarter!$C349)</f>
        <v>47.910000000000004</v>
      </c>
      <c r="N349" s="71">
        <f>SUMIFS(CALCULATION_quarterly_data!N:N,CALCULATION_quarterly_data!$A:$A,Quarter!$A349,CALCULATION_quarterly_data!$P:$P,Quarter!$B349,CALCULATION_quarterly_data!$C:$C,Quarter!$C349)</f>
        <v>1170.79</v>
      </c>
      <c r="O349" s="71">
        <f>SUMIFS(CALCULATION_quarterly_data!O:O,CALCULATION_quarterly_data!$A:$A,Quarter!$A349,CALCULATION_quarterly_data!$P:$P,Quarter!$B349,CALCULATION_quarterly_data!$C:$C,Quarter!$C349)</f>
        <v>2159.3000000000002</v>
      </c>
    </row>
    <row r="350" spans="1:15">
      <c r="A350" s="86">
        <v>2021</v>
      </c>
      <c r="B350" s="97">
        <v>4</v>
      </c>
      <c r="C350" s="83" t="s">
        <v>48</v>
      </c>
      <c r="D350" s="70">
        <f>SUMIFS(CALCULATION_quarterly_data!D:D,CALCULATION_quarterly_data!$A:$A,Quarter!$A350,CALCULATION_quarterly_data!$P:$P,Quarter!$B350,CALCULATION_quarterly_data!$C:$C,Quarter!$C350)</f>
        <v>0</v>
      </c>
      <c r="E350" s="70">
        <f>SUMIFS(CALCULATION_quarterly_data!E:E,CALCULATION_quarterly_data!$A:$A,Quarter!$A350,CALCULATION_quarterly_data!$P:$P,Quarter!$B350,CALCULATION_quarterly_data!$C:$C,Quarter!$C350)</f>
        <v>0</v>
      </c>
      <c r="F350" s="71">
        <f>SUMIFS(CALCULATION_quarterly_data!F:F,CALCULATION_quarterly_data!$A:$A,Quarter!$A350,CALCULATION_quarterly_data!$P:$P,Quarter!$B350,CALCULATION_quarterly_data!$C:$C,Quarter!$C350)</f>
        <v>0</v>
      </c>
      <c r="G350" s="70">
        <f>SUMIFS(CALCULATION_quarterly_data!G:G,CALCULATION_quarterly_data!$A:$A,Quarter!$A350,CALCULATION_quarterly_data!$P:$P,Quarter!$B350,CALCULATION_quarterly_data!$C:$C,Quarter!$C350)</f>
        <v>0</v>
      </c>
      <c r="H350" s="70">
        <f>SUMIFS(CALCULATION_quarterly_data!H:H,CALCULATION_quarterly_data!$A:$A,Quarter!$A350,CALCULATION_quarterly_data!$P:$P,Quarter!$B350,CALCULATION_quarterly_data!$C:$C,Quarter!$C350)</f>
        <v>0</v>
      </c>
      <c r="I350" s="70">
        <f>SUMIFS(CALCULATION_quarterly_data!I:I,CALCULATION_quarterly_data!$A:$A,Quarter!$A350,CALCULATION_quarterly_data!$P:$P,Quarter!$B350,CALCULATION_quarterly_data!$C:$C,Quarter!$C350)</f>
        <v>77.47</v>
      </c>
      <c r="J350" s="70">
        <f>SUMIFS(CALCULATION_quarterly_data!J:J,CALCULATION_quarterly_data!$A:$A,Quarter!$A350,CALCULATION_quarterly_data!$P:$P,Quarter!$B350,CALCULATION_quarterly_data!$C:$C,Quarter!$C350)</f>
        <v>0</v>
      </c>
      <c r="K350" s="70">
        <f>SUMIFS(CALCULATION_quarterly_data!K:K,CALCULATION_quarterly_data!$A:$A,Quarter!$A350,CALCULATION_quarterly_data!$P:$P,Quarter!$B350,CALCULATION_quarterly_data!$C:$C,Quarter!$C350)</f>
        <v>178.22</v>
      </c>
      <c r="L350" s="70">
        <f>SUMIFS(CALCULATION_quarterly_data!L:L,CALCULATION_quarterly_data!$A:$A,Quarter!$A350,CALCULATION_quarterly_data!$P:$P,Quarter!$B350,CALCULATION_quarterly_data!$C:$C,Quarter!$C350)</f>
        <v>0</v>
      </c>
      <c r="M350" s="70">
        <f>SUMIFS(CALCULATION_quarterly_data!M:M,CALCULATION_quarterly_data!$A:$A,Quarter!$A350,CALCULATION_quarterly_data!$P:$P,Quarter!$B350,CALCULATION_quarterly_data!$C:$C,Quarter!$C350)</f>
        <v>0</v>
      </c>
      <c r="N350" s="71">
        <f>SUMIFS(CALCULATION_quarterly_data!N:N,CALCULATION_quarterly_data!$A:$A,Quarter!$A350,CALCULATION_quarterly_data!$P:$P,Quarter!$B350,CALCULATION_quarterly_data!$C:$C,Quarter!$C350)</f>
        <v>255.69</v>
      </c>
      <c r="O350" s="71">
        <f>SUMIFS(CALCULATION_quarterly_data!O:O,CALCULATION_quarterly_data!$A:$A,Quarter!$A350,CALCULATION_quarterly_data!$P:$P,Quarter!$B350,CALCULATION_quarterly_data!$C:$C,Quarter!$C350)</f>
        <v>255.69</v>
      </c>
    </row>
    <row r="351" spans="1:15">
      <c r="A351" s="86">
        <v>2021</v>
      </c>
      <c r="B351" s="97">
        <v>4</v>
      </c>
      <c r="C351" s="83" t="s">
        <v>87</v>
      </c>
      <c r="D351" s="70">
        <f>SUMIFS(CALCULATION_quarterly_data!D:D,CALCULATION_quarterly_data!$A:$A,Quarter!$A351,CALCULATION_quarterly_data!$P:$P,Quarter!$B351,CALCULATION_quarterly_data!$C:$C,Quarter!$C351)</f>
        <v>0</v>
      </c>
      <c r="E351" s="70">
        <f>SUMIFS(CALCULATION_quarterly_data!E:E,CALCULATION_quarterly_data!$A:$A,Quarter!$A351,CALCULATION_quarterly_data!$P:$P,Quarter!$B351,CALCULATION_quarterly_data!$C:$C,Quarter!$C351)</f>
        <v>0</v>
      </c>
      <c r="F351" s="71">
        <f>SUMIFS(CALCULATION_quarterly_data!F:F,CALCULATION_quarterly_data!$A:$A,Quarter!$A351,CALCULATION_quarterly_data!$P:$P,Quarter!$B351,CALCULATION_quarterly_data!$C:$C,Quarter!$C351)</f>
        <v>0</v>
      </c>
      <c r="G351" s="70">
        <f>SUMIFS(CALCULATION_quarterly_data!G:G,CALCULATION_quarterly_data!$A:$A,Quarter!$A351,CALCULATION_quarterly_data!$P:$P,Quarter!$B351,CALCULATION_quarterly_data!$C:$C,Quarter!$C351)</f>
        <v>0</v>
      </c>
      <c r="H351" s="70">
        <f>SUMIFS(CALCULATION_quarterly_data!H:H,CALCULATION_quarterly_data!$A:$A,Quarter!$A351,CALCULATION_quarterly_data!$P:$P,Quarter!$B351,CALCULATION_quarterly_data!$C:$C,Quarter!$C351)</f>
        <v>0</v>
      </c>
      <c r="I351" s="70">
        <f>SUMIFS(CALCULATION_quarterly_data!I:I,CALCULATION_quarterly_data!$A:$A,Quarter!$A351,CALCULATION_quarterly_data!$P:$P,Quarter!$B351,CALCULATION_quarterly_data!$C:$C,Quarter!$C351)</f>
        <v>0</v>
      </c>
      <c r="J351" s="70">
        <f>SUMIFS(CALCULATION_quarterly_data!J:J,CALCULATION_quarterly_data!$A:$A,Quarter!$A351,CALCULATION_quarterly_data!$P:$P,Quarter!$B351,CALCULATION_quarterly_data!$C:$C,Quarter!$C351)</f>
        <v>0</v>
      </c>
      <c r="K351" s="70">
        <f>SUMIFS(CALCULATION_quarterly_data!K:K,CALCULATION_quarterly_data!$A:$A,Quarter!$A351,CALCULATION_quarterly_data!$P:$P,Quarter!$B351,CALCULATION_quarterly_data!$C:$C,Quarter!$C351)</f>
        <v>0</v>
      </c>
      <c r="L351" s="70">
        <f>SUMIFS(CALCULATION_quarterly_data!L:L,CALCULATION_quarterly_data!$A:$A,Quarter!$A351,CALCULATION_quarterly_data!$P:$P,Quarter!$B351,CALCULATION_quarterly_data!$C:$C,Quarter!$C351)</f>
        <v>0</v>
      </c>
      <c r="M351" s="70">
        <f>SUMIFS(CALCULATION_quarterly_data!M:M,CALCULATION_quarterly_data!$A:$A,Quarter!$A351,CALCULATION_quarterly_data!$P:$P,Quarter!$B351,CALCULATION_quarterly_data!$C:$C,Quarter!$C351)</f>
        <v>13.400000000000002</v>
      </c>
      <c r="N351" s="71">
        <f>SUMIFS(CALCULATION_quarterly_data!N:N,CALCULATION_quarterly_data!$A:$A,Quarter!$A351,CALCULATION_quarterly_data!$P:$P,Quarter!$B351,CALCULATION_quarterly_data!$C:$C,Quarter!$C351)</f>
        <v>13.400000000000002</v>
      </c>
      <c r="O351" s="71">
        <f>SUMIFS(CALCULATION_quarterly_data!O:O,CALCULATION_quarterly_data!$A:$A,Quarter!$A351,CALCULATION_quarterly_data!$P:$P,Quarter!$B351,CALCULATION_quarterly_data!$C:$C,Quarter!$C351)</f>
        <v>13.400000000000002</v>
      </c>
    </row>
    <row r="352" spans="1:15">
      <c r="A352" s="86">
        <v>2021</v>
      </c>
      <c r="B352" s="97">
        <v>4</v>
      </c>
      <c r="C352" s="83" t="s">
        <v>49</v>
      </c>
      <c r="D352" s="70">
        <f>SUMIFS(CALCULATION_quarterly_data!D:D,CALCULATION_quarterly_data!$A:$A,Quarter!$A352,CALCULATION_quarterly_data!$P:$P,Quarter!$B352,CALCULATION_quarterly_data!$C:$C,Quarter!$C352)</f>
        <v>0</v>
      </c>
      <c r="E352" s="70">
        <f>SUMIFS(CALCULATION_quarterly_data!E:E,CALCULATION_quarterly_data!$A:$A,Quarter!$A352,CALCULATION_quarterly_data!$P:$P,Quarter!$B352,CALCULATION_quarterly_data!$C:$C,Quarter!$C352)</f>
        <v>100.55</v>
      </c>
      <c r="F352" s="71">
        <f>SUMIFS(CALCULATION_quarterly_data!F:F,CALCULATION_quarterly_data!$A:$A,Quarter!$A352,CALCULATION_quarterly_data!$P:$P,Quarter!$B352,CALCULATION_quarterly_data!$C:$C,Quarter!$C352)</f>
        <v>100.55</v>
      </c>
      <c r="G352" s="70">
        <f>SUMIFS(CALCULATION_quarterly_data!G:G,CALCULATION_quarterly_data!$A:$A,Quarter!$A352,CALCULATION_quarterly_data!$P:$P,Quarter!$B352,CALCULATION_quarterly_data!$C:$C,Quarter!$C352)</f>
        <v>9.6199999999999992</v>
      </c>
      <c r="H352" s="70">
        <f>SUMIFS(CALCULATION_quarterly_data!H:H,CALCULATION_quarterly_data!$A:$A,Quarter!$A352,CALCULATION_quarterly_data!$P:$P,Quarter!$B352,CALCULATION_quarterly_data!$C:$C,Quarter!$C352)</f>
        <v>137.25</v>
      </c>
      <c r="I352" s="70">
        <f>SUMIFS(CALCULATION_quarterly_data!I:I,CALCULATION_quarterly_data!$A:$A,Quarter!$A352,CALCULATION_quarterly_data!$P:$P,Quarter!$B352,CALCULATION_quarterly_data!$C:$C,Quarter!$C352)</f>
        <v>28.19</v>
      </c>
      <c r="J352" s="70">
        <f>SUMIFS(CALCULATION_quarterly_data!J:J,CALCULATION_quarterly_data!$A:$A,Quarter!$A352,CALCULATION_quarterly_data!$P:$P,Quarter!$B352,CALCULATION_quarterly_data!$C:$C,Quarter!$C352)</f>
        <v>0</v>
      </c>
      <c r="K352" s="70">
        <f>SUMIFS(CALCULATION_quarterly_data!K:K,CALCULATION_quarterly_data!$A:$A,Quarter!$A352,CALCULATION_quarterly_data!$P:$P,Quarter!$B352,CALCULATION_quarterly_data!$C:$C,Quarter!$C352)</f>
        <v>336.14</v>
      </c>
      <c r="L352" s="70">
        <f>SUMIFS(CALCULATION_quarterly_data!L:L,CALCULATION_quarterly_data!$A:$A,Quarter!$A352,CALCULATION_quarterly_data!$P:$P,Quarter!$B352,CALCULATION_quarterly_data!$C:$C,Quarter!$C352)</f>
        <v>49.19</v>
      </c>
      <c r="M352" s="70">
        <f>SUMIFS(CALCULATION_quarterly_data!M:M,CALCULATION_quarterly_data!$A:$A,Quarter!$A352,CALCULATION_quarterly_data!$P:$P,Quarter!$B352,CALCULATION_quarterly_data!$C:$C,Quarter!$C352)</f>
        <v>24.85</v>
      </c>
      <c r="N352" s="71">
        <f>SUMIFS(CALCULATION_quarterly_data!N:N,CALCULATION_quarterly_data!$A:$A,Quarter!$A352,CALCULATION_quarterly_data!$P:$P,Quarter!$B352,CALCULATION_quarterly_data!$C:$C,Quarter!$C352)</f>
        <v>585.24</v>
      </c>
      <c r="O352" s="71">
        <f>SUMIFS(CALCULATION_quarterly_data!O:O,CALCULATION_quarterly_data!$A:$A,Quarter!$A352,CALCULATION_quarterly_data!$P:$P,Quarter!$B352,CALCULATION_quarterly_data!$C:$C,Quarter!$C352)</f>
        <v>685.79</v>
      </c>
    </row>
    <row r="353" spans="1:15">
      <c r="A353" s="86">
        <v>2021</v>
      </c>
      <c r="B353" s="97">
        <v>4</v>
      </c>
      <c r="C353" s="83" t="s">
        <v>50</v>
      </c>
      <c r="D353" s="70">
        <f>SUMIFS(CALCULATION_quarterly_data!D:D,CALCULATION_quarterly_data!$A:$A,Quarter!$A353,CALCULATION_quarterly_data!$P:$P,Quarter!$B353,CALCULATION_quarterly_data!$C:$C,Quarter!$C353)</f>
        <v>90.14</v>
      </c>
      <c r="E353" s="70">
        <f>SUMIFS(CALCULATION_quarterly_data!E:E,CALCULATION_quarterly_data!$A:$A,Quarter!$A353,CALCULATION_quarterly_data!$P:$P,Quarter!$B353,CALCULATION_quarterly_data!$C:$C,Quarter!$C353)</f>
        <v>0</v>
      </c>
      <c r="F353" s="71">
        <f>SUMIFS(CALCULATION_quarterly_data!F:F,CALCULATION_quarterly_data!$A:$A,Quarter!$A353,CALCULATION_quarterly_data!$P:$P,Quarter!$B353,CALCULATION_quarterly_data!$C:$C,Quarter!$C353)</f>
        <v>90.14</v>
      </c>
      <c r="G353" s="70">
        <f>SUMIFS(CALCULATION_quarterly_data!G:G,CALCULATION_quarterly_data!$A:$A,Quarter!$A353,CALCULATION_quarterly_data!$P:$P,Quarter!$B353,CALCULATION_quarterly_data!$C:$C,Quarter!$C353)</f>
        <v>0</v>
      </c>
      <c r="H353" s="70">
        <f>SUMIFS(CALCULATION_quarterly_data!H:H,CALCULATION_quarterly_data!$A:$A,Quarter!$A353,CALCULATION_quarterly_data!$P:$P,Quarter!$B353,CALCULATION_quarterly_data!$C:$C,Quarter!$C353)</f>
        <v>0</v>
      </c>
      <c r="I353" s="70">
        <f>SUMIFS(CALCULATION_quarterly_data!I:I,CALCULATION_quarterly_data!$A:$A,Quarter!$A353,CALCULATION_quarterly_data!$P:$P,Quarter!$B353,CALCULATION_quarterly_data!$C:$C,Quarter!$C353)</f>
        <v>0</v>
      </c>
      <c r="J353" s="70">
        <f>SUMIFS(CALCULATION_quarterly_data!J:J,CALCULATION_quarterly_data!$A:$A,Quarter!$A353,CALCULATION_quarterly_data!$P:$P,Quarter!$B353,CALCULATION_quarterly_data!$C:$C,Quarter!$C353)</f>
        <v>0</v>
      </c>
      <c r="K353" s="70">
        <f>SUMIFS(CALCULATION_quarterly_data!K:K,CALCULATION_quarterly_data!$A:$A,Quarter!$A353,CALCULATION_quarterly_data!$P:$P,Quarter!$B353,CALCULATION_quarterly_data!$C:$C,Quarter!$C353)</f>
        <v>0</v>
      </c>
      <c r="L353" s="70">
        <f>SUMIFS(CALCULATION_quarterly_data!L:L,CALCULATION_quarterly_data!$A:$A,Quarter!$A353,CALCULATION_quarterly_data!$P:$P,Quarter!$B353,CALCULATION_quarterly_data!$C:$C,Quarter!$C353)</f>
        <v>0</v>
      </c>
      <c r="M353" s="70">
        <f>SUMIFS(CALCULATION_quarterly_data!M:M,CALCULATION_quarterly_data!$A:$A,Quarter!$A353,CALCULATION_quarterly_data!$P:$P,Quarter!$B353,CALCULATION_quarterly_data!$C:$C,Quarter!$C353)</f>
        <v>0</v>
      </c>
      <c r="N353" s="71">
        <f>SUMIFS(CALCULATION_quarterly_data!N:N,CALCULATION_quarterly_data!$A:$A,Quarter!$A353,CALCULATION_quarterly_data!$P:$P,Quarter!$B353,CALCULATION_quarterly_data!$C:$C,Quarter!$C353)</f>
        <v>0</v>
      </c>
      <c r="O353" s="71">
        <f>SUMIFS(CALCULATION_quarterly_data!O:O,CALCULATION_quarterly_data!$A:$A,Quarter!$A353,CALCULATION_quarterly_data!$P:$P,Quarter!$B353,CALCULATION_quarterly_data!$C:$C,Quarter!$C353)</f>
        <v>90.14</v>
      </c>
    </row>
    <row r="354" spans="1:15">
      <c r="A354" s="86">
        <v>2021</v>
      </c>
      <c r="B354" s="97">
        <v>4</v>
      </c>
      <c r="C354" s="83" t="s">
        <v>51</v>
      </c>
      <c r="D354" s="70">
        <f>SUMIFS(CALCULATION_quarterly_data!D:D,CALCULATION_quarterly_data!$A:$A,Quarter!$A354,CALCULATION_quarterly_data!$P:$P,Quarter!$B354,CALCULATION_quarterly_data!$C:$C,Quarter!$C354)</f>
        <v>0</v>
      </c>
      <c r="E354" s="70">
        <f>SUMIFS(CALCULATION_quarterly_data!E:E,CALCULATION_quarterly_data!$A:$A,Quarter!$A354,CALCULATION_quarterly_data!$P:$P,Quarter!$B354,CALCULATION_quarterly_data!$C:$C,Quarter!$C354)</f>
        <v>0</v>
      </c>
      <c r="F354" s="71">
        <f>SUMIFS(CALCULATION_quarterly_data!F:F,CALCULATION_quarterly_data!$A:$A,Quarter!$A354,CALCULATION_quarterly_data!$P:$P,Quarter!$B354,CALCULATION_quarterly_data!$C:$C,Quarter!$C354)</f>
        <v>0</v>
      </c>
      <c r="G354" s="70">
        <f>SUMIFS(CALCULATION_quarterly_data!G:G,CALCULATION_quarterly_data!$A:$A,Quarter!$A354,CALCULATION_quarterly_data!$P:$P,Quarter!$B354,CALCULATION_quarterly_data!$C:$C,Quarter!$C354)</f>
        <v>0</v>
      </c>
      <c r="H354" s="70">
        <f>SUMIFS(CALCULATION_quarterly_data!H:H,CALCULATION_quarterly_data!$A:$A,Quarter!$A354,CALCULATION_quarterly_data!$P:$P,Quarter!$B354,CALCULATION_quarterly_data!$C:$C,Quarter!$C354)</f>
        <v>0</v>
      </c>
      <c r="I354" s="70">
        <f>SUMIFS(CALCULATION_quarterly_data!I:I,CALCULATION_quarterly_data!$A:$A,Quarter!$A354,CALCULATION_quarterly_data!$P:$P,Quarter!$B354,CALCULATION_quarterly_data!$C:$C,Quarter!$C354)</f>
        <v>207.25</v>
      </c>
      <c r="J354" s="70">
        <f>SUMIFS(CALCULATION_quarterly_data!J:J,CALCULATION_quarterly_data!$A:$A,Quarter!$A354,CALCULATION_quarterly_data!$P:$P,Quarter!$B354,CALCULATION_quarterly_data!$C:$C,Quarter!$C354)</f>
        <v>0</v>
      </c>
      <c r="K354" s="70">
        <f>SUMIFS(CALCULATION_quarterly_data!K:K,CALCULATION_quarterly_data!$A:$A,Quarter!$A354,CALCULATION_quarterly_data!$P:$P,Quarter!$B354,CALCULATION_quarterly_data!$C:$C,Quarter!$C354)</f>
        <v>245.35999999999999</v>
      </c>
      <c r="L354" s="70">
        <f>SUMIFS(CALCULATION_quarterly_data!L:L,CALCULATION_quarterly_data!$A:$A,Quarter!$A354,CALCULATION_quarterly_data!$P:$P,Quarter!$B354,CALCULATION_quarterly_data!$C:$C,Quarter!$C354)</f>
        <v>0.19</v>
      </c>
      <c r="M354" s="70">
        <f>SUMIFS(CALCULATION_quarterly_data!M:M,CALCULATION_quarterly_data!$A:$A,Quarter!$A354,CALCULATION_quarterly_data!$P:$P,Quarter!$B354,CALCULATION_quarterly_data!$C:$C,Quarter!$C354)</f>
        <v>0.09</v>
      </c>
      <c r="N354" s="71">
        <f>SUMIFS(CALCULATION_quarterly_data!N:N,CALCULATION_quarterly_data!$A:$A,Quarter!$A354,CALCULATION_quarterly_data!$P:$P,Quarter!$B354,CALCULATION_quarterly_data!$C:$C,Quarter!$C354)</f>
        <v>452.89</v>
      </c>
      <c r="O354" s="71">
        <f>SUMIFS(CALCULATION_quarterly_data!O:O,CALCULATION_quarterly_data!$A:$A,Quarter!$A354,CALCULATION_quarterly_data!$P:$P,Quarter!$B354,CALCULATION_quarterly_data!$C:$C,Quarter!$C354)</f>
        <v>452.89</v>
      </c>
    </row>
    <row r="355" spans="1:15">
      <c r="A355" s="86">
        <v>2021</v>
      </c>
      <c r="B355" s="97">
        <v>4</v>
      </c>
      <c r="C355" s="83" t="s">
        <v>52</v>
      </c>
      <c r="D355" s="70">
        <f>SUMIFS(CALCULATION_quarterly_data!D:D,CALCULATION_quarterly_data!$A:$A,Quarter!$A355,CALCULATION_quarterly_data!$P:$P,Quarter!$B355,CALCULATION_quarterly_data!$C:$C,Quarter!$C355)</f>
        <v>3332.0299999999997</v>
      </c>
      <c r="E355" s="70">
        <f>SUMIFS(CALCULATION_quarterly_data!E:E,CALCULATION_quarterly_data!$A:$A,Quarter!$A355,CALCULATION_quarterly_data!$P:$P,Quarter!$B355,CALCULATION_quarterly_data!$C:$C,Quarter!$C355)</f>
        <v>0</v>
      </c>
      <c r="F355" s="71">
        <f>SUMIFS(CALCULATION_quarterly_data!F:F,CALCULATION_quarterly_data!$A:$A,Quarter!$A355,CALCULATION_quarterly_data!$P:$P,Quarter!$B355,CALCULATION_quarterly_data!$C:$C,Quarter!$C355)</f>
        <v>3332.0299999999997</v>
      </c>
      <c r="G355" s="70">
        <f>SUMIFS(CALCULATION_quarterly_data!G:G,CALCULATION_quarterly_data!$A:$A,Quarter!$A355,CALCULATION_quarterly_data!$P:$P,Quarter!$B355,CALCULATION_quarterly_data!$C:$C,Quarter!$C355)</f>
        <v>0</v>
      </c>
      <c r="H355" s="70">
        <f>SUMIFS(CALCULATION_quarterly_data!H:H,CALCULATION_quarterly_data!$A:$A,Quarter!$A355,CALCULATION_quarterly_data!$P:$P,Quarter!$B355,CALCULATION_quarterly_data!$C:$C,Quarter!$C355)</f>
        <v>3.4699999999999998</v>
      </c>
      <c r="I355" s="70">
        <f>SUMIFS(CALCULATION_quarterly_data!I:I,CALCULATION_quarterly_data!$A:$A,Quarter!$A355,CALCULATION_quarterly_data!$P:$P,Quarter!$B355,CALCULATION_quarterly_data!$C:$C,Quarter!$C355)</f>
        <v>0</v>
      </c>
      <c r="J355" s="70">
        <f>SUMIFS(CALCULATION_quarterly_data!J:J,CALCULATION_quarterly_data!$A:$A,Quarter!$A355,CALCULATION_quarterly_data!$P:$P,Quarter!$B355,CALCULATION_quarterly_data!$C:$C,Quarter!$C355)</f>
        <v>66.91</v>
      </c>
      <c r="K355" s="70">
        <f>SUMIFS(CALCULATION_quarterly_data!K:K,CALCULATION_quarterly_data!$A:$A,Quarter!$A355,CALCULATION_quarterly_data!$P:$P,Quarter!$B355,CALCULATION_quarterly_data!$C:$C,Quarter!$C355)</f>
        <v>102.19999999999999</v>
      </c>
      <c r="L355" s="70">
        <f>SUMIFS(CALCULATION_quarterly_data!L:L,CALCULATION_quarterly_data!$A:$A,Quarter!$A355,CALCULATION_quarterly_data!$P:$P,Quarter!$B355,CALCULATION_quarterly_data!$C:$C,Quarter!$C355)</f>
        <v>0</v>
      </c>
      <c r="M355" s="70">
        <f>SUMIFS(CALCULATION_quarterly_data!M:M,CALCULATION_quarterly_data!$A:$A,Quarter!$A355,CALCULATION_quarterly_data!$P:$P,Quarter!$B355,CALCULATION_quarterly_data!$C:$C,Quarter!$C355)</f>
        <v>41.15</v>
      </c>
      <c r="N355" s="71">
        <f>SUMIFS(CALCULATION_quarterly_data!N:N,CALCULATION_quarterly_data!$A:$A,Quarter!$A355,CALCULATION_quarterly_data!$P:$P,Quarter!$B355,CALCULATION_quarterly_data!$C:$C,Quarter!$C355)</f>
        <v>213.73</v>
      </c>
      <c r="O355" s="71">
        <f>SUMIFS(CALCULATION_quarterly_data!O:O,CALCULATION_quarterly_data!$A:$A,Quarter!$A355,CALCULATION_quarterly_data!$P:$P,Quarter!$B355,CALCULATION_quarterly_data!$C:$C,Quarter!$C355)</f>
        <v>3545.7599999999998</v>
      </c>
    </row>
    <row r="356" spans="1:15">
      <c r="A356" s="86">
        <v>2021</v>
      </c>
      <c r="B356" s="97">
        <v>4</v>
      </c>
      <c r="C356" s="83" t="s">
        <v>69</v>
      </c>
      <c r="D356" s="70">
        <f>SUMIFS(CALCULATION_quarterly_data!D:D,CALCULATION_quarterly_data!$A:$A,Quarter!$A356,CALCULATION_quarterly_data!$P:$P,Quarter!$B356,CALCULATION_quarterly_data!$C:$C,Quarter!$C356)</f>
        <v>1508.01</v>
      </c>
      <c r="E356" s="70">
        <f>SUMIFS(CALCULATION_quarterly_data!E:E,CALCULATION_quarterly_data!$A:$A,Quarter!$A356,CALCULATION_quarterly_data!$P:$P,Quarter!$B356,CALCULATION_quarterly_data!$C:$C,Quarter!$C356)</f>
        <v>221.60999999999999</v>
      </c>
      <c r="F356" s="71">
        <f>SUMIFS(CALCULATION_quarterly_data!F:F,CALCULATION_quarterly_data!$A:$A,Quarter!$A356,CALCULATION_quarterly_data!$P:$P,Quarter!$B356,CALCULATION_quarterly_data!$C:$C,Quarter!$C356)</f>
        <v>1729.6200000000001</v>
      </c>
      <c r="G356" s="70">
        <f>SUMIFS(CALCULATION_quarterly_data!G:G,CALCULATION_quarterly_data!$A:$A,Quarter!$A356,CALCULATION_quarterly_data!$P:$P,Quarter!$B356,CALCULATION_quarterly_data!$C:$C,Quarter!$C356)</f>
        <v>0.44999999999999996</v>
      </c>
      <c r="H356" s="70">
        <f>SUMIFS(CALCULATION_quarterly_data!H:H,CALCULATION_quarterly_data!$A:$A,Quarter!$A356,CALCULATION_quarterly_data!$P:$P,Quarter!$B356,CALCULATION_quarterly_data!$C:$C,Quarter!$C356)</f>
        <v>102.09</v>
      </c>
      <c r="I356" s="70">
        <f>SUMIFS(CALCULATION_quarterly_data!I:I,CALCULATION_quarterly_data!$A:$A,Quarter!$A356,CALCULATION_quarterly_data!$P:$P,Quarter!$B356,CALCULATION_quarterly_data!$C:$C,Quarter!$C356)</f>
        <v>197.67000000000002</v>
      </c>
      <c r="J356" s="70">
        <f>SUMIFS(CALCULATION_quarterly_data!J:J,CALCULATION_quarterly_data!$A:$A,Quarter!$A356,CALCULATION_quarterly_data!$P:$P,Quarter!$B356,CALCULATION_quarterly_data!$C:$C,Quarter!$C356)</f>
        <v>0</v>
      </c>
      <c r="K356" s="70">
        <f>SUMIFS(CALCULATION_quarterly_data!K:K,CALCULATION_quarterly_data!$A:$A,Quarter!$A356,CALCULATION_quarterly_data!$P:$P,Quarter!$B356,CALCULATION_quarterly_data!$C:$C,Quarter!$C356)</f>
        <v>173.17000000000002</v>
      </c>
      <c r="L356" s="70">
        <f>SUMIFS(CALCULATION_quarterly_data!L:L,CALCULATION_quarterly_data!$A:$A,Quarter!$A356,CALCULATION_quarterly_data!$P:$P,Quarter!$B356,CALCULATION_quarterly_data!$C:$C,Quarter!$C356)</f>
        <v>3.02</v>
      </c>
      <c r="M356" s="70">
        <f>SUMIFS(CALCULATION_quarterly_data!M:M,CALCULATION_quarterly_data!$A:$A,Quarter!$A356,CALCULATION_quarterly_data!$P:$P,Quarter!$B356,CALCULATION_quarterly_data!$C:$C,Quarter!$C356)</f>
        <v>37.869999999999997</v>
      </c>
      <c r="N356" s="71">
        <f>SUMIFS(CALCULATION_quarterly_data!N:N,CALCULATION_quarterly_data!$A:$A,Quarter!$A356,CALCULATION_quarterly_data!$P:$P,Quarter!$B356,CALCULATION_quarterly_data!$C:$C,Quarter!$C356)</f>
        <v>514.27</v>
      </c>
      <c r="O356" s="71">
        <f>SUMIFS(CALCULATION_quarterly_data!O:O,CALCULATION_quarterly_data!$A:$A,Quarter!$A356,CALCULATION_quarterly_data!$P:$P,Quarter!$B356,CALCULATION_quarterly_data!$C:$C,Quarter!$C356)</f>
        <v>2243.89</v>
      </c>
    </row>
    <row r="357" spans="1:15">
      <c r="A357" s="89">
        <v>2021</v>
      </c>
      <c r="B357" s="98">
        <v>4</v>
      </c>
      <c r="C357" s="84" t="s">
        <v>126</v>
      </c>
      <c r="D357" s="73">
        <f>SUMIFS(CALCULATION_quarterly_data!D:D,CALCULATION_quarterly_data!$A:$A,Quarter!$A357,CALCULATION_quarterly_data!$P:$P,Quarter!$B357,CALCULATION_quarterly_data!$C:$C,Quarter!$C357)</f>
        <v>11302.470000000001</v>
      </c>
      <c r="E357" s="73">
        <f>SUMIFS(CALCULATION_quarterly_data!E:E,CALCULATION_quarterly_data!$A:$A,Quarter!$A357,CALCULATION_quarterly_data!$P:$P,Quarter!$B357,CALCULATION_quarterly_data!$C:$C,Quarter!$C357)</f>
        <v>995.71</v>
      </c>
      <c r="F357" s="74">
        <f>SUMIFS(CALCULATION_quarterly_data!F:F,CALCULATION_quarterly_data!$A:$A,Quarter!$A357,CALCULATION_quarterly_data!$P:$P,Quarter!$B357,CALCULATION_quarterly_data!$C:$C,Quarter!$C357)</f>
        <v>12298.18</v>
      </c>
      <c r="G357" s="73">
        <f>SUMIFS(CALCULATION_quarterly_data!G:G,CALCULATION_quarterly_data!$A:$A,Quarter!$A357,CALCULATION_quarterly_data!$P:$P,Quarter!$B357,CALCULATION_quarterly_data!$C:$C,Quarter!$C357)</f>
        <v>252.32</v>
      </c>
      <c r="H357" s="73">
        <f>SUMIFS(CALCULATION_quarterly_data!H:H,CALCULATION_quarterly_data!$A:$A,Quarter!$A357,CALCULATION_quarterly_data!$P:$P,Quarter!$B357,CALCULATION_quarterly_data!$C:$C,Quarter!$C357)</f>
        <v>909.91</v>
      </c>
      <c r="I357" s="73">
        <f>SUMIFS(CALCULATION_quarterly_data!I:I,CALCULATION_quarterly_data!$A:$A,Quarter!$A357,CALCULATION_quarterly_data!$P:$P,Quarter!$B357,CALCULATION_quarterly_data!$C:$C,Quarter!$C357)</f>
        <v>1436.94</v>
      </c>
      <c r="J357" s="73">
        <f>SUMIFS(CALCULATION_quarterly_data!J:J,CALCULATION_quarterly_data!$A:$A,Quarter!$A357,CALCULATION_quarterly_data!$P:$P,Quarter!$B357,CALCULATION_quarterly_data!$C:$C,Quarter!$C357)</f>
        <v>315.57</v>
      </c>
      <c r="K357" s="73">
        <f>SUMIFS(CALCULATION_quarterly_data!K:K,CALCULATION_quarterly_data!$A:$A,Quarter!$A357,CALCULATION_quarterly_data!$P:$P,Quarter!$B357,CALCULATION_quarterly_data!$C:$C,Quarter!$C357)</f>
        <v>3539.58</v>
      </c>
      <c r="L357" s="73">
        <f>SUMIFS(CALCULATION_quarterly_data!L:L,CALCULATION_quarterly_data!$A:$A,Quarter!$A357,CALCULATION_quarterly_data!$P:$P,Quarter!$B357,CALCULATION_quarterly_data!$C:$C,Quarter!$C357)</f>
        <v>423.36</v>
      </c>
      <c r="M357" s="73">
        <f>SUMIFS(CALCULATION_quarterly_data!M:M,CALCULATION_quarterly_data!$A:$A,Quarter!$A357,CALCULATION_quarterly_data!$P:$P,Quarter!$B357,CALCULATION_quarterly_data!$C:$C,Quarter!$C357)</f>
        <v>669.81</v>
      </c>
      <c r="N357" s="74">
        <f>SUMIFS(CALCULATION_quarterly_data!N:N,CALCULATION_quarterly_data!$A:$A,Quarter!$A357,CALCULATION_quarterly_data!$P:$P,Quarter!$B357,CALCULATION_quarterly_data!$C:$C,Quarter!$C357)</f>
        <v>7547.49</v>
      </c>
      <c r="O357" s="74">
        <f>SUMIFS(CALCULATION_quarterly_data!O:O,CALCULATION_quarterly_data!$A:$A,Quarter!$A357,CALCULATION_quarterly_data!$P:$P,Quarter!$B357,CALCULATION_quarterly_data!$C:$C,Quarter!$C357)</f>
        <v>19845.670000000002</v>
      </c>
    </row>
    <row r="358" spans="1:15">
      <c r="A358" s="85">
        <v>2022</v>
      </c>
      <c r="B358" s="96">
        <v>1</v>
      </c>
      <c r="C358" s="82" t="s">
        <v>37</v>
      </c>
      <c r="D358" s="67">
        <f>SUMIFS(CALCULATION_quarterly_data!D:D,CALCULATION_quarterly_data!$A:$A,Quarter!$A358,CALCULATION_quarterly_data!$P:$P,Quarter!$B358,CALCULATION_quarterly_data!$C:$C,Quarter!$C358)</f>
        <v>0</v>
      </c>
      <c r="E358" s="67">
        <f>SUMIFS(CALCULATION_quarterly_data!E:E,CALCULATION_quarterly_data!$A:$A,Quarter!$A358,CALCULATION_quarterly_data!$P:$P,Quarter!$B358,CALCULATION_quarterly_data!$C:$C,Quarter!$C358)</f>
        <v>23.060000000000002</v>
      </c>
      <c r="F358" s="68">
        <f>SUMIFS(CALCULATION_quarterly_data!F:F,CALCULATION_quarterly_data!$A:$A,Quarter!$A358,CALCULATION_quarterly_data!$P:$P,Quarter!$B358,CALCULATION_quarterly_data!$C:$C,Quarter!$C358)</f>
        <v>23.060000000000002</v>
      </c>
      <c r="G358" s="67">
        <f>SUMIFS(CALCULATION_quarterly_data!G:G,CALCULATION_quarterly_data!$A:$A,Quarter!$A358,CALCULATION_quarterly_data!$P:$P,Quarter!$B358,CALCULATION_quarterly_data!$C:$C,Quarter!$C358)</f>
        <v>19.200000000000003</v>
      </c>
      <c r="H358" s="67">
        <f>SUMIFS(CALCULATION_quarterly_data!H:H,CALCULATION_quarterly_data!$A:$A,Quarter!$A358,CALCULATION_quarterly_data!$P:$P,Quarter!$B358,CALCULATION_quarterly_data!$C:$C,Quarter!$C358)</f>
        <v>20.97</v>
      </c>
      <c r="I358" s="67">
        <f>SUMIFS(CALCULATION_quarterly_data!I:I,CALCULATION_quarterly_data!$A:$A,Quarter!$A358,CALCULATION_quarterly_data!$P:$P,Quarter!$B358,CALCULATION_quarterly_data!$C:$C,Quarter!$C358)</f>
        <v>7.2899999999999991</v>
      </c>
      <c r="J358" s="67">
        <f>SUMIFS(CALCULATION_quarterly_data!J:J,CALCULATION_quarterly_data!$A:$A,Quarter!$A358,CALCULATION_quarterly_data!$P:$P,Quarter!$B358,CALCULATION_quarterly_data!$C:$C,Quarter!$C358)</f>
        <v>0.01</v>
      </c>
      <c r="K358" s="67">
        <f>SUMIFS(CALCULATION_quarterly_data!K:K,CALCULATION_quarterly_data!$A:$A,Quarter!$A358,CALCULATION_quarterly_data!$P:$P,Quarter!$B358,CALCULATION_quarterly_data!$C:$C,Quarter!$C358)</f>
        <v>273.41000000000003</v>
      </c>
      <c r="L358" s="67">
        <f>SUMIFS(CALCULATION_quarterly_data!L:L,CALCULATION_quarterly_data!$A:$A,Quarter!$A358,CALCULATION_quarterly_data!$P:$P,Quarter!$B358,CALCULATION_quarterly_data!$C:$C,Quarter!$C358)</f>
        <v>51.260000000000005</v>
      </c>
      <c r="M358" s="67">
        <f>SUMIFS(CALCULATION_quarterly_data!M:M,CALCULATION_quarterly_data!$A:$A,Quarter!$A358,CALCULATION_quarterly_data!$P:$P,Quarter!$B358,CALCULATION_quarterly_data!$C:$C,Quarter!$C358)</f>
        <v>84.36</v>
      </c>
      <c r="N358" s="68">
        <f>SUMIFS(CALCULATION_quarterly_data!N:N,CALCULATION_quarterly_data!$A:$A,Quarter!$A358,CALCULATION_quarterly_data!$P:$P,Quarter!$B358,CALCULATION_quarterly_data!$C:$C,Quarter!$C358)</f>
        <v>456.5</v>
      </c>
      <c r="O358" s="68">
        <f>SUMIFS(CALCULATION_quarterly_data!O:O,CALCULATION_quarterly_data!$A:$A,Quarter!$A358,CALCULATION_quarterly_data!$P:$P,Quarter!$B358,CALCULATION_quarterly_data!$C:$C,Quarter!$C358)</f>
        <v>479.55999999999995</v>
      </c>
    </row>
    <row r="359" spans="1:15">
      <c r="A359" s="86">
        <v>2022</v>
      </c>
      <c r="B359" s="97">
        <v>1</v>
      </c>
      <c r="C359" s="83" t="s">
        <v>38</v>
      </c>
      <c r="D359" s="70">
        <f>SUMIFS(CALCULATION_quarterly_data!D:D,CALCULATION_quarterly_data!$A:$A,Quarter!$A359,CALCULATION_quarterly_data!$P:$P,Quarter!$B359,CALCULATION_quarterly_data!$C:$C,Quarter!$C359)</f>
        <v>453.96</v>
      </c>
      <c r="E359" s="70">
        <f>SUMIFS(CALCULATION_quarterly_data!E:E,CALCULATION_quarterly_data!$A:$A,Quarter!$A359,CALCULATION_quarterly_data!$P:$P,Quarter!$B359,CALCULATION_quarterly_data!$C:$C,Quarter!$C359)</f>
        <v>0</v>
      </c>
      <c r="F359" s="71">
        <f>SUMIFS(CALCULATION_quarterly_data!F:F,CALCULATION_quarterly_data!$A:$A,Quarter!$A359,CALCULATION_quarterly_data!$P:$P,Quarter!$B359,CALCULATION_quarterly_data!$C:$C,Quarter!$C359)</f>
        <v>453.96</v>
      </c>
      <c r="G359" s="70">
        <f>SUMIFS(CALCULATION_quarterly_data!G:G,CALCULATION_quarterly_data!$A:$A,Quarter!$A359,CALCULATION_quarterly_data!$P:$P,Quarter!$B359,CALCULATION_quarterly_data!$C:$C,Quarter!$C359)</f>
        <v>0</v>
      </c>
      <c r="H359" s="70">
        <f>SUMIFS(CALCULATION_quarterly_data!H:H,CALCULATION_quarterly_data!$A:$A,Quarter!$A359,CALCULATION_quarterly_data!$P:$P,Quarter!$B359,CALCULATION_quarterly_data!$C:$C,Quarter!$C359)</f>
        <v>0</v>
      </c>
      <c r="I359" s="70">
        <f>SUMIFS(CALCULATION_quarterly_data!I:I,CALCULATION_quarterly_data!$A:$A,Quarter!$A359,CALCULATION_quarterly_data!$P:$P,Quarter!$B359,CALCULATION_quarterly_data!$C:$C,Quarter!$C359)</f>
        <v>0</v>
      </c>
      <c r="J359" s="70">
        <f>SUMIFS(CALCULATION_quarterly_data!J:J,CALCULATION_quarterly_data!$A:$A,Quarter!$A359,CALCULATION_quarterly_data!$P:$P,Quarter!$B359,CALCULATION_quarterly_data!$C:$C,Quarter!$C359)</f>
        <v>0</v>
      </c>
      <c r="K359" s="70">
        <f>SUMIFS(CALCULATION_quarterly_data!K:K,CALCULATION_quarterly_data!$A:$A,Quarter!$A359,CALCULATION_quarterly_data!$P:$P,Quarter!$B359,CALCULATION_quarterly_data!$C:$C,Quarter!$C359)</f>
        <v>0</v>
      </c>
      <c r="L359" s="70">
        <f>SUMIFS(CALCULATION_quarterly_data!L:L,CALCULATION_quarterly_data!$A:$A,Quarter!$A359,CALCULATION_quarterly_data!$P:$P,Quarter!$B359,CALCULATION_quarterly_data!$C:$C,Quarter!$C359)</f>
        <v>0</v>
      </c>
      <c r="M359" s="70">
        <f>SUMIFS(CALCULATION_quarterly_data!M:M,CALCULATION_quarterly_data!$A:$A,Quarter!$A359,CALCULATION_quarterly_data!$P:$P,Quarter!$B359,CALCULATION_quarterly_data!$C:$C,Quarter!$C359)</f>
        <v>0.21000000000000002</v>
      </c>
      <c r="N359" s="71">
        <f>SUMIFS(CALCULATION_quarterly_data!N:N,CALCULATION_quarterly_data!$A:$A,Quarter!$A359,CALCULATION_quarterly_data!$P:$P,Quarter!$B359,CALCULATION_quarterly_data!$C:$C,Quarter!$C359)</f>
        <v>0.21000000000000002</v>
      </c>
      <c r="O359" s="71">
        <f>SUMIFS(CALCULATION_quarterly_data!O:O,CALCULATION_quarterly_data!$A:$A,Quarter!$A359,CALCULATION_quarterly_data!$P:$P,Quarter!$B359,CALCULATION_quarterly_data!$C:$C,Quarter!$C359)</f>
        <v>454.16999999999996</v>
      </c>
    </row>
    <row r="360" spans="1:15">
      <c r="A360" s="86">
        <v>2022</v>
      </c>
      <c r="B360" s="97">
        <v>1</v>
      </c>
      <c r="C360" s="83" t="s">
        <v>39</v>
      </c>
      <c r="D360" s="70">
        <f>SUMIFS(CALCULATION_quarterly_data!D:D,CALCULATION_quarterly_data!$A:$A,Quarter!$A360,CALCULATION_quarterly_data!$P:$P,Quarter!$B360,CALCULATION_quarterly_data!$C:$C,Quarter!$C360)</f>
        <v>0</v>
      </c>
      <c r="E360" s="70">
        <f>SUMIFS(CALCULATION_quarterly_data!E:E,CALCULATION_quarterly_data!$A:$A,Quarter!$A360,CALCULATION_quarterly_data!$P:$P,Quarter!$B360,CALCULATION_quarterly_data!$C:$C,Quarter!$C360)</f>
        <v>1.42</v>
      </c>
      <c r="F360" s="71">
        <f>SUMIFS(CALCULATION_quarterly_data!F:F,CALCULATION_quarterly_data!$A:$A,Quarter!$A360,CALCULATION_quarterly_data!$P:$P,Quarter!$B360,CALCULATION_quarterly_data!$C:$C,Quarter!$C360)</f>
        <v>1.42</v>
      </c>
      <c r="G360" s="70">
        <f>SUMIFS(CALCULATION_quarterly_data!G:G,CALCULATION_quarterly_data!$A:$A,Quarter!$A360,CALCULATION_quarterly_data!$P:$P,Quarter!$B360,CALCULATION_quarterly_data!$C:$C,Quarter!$C360)</f>
        <v>0</v>
      </c>
      <c r="H360" s="70">
        <f>SUMIFS(CALCULATION_quarterly_data!H:H,CALCULATION_quarterly_data!$A:$A,Quarter!$A360,CALCULATION_quarterly_data!$P:$P,Quarter!$B360,CALCULATION_quarterly_data!$C:$C,Quarter!$C360)</f>
        <v>62.1</v>
      </c>
      <c r="I360" s="70">
        <f>SUMIFS(CALCULATION_quarterly_data!I:I,CALCULATION_quarterly_data!$A:$A,Quarter!$A360,CALCULATION_quarterly_data!$P:$P,Quarter!$B360,CALCULATION_quarterly_data!$C:$C,Quarter!$C360)</f>
        <v>0</v>
      </c>
      <c r="J360" s="70">
        <f>SUMIFS(CALCULATION_quarterly_data!J:J,CALCULATION_quarterly_data!$A:$A,Quarter!$A360,CALCULATION_quarterly_data!$P:$P,Quarter!$B360,CALCULATION_quarterly_data!$C:$C,Quarter!$C360)</f>
        <v>0</v>
      </c>
      <c r="K360" s="70">
        <f>SUMIFS(CALCULATION_quarterly_data!K:K,CALCULATION_quarterly_data!$A:$A,Quarter!$A360,CALCULATION_quarterly_data!$P:$P,Quarter!$B360,CALCULATION_quarterly_data!$C:$C,Quarter!$C360)</f>
        <v>0</v>
      </c>
      <c r="L360" s="70">
        <f>SUMIFS(CALCULATION_quarterly_data!L:L,CALCULATION_quarterly_data!$A:$A,Quarter!$A360,CALCULATION_quarterly_data!$P:$P,Quarter!$B360,CALCULATION_quarterly_data!$C:$C,Quarter!$C360)</f>
        <v>0</v>
      </c>
      <c r="M360" s="70">
        <f>SUMIFS(CALCULATION_quarterly_data!M:M,CALCULATION_quarterly_data!$A:$A,Quarter!$A360,CALCULATION_quarterly_data!$P:$P,Quarter!$B360,CALCULATION_quarterly_data!$C:$C,Quarter!$C360)</f>
        <v>0</v>
      </c>
      <c r="N360" s="71">
        <f>SUMIFS(CALCULATION_quarterly_data!N:N,CALCULATION_quarterly_data!$A:$A,Quarter!$A360,CALCULATION_quarterly_data!$P:$P,Quarter!$B360,CALCULATION_quarterly_data!$C:$C,Quarter!$C360)</f>
        <v>62.1</v>
      </c>
      <c r="O360" s="71">
        <f>SUMIFS(CALCULATION_quarterly_data!O:O,CALCULATION_quarterly_data!$A:$A,Quarter!$A360,CALCULATION_quarterly_data!$P:$P,Quarter!$B360,CALCULATION_quarterly_data!$C:$C,Quarter!$C360)</f>
        <v>63.52</v>
      </c>
    </row>
    <row r="361" spans="1:15">
      <c r="A361" s="86">
        <v>2022</v>
      </c>
      <c r="B361" s="97">
        <v>1</v>
      </c>
      <c r="C361" s="83" t="s">
        <v>40</v>
      </c>
      <c r="D361" s="70">
        <f>SUMIFS(CALCULATION_quarterly_data!D:D,CALCULATION_quarterly_data!$A:$A,Quarter!$A361,CALCULATION_quarterly_data!$P:$P,Quarter!$B361,CALCULATION_quarterly_data!$C:$C,Quarter!$C361)</f>
        <v>0</v>
      </c>
      <c r="E361" s="70">
        <f>SUMIFS(CALCULATION_quarterly_data!E:E,CALCULATION_quarterly_data!$A:$A,Quarter!$A361,CALCULATION_quarterly_data!$P:$P,Quarter!$B361,CALCULATION_quarterly_data!$C:$C,Quarter!$C361)</f>
        <v>81.069999999999993</v>
      </c>
      <c r="F361" s="71">
        <f>SUMIFS(CALCULATION_quarterly_data!F:F,CALCULATION_quarterly_data!$A:$A,Quarter!$A361,CALCULATION_quarterly_data!$P:$P,Quarter!$B361,CALCULATION_quarterly_data!$C:$C,Quarter!$C361)</f>
        <v>81.069999999999993</v>
      </c>
      <c r="G361" s="70">
        <f>SUMIFS(CALCULATION_quarterly_data!G:G,CALCULATION_quarterly_data!$A:$A,Quarter!$A361,CALCULATION_quarterly_data!$P:$P,Quarter!$B361,CALCULATION_quarterly_data!$C:$C,Quarter!$C361)</f>
        <v>0.12</v>
      </c>
      <c r="H361" s="70">
        <f>SUMIFS(CALCULATION_quarterly_data!H:H,CALCULATION_quarterly_data!$A:$A,Quarter!$A361,CALCULATION_quarterly_data!$P:$P,Quarter!$B361,CALCULATION_quarterly_data!$C:$C,Quarter!$C361)</f>
        <v>0</v>
      </c>
      <c r="I361" s="70">
        <f>SUMIFS(CALCULATION_quarterly_data!I:I,CALCULATION_quarterly_data!$A:$A,Quarter!$A361,CALCULATION_quarterly_data!$P:$P,Quarter!$B361,CALCULATION_quarterly_data!$C:$C,Quarter!$C361)</f>
        <v>0</v>
      </c>
      <c r="J361" s="70">
        <f>SUMIFS(CALCULATION_quarterly_data!J:J,CALCULATION_quarterly_data!$A:$A,Quarter!$A361,CALCULATION_quarterly_data!$P:$P,Quarter!$B361,CALCULATION_quarterly_data!$C:$C,Quarter!$C361)</f>
        <v>0.63</v>
      </c>
      <c r="K361" s="70">
        <f>SUMIFS(CALCULATION_quarterly_data!K:K,CALCULATION_quarterly_data!$A:$A,Quarter!$A361,CALCULATION_quarterly_data!$P:$P,Quarter!$B361,CALCULATION_quarterly_data!$C:$C,Quarter!$C361)</f>
        <v>0.02</v>
      </c>
      <c r="L361" s="70">
        <f>SUMIFS(CALCULATION_quarterly_data!L:L,CALCULATION_quarterly_data!$A:$A,Quarter!$A361,CALCULATION_quarterly_data!$P:$P,Quarter!$B361,CALCULATION_quarterly_data!$C:$C,Quarter!$C361)</f>
        <v>0</v>
      </c>
      <c r="M361" s="70">
        <f>SUMIFS(CALCULATION_quarterly_data!M:M,CALCULATION_quarterly_data!$A:$A,Quarter!$A361,CALCULATION_quarterly_data!$P:$P,Quarter!$B361,CALCULATION_quarterly_data!$C:$C,Quarter!$C361)</f>
        <v>15.38</v>
      </c>
      <c r="N361" s="71">
        <f>SUMIFS(CALCULATION_quarterly_data!N:N,CALCULATION_quarterly_data!$A:$A,Quarter!$A361,CALCULATION_quarterly_data!$P:$P,Quarter!$B361,CALCULATION_quarterly_data!$C:$C,Quarter!$C361)</f>
        <v>16.149999999999999</v>
      </c>
      <c r="O361" s="71">
        <f>SUMIFS(CALCULATION_quarterly_data!O:O,CALCULATION_quarterly_data!$A:$A,Quarter!$A361,CALCULATION_quarterly_data!$P:$P,Quarter!$B361,CALCULATION_quarterly_data!$C:$C,Quarter!$C361)</f>
        <v>97.22</v>
      </c>
    </row>
    <row r="362" spans="1:15">
      <c r="A362" s="86">
        <v>2022</v>
      </c>
      <c r="B362" s="97">
        <v>1</v>
      </c>
      <c r="C362" s="83" t="s">
        <v>41</v>
      </c>
      <c r="D362" s="70">
        <f>SUMIFS(CALCULATION_quarterly_data!D:D,CALCULATION_quarterly_data!$A:$A,Quarter!$A362,CALCULATION_quarterly_data!$P:$P,Quarter!$B362,CALCULATION_quarterly_data!$C:$C,Quarter!$C362)</f>
        <v>0</v>
      </c>
      <c r="E362" s="70">
        <f>SUMIFS(CALCULATION_quarterly_data!E:E,CALCULATION_quarterly_data!$A:$A,Quarter!$A362,CALCULATION_quarterly_data!$P:$P,Quarter!$B362,CALCULATION_quarterly_data!$C:$C,Quarter!$C362)</f>
        <v>58.89</v>
      </c>
      <c r="F362" s="71">
        <f>SUMIFS(CALCULATION_quarterly_data!F:F,CALCULATION_quarterly_data!$A:$A,Quarter!$A362,CALCULATION_quarterly_data!$P:$P,Quarter!$B362,CALCULATION_quarterly_data!$C:$C,Quarter!$C362)</f>
        <v>58.89</v>
      </c>
      <c r="G362" s="70">
        <f>SUMIFS(CALCULATION_quarterly_data!G:G,CALCULATION_quarterly_data!$A:$A,Quarter!$A362,CALCULATION_quarterly_data!$P:$P,Quarter!$B362,CALCULATION_quarterly_data!$C:$C,Quarter!$C362)</f>
        <v>0.12</v>
      </c>
      <c r="H362" s="70">
        <f>SUMIFS(CALCULATION_quarterly_data!H:H,CALCULATION_quarterly_data!$A:$A,Quarter!$A362,CALCULATION_quarterly_data!$P:$P,Quarter!$B362,CALCULATION_quarterly_data!$C:$C,Quarter!$C362)</f>
        <v>0</v>
      </c>
      <c r="I362" s="70">
        <f>SUMIFS(CALCULATION_quarterly_data!I:I,CALCULATION_quarterly_data!$A:$A,Quarter!$A362,CALCULATION_quarterly_data!$P:$P,Quarter!$B362,CALCULATION_quarterly_data!$C:$C,Quarter!$C362)</f>
        <v>18.02</v>
      </c>
      <c r="J362" s="70">
        <f>SUMIFS(CALCULATION_quarterly_data!J:J,CALCULATION_quarterly_data!$A:$A,Quarter!$A362,CALCULATION_quarterly_data!$P:$P,Quarter!$B362,CALCULATION_quarterly_data!$C:$C,Quarter!$C362)</f>
        <v>0</v>
      </c>
      <c r="K362" s="70">
        <f>SUMIFS(CALCULATION_quarterly_data!K:K,CALCULATION_quarterly_data!$A:$A,Quarter!$A362,CALCULATION_quarterly_data!$P:$P,Quarter!$B362,CALCULATION_quarterly_data!$C:$C,Quarter!$C362)</f>
        <v>95.07</v>
      </c>
      <c r="L362" s="70">
        <f>SUMIFS(CALCULATION_quarterly_data!L:L,CALCULATION_quarterly_data!$A:$A,Quarter!$A362,CALCULATION_quarterly_data!$P:$P,Quarter!$B362,CALCULATION_quarterly_data!$C:$C,Quarter!$C362)</f>
        <v>26.14</v>
      </c>
      <c r="M362" s="70">
        <f>SUMIFS(CALCULATION_quarterly_data!M:M,CALCULATION_quarterly_data!$A:$A,Quarter!$A362,CALCULATION_quarterly_data!$P:$P,Quarter!$B362,CALCULATION_quarterly_data!$C:$C,Quarter!$C362)</f>
        <v>50.92</v>
      </c>
      <c r="N362" s="71">
        <f>SUMIFS(CALCULATION_quarterly_data!N:N,CALCULATION_quarterly_data!$A:$A,Quarter!$A362,CALCULATION_quarterly_data!$P:$P,Quarter!$B362,CALCULATION_quarterly_data!$C:$C,Quarter!$C362)</f>
        <v>190.27</v>
      </c>
      <c r="O362" s="71">
        <f>SUMIFS(CALCULATION_quarterly_data!O:O,CALCULATION_quarterly_data!$A:$A,Quarter!$A362,CALCULATION_quarterly_data!$P:$P,Quarter!$B362,CALCULATION_quarterly_data!$C:$C,Quarter!$C362)</f>
        <v>249.16</v>
      </c>
    </row>
    <row r="363" spans="1:15">
      <c r="A363" s="86">
        <v>2022</v>
      </c>
      <c r="B363" s="97">
        <v>1</v>
      </c>
      <c r="C363" s="83" t="s">
        <v>42</v>
      </c>
      <c r="D363" s="70">
        <f>SUMIFS(CALCULATION_quarterly_data!D:D,CALCULATION_quarterly_data!$A:$A,Quarter!$A363,CALCULATION_quarterly_data!$P:$P,Quarter!$B363,CALCULATION_quarterly_data!$C:$C,Quarter!$C363)</f>
        <v>0</v>
      </c>
      <c r="E363" s="70">
        <f>SUMIFS(CALCULATION_quarterly_data!E:E,CALCULATION_quarterly_data!$A:$A,Quarter!$A363,CALCULATION_quarterly_data!$P:$P,Quarter!$B363,CALCULATION_quarterly_data!$C:$C,Quarter!$C363)</f>
        <v>0</v>
      </c>
      <c r="F363" s="71">
        <f>SUMIFS(CALCULATION_quarterly_data!F:F,CALCULATION_quarterly_data!$A:$A,Quarter!$A363,CALCULATION_quarterly_data!$P:$P,Quarter!$B363,CALCULATION_quarterly_data!$C:$C,Quarter!$C363)</f>
        <v>0</v>
      </c>
      <c r="G363" s="70">
        <f>SUMIFS(CALCULATION_quarterly_data!G:G,CALCULATION_quarterly_data!$A:$A,Quarter!$A363,CALCULATION_quarterly_data!$P:$P,Quarter!$B363,CALCULATION_quarterly_data!$C:$C,Quarter!$C363)</f>
        <v>0</v>
      </c>
      <c r="H363" s="70">
        <f>SUMIFS(CALCULATION_quarterly_data!H:H,CALCULATION_quarterly_data!$A:$A,Quarter!$A363,CALCULATION_quarterly_data!$P:$P,Quarter!$B363,CALCULATION_quarterly_data!$C:$C,Quarter!$C363)</f>
        <v>0</v>
      </c>
      <c r="I363" s="70">
        <f>SUMIFS(CALCULATION_quarterly_data!I:I,CALCULATION_quarterly_data!$A:$A,Quarter!$A363,CALCULATION_quarterly_data!$P:$P,Quarter!$B363,CALCULATION_quarterly_data!$C:$C,Quarter!$C363)</f>
        <v>261.85000000000002</v>
      </c>
      <c r="J363" s="70">
        <f>SUMIFS(CALCULATION_quarterly_data!J:J,CALCULATION_quarterly_data!$A:$A,Quarter!$A363,CALCULATION_quarterly_data!$P:$P,Quarter!$B363,CALCULATION_quarterly_data!$C:$C,Quarter!$C363)</f>
        <v>0</v>
      </c>
      <c r="K363" s="70">
        <f>SUMIFS(CALCULATION_quarterly_data!K:K,CALCULATION_quarterly_data!$A:$A,Quarter!$A363,CALCULATION_quarterly_data!$P:$P,Quarter!$B363,CALCULATION_quarterly_data!$C:$C,Quarter!$C363)</f>
        <v>226.13</v>
      </c>
      <c r="L363" s="70">
        <f>SUMIFS(CALCULATION_quarterly_data!L:L,CALCULATION_quarterly_data!$A:$A,Quarter!$A363,CALCULATION_quarterly_data!$P:$P,Quarter!$B363,CALCULATION_quarterly_data!$C:$C,Quarter!$C363)</f>
        <v>0</v>
      </c>
      <c r="M363" s="70">
        <f>SUMIFS(CALCULATION_quarterly_data!M:M,CALCULATION_quarterly_data!$A:$A,Quarter!$A363,CALCULATION_quarterly_data!$P:$P,Quarter!$B363,CALCULATION_quarterly_data!$C:$C,Quarter!$C363)</f>
        <v>0.23</v>
      </c>
      <c r="N363" s="71">
        <f>SUMIFS(CALCULATION_quarterly_data!N:N,CALCULATION_quarterly_data!$A:$A,Quarter!$A363,CALCULATION_quarterly_data!$P:$P,Quarter!$B363,CALCULATION_quarterly_data!$C:$C,Quarter!$C363)</f>
        <v>488.21000000000004</v>
      </c>
      <c r="O363" s="71">
        <f>SUMIFS(CALCULATION_quarterly_data!O:O,CALCULATION_quarterly_data!$A:$A,Quarter!$A363,CALCULATION_quarterly_data!$P:$P,Quarter!$B363,CALCULATION_quarterly_data!$C:$C,Quarter!$C363)</f>
        <v>488.21000000000004</v>
      </c>
    </row>
    <row r="364" spans="1:15">
      <c r="A364" s="86">
        <v>2022</v>
      </c>
      <c r="B364" s="97">
        <v>1</v>
      </c>
      <c r="C364" s="83" t="s">
        <v>86</v>
      </c>
      <c r="D364" s="70">
        <f>SUMIFS(CALCULATION_quarterly_data!D:D,CALCULATION_quarterly_data!$A:$A,Quarter!$A364,CALCULATION_quarterly_data!$P:$P,Quarter!$B364,CALCULATION_quarterly_data!$C:$C,Quarter!$C364)</f>
        <v>0</v>
      </c>
      <c r="E364" s="70">
        <f>SUMIFS(CALCULATION_quarterly_data!E:E,CALCULATION_quarterly_data!$A:$A,Quarter!$A364,CALCULATION_quarterly_data!$P:$P,Quarter!$B364,CALCULATION_quarterly_data!$C:$C,Quarter!$C364)</f>
        <v>131.62</v>
      </c>
      <c r="F364" s="71">
        <f>SUMIFS(CALCULATION_quarterly_data!F:F,CALCULATION_quarterly_data!$A:$A,Quarter!$A364,CALCULATION_quarterly_data!$P:$P,Quarter!$B364,CALCULATION_quarterly_data!$C:$C,Quarter!$C364)</f>
        <v>131.62</v>
      </c>
      <c r="G364" s="70">
        <f>SUMIFS(CALCULATION_quarterly_data!G:G,CALCULATION_quarterly_data!$A:$A,Quarter!$A364,CALCULATION_quarterly_data!$P:$P,Quarter!$B364,CALCULATION_quarterly_data!$C:$C,Quarter!$C364)</f>
        <v>0.85</v>
      </c>
      <c r="H364" s="70">
        <f>SUMIFS(CALCULATION_quarterly_data!H:H,CALCULATION_quarterly_data!$A:$A,Quarter!$A364,CALCULATION_quarterly_data!$P:$P,Quarter!$B364,CALCULATION_quarterly_data!$C:$C,Quarter!$C364)</f>
        <v>50.82</v>
      </c>
      <c r="I364" s="70">
        <f>SUMIFS(CALCULATION_quarterly_data!I:I,CALCULATION_quarterly_data!$A:$A,Quarter!$A364,CALCULATION_quarterly_data!$P:$P,Quarter!$B364,CALCULATION_quarterly_data!$C:$C,Quarter!$C364)</f>
        <v>0</v>
      </c>
      <c r="J364" s="70">
        <f>SUMIFS(CALCULATION_quarterly_data!J:J,CALCULATION_quarterly_data!$A:$A,Quarter!$A364,CALCULATION_quarterly_data!$P:$P,Quarter!$B364,CALCULATION_quarterly_data!$C:$C,Quarter!$C364)</f>
        <v>0</v>
      </c>
      <c r="K364" s="70">
        <f>SUMIFS(CALCULATION_quarterly_data!K:K,CALCULATION_quarterly_data!$A:$A,Quarter!$A364,CALCULATION_quarterly_data!$P:$P,Quarter!$B364,CALCULATION_quarterly_data!$C:$C,Quarter!$C364)</f>
        <v>17.329999999999998</v>
      </c>
      <c r="L364" s="70">
        <f>SUMIFS(CALCULATION_quarterly_data!L:L,CALCULATION_quarterly_data!$A:$A,Quarter!$A364,CALCULATION_quarterly_data!$P:$P,Quarter!$B364,CALCULATION_quarterly_data!$C:$C,Quarter!$C364)</f>
        <v>0.23</v>
      </c>
      <c r="M364" s="70">
        <f>SUMIFS(CALCULATION_quarterly_data!M:M,CALCULATION_quarterly_data!$A:$A,Quarter!$A364,CALCULATION_quarterly_data!$P:$P,Quarter!$B364,CALCULATION_quarterly_data!$C:$C,Quarter!$C364)</f>
        <v>2.25</v>
      </c>
      <c r="N364" s="71">
        <f>SUMIFS(CALCULATION_quarterly_data!N:N,CALCULATION_quarterly_data!$A:$A,Quarter!$A364,CALCULATION_quarterly_data!$P:$P,Quarter!$B364,CALCULATION_quarterly_data!$C:$C,Quarter!$C364)</f>
        <v>71.48</v>
      </c>
      <c r="O364" s="71">
        <f>SUMIFS(CALCULATION_quarterly_data!O:O,CALCULATION_quarterly_data!$A:$A,Quarter!$A364,CALCULATION_quarterly_data!$P:$P,Quarter!$B364,CALCULATION_quarterly_data!$C:$C,Quarter!$C364)</f>
        <v>203.1</v>
      </c>
    </row>
    <row r="365" spans="1:15">
      <c r="A365" s="86">
        <v>2022</v>
      </c>
      <c r="B365" s="97">
        <v>1</v>
      </c>
      <c r="C365" s="83" t="s">
        <v>43</v>
      </c>
      <c r="D365" s="70">
        <f>SUMIFS(CALCULATION_quarterly_data!D:D,CALCULATION_quarterly_data!$A:$A,Quarter!$A365,CALCULATION_quarterly_data!$P:$P,Quarter!$B365,CALCULATION_quarterly_data!$C:$C,Quarter!$C365)</f>
        <v>0</v>
      </c>
      <c r="E365" s="70">
        <f>SUMIFS(CALCULATION_quarterly_data!E:E,CALCULATION_quarterly_data!$A:$A,Quarter!$A365,CALCULATION_quarterly_data!$P:$P,Quarter!$B365,CALCULATION_quarterly_data!$C:$C,Quarter!$C365)</f>
        <v>5.1899999999999995</v>
      </c>
      <c r="F365" s="71">
        <f>SUMIFS(CALCULATION_quarterly_data!F:F,CALCULATION_quarterly_data!$A:$A,Quarter!$A365,CALCULATION_quarterly_data!$P:$P,Quarter!$B365,CALCULATION_quarterly_data!$C:$C,Quarter!$C365)</f>
        <v>5.1899999999999995</v>
      </c>
      <c r="G365" s="70">
        <f>SUMIFS(CALCULATION_quarterly_data!G:G,CALCULATION_quarterly_data!$A:$A,Quarter!$A365,CALCULATION_quarterly_data!$P:$P,Quarter!$B365,CALCULATION_quarterly_data!$C:$C,Quarter!$C365)</f>
        <v>0</v>
      </c>
      <c r="H365" s="70">
        <f>SUMIFS(CALCULATION_quarterly_data!H:H,CALCULATION_quarterly_data!$A:$A,Quarter!$A365,CALCULATION_quarterly_data!$P:$P,Quarter!$B365,CALCULATION_quarterly_data!$C:$C,Quarter!$C365)</f>
        <v>0</v>
      </c>
      <c r="I365" s="70">
        <f>SUMIFS(CALCULATION_quarterly_data!I:I,CALCULATION_quarterly_data!$A:$A,Quarter!$A365,CALCULATION_quarterly_data!$P:$P,Quarter!$B365,CALCULATION_quarterly_data!$C:$C,Quarter!$C365)</f>
        <v>249.43</v>
      </c>
      <c r="J365" s="70">
        <f>SUMIFS(CALCULATION_quarterly_data!J:J,CALCULATION_quarterly_data!$A:$A,Quarter!$A365,CALCULATION_quarterly_data!$P:$P,Quarter!$B365,CALCULATION_quarterly_data!$C:$C,Quarter!$C365)</f>
        <v>59.32</v>
      </c>
      <c r="K365" s="70">
        <f>SUMIFS(CALCULATION_quarterly_data!K:K,CALCULATION_quarterly_data!$A:$A,Quarter!$A365,CALCULATION_quarterly_data!$P:$P,Quarter!$B365,CALCULATION_quarterly_data!$C:$C,Quarter!$C365)</f>
        <v>0</v>
      </c>
      <c r="L365" s="70">
        <f>SUMIFS(CALCULATION_quarterly_data!L:L,CALCULATION_quarterly_data!$A:$A,Quarter!$A365,CALCULATION_quarterly_data!$P:$P,Quarter!$B365,CALCULATION_quarterly_data!$C:$C,Quarter!$C365)</f>
        <v>0</v>
      </c>
      <c r="M365" s="70">
        <f>SUMIFS(CALCULATION_quarterly_data!M:M,CALCULATION_quarterly_data!$A:$A,Quarter!$A365,CALCULATION_quarterly_data!$P:$P,Quarter!$B365,CALCULATION_quarterly_data!$C:$C,Quarter!$C365)</f>
        <v>0</v>
      </c>
      <c r="N365" s="71">
        <f>SUMIFS(CALCULATION_quarterly_data!N:N,CALCULATION_quarterly_data!$A:$A,Quarter!$A365,CALCULATION_quarterly_data!$P:$P,Quarter!$B365,CALCULATION_quarterly_data!$C:$C,Quarter!$C365)</f>
        <v>308.75</v>
      </c>
      <c r="O365" s="71">
        <f>SUMIFS(CALCULATION_quarterly_data!O:O,CALCULATION_quarterly_data!$A:$A,Quarter!$A365,CALCULATION_quarterly_data!$P:$P,Quarter!$B365,CALCULATION_quarterly_data!$C:$C,Quarter!$C365)</f>
        <v>313.94</v>
      </c>
    </row>
    <row r="366" spans="1:15">
      <c r="A366" s="86">
        <v>2022</v>
      </c>
      <c r="B366" s="97">
        <v>1</v>
      </c>
      <c r="C366" s="83" t="s">
        <v>88</v>
      </c>
      <c r="D366" s="70">
        <f>SUMIFS(CALCULATION_quarterly_data!D:D,CALCULATION_quarterly_data!$A:$A,Quarter!$A366,CALCULATION_quarterly_data!$P:$P,Quarter!$B366,CALCULATION_quarterly_data!$C:$C,Quarter!$C366)</f>
        <v>356.64</v>
      </c>
      <c r="E366" s="70">
        <f>SUMIFS(CALCULATION_quarterly_data!E:E,CALCULATION_quarterly_data!$A:$A,Quarter!$A366,CALCULATION_quarterly_data!$P:$P,Quarter!$B366,CALCULATION_quarterly_data!$C:$C,Quarter!$C366)</f>
        <v>0</v>
      </c>
      <c r="F366" s="71">
        <f>SUMIFS(CALCULATION_quarterly_data!F:F,CALCULATION_quarterly_data!$A:$A,Quarter!$A366,CALCULATION_quarterly_data!$P:$P,Quarter!$B366,CALCULATION_quarterly_data!$C:$C,Quarter!$C366)</f>
        <v>356.64</v>
      </c>
      <c r="G366" s="70">
        <f>SUMIFS(CALCULATION_quarterly_data!G:G,CALCULATION_quarterly_data!$A:$A,Quarter!$A366,CALCULATION_quarterly_data!$P:$P,Quarter!$B366,CALCULATION_quarterly_data!$C:$C,Quarter!$C366)</f>
        <v>0</v>
      </c>
      <c r="H366" s="70">
        <f>SUMIFS(CALCULATION_quarterly_data!H:H,CALCULATION_quarterly_data!$A:$A,Quarter!$A366,CALCULATION_quarterly_data!$P:$P,Quarter!$B366,CALCULATION_quarterly_data!$C:$C,Quarter!$C366)</f>
        <v>0</v>
      </c>
      <c r="I366" s="70">
        <f>SUMIFS(CALCULATION_quarterly_data!I:I,CALCULATION_quarterly_data!$A:$A,Quarter!$A366,CALCULATION_quarterly_data!$P:$P,Quarter!$B366,CALCULATION_quarterly_data!$C:$C,Quarter!$C366)</f>
        <v>0</v>
      </c>
      <c r="J366" s="70">
        <f>SUMIFS(CALCULATION_quarterly_data!J:J,CALCULATION_quarterly_data!$A:$A,Quarter!$A366,CALCULATION_quarterly_data!$P:$P,Quarter!$B366,CALCULATION_quarterly_data!$C:$C,Quarter!$C366)</f>
        <v>0</v>
      </c>
      <c r="K366" s="70">
        <f>SUMIFS(CALCULATION_quarterly_data!K:K,CALCULATION_quarterly_data!$A:$A,Quarter!$A366,CALCULATION_quarterly_data!$P:$P,Quarter!$B366,CALCULATION_quarterly_data!$C:$C,Quarter!$C366)</f>
        <v>0</v>
      </c>
      <c r="L366" s="70">
        <f>SUMIFS(CALCULATION_quarterly_data!L:L,CALCULATION_quarterly_data!$A:$A,Quarter!$A366,CALCULATION_quarterly_data!$P:$P,Quarter!$B366,CALCULATION_quarterly_data!$C:$C,Quarter!$C366)</f>
        <v>0</v>
      </c>
      <c r="M366" s="70">
        <f>SUMIFS(CALCULATION_quarterly_data!M:M,CALCULATION_quarterly_data!$A:$A,Quarter!$A366,CALCULATION_quarterly_data!$P:$P,Quarter!$B366,CALCULATION_quarterly_data!$C:$C,Quarter!$C366)</f>
        <v>0</v>
      </c>
      <c r="N366" s="71">
        <f>SUMIFS(CALCULATION_quarterly_data!N:N,CALCULATION_quarterly_data!$A:$A,Quarter!$A366,CALCULATION_quarterly_data!$P:$P,Quarter!$B366,CALCULATION_quarterly_data!$C:$C,Quarter!$C366)</f>
        <v>0</v>
      </c>
      <c r="O366" s="71">
        <f>SUMIFS(CALCULATION_quarterly_data!O:O,CALCULATION_quarterly_data!$A:$A,Quarter!$A366,CALCULATION_quarterly_data!$P:$P,Quarter!$B366,CALCULATION_quarterly_data!$C:$C,Quarter!$C366)</f>
        <v>356.64</v>
      </c>
    </row>
    <row r="367" spans="1:15">
      <c r="A367" s="86">
        <v>2022</v>
      </c>
      <c r="B367" s="97">
        <v>1</v>
      </c>
      <c r="C367" s="83" t="s">
        <v>44</v>
      </c>
      <c r="D367" s="70">
        <f>SUMIFS(CALCULATION_quarterly_data!D:D,CALCULATION_quarterly_data!$A:$A,Quarter!$A367,CALCULATION_quarterly_data!$P:$P,Quarter!$B367,CALCULATION_quarterly_data!$C:$C,Quarter!$C367)</f>
        <v>0</v>
      </c>
      <c r="E367" s="70">
        <f>SUMIFS(CALCULATION_quarterly_data!E:E,CALCULATION_quarterly_data!$A:$A,Quarter!$A367,CALCULATION_quarterly_data!$P:$P,Quarter!$B367,CALCULATION_quarterly_data!$C:$C,Quarter!$C367)</f>
        <v>72.12</v>
      </c>
      <c r="F367" s="71">
        <f>SUMIFS(CALCULATION_quarterly_data!F:F,CALCULATION_quarterly_data!$A:$A,Quarter!$A367,CALCULATION_quarterly_data!$P:$P,Quarter!$B367,CALCULATION_quarterly_data!$C:$C,Quarter!$C367)</f>
        <v>72.12</v>
      </c>
      <c r="G367" s="70">
        <f>SUMIFS(CALCULATION_quarterly_data!G:G,CALCULATION_quarterly_data!$A:$A,Quarter!$A367,CALCULATION_quarterly_data!$P:$P,Quarter!$B367,CALCULATION_quarterly_data!$C:$C,Quarter!$C367)</f>
        <v>81.16</v>
      </c>
      <c r="H367" s="70">
        <f>SUMIFS(CALCULATION_quarterly_data!H:H,CALCULATION_quarterly_data!$A:$A,Quarter!$A367,CALCULATION_quarterly_data!$P:$P,Quarter!$B367,CALCULATION_quarterly_data!$C:$C,Quarter!$C367)</f>
        <v>35.4</v>
      </c>
      <c r="I367" s="70">
        <f>SUMIFS(CALCULATION_quarterly_data!I:I,CALCULATION_quarterly_data!$A:$A,Quarter!$A367,CALCULATION_quarterly_data!$P:$P,Quarter!$B367,CALCULATION_quarterly_data!$C:$C,Quarter!$C367)</f>
        <v>27.36</v>
      </c>
      <c r="J367" s="70">
        <f>SUMIFS(CALCULATION_quarterly_data!J:J,CALCULATION_quarterly_data!$A:$A,Quarter!$A367,CALCULATION_quarterly_data!$P:$P,Quarter!$B367,CALCULATION_quarterly_data!$C:$C,Quarter!$C367)</f>
        <v>52.120000000000005</v>
      </c>
      <c r="K367" s="70">
        <f>SUMIFS(CALCULATION_quarterly_data!K:K,CALCULATION_quarterly_data!$A:$A,Quarter!$A367,CALCULATION_quarterly_data!$P:$P,Quarter!$B367,CALCULATION_quarterly_data!$C:$C,Quarter!$C367)</f>
        <v>279.12</v>
      </c>
      <c r="L367" s="70">
        <f>SUMIFS(CALCULATION_quarterly_data!L:L,CALCULATION_quarterly_data!$A:$A,Quarter!$A367,CALCULATION_quarterly_data!$P:$P,Quarter!$B367,CALCULATION_quarterly_data!$C:$C,Quarter!$C367)</f>
        <v>3.24</v>
      </c>
      <c r="M367" s="70">
        <f>SUMIFS(CALCULATION_quarterly_data!M:M,CALCULATION_quarterly_data!$A:$A,Quarter!$A367,CALCULATION_quarterly_data!$P:$P,Quarter!$B367,CALCULATION_quarterly_data!$C:$C,Quarter!$C367)</f>
        <v>285.94</v>
      </c>
      <c r="N367" s="71">
        <f>SUMIFS(CALCULATION_quarterly_data!N:N,CALCULATION_quarterly_data!$A:$A,Quarter!$A367,CALCULATION_quarterly_data!$P:$P,Quarter!$B367,CALCULATION_quarterly_data!$C:$C,Quarter!$C367)</f>
        <v>764.33999999999992</v>
      </c>
      <c r="O367" s="71">
        <f>SUMIFS(CALCULATION_quarterly_data!O:O,CALCULATION_quarterly_data!$A:$A,Quarter!$A367,CALCULATION_quarterly_data!$P:$P,Quarter!$B367,CALCULATION_quarterly_data!$C:$C,Quarter!$C367)</f>
        <v>836.46</v>
      </c>
    </row>
    <row r="368" spans="1:15">
      <c r="A368" s="86">
        <v>2022</v>
      </c>
      <c r="B368" s="97">
        <v>1</v>
      </c>
      <c r="C368" s="83" t="s">
        <v>45</v>
      </c>
      <c r="D368" s="70">
        <f>SUMIFS(CALCULATION_quarterly_data!D:D,CALCULATION_quarterly_data!$A:$A,Quarter!$A368,CALCULATION_quarterly_data!$P:$P,Quarter!$B368,CALCULATION_quarterly_data!$C:$C,Quarter!$C368)</f>
        <v>591.92000000000007</v>
      </c>
      <c r="E368" s="70">
        <f>SUMIFS(CALCULATION_quarterly_data!E:E,CALCULATION_quarterly_data!$A:$A,Quarter!$A368,CALCULATION_quarterly_data!$P:$P,Quarter!$B368,CALCULATION_quarterly_data!$C:$C,Quarter!$C368)</f>
        <v>0</v>
      </c>
      <c r="F368" s="71">
        <f>SUMIFS(CALCULATION_quarterly_data!F:F,CALCULATION_quarterly_data!$A:$A,Quarter!$A368,CALCULATION_quarterly_data!$P:$P,Quarter!$B368,CALCULATION_quarterly_data!$C:$C,Quarter!$C368)</f>
        <v>591.92000000000007</v>
      </c>
      <c r="G368" s="70">
        <f>SUMIFS(CALCULATION_quarterly_data!G:G,CALCULATION_quarterly_data!$A:$A,Quarter!$A368,CALCULATION_quarterly_data!$P:$P,Quarter!$B368,CALCULATION_quarterly_data!$C:$C,Quarter!$C368)</f>
        <v>0</v>
      </c>
      <c r="H368" s="70">
        <f>SUMIFS(CALCULATION_quarterly_data!H:H,CALCULATION_quarterly_data!$A:$A,Quarter!$A368,CALCULATION_quarterly_data!$P:$P,Quarter!$B368,CALCULATION_quarterly_data!$C:$C,Quarter!$C368)</f>
        <v>0</v>
      </c>
      <c r="I368" s="70">
        <f>SUMIFS(CALCULATION_quarterly_data!I:I,CALCULATION_quarterly_data!$A:$A,Quarter!$A368,CALCULATION_quarterly_data!$P:$P,Quarter!$B368,CALCULATION_quarterly_data!$C:$C,Quarter!$C368)</f>
        <v>0</v>
      </c>
      <c r="J368" s="70">
        <f>SUMIFS(CALCULATION_quarterly_data!J:J,CALCULATION_quarterly_data!$A:$A,Quarter!$A368,CALCULATION_quarterly_data!$P:$P,Quarter!$B368,CALCULATION_quarterly_data!$C:$C,Quarter!$C368)</f>
        <v>0</v>
      </c>
      <c r="K368" s="70">
        <f>SUMIFS(CALCULATION_quarterly_data!K:K,CALCULATION_quarterly_data!$A:$A,Quarter!$A368,CALCULATION_quarterly_data!$P:$P,Quarter!$B368,CALCULATION_quarterly_data!$C:$C,Quarter!$C368)</f>
        <v>39.85</v>
      </c>
      <c r="L368" s="70">
        <f>SUMIFS(CALCULATION_quarterly_data!L:L,CALCULATION_quarterly_data!$A:$A,Quarter!$A368,CALCULATION_quarterly_data!$P:$P,Quarter!$B368,CALCULATION_quarterly_data!$C:$C,Quarter!$C368)</f>
        <v>0</v>
      </c>
      <c r="M368" s="70">
        <f>SUMIFS(CALCULATION_quarterly_data!M:M,CALCULATION_quarterly_data!$A:$A,Quarter!$A368,CALCULATION_quarterly_data!$P:$P,Quarter!$B368,CALCULATION_quarterly_data!$C:$C,Quarter!$C368)</f>
        <v>0</v>
      </c>
      <c r="N368" s="71">
        <f>SUMIFS(CALCULATION_quarterly_data!N:N,CALCULATION_quarterly_data!$A:$A,Quarter!$A368,CALCULATION_quarterly_data!$P:$P,Quarter!$B368,CALCULATION_quarterly_data!$C:$C,Quarter!$C368)</f>
        <v>39.85</v>
      </c>
      <c r="O368" s="71">
        <f>SUMIFS(CALCULATION_quarterly_data!O:O,CALCULATION_quarterly_data!$A:$A,Quarter!$A368,CALCULATION_quarterly_data!$P:$P,Quarter!$B368,CALCULATION_quarterly_data!$C:$C,Quarter!$C368)</f>
        <v>631.7700000000001</v>
      </c>
    </row>
    <row r="369" spans="1:15">
      <c r="A369" s="86">
        <v>2022</v>
      </c>
      <c r="B369" s="97">
        <v>1</v>
      </c>
      <c r="C369" s="83" t="s">
        <v>46</v>
      </c>
      <c r="D369" s="70">
        <f>SUMIFS(CALCULATION_quarterly_data!D:D,CALCULATION_quarterly_data!$A:$A,Quarter!$A369,CALCULATION_quarterly_data!$P:$P,Quarter!$B369,CALCULATION_quarterly_data!$C:$C,Quarter!$C369)</f>
        <v>3625.9500000000003</v>
      </c>
      <c r="E369" s="70">
        <f>SUMIFS(CALCULATION_quarterly_data!E:E,CALCULATION_quarterly_data!$A:$A,Quarter!$A369,CALCULATION_quarterly_data!$P:$P,Quarter!$B369,CALCULATION_quarterly_data!$C:$C,Quarter!$C369)</f>
        <v>0</v>
      </c>
      <c r="F369" s="71">
        <f>SUMIFS(CALCULATION_quarterly_data!F:F,CALCULATION_quarterly_data!$A:$A,Quarter!$A369,CALCULATION_quarterly_data!$P:$P,Quarter!$B369,CALCULATION_quarterly_data!$C:$C,Quarter!$C369)</f>
        <v>3625.9500000000003</v>
      </c>
      <c r="G369" s="70">
        <f>SUMIFS(CALCULATION_quarterly_data!G:G,CALCULATION_quarterly_data!$A:$A,Quarter!$A369,CALCULATION_quarterly_data!$P:$P,Quarter!$B369,CALCULATION_quarterly_data!$C:$C,Quarter!$C369)</f>
        <v>44.760000000000005</v>
      </c>
      <c r="H369" s="70">
        <f>SUMIFS(CALCULATION_quarterly_data!H:H,CALCULATION_quarterly_data!$A:$A,Quarter!$A369,CALCULATION_quarterly_data!$P:$P,Quarter!$B369,CALCULATION_quarterly_data!$C:$C,Quarter!$C369)</f>
        <v>132.14999999999998</v>
      </c>
      <c r="I369" s="70">
        <f>SUMIFS(CALCULATION_quarterly_data!I:I,CALCULATION_quarterly_data!$A:$A,Quarter!$A369,CALCULATION_quarterly_data!$P:$P,Quarter!$B369,CALCULATION_quarterly_data!$C:$C,Quarter!$C369)</f>
        <v>0</v>
      </c>
      <c r="J369" s="70">
        <f>SUMIFS(CALCULATION_quarterly_data!J:J,CALCULATION_quarterly_data!$A:$A,Quarter!$A369,CALCULATION_quarterly_data!$P:$P,Quarter!$B369,CALCULATION_quarterly_data!$C:$C,Quarter!$C369)</f>
        <v>0</v>
      </c>
      <c r="K369" s="70">
        <f>SUMIFS(CALCULATION_quarterly_data!K:K,CALCULATION_quarterly_data!$A:$A,Quarter!$A369,CALCULATION_quarterly_data!$P:$P,Quarter!$B369,CALCULATION_quarterly_data!$C:$C,Quarter!$C369)</f>
        <v>0</v>
      </c>
      <c r="L369" s="70">
        <f>SUMIFS(CALCULATION_quarterly_data!L:L,CALCULATION_quarterly_data!$A:$A,Quarter!$A369,CALCULATION_quarterly_data!$P:$P,Quarter!$B369,CALCULATION_quarterly_data!$C:$C,Quarter!$C369)</f>
        <v>0</v>
      </c>
      <c r="M369" s="70">
        <f>SUMIFS(CALCULATION_quarterly_data!M:M,CALCULATION_quarterly_data!$A:$A,Quarter!$A369,CALCULATION_quarterly_data!$P:$P,Quarter!$B369,CALCULATION_quarterly_data!$C:$C,Quarter!$C369)</f>
        <v>38.340000000000003</v>
      </c>
      <c r="N369" s="71">
        <f>SUMIFS(CALCULATION_quarterly_data!N:N,CALCULATION_quarterly_data!$A:$A,Quarter!$A369,CALCULATION_quarterly_data!$P:$P,Quarter!$B369,CALCULATION_quarterly_data!$C:$C,Quarter!$C369)</f>
        <v>215.25</v>
      </c>
      <c r="O369" s="71">
        <f>SUMIFS(CALCULATION_quarterly_data!O:O,CALCULATION_quarterly_data!$A:$A,Quarter!$A369,CALCULATION_quarterly_data!$P:$P,Quarter!$B369,CALCULATION_quarterly_data!$C:$C,Quarter!$C369)</f>
        <v>3841.2</v>
      </c>
    </row>
    <row r="370" spans="1:15">
      <c r="A370" s="86">
        <v>2022</v>
      </c>
      <c r="B370" s="97">
        <v>1</v>
      </c>
      <c r="C370" s="83" t="s">
        <v>89</v>
      </c>
      <c r="D370" s="70">
        <f>SUMIFS(CALCULATION_quarterly_data!D:D,CALCULATION_quarterly_data!$A:$A,Quarter!$A370,CALCULATION_quarterly_data!$P:$P,Quarter!$B370,CALCULATION_quarterly_data!$C:$C,Quarter!$C370)</f>
        <v>0</v>
      </c>
      <c r="E370" s="70">
        <f>SUMIFS(CALCULATION_quarterly_data!E:E,CALCULATION_quarterly_data!$A:$A,Quarter!$A370,CALCULATION_quarterly_data!$P:$P,Quarter!$B370,CALCULATION_quarterly_data!$C:$C,Quarter!$C370)</f>
        <v>0</v>
      </c>
      <c r="F370" s="71">
        <f>SUMIFS(CALCULATION_quarterly_data!F:F,CALCULATION_quarterly_data!$A:$A,Quarter!$A370,CALCULATION_quarterly_data!$P:$P,Quarter!$B370,CALCULATION_quarterly_data!$C:$C,Quarter!$C370)</f>
        <v>0</v>
      </c>
      <c r="G370" s="70">
        <f>SUMIFS(CALCULATION_quarterly_data!G:G,CALCULATION_quarterly_data!$A:$A,Quarter!$A370,CALCULATION_quarterly_data!$P:$P,Quarter!$B370,CALCULATION_quarterly_data!$C:$C,Quarter!$C370)</f>
        <v>0</v>
      </c>
      <c r="H370" s="70">
        <f>SUMIFS(CALCULATION_quarterly_data!H:H,CALCULATION_quarterly_data!$A:$A,Quarter!$A370,CALCULATION_quarterly_data!$P:$P,Quarter!$B370,CALCULATION_quarterly_data!$C:$C,Quarter!$C370)</f>
        <v>0</v>
      </c>
      <c r="I370" s="70">
        <f>SUMIFS(CALCULATION_quarterly_data!I:I,CALCULATION_quarterly_data!$A:$A,Quarter!$A370,CALCULATION_quarterly_data!$P:$P,Quarter!$B370,CALCULATION_quarterly_data!$C:$C,Quarter!$C370)</f>
        <v>58.95</v>
      </c>
      <c r="J370" s="70">
        <f>SUMIFS(CALCULATION_quarterly_data!J:J,CALCULATION_quarterly_data!$A:$A,Quarter!$A370,CALCULATION_quarterly_data!$P:$P,Quarter!$B370,CALCULATION_quarterly_data!$C:$C,Quarter!$C370)</f>
        <v>0</v>
      </c>
      <c r="K370" s="70">
        <f>SUMIFS(CALCULATION_quarterly_data!K:K,CALCULATION_quarterly_data!$A:$A,Quarter!$A370,CALCULATION_quarterly_data!$P:$P,Quarter!$B370,CALCULATION_quarterly_data!$C:$C,Quarter!$C370)</f>
        <v>0</v>
      </c>
      <c r="L370" s="70">
        <f>SUMIFS(CALCULATION_quarterly_data!L:L,CALCULATION_quarterly_data!$A:$A,Quarter!$A370,CALCULATION_quarterly_data!$P:$P,Quarter!$B370,CALCULATION_quarterly_data!$C:$C,Quarter!$C370)</f>
        <v>0</v>
      </c>
      <c r="M370" s="70">
        <f>SUMIFS(CALCULATION_quarterly_data!M:M,CALCULATION_quarterly_data!$A:$A,Quarter!$A370,CALCULATION_quarterly_data!$P:$P,Quarter!$B370,CALCULATION_quarterly_data!$C:$C,Quarter!$C370)</f>
        <v>0</v>
      </c>
      <c r="N370" s="71">
        <f>SUMIFS(CALCULATION_quarterly_data!N:N,CALCULATION_quarterly_data!$A:$A,Quarter!$A370,CALCULATION_quarterly_data!$P:$P,Quarter!$B370,CALCULATION_quarterly_data!$C:$C,Quarter!$C370)</f>
        <v>58.95</v>
      </c>
      <c r="O370" s="71">
        <f>SUMIFS(CALCULATION_quarterly_data!O:O,CALCULATION_quarterly_data!$A:$A,Quarter!$A370,CALCULATION_quarterly_data!$P:$P,Quarter!$B370,CALCULATION_quarterly_data!$C:$C,Quarter!$C370)</f>
        <v>58.95</v>
      </c>
    </row>
    <row r="371" spans="1:15">
      <c r="A371" s="86">
        <v>2022</v>
      </c>
      <c r="B371" s="97">
        <v>1</v>
      </c>
      <c r="C371" s="83" t="s">
        <v>47</v>
      </c>
      <c r="D371" s="70">
        <f>SUMIFS(CALCULATION_quarterly_data!D:D,CALCULATION_quarterly_data!$A:$A,Quarter!$A371,CALCULATION_quarterly_data!$P:$P,Quarter!$B371,CALCULATION_quarterly_data!$C:$C,Quarter!$C371)</f>
        <v>427.13</v>
      </c>
      <c r="E371" s="70">
        <f>SUMIFS(CALCULATION_quarterly_data!E:E,CALCULATION_quarterly_data!$A:$A,Quarter!$A371,CALCULATION_quarterly_data!$P:$P,Quarter!$B371,CALCULATION_quarterly_data!$C:$C,Quarter!$C371)</f>
        <v>283.56</v>
      </c>
      <c r="F371" s="71">
        <f>SUMIFS(CALCULATION_quarterly_data!F:F,CALCULATION_quarterly_data!$A:$A,Quarter!$A371,CALCULATION_quarterly_data!$P:$P,Quarter!$B371,CALCULATION_quarterly_data!$C:$C,Quarter!$C371)</f>
        <v>710.69</v>
      </c>
      <c r="G371" s="70">
        <f>SUMIFS(CALCULATION_quarterly_data!G:G,CALCULATION_quarterly_data!$A:$A,Quarter!$A371,CALCULATION_quarterly_data!$P:$P,Quarter!$B371,CALCULATION_quarterly_data!$C:$C,Quarter!$C371)</f>
        <v>5.3</v>
      </c>
      <c r="H371" s="70">
        <f>SUMIFS(CALCULATION_quarterly_data!H:H,CALCULATION_quarterly_data!$A:$A,Quarter!$A371,CALCULATION_quarterly_data!$P:$P,Quarter!$B371,CALCULATION_quarterly_data!$C:$C,Quarter!$C371)</f>
        <v>12.98</v>
      </c>
      <c r="I371" s="70">
        <f>SUMIFS(CALCULATION_quarterly_data!I:I,CALCULATION_quarterly_data!$A:$A,Quarter!$A371,CALCULATION_quarterly_data!$P:$P,Quarter!$B371,CALCULATION_quarterly_data!$C:$C,Quarter!$C371)</f>
        <v>55.23</v>
      </c>
      <c r="J371" s="70">
        <f>SUMIFS(CALCULATION_quarterly_data!J:J,CALCULATION_quarterly_data!$A:$A,Quarter!$A371,CALCULATION_quarterly_data!$P:$P,Quarter!$B371,CALCULATION_quarterly_data!$C:$C,Quarter!$C371)</f>
        <v>27.84</v>
      </c>
      <c r="K371" s="70">
        <f>SUMIFS(CALCULATION_quarterly_data!K:K,CALCULATION_quarterly_data!$A:$A,Quarter!$A371,CALCULATION_quarterly_data!$P:$P,Quarter!$B371,CALCULATION_quarterly_data!$C:$C,Quarter!$C371)</f>
        <v>1373.91</v>
      </c>
      <c r="L371" s="70">
        <f>SUMIFS(CALCULATION_quarterly_data!L:L,CALCULATION_quarterly_data!$A:$A,Quarter!$A371,CALCULATION_quarterly_data!$P:$P,Quarter!$B371,CALCULATION_quarterly_data!$C:$C,Quarter!$C371)</f>
        <v>64.8</v>
      </c>
      <c r="M371" s="70">
        <f>SUMIFS(CALCULATION_quarterly_data!M:M,CALCULATION_quarterly_data!$A:$A,Quarter!$A371,CALCULATION_quarterly_data!$P:$P,Quarter!$B371,CALCULATION_quarterly_data!$C:$C,Quarter!$C371)</f>
        <v>7.23</v>
      </c>
      <c r="N371" s="71">
        <f>SUMIFS(CALCULATION_quarterly_data!N:N,CALCULATION_quarterly_data!$A:$A,Quarter!$A371,CALCULATION_quarterly_data!$P:$P,Quarter!$B371,CALCULATION_quarterly_data!$C:$C,Quarter!$C371)</f>
        <v>1547.29</v>
      </c>
      <c r="O371" s="71">
        <f>SUMIFS(CALCULATION_quarterly_data!O:O,CALCULATION_quarterly_data!$A:$A,Quarter!$A371,CALCULATION_quarterly_data!$P:$P,Quarter!$B371,CALCULATION_quarterly_data!$C:$C,Quarter!$C371)</f>
        <v>2257.98</v>
      </c>
    </row>
    <row r="372" spans="1:15">
      <c r="A372" s="86">
        <v>2022</v>
      </c>
      <c r="B372" s="97">
        <v>1</v>
      </c>
      <c r="C372" s="83" t="s">
        <v>48</v>
      </c>
      <c r="D372" s="70">
        <f>SUMIFS(CALCULATION_quarterly_data!D:D,CALCULATION_quarterly_data!$A:$A,Quarter!$A372,CALCULATION_quarterly_data!$P:$P,Quarter!$B372,CALCULATION_quarterly_data!$C:$C,Quarter!$C372)</f>
        <v>0</v>
      </c>
      <c r="E372" s="70">
        <f>SUMIFS(CALCULATION_quarterly_data!E:E,CALCULATION_quarterly_data!$A:$A,Quarter!$A372,CALCULATION_quarterly_data!$P:$P,Quarter!$B372,CALCULATION_quarterly_data!$C:$C,Quarter!$C372)</f>
        <v>0</v>
      </c>
      <c r="F372" s="71">
        <f>SUMIFS(CALCULATION_quarterly_data!F:F,CALCULATION_quarterly_data!$A:$A,Quarter!$A372,CALCULATION_quarterly_data!$P:$P,Quarter!$B372,CALCULATION_quarterly_data!$C:$C,Quarter!$C372)</f>
        <v>0</v>
      </c>
      <c r="G372" s="70">
        <f>SUMIFS(CALCULATION_quarterly_data!G:G,CALCULATION_quarterly_data!$A:$A,Quarter!$A372,CALCULATION_quarterly_data!$P:$P,Quarter!$B372,CALCULATION_quarterly_data!$C:$C,Quarter!$C372)</f>
        <v>0</v>
      </c>
      <c r="H372" s="70">
        <f>SUMIFS(CALCULATION_quarterly_data!H:H,CALCULATION_quarterly_data!$A:$A,Quarter!$A372,CALCULATION_quarterly_data!$P:$P,Quarter!$B372,CALCULATION_quarterly_data!$C:$C,Quarter!$C372)</f>
        <v>0</v>
      </c>
      <c r="I372" s="70">
        <f>SUMIFS(CALCULATION_quarterly_data!I:I,CALCULATION_quarterly_data!$A:$A,Quarter!$A372,CALCULATION_quarterly_data!$P:$P,Quarter!$B372,CALCULATION_quarterly_data!$C:$C,Quarter!$C372)</f>
        <v>154.74</v>
      </c>
      <c r="J372" s="70">
        <f>SUMIFS(CALCULATION_quarterly_data!J:J,CALCULATION_quarterly_data!$A:$A,Quarter!$A372,CALCULATION_quarterly_data!$P:$P,Quarter!$B372,CALCULATION_quarterly_data!$C:$C,Quarter!$C372)</f>
        <v>7.15</v>
      </c>
      <c r="K372" s="70">
        <f>SUMIFS(CALCULATION_quarterly_data!K:K,CALCULATION_quarterly_data!$A:$A,Quarter!$A372,CALCULATION_quarterly_data!$P:$P,Quarter!$B372,CALCULATION_quarterly_data!$C:$C,Quarter!$C372)</f>
        <v>23.56</v>
      </c>
      <c r="L372" s="70">
        <f>SUMIFS(CALCULATION_quarterly_data!L:L,CALCULATION_quarterly_data!$A:$A,Quarter!$A372,CALCULATION_quarterly_data!$P:$P,Quarter!$B372,CALCULATION_quarterly_data!$C:$C,Quarter!$C372)</f>
        <v>0</v>
      </c>
      <c r="M372" s="70">
        <f>SUMIFS(CALCULATION_quarterly_data!M:M,CALCULATION_quarterly_data!$A:$A,Quarter!$A372,CALCULATION_quarterly_data!$P:$P,Quarter!$B372,CALCULATION_quarterly_data!$C:$C,Quarter!$C372)</f>
        <v>0</v>
      </c>
      <c r="N372" s="71">
        <f>SUMIFS(CALCULATION_quarterly_data!N:N,CALCULATION_quarterly_data!$A:$A,Quarter!$A372,CALCULATION_quarterly_data!$P:$P,Quarter!$B372,CALCULATION_quarterly_data!$C:$C,Quarter!$C372)</f>
        <v>185.45</v>
      </c>
      <c r="O372" s="71">
        <f>SUMIFS(CALCULATION_quarterly_data!O:O,CALCULATION_quarterly_data!$A:$A,Quarter!$A372,CALCULATION_quarterly_data!$P:$P,Quarter!$B372,CALCULATION_quarterly_data!$C:$C,Quarter!$C372)</f>
        <v>185.45</v>
      </c>
    </row>
    <row r="373" spans="1:15">
      <c r="A373" s="86">
        <v>2022</v>
      </c>
      <c r="B373" s="97">
        <v>1</v>
      </c>
      <c r="C373" s="83" t="s">
        <v>87</v>
      </c>
      <c r="D373" s="70">
        <f>SUMIFS(CALCULATION_quarterly_data!D:D,CALCULATION_quarterly_data!$A:$A,Quarter!$A373,CALCULATION_quarterly_data!$P:$P,Quarter!$B373,CALCULATION_quarterly_data!$C:$C,Quarter!$C373)</f>
        <v>0</v>
      </c>
      <c r="E373" s="70">
        <f>SUMIFS(CALCULATION_quarterly_data!E:E,CALCULATION_quarterly_data!$A:$A,Quarter!$A373,CALCULATION_quarterly_data!$P:$P,Quarter!$B373,CALCULATION_quarterly_data!$C:$C,Quarter!$C373)</f>
        <v>0.06</v>
      </c>
      <c r="F373" s="71">
        <f>SUMIFS(CALCULATION_quarterly_data!F:F,CALCULATION_quarterly_data!$A:$A,Quarter!$A373,CALCULATION_quarterly_data!$P:$P,Quarter!$B373,CALCULATION_quarterly_data!$C:$C,Quarter!$C373)</f>
        <v>0.06</v>
      </c>
      <c r="G373" s="70">
        <f>SUMIFS(CALCULATION_quarterly_data!G:G,CALCULATION_quarterly_data!$A:$A,Quarter!$A373,CALCULATION_quarterly_data!$P:$P,Quarter!$B373,CALCULATION_quarterly_data!$C:$C,Quarter!$C373)</f>
        <v>0</v>
      </c>
      <c r="H373" s="70">
        <f>SUMIFS(CALCULATION_quarterly_data!H:H,CALCULATION_quarterly_data!$A:$A,Quarter!$A373,CALCULATION_quarterly_data!$P:$P,Quarter!$B373,CALCULATION_quarterly_data!$C:$C,Quarter!$C373)</f>
        <v>0</v>
      </c>
      <c r="I373" s="70">
        <f>SUMIFS(CALCULATION_quarterly_data!I:I,CALCULATION_quarterly_data!$A:$A,Quarter!$A373,CALCULATION_quarterly_data!$P:$P,Quarter!$B373,CALCULATION_quarterly_data!$C:$C,Quarter!$C373)</f>
        <v>0</v>
      </c>
      <c r="J373" s="70">
        <f>SUMIFS(CALCULATION_quarterly_data!J:J,CALCULATION_quarterly_data!$A:$A,Quarter!$A373,CALCULATION_quarterly_data!$P:$P,Quarter!$B373,CALCULATION_quarterly_data!$C:$C,Quarter!$C373)</f>
        <v>0</v>
      </c>
      <c r="K373" s="70">
        <f>SUMIFS(CALCULATION_quarterly_data!K:K,CALCULATION_quarterly_data!$A:$A,Quarter!$A373,CALCULATION_quarterly_data!$P:$P,Quarter!$B373,CALCULATION_quarterly_data!$C:$C,Quarter!$C373)</f>
        <v>0</v>
      </c>
      <c r="L373" s="70">
        <f>SUMIFS(CALCULATION_quarterly_data!L:L,CALCULATION_quarterly_data!$A:$A,Quarter!$A373,CALCULATION_quarterly_data!$P:$P,Quarter!$B373,CALCULATION_quarterly_data!$C:$C,Quarter!$C373)</f>
        <v>0</v>
      </c>
      <c r="M373" s="70">
        <f>SUMIFS(CALCULATION_quarterly_data!M:M,CALCULATION_quarterly_data!$A:$A,Quarter!$A373,CALCULATION_quarterly_data!$P:$P,Quarter!$B373,CALCULATION_quarterly_data!$C:$C,Quarter!$C373)</f>
        <v>54.87</v>
      </c>
      <c r="N373" s="71">
        <f>SUMIFS(CALCULATION_quarterly_data!N:N,CALCULATION_quarterly_data!$A:$A,Quarter!$A373,CALCULATION_quarterly_data!$P:$P,Quarter!$B373,CALCULATION_quarterly_data!$C:$C,Quarter!$C373)</f>
        <v>54.87</v>
      </c>
      <c r="O373" s="71">
        <f>SUMIFS(CALCULATION_quarterly_data!O:O,CALCULATION_quarterly_data!$A:$A,Quarter!$A373,CALCULATION_quarterly_data!$P:$P,Quarter!$B373,CALCULATION_quarterly_data!$C:$C,Quarter!$C373)</f>
        <v>54.93</v>
      </c>
    </row>
    <row r="374" spans="1:15">
      <c r="A374" s="86">
        <v>2022</v>
      </c>
      <c r="B374" s="97">
        <v>1</v>
      </c>
      <c r="C374" s="83" t="s">
        <v>49</v>
      </c>
      <c r="D374" s="70">
        <f>SUMIFS(CALCULATION_quarterly_data!D:D,CALCULATION_quarterly_data!$A:$A,Quarter!$A374,CALCULATION_quarterly_data!$P:$P,Quarter!$B374,CALCULATION_quarterly_data!$C:$C,Quarter!$C374)</f>
        <v>0</v>
      </c>
      <c r="E374" s="70">
        <f>SUMIFS(CALCULATION_quarterly_data!E:E,CALCULATION_quarterly_data!$A:$A,Quarter!$A374,CALCULATION_quarterly_data!$P:$P,Quarter!$B374,CALCULATION_quarterly_data!$C:$C,Quarter!$C374)</f>
        <v>176.43</v>
      </c>
      <c r="F374" s="71">
        <f>SUMIFS(CALCULATION_quarterly_data!F:F,CALCULATION_quarterly_data!$A:$A,Quarter!$A374,CALCULATION_quarterly_data!$P:$P,Quarter!$B374,CALCULATION_quarterly_data!$C:$C,Quarter!$C374)</f>
        <v>176.43</v>
      </c>
      <c r="G374" s="70">
        <f>SUMIFS(CALCULATION_quarterly_data!G:G,CALCULATION_quarterly_data!$A:$A,Quarter!$A374,CALCULATION_quarterly_data!$P:$P,Quarter!$B374,CALCULATION_quarterly_data!$C:$C,Quarter!$C374)</f>
        <v>69.88</v>
      </c>
      <c r="H374" s="70">
        <f>SUMIFS(CALCULATION_quarterly_data!H:H,CALCULATION_quarterly_data!$A:$A,Quarter!$A374,CALCULATION_quarterly_data!$P:$P,Quarter!$B374,CALCULATION_quarterly_data!$C:$C,Quarter!$C374)</f>
        <v>129</v>
      </c>
      <c r="I374" s="70">
        <f>SUMIFS(CALCULATION_quarterly_data!I:I,CALCULATION_quarterly_data!$A:$A,Quarter!$A374,CALCULATION_quarterly_data!$P:$P,Quarter!$B374,CALCULATION_quarterly_data!$C:$C,Quarter!$C374)</f>
        <v>0</v>
      </c>
      <c r="J374" s="70">
        <f>SUMIFS(CALCULATION_quarterly_data!J:J,CALCULATION_quarterly_data!$A:$A,Quarter!$A374,CALCULATION_quarterly_data!$P:$P,Quarter!$B374,CALCULATION_quarterly_data!$C:$C,Quarter!$C374)</f>
        <v>0</v>
      </c>
      <c r="K374" s="70">
        <f>SUMIFS(CALCULATION_quarterly_data!K:K,CALCULATION_quarterly_data!$A:$A,Quarter!$A374,CALCULATION_quarterly_data!$P:$P,Quarter!$B374,CALCULATION_quarterly_data!$C:$C,Quarter!$C374)</f>
        <v>309.62</v>
      </c>
      <c r="L374" s="70">
        <f>SUMIFS(CALCULATION_quarterly_data!L:L,CALCULATION_quarterly_data!$A:$A,Quarter!$A374,CALCULATION_quarterly_data!$P:$P,Quarter!$B374,CALCULATION_quarterly_data!$C:$C,Quarter!$C374)</f>
        <v>0</v>
      </c>
      <c r="M374" s="70">
        <f>SUMIFS(CALCULATION_quarterly_data!M:M,CALCULATION_quarterly_data!$A:$A,Quarter!$A374,CALCULATION_quarterly_data!$P:$P,Quarter!$B374,CALCULATION_quarterly_data!$C:$C,Quarter!$C374)</f>
        <v>37.71</v>
      </c>
      <c r="N374" s="71">
        <f>SUMIFS(CALCULATION_quarterly_data!N:N,CALCULATION_quarterly_data!$A:$A,Quarter!$A374,CALCULATION_quarterly_data!$P:$P,Quarter!$B374,CALCULATION_quarterly_data!$C:$C,Quarter!$C374)</f>
        <v>546.21</v>
      </c>
      <c r="O374" s="71">
        <f>SUMIFS(CALCULATION_quarterly_data!O:O,CALCULATION_quarterly_data!$A:$A,Quarter!$A374,CALCULATION_quarterly_data!$P:$P,Quarter!$B374,CALCULATION_quarterly_data!$C:$C,Quarter!$C374)</f>
        <v>722.6400000000001</v>
      </c>
    </row>
    <row r="375" spans="1:15">
      <c r="A375" s="86">
        <v>2022</v>
      </c>
      <c r="B375" s="97">
        <v>1</v>
      </c>
      <c r="C375" s="83" t="s">
        <v>50</v>
      </c>
      <c r="D375" s="70">
        <f>SUMIFS(CALCULATION_quarterly_data!D:D,CALCULATION_quarterly_data!$A:$A,Quarter!$A375,CALCULATION_quarterly_data!$P:$P,Quarter!$B375,CALCULATION_quarterly_data!$C:$C,Quarter!$C375)</f>
        <v>527.18999999999994</v>
      </c>
      <c r="E375" s="70">
        <f>SUMIFS(CALCULATION_quarterly_data!E:E,CALCULATION_quarterly_data!$A:$A,Quarter!$A375,CALCULATION_quarterly_data!$P:$P,Quarter!$B375,CALCULATION_quarterly_data!$C:$C,Quarter!$C375)</f>
        <v>0</v>
      </c>
      <c r="F375" s="71">
        <f>SUMIFS(CALCULATION_quarterly_data!F:F,CALCULATION_quarterly_data!$A:$A,Quarter!$A375,CALCULATION_quarterly_data!$P:$P,Quarter!$B375,CALCULATION_quarterly_data!$C:$C,Quarter!$C375)</f>
        <v>527.18999999999994</v>
      </c>
      <c r="G375" s="70">
        <f>SUMIFS(CALCULATION_quarterly_data!G:G,CALCULATION_quarterly_data!$A:$A,Quarter!$A375,CALCULATION_quarterly_data!$P:$P,Quarter!$B375,CALCULATION_quarterly_data!$C:$C,Quarter!$C375)</f>
        <v>0</v>
      </c>
      <c r="H375" s="70">
        <f>SUMIFS(CALCULATION_quarterly_data!H:H,CALCULATION_quarterly_data!$A:$A,Quarter!$A375,CALCULATION_quarterly_data!$P:$P,Quarter!$B375,CALCULATION_quarterly_data!$C:$C,Quarter!$C375)</f>
        <v>0</v>
      </c>
      <c r="I375" s="70">
        <f>SUMIFS(CALCULATION_quarterly_data!I:I,CALCULATION_quarterly_data!$A:$A,Quarter!$A375,CALCULATION_quarterly_data!$P:$P,Quarter!$B375,CALCULATION_quarterly_data!$C:$C,Quarter!$C375)</f>
        <v>0</v>
      </c>
      <c r="J375" s="70">
        <f>SUMIFS(CALCULATION_quarterly_data!J:J,CALCULATION_quarterly_data!$A:$A,Quarter!$A375,CALCULATION_quarterly_data!$P:$P,Quarter!$B375,CALCULATION_quarterly_data!$C:$C,Quarter!$C375)</f>
        <v>0</v>
      </c>
      <c r="K375" s="70">
        <f>SUMIFS(CALCULATION_quarterly_data!K:K,CALCULATION_quarterly_data!$A:$A,Quarter!$A375,CALCULATION_quarterly_data!$P:$P,Quarter!$B375,CALCULATION_quarterly_data!$C:$C,Quarter!$C375)</f>
        <v>0</v>
      </c>
      <c r="L375" s="70">
        <f>SUMIFS(CALCULATION_quarterly_data!L:L,CALCULATION_quarterly_data!$A:$A,Quarter!$A375,CALCULATION_quarterly_data!$P:$P,Quarter!$B375,CALCULATION_quarterly_data!$C:$C,Quarter!$C375)</f>
        <v>0</v>
      </c>
      <c r="M375" s="70">
        <f>SUMIFS(CALCULATION_quarterly_data!M:M,CALCULATION_quarterly_data!$A:$A,Quarter!$A375,CALCULATION_quarterly_data!$P:$P,Quarter!$B375,CALCULATION_quarterly_data!$C:$C,Quarter!$C375)</f>
        <v>11.42</v>
      </c>
      <c r="N375" s="71">
        <f>SUMIFS(CALCULATION_quarterly_data!N:N,CALCULATION_quarterly_data!$A:$A,Quarter!$A375,CALCULATION_quarterly_data!$P:$P,Quarter!$B375,CALCULATION_quarterly_data!$C:$C,Quarter!$C375)</f>
        <v>11.42</v>
      </c>
      <c r="O375" s="71">
        <f>SUMIFS(CALCULATION_quarterly_data!O:O,CALCULATION_quarterly_data!$A:$A,Quarter!$A375,CALCULATION_quarterly_data!$P:$P,Quarter!$B375,CALCULATION_quarterly_data!$C:$C,Quarter!$C375)</f>
        <v>538.61</v>
      </c>
    </row>
    <row r="376" spans="1:15">
      <c r="A376" s="86">
        <v>2022</v>
      </c>
      <c r="B376" s="97">
        <v>1</v>
      </c>
      <c r="C376" s="83" t="s">
        <v>51</v>
      </c>
      <c r="D376" s="70">
        <f>SUMIFS(CALCULATION_quarterly_data!D:D,CALCULATION_quarterly_data!$A:$A,Quarter!$A376,CALCULATION_quarterly_data!$P:$P,Quarter!$B376,CALCULATION_quarterly_data!$C:$C,Quarter!$C376)</f>
        <v>0</v>
      </c>
      <c r="E376" s="70">
        <f>SUMIFS(CALCULATION_quarterly_data!E:E,CALCULATION_quarterly_data!$A:$A,Quarter!$A376,CALCULATION_quarterly_data!$P:$P,Quarter!$B376,CALCULATION_quarterly_data!$C:$C,Quarter!$C376)</f>
        <v>0</v>
      </c>
      <c r="F376" s="71">
        <f>SUMIFS(CALCULATION_quarterly_data!F:F,CALCULATION_quarterly_data!$A:$A,Quarter!$A376,CALCULATION_quarterly_data!$P:$P,Quarter!$B376,CALCULATION_quarterly_data!$C:$C,Quarter!$C376)</f>
        <v>0</v>
      </c>
      <c r="G376" s="70">
        <f>SUMIFS(CALCULATION_quarterly_data!G:G,CALCULATION_quarterly_data!$A:$A,Quarter!$A376,CALCULATION_quarterly_data!$P:$P,Quarter!$B376,CALCULATION_quarterly_data!$C:$C,Quarter!$C376)</f>
        <v>0</v>
      </c>
      <c r="H376" s="70">
        <f>SUMIFS(CALCULATION_quarterly_data!H:H,CALCULATION_quarterly_data!$A:$A,Quarter!$A376,CALCULATION_quarterly_data!$P:$P,Quarter!$B376,CALCULATION_quarterly_data!$C:$C,Quarter!$C376)</f>
        <v>0</v>
      </c>
      <c r="I376" s="70">
        <f>SUMIFS(CALCULATION_quarterly_data!I:I,CALCULATION_quarterly_data!$A:$A,Quarter!$A376,CALCULATION_quarterly_data!$P:$P,Quarter!$B376,CALCULATION_quarterly_data!$C:$C,Quarter!$C376)</f>
        <v>257.64</v>
      </c>
      <c r="J376" s="70">
        <f>SUMIFS(CALCULATION_quarterly_data!J:J,CALCULATION_quarterly_data!$A:$A,Quarter!$A376,CALCULATION_quarterly_data!$P:$P,Quarter!$B376,CALCULATION_quarterly_data!$C:$C,Quarter!$C376)</f>
        <v>0</v>
      </c>
      <c r="K376" s="70">
        <f>SUMIFS(CALCULATION_quarterly_data!K:K,CALCULATION_quarterly_data!$A:$A,Quarter!$A376,CALCULATION_quarterly_data!$P:$P,Quarter!$B376,CALCULATION_quarterly_data!$C:$C,Quarter!$C376)</f>
        <v>55.94</v>
      </c>
      <c r="L376" s="70">
        <f>SUMIFS(CALCULATION_quarterly_data!L:L,CALCULATION_quarterly_data!$A:$A,Quarter!$A376,CALCULATION_quarterly_data!$P:$P,Quarter!$B376,CALCULATION_quarterly_data!$C:$C,Quarter!$C376)</f>
        <v>0.16</v>
      </c>
      <c r="M376" s="70">
        <f>SUMIFS(CALCULATION_quarterly_data!M:M,CALCULATION_quarterly_data!$A:$A,Quarter!$A376,CALCULATION_quarterly_data!$P:$P,Quarter!$B376,CALCULATION_quarterly_data!$C:$C,Quarter!$C376)</f>
        <v>0.13</v>
      </c>
      <c r="N376" s="71">
        <f>SUMIFS(CALCULATION_quarterly_data!N:N,CALCULATION_quarterly_data!$A:$A,Quarter!$A376,CALCULATION_quarterly_data!$P:$P,Quarter!$B376,CALCULATION_quarterly_data!$C:$C,Quarter!$C376)</f>
        <v>313.87</v>
      </c>
      <c r="O376" s="71">
        <f>SUMIFS(CALCULATION_quarterly_data!O:O,CALCULATION_quarterly_data!$A:$A,Quarter!$A376,CALCULATION_quarterly_data!$P:$P,Quarter!$B376,CALCULATION_quarterly_data!$C:$C,Quarter!$C376)</f>
        <v>313.87</v>
      </c>
    </row>
    <row r="377" spans="1:15">
      <c r="A377" s="86">
        <v>2022</v>
      </c>
      <c r="B377" s="97">
        <v>1</v>
      </c>
      <c r="C377" s="83" t="s">
        <v>52</v>
      </c>
      <c r="D377" s="70">
        <f>SUMIFS(CALCULATION_quarterly_data!D:D,CALCULATION_quarterly_data!$A:$A,Quarter!$A377,CALCULATION_quarterly_data!$P:$P,Quarter!$B377,CALCULATION_quarterly_data!$C:$C,Quarter!$C377)</f>
        <v>3225.7</v>
      </c>
      <c r="E377" s="70">
        <f>SUMIFS(CALCULATION_quarterly_data!E:E,CALCULATION_quarterly_data!$A:$A,Quarter!$A377,CALCULATION_quarterly_data!$P:$P,Quarter!$B377,CALCULATION_quarterly_data!$C:$C,Quarter!$C377)</f>
        <v>0</v>
      </c>
      <c r="F377" s="71">
        <f>SUMIFS(CALCULATION_quarterly_data!F:F,CALCULATION_quarterly_data!$A:$A,Quarter!$A377,CALCULATION_quarterly_data!$P:$P,Quarter!$B377,CALCULATION_quarterly_data!$C:$C,Quarter!$C377)</f>
        <v>3225.7</v>
      </c>
      <c r="G377" s="70">
        <f>SUMIFS(CALCULATION_quarterly_data!G:G,CALCULATION_quarterly_data!$A:$A,Quarter!$A377,CALCULATION_quarterly_data!$P:$P,Quarter!$B377,CALCULATION_quarterly_data!$C:$C,Quarter!$C377)</f>
        <v>5.16</v>
      </c>
      <c r="H377" s="70">
        <f>SUMIFS(CALCULATION_quarterly_data!H:H,CALCULATION_quarterly_data!$A:$A,Quarter!$A377,CALCULATION_quarterly_data!$P:$P,Quarter!$B377,CALCULATION_quarterly_data!$C:$C,Quarter!$C377)</f>
        <v>0.02</v>
      </c>
      <c r="I377" s="70">
        <f>SUMIFS(CALCULATION_quarterly_data!I:I,CALCULATION_quarterly_data!$A:$A,Quarter!$A377,CALCULATION_quarterly_data!$P:$P,Quarter!$B377,CALCULATION_quarterly_data!$C:$C,Quarter!$C377)</f>
        <v>0</v>
      </c>
      <c r="J377" s="70">
        <f>SUMIFS(CALCULATION_quarterly_data!J:J,CALCULATION_quarterly_data!$A:$A,Quarter!$A377,CALCULATION_quarterly_data!$P:$P,Quarter!$B377,CALCULATION_quarterly_data!$C:$C,Quarter!$C377)</f>
        <v>0</v>
      </c>
      <c r="K377" s="70">
        <f>SUMIFS(CALCULATION_quarterly_data!K:K,CALCULATION_quarterly_data!$A:$A,Quarter!$A377,CALCULATION_quarterly_data!$P:$P,Quarter!$B377,CALCULATION_quarterly_data!$C:$C,Quarter!$C377)</f>
        <v>22.82</v>
      </c>
      <c r="L377" s="70">
        <f>SUMIFS(CALCULATION_quarterly_data!L:L,CALCULATION_quarterly_data!$A:$A,Quarter!$A377,CALCULATION_quarterly_data!$P:$P,Quarter!$B377,CALCULATION_quarterly_data!$C:$C,Quarter!$C377)</f>
        <v>4.03</v>
      </c>
      <c r="M377" s="70">
        <f>SUMIFS(CALCULATION_quarterly_data!M:M,CALCULATION_quarterly_data!$A:$A,Quarter!$A377,CALCULATION_quarterly_data!$P:$P,Quarter!$B377,CALCULATION_quarterly_data!$C:$C,Quarter!$C377)</f>
        <v>10.89</v>
      </c>
      <c r="N377" s="71">
        <f>SUMIFS(CALCULATION_quarterly_data!N:N,CALCULATION_quarterly_data!$A:$A,Quarter!$A377,CALCULATION_quarterly_data!$P:$P,Quarter!$B377,CALCULATION_quarterly_data!$C:$C,Quarter!$C377)</f>
        <v>42.92</v>
      </c>
      <c r="O377" s="71">
        <f>SUMIFS(CALCULATION_quarterly_data!O:O,CALCULATION_quarterly_data!$A:$A,Quarter!$A377,CALCULATION_quarterly_data!$P:$P,Quarter!$B377,CALCULATION_quarterly_data!$C:$C,Quarter!$C377)</f>
        <v>3268.62</v>
      </c>
    </row>
    <row r="378" spans="1:15">
      <c r="A378" s="86">
        <v>2022</v>
      </c>
      <c r="B378" s="97">
        <v>1</v>
      </c>
      <c r="C378" s="83" t="s">
        <v>69</v>
      </c>
      <c r="D378" s="70">
        <f>SUMIFS(CALCULATION_quarterly_data!D:D,CALCULATION_quarterly_data!$A:$A,Quarter!$A378,CALCULATION_quarterly_data!$P:$P,Quarter!$B378,CALCULATION_quarterly_data!$C:$C,Quarter!$C378)</f>
        <v>1673.68</v>
      </c>
      <c r="E378" s="70">
        <f>SUMIFS(CALCULATION_quarterly_data!E:E,CALCULATION_quarterly_data!$A:$A,Quarter!$A378,CALCULATION_quarterly_data!$P:$P,Quarter!$B378,CALCULATION_quarterly_data!$C:$C,Quarter!$C378)</f>
        <v>206.38</v>
      </c>
      <c r="F378" s="71">
        <f>SUMIFS(CALCULATION_quarterly_data!F:F,CALCULATION_quarterly_data!$A:$A,Quarter!$A378,CALCULATION_quarterly_data!$P:$P,Quarter!$B378,CALCULATION_quarterly_data!$C:$C,Quarter!$C378)</f>
        <v>1880.06</v>
      </c>
      <c r="G378" s="70">
        <f>SUMIFS(CALCULATION_quarterly_data!G:G,CALCULATION_quarterly_data!$A:$A,Quarter!$A378,CALCULATION_quarterly_data!$P:$P,Quarter!$B378,CALCULATION_quarterly_data!$C:$C,Quarter!$C378)</f>
        <v>36.129999999999995</v>
      </c>
      <c r="H378" s="70">
        <f>SUMIFS(CALCULATION_quarterly_data!H:H,CALCULATION_quarterly_data!$A:$A,Quarter!$A378,CALCULATION_quarterly_data!$P:$P,Quarter!$B378,CALCULATION_quarterly_data!$C:$C,Quarter!$C378)</f>
        <v>13.180000000000001</v>
      </c>
      <c r="I378" s="70">
        <f>SUMIFS(CALCULATION_quarterly_data!I:I,CALCULATION_quarterly_data!$A:$A,Quarter!$A378,CALCULATION_quarterly_data!$P:$P,Quarter!$B378,CALCULATION_quarterly_data!$C:$C,Quarter!$C378)</f>
        <v>152.85</v>
      </c>
      <c r="J378" s="70">
        <f>SUMIFS(CALCULATION_quarterly_data!J:J,CALCULATION_quarterly_data!$A:$A,Quarter!$A378,CALCULATION_quarterly_data!$P:$P,Quarter!$B378,CALCULATION_quarterly_data!$C:$C,Quarter!$C378)</f>
        <v>12.47</v>
      </c>
      <c r="K378" s="70">
        <f>SUMIFS(CALCULATION_quarterly_data!K:K,CALCULATION_quarterly_data!$A:$A,Quarter!$A378,CALCULATION_quarterly_data!$P:$P,Quarter!$B378,CALCULATION_quarterly_data!$C:$C,Quarter!$C378)</f>
        <v>24.38</v>
      </c>
      <c r="L378" s="70">
        <f>SUMIFS(CALCULATION_quarterly_data!L:L,CALCULATION_quarterly_data!$A:$A,Quarter!$A378,CALCULATION_quarterly_data!$P:$P,Quarter!$B378,CALCULATION_quarterly_data!$C:$C,Quarter!$C378)</f>
        <v>3.82</v>
      </c>
      <c r="M378" s="70">
        <f>SUMIFS(CALCULATION_quarterly_data!M:M,CALCULATION_quarterly_data!$A:$A,Quarter!$A378,CALCULATION_quarterly_data!$P:$P,Quarter!$B378,CALCULATION_quarterly_data!$C:$C,Quarter!$C378)</f>
        <v>73.72</v>
      </c>
      <c r="N378" s="71">
        <f>SUMIFS(CALCULATION_quarterly_data!N:N,CALCULATION_quarterly_data!$A:$A,Quarter!$A378,CALCULATION_quarterly_data!$P:$P,Quarter!$B378,CALCULATION_quarterly_data!$C:$C,Quarter!$C378)</f>
        <v>316.55</v>
      </c>
      <c r="O378" s="71">
        <f>SUMIFS(CALCULATION_quarterly_data!O:O,CALCULATION_quarterly_data!$A:$A,Quarter!$A378,CALCULATION_quarterly_data!$P:$P,Quarter!$B378,CALCULATION_quarterly_data!$C:$C,Quarter!$C378)</f>
        <v>2196.6099999999997</v>
      </c>
    </row>
    <row r="379" spans="1:15">
      <c r="A379" s="89">
        <v>2022</v>
      </c>
      <c r="B379" s="98">
        <v>1</v>
      </c>
      <c r="C379" s="84" t="s">
        <v>126</v>
      </c>
      <c r="D379" s="73">
        <f>SUMIFS(CALCULATION_quarterly_data!D:D,CALCULATION_quarterly_data!$A:$A,Quarter!$A379,CALCULATION_quarterly_data!$P:$P,Quarter!$B379,CALCULATION_quarterly_data!$C:$C,Quarter!$C379)</f>
        <v>10882.17</v>
      </c>
      <c r="E379" s="73">
        <f>SUMIFS(CALCULATION_quarterly_data!E:E,CALCULATION_quarterly_data!$A:$A,Quarter!$A379,CALCULATION_quarterly_data!$P:$P,Quarter!$B379,CALCULATION_quarterly_data!$C:$C,Quarter!$C379)</f>
        <v>1039.8</v>
      </c>
      <c r="F379" s="74">
        <f>SUMIFS(CALCULATION_quarterly_data!F:F,CALCULATION_quarterly_data!$A:$A,Quarter!$A379,CALCULATION_quarterly_data!$P:$P,Quarter!$B379,CALCULATION_quarterly_data!$C:$C,Quarter!$C379)</f>
        <v>11921.97</v>
      </c>
      <c r="G379" s="73">
        <f>SUMIFS(CALCULATION_quarterly_data!G:G,CALCULATION_quarterly_data!$A:$A,Quarter!$A379,CALCULATION_quarterly_data!$P:$P,Quarter!$B379,CALCULATION_quarterly_data!$C:$C,Quarter!$C379)</f>
        <v>262.68</v>
      </c>
      <c r="H379" s="73">
        <f>SUMIFS(CALCULATION_quarterly_data!H:H,CALCULATION_quarterly_data!$A:$A,Quarter!$A379,CALCULATION_quarterly_data!$P:$P,Quarter!$B379,CALCULATION_quarterly_data!$C:$C,Quarter!$C379)</f>
        <v>456.62</v>
      </c>
      <c r="I379" s="73">
        <f>SUMIFS(CALCULATION_quarterly_data!I:I,CALCULATION_quarterly_data!$A:$A,Quarter!$A379,CALCULATION_quarterly_data!$P:$P,Quarter!$B379,CALCULATION_quarterly_data!$C:$C,Quarter!$C379)</f>
        <v>1243.3600000000001</v>
      </c>
      <c r="J379" s="73">
        <f>SUMIFS(CALCULATION_quarterly_data!J:J,CALCULATION_quarterly_data!$A:$A,Quarter!$A379,CALCULATION_quarterly_data!$P:$P,Quarter!$B379,CALCULATION_quarterly_data!$C:$C,Quarter!$C379)</f>
        <v>159.54000000000002</v>
      </c>
      <c r="K379" s="73">
        <f>SUMIFS(CALCULATION_quarterly_data!K:K,CALCULATION_quarterly_data!$A:$A,Quarter!$A379,CALCULATION_quarterly_data!$P:$P,Quarter!$B379,CALCULATION_quarterly_data!$C:$C,Quarter!$C379)</f>
        <v>2741.16</v>
      </c>
      <c r="L379" s="73">
        <f>SUMIFS(CALCULATION_quarterly_data!L:L,CALCULATION_quarterly_data!$A:$A,Quarter!$A379,CALCULATION_quarterly_data!$P:$P,Quarter!$B379,CALCULATION_quarterly_data!$C:$C,Quarter!$C379)</f>
        <v>153.68</v>
      </c>
      <c r="M379" s="73">
        <f>SUMIFS(CALCULATION_quarterly_data!M:M,CALCULATION_quarterly_data!$A:$A,Quarter!$A379,CALCULATION_quarterly_data!$P:$P,Quarter!$B379,CALCULATION_quarterly_data!$C:$C,Quarter!$C379)</f>
        <v>673.6</v>
      </c>
      <c r="N379" s="74">
        <f>SUMIFS(CALCULATION_quarterly_data!N:N,CALCULATION_quarterly_data!$A:$A,Quarter!$A379,CALCULATION_quarterly_data!$P:$P,Quarter!$B379,CALCULATION_quarterly_data!$C:$C,Quarter!$C379)</f>
        <v>5690.6399999999994</v>
      </c>
      <c r="O379" s="74">
        <f>SUMIFS(CALCULATION_quarterly_data!O:O,CALCULATION_quarterly_data!$A:$A,Quarter!$A379,CALCULATION_quarterly_data!$P:$P,Quarter!$B379,CALCULATION_quarterly_data!$C:$C,Quarter!$C379)</f>
        <v>17612.61</v>
      </c>
    </row>
    <row r="380" spans="1:15">
      <c r="A380" s="85">
        <v>2022</v>
      </c>
      <c r="B380" s="96">
        <v>2</v>
      </c>
      <c r="C380" s="82" t="s">
        <v>37</v>
      </c>
      <c r="D380" s="67">
        <f>SUMIFS(CALCULATION_quarterly_data!D:D,CALCULATION_quarterly_data!$A:$A,Quarter!$A380,CALCULATION_quarterly_data!$P:$P,Quarter!$B380,CALCULATION_quarterly_data!$C:$C,Quarter!$C380)</f>
        <v>0</v>
      </c>
      <c r="E380" s="67">
        <f>SUMIFS(CALCULATION_quarterly_data!E:E,CALCULATION_quarterly_data!$A:$A,Quarter!$A380,CALCULATION_quarterly_data!$P:$P,Quarter!$B380,CALCULATION_quarterly_data!$C:$C,Quarter!$C380)</f>
        <v>36.31</v>
      </c>
      <c r="F380" s="68">
        <f>SUMIFS(CALCULATION_quarterly_data!F:F,CALCULATION_quarterly_data!$A:$A,Quarter!$A380,CALCULATION_quarterly_data!$P:$P,Quarter!$B380,CALCULATION_quarterly_data!$C:$C,Quarter!$C380)</f>
        <v>36.31</v>
      </c>
      <c r="G380" s="67">
        <f>SUMIFS(CALCULATION_quarterly_data!G:G,CALCULATION_quarterly_data!$A:$A,Quarter!$A380,CALCULATION_quarterly_data!$P:$P,Quarter!$B380,CALCULATION_quarterly_data!$C:$C,Quarter!$C380)</f>
        <v>26.419999999999998</v>
      </c>
      <c r="H380" s="67">
        <f>SUMIFS(CALCULATION_quarterly_data!H:H,CALCULATION_quarterly_data!$A:$A,Quarter!$A380,CALCULATION_quarterly_data!$P:$P,Quarter!$B380,CALCULATION_quarterly_data!$C:$C,Quarter!$C380)</f>
        <v>54.75</v>
      </c>
      <c r="I380" s="67">
        <f>SUMIFS(CALCULATION_quarterly_data!I:I,CALCULATION_quarterly_data!$A:$A,Quarter!$A380,CALCULATION_quarterly_data!$P:$P,Quarter!$B380,CALCULATION_quarterly_data!$C:$C,Quarter!$C380)</f>
        <v>38.519999999999996</v>
      </c>
      <c r="J380" s="67">
        <f>SUMIFS(CALCULATION_quarterly_data!J:J,CALCULATION_quarterly_data!$A:$A,Quarter!$A380,CALCULATION_quarterly_data!$P:$P,Quarter!$B380,CALCULATION_quarterly_data!$C:$C,Quarter!$C380)</f>
        <v>0</v>
      </c>
      <c r="K380" s="67">
        <f>SUMIFS(CALCULATION_quarterly_data!K:K,CALCULATION_quarterly_data!$A:$A,Quarter!$A380,CALCULATION_quarterly_data!$P:$P,Quarter!$B380,CALCULATION_quarterly_data!$C:$C,Quarter!$C380)</f>
        <v>597.4</v>
      </c>
      <c r="L380" s="67">
        <f>SUMIFS(CALCULATION_quarterly_data!L:L,CALCULATION_quarterly_data!$A:$A,Quarter!$A380,CALCULATION_quarterly_data!$P:$P,Quarter!$B380,CALCULATION_quarterly_data!$C:$C,Quarter!$C380)</f>
        <v>62.509999999999991</v>
      </c>
      <c r="M380" s="67">
        <f>SUMIFS(CALCULATION_quarterly_data!M:M,CALCULATION_quarterly_data!$A:$A,Quarter!$A380,CALCULATION_quarterly_data!$P:$P,Quarter!$B380,CALCULATION_quarterly_data!$C:$C,Quarter!$C380)</f>
        <v>73.680000000000007</v>
      </c>
      <c r="N380" s="68">
        <f>SUMIFS(CALCULATION_quarterly_data!N:N,CALCULATION_quarterly_data!$A:$A,Quarter!$A380,CALCULATION_quarterly_data!$P:$P,Quarter!$B380,CALCULATION_quarterly_data!$C:$C,Quarter!$C380)</f>
        <v>853.28</v>
      </c>
      <c r="O380" s="68">
        <f>SUMIFS(CALCULATION_quarterly_data!O:O,CALCULATION_quarterly_data!$A:$A,Quarter!$A380,CALCULATION_quarterly_data!$P:$P,Quarter!$B380,CALCULATION_quarterly_data!$C:$C,Quarter!$C380)</f>
        <v>889.58999999999992</v>
      </c>
    </row>
    <row r="381" spans="1:15">
      <c r="A381" s="86">
        <v>2022</v>
      </c>
      <c r="B381" s="97">
        <v>2</v>
      </c>
      <c r="C381" s="83" t="s">
        <v>38</v>
      </c>
      <c r="D381" s="70">
        <f>SUMIFS(CALCULATION_quarterly_data!D:D,CALCULATION_quarterly_data!$A:$A,Quarter!$A381,CALCULATION_quarterly_data!$P:$P,Quarter!$B381,CALCULATION_quarterly_data!$C:$C,Quarter!$C381)</f>
        <v>584.33999999999992</v>
      </c>
      <c r="E381" s="70">
        <f>SUMIFS(CALCULATION_quarterly_data!E:E,CALCULATION_quarterly_data!$A:$A,Quarter!$A381,CALCULATION_quarterly_data!$P:$P,Quarter!$B381,CALCULATION_quarterly_data!$C:$C,Quarter!$C381)</f>
        <v>0</v>
      </c>
      <c r="F381" s="71">
        <f>SUMIFS(CALCULATION_quarterly_data!F:F,CALCULATION_quarterly_data!$A:$A,Quarter!$A381,CALCULATION_quarterly_data!$P:$P,Quarter!$B381,CALCULATION_quarterly_data!$C:$C,Quarter!$C381)</f>
        <v>584.33999999999992</v>
      </c>
      <c r="G381" s="70">
        <f>SUMIFS(CALCULATION_quarterly_data!G:G,CALCULATION_quarterly_data!$A:$A,Quarter!$A381,CALCULATION_quarterly_data!$P:$P,Quarter!$B381,CALCULATION_quarterly_data!$C:$C,Quarter!$C381)</f>
        <v>0</v>
      </c>
      <c r="H381" s="70">
        <f>SUMIFS(CALCULATION_quarterly_data!H:H,CALCULATION_quarterly_data!$A:$A,Quarter!$A381,CALCULATION_quarterly_data!$P:$P,Quarter!$B381,CALCULATION_quarterly_data!$C:$C,Quarter!$C381)</f>
        <v>0</v>
      </c>
      <c r="I381" s="70">
        <f>SUMIFS(CALCULATION_quarterly_data!I:I,CALCULATION_quarterly_data!$A:$A,Quarter!$A381,CALCULATION_quarterly_data!$P:$P,Quarter!$B381,CALCULATION_quarterly_data!$C:$C,Quarter!$C381)</f>
        <v>0</v>
      </c>
      <c r="J381" s="70">
        <f>SUMIFS(CALCULATION_quarterly_data!J:J,CALCULATION_quarterly_data!$A:$A,Quarter!$A381,CALCULATION_quarterly_data!$P:$P,Quarter!$B381,CALCULATION_quarterly_data!$C:$C,Quarter!$C381)</f>
        <v>0</v>
      </c>
      <c r="K381" s="70">
        <f>SUMIFS(CALCULATION_quarterly_data!K:K,CALCULATION_quarterly_data!$A:$A,Quarter!$A381,CALCULATION_quarterly_data!$P:$P,Quarter!$B381,CALCULATION_quarterly_data!$C:$C,Quarter!$C381)</f>
        <v>31.9</v>
      </c>
      <c r="L381" s="70">
        <f>SUMIFS(CALCULATION_quarterly_data!L:L,CALCULATION_quarterly_data!$A:$A,Quarter!$A381,CALCULATION_quarterly_data!$P:$P,Quarter!$B381,CALCULATION_quarterly_data!$C:$C,Quarter!$C381)</f>
        <v>0</v>
      </c>
      <c r="M381" s="70">
        <f>SUMIFS(CALCULATION_quarterly_data!M:M,CALCULATION_quarterly_data!$A:$A,Quarter!$A381,CALCULATION_quarterly_data!$P:$P,Quarter!$B381,CALCULATION_quarterly_data!$C:$C,Quarter!$C381)</f>
        <v>0.5</v>
      </c>
      <c r="N381" s="71">
        <f>SUMIFS(CALCULATION_quarterly_data!N:N,CALCULATION_quarterly_data!$A:$A,Quarter!$A381,CALCULATION_quarterly_data!$P:$P,Quarter!$B381,CALCULATION_quarterly_data!$C:$C,Quarter!$C381)</f>
        <v>32.4</v>
      </c>
      <c r="O381" s="71">
        <f>SUMIFS(CALCULATION_quarterly_data!O:O,CALCULATION_quarterly_data!$A:$A,Quarter!$A381,CALCULATION_quarterly_data!$P:$P,Quarter!$B381,CALCULATION_quarterly_data!$C:$C,Quarter!$C381)</f>
        <v>616.74</v>
      </c>
    </row>
    <row r="382" spans="1:15">
      <c r="A382" s="86">
        <v>2022</v>
      </c>
      <c r="B382" s="97">
        <v>2</v>
      </c>
      <c r="C382" s="83" t="s">
        <v>39</v>
      </c>
      <c r="D382" s="70">
        <f>SUMIFS(CALCULATION_quarterly_data!D:D,CALCULATION_quarterly_data!$A:$A,Quarter!$A382,CALCULATION_quarterly_data!$P:$P,Quarter!$B382,CALCULATION_quarterly_data!$C:$C,Quarter!$C382)</f>
        <v>0</v>
      </c>
      <c r="E382" s="70">
        <f>SUMIFS(CALCULATION_quarterly_data!E:E,CALCULATION_quarterly_data!$A:$A,Quarter!$A382,CALCULATION_quarterly_data!$P:$P,Quarter!$B382,CALCULATION_quarterly_data!$C:$C,Quarter!$C382)</f>
        <v>1.35</v>
      </c>
      <c r="F382" s="71">
        <f>SUMIFS(CALCULATION_quarterly_data!F:F,CALCULATION_quarterly_data!$A:$A,Quarter!$A382,CALCULATION_quarterly_data!$P:$P,Quarter!$B382,CALCULATION_quarterly_data!$C:$C,Quarter!$C382)</f>
        <v>1.35</v>
      </c>
      <c r="G382" s="70">
        <f>SUMIFS(CALCULATION_quarterly_data!G:G,CALCULATION_quarterly_data!$A:$A,Quarter!$A382,CALCULATION_quarterly_data!$P:$P,Quarter!$B382,CALCULATION_quarterly_data!$C:$C,Quarter!$C382)</f>
        <v>0</v>
      </c>
      <c r="H382" s="70">
        <f>SUMIFS(CALCULATION_quarterly_data!H:H,CALCULATION_quarterly_data!$A:$A,Quarter!$A382,CALCULATION_quarterly_data!$P:$P,Quarter!$B382,CALCULATION_quarterly_data!$C:$C,Quarter!$C382)</f>
        <v>62.35</v>
      </c>
      <c r="I382" s="70">
        <f>SUMIFS(CALCULATION_quarterly_data!I:I,CALCULATION_quarterly_data!$A:$A,Quarter!$A382,CALCULATION_quarterly_data!$P:$P,Quarter!$B382,CALCULATION_quarterly_data!$C:$C,Quarter!$C382)</f>
        <v>0</v>
      </c>
      <c r="J382" s="70">
        <f>SUMIFS(CALCULATION_quarterly_data!J:J,CALCULATION_quarterly_data!$A:$A,Quarter!$A382,CALCULATION_quarterly_data!$P:$P,Quarter!$B382,CALCULATION_quarterly_data!$C:$C,Quarter!$C382)</f>
        <v>0</v>
      </c>
      <c r="K382" s="70">
        <f>SUMIFS(CALCULATION_quarterly_data!K:K,CALCULATION_quarterly_data!$A:$A,Quarter!$A382,CALCULATION_quarterly_data!$P:$P,Quarter!$B382,CALCULATION_quarterly_data!$C:$C,Quarter!$C382)</f>
        <v>32.96</v>
      </c>
      <c r="L382" s="70">
        <f>SUMIFS(CALCULATION_quarterly_data!L:L,CALCULATION_quarterly_data!$A:$A,Quarter!$A382,CALCULATION_quarterly_data!$P:$P,Quarter!$B382,CALCULATION_quarterly_data!$C:$C,Quarter!$C382)</f>
        <v>0</v>
      </c>
      <c r="M382" s="70">
        <f>SUMIFS(CALCULATION_quarterly_data!M:M,CALCULATION_quarterly_data!$A:$A,Quarter!$A382,CALCULATION_quarterly_data!$P:$P,Quarter!$B382,CALCULATION_quarterly_data!$C:$C,Quarter!$C382)</f>
        <v>1.75</v>
      </c>
      <c r="N382" s="71">
        <f>SUMIFS(CALCULATION_quarterly_data!N:N,CALCULATION_quarterly_data!$A:$A,Quarter!$A382,CALCULATION_quarterly_data!$P:$P,Quarter!$B382,CALCULATION_quarterly_data!$C:$C,Quarter!$C382)</f>
        <v>97.06</v>
      </c>
      <c r="O382" s="71">
        <f>SUMIFS(CALCULATION_quarterly_data!O:O,CALCULATION_quarterly_data!$A:$A,Quarter!$A382,CALCULATION_quarterly_data!$P:$P,Quarter!$B382,CALCULATION_quarterly_data!$C:$C,Quarter!$C382)</f>
        <v>98.41</v>
      </c>
    </row>
    <row r="383" spans="1:15">
      <c r="A383" s="86">
        <v>2022</v>
      </c>
      <c r="B383" s="97">
        <v>2</v>
      </c>
      <c r="C383" s="83" t="s">
        <v>40</v>
      </c>
      <c r="D383" s="70">
        <f>SUMIFS(CALCULATION_quarterly_data!D:D,CALCULATION_quarterly_data!$A:$A,Quarter!$A383,CALCULATION_quarterly_data!$P:$P,Quarter!$B383,CALCULATION_quarterly_data!$C:$C,Quarter!$C383)</f>
        <v>0</v>
      </c>
      <c r="E383" s="70">
        <f>SUMIFS(CALCULATION_quarterly_data!E:E,CALCULATION_quarterly_data!$A:$A,Quarter!$A383,CALCULATION_quarterly_data!$P:$P,Quarter!$B383,CALCULATION_quarterly_data!$C:$C,Quarter!$C383)</f>
        <v>0.38</v>
      </c>
      <c r="F383" s="71">
        <f>SUMIFS(CALCULATION_quarterly_data!F:F,CALCULATION_quarterly_data!$A:$A,Quarter!$A383,CALCULATION_quarterly_data!$P:$P,Quarter!$B383,CALCULATION_quarterly_data!$C:$C,Quarter!$C383)</f>
        <v>0.38</v>
      </c>
      <c r="G383" s="70">
        <f>SUMIFS(CALCULATION_quarterly_data!G:G,CALCULATION_quarterly_data!$A:$A,Quarter!$A383,CALCULATION_quarterly_data!$P:$P,Quarter!$B383,CALCULATION_quarterly_data!$C:$C,Quarter!$C383)</f>
        <v>1.77</v>
      </c>
      <c r="H383" s="70">
        <f>SUMIFS(CALCULATION_quarterly_data!H:H,CALCULATION_quarterly_data!$A:$A,Quarter!$A383,CALCULATION_quarterly_data!$P:$P,Quarter!$B383,CALCULATION_quarterly_data!$C:$C,Quarter!$C383)</f>
        <v>0</v>
      </c>
      <c r="I383" s="70">
        <f>SUMIFS(CALCULATION_quarterly_data!I:I,CALCULATION_quarterly_data!$A:$A,Quarter!$A383,CALCULATION_quarterly_data!$P:$P,Quarter!$B383,CALCULATION_quarterly_data!$C:$C,Quarter!$C383)</f>
        <v>0.01</v>
      </c>
      <c r="J383" s="70">
        <f>SUMIFS(CALCULATION_quarterly_data!J:J,CALCULATION_quarterly_data!$A:$A,Quarter!$A383,CALCULATION_quarterly_data!$P:$P,Quarter!$B383,CALCULATION_quarterly_data!$C:$C,Quarter!$C383)</f>
        <v>0</v>
      </c>
      <c r="K383" s="70">
        <f>SUMIFS(CALCULATION_quarterly_data!K:K,CALCULATION_quarterly_data!$A:$A,Quarter!$A383,CALCULATION_quarterly_data!$P:$P,Quarter!$B383,CALCULATION_quarterly_data!$C:$C,Quarter!$C383)</f>
        <v>77.209999999999994</v>
      </c>
      <c r="L383" s="70">
        <f>SUMIFS(CALCULATION_quarterly_data!L:L,CALCULATION_quarterly_data!$A:$A,Quarter!$A383,CALCULATION_quarterly_data!$P:$P,Quarter!$B383,CALCULATION_quarterly_data!$C:$C,Quarter!$C383)</f>
        <v>0</v>
      </c>
      <c r="M383" s="70">
        <f>SUMIFS(CALCULATION_quarterly_data!M:M,CALCULATION_quarterly_data!$A:$A,Quarter!$A383,CALCULATION_quarterly_data!$P:$P,Quarter!$B383,CALCULATION_quarterly_data!$C:$C,Quarter!$C383)</f>
        <v>18.59</v>
      </c>
      <c r="N383" s="71">
        <f>SUMIFS(CALCULATION_quarterly_data!N:N,CALCULATION_quarterly_data!$A:$A,Quarter!$A383,CALCULATION_quarterly_data!$P:$P,Quarter!$B383,CALCULATION_quarterly_data!$C:$C,Quarter!$C383)</f>
        <v>97.580000000000013</v>
      </c>
      <c r="O383" s="71">
        <f>SUMIFS(CALCULATION_quarterly_data!O:O,CALCULATION_quarterly_data!$A:$A,Quarter!$A383,CALCULATION_quarterly_data!$P:$P,Quarter!$B383,CALCULATION_quarterly_data!$C:$C,Quarter!$C383)</f>
        <v>97.960000000000008</v>
      </c>
    </row>
    <row r="384" spans="1:15">
      <c r="A384" s="86">
        <v>2022</v>
      </c>
      <c r="B384" s="97">
        <v>2</v>
      </c>
      <c r="C384" s="83" t="s">
        <v>41</v>
      </c>
      <c r="D384" s="70">
        <f>SUMIFS(CALCULATION_quarterly_data!D:D,CALCULATION_quarterly_data!$A:$A,Quarter!$A384,CALCULATION_quarterly_data!$P:$P,Quarter!$B384,CALCULATION_quarterly_data!$C:$C,Quarter!$C384)</f>
        <v>0</v>
      </c>
      <c r="E384" s="70">
        <f>SUMIFS(CALCULATION_quarterly_data!E:E,CALCULATION_quarterly_data!$A:$A,Quarter!$A384,CALCULATION_quarterly_data!$P:$P,Quarter!$B384,CALCULATION_quarterly_data!$C:$C,Quarter!$C384)</f>
        <v>65.150000000000006</v>
      </c>
      <c r="F384" s="71">
        <f>SUMIFS(CALCULATION_quarterly_data!F:F,CALCULATION_quarterly_data!$A:$A,Quarter!$A384,CALCULATION_quarterly_data!$P:$P,Quarter!$B384,CALCULATION_quarterly_data!$C:$C,Quarter!$C384)</f>
        <v>65.150000000000006</v>
      </c>
      <c r="G384" s="70">
        <f>SUMIFS(CALCULATION_quarterly_data!G:G,CALCULATION_quarterly_data!$A:$A,Quarter!$A384,CALCULATION_quarterly_data!$P:$P,Quarter!$B384,CALCULATION_quarterly_data!$C:$C,Quarter!$C384)</f>
        <v>0.11</v>
      </c>
      <c r="H384" s="70">
        <f>SUMIFS(CALCULATION_quarterly_data!H:H,CALCULATION_quarterly_data!$A:$A,Quarter!$A384,CALCULATION_quarterly_data!$P:$P,Quarter!$B384,CALCULATION_quarterly_data!$C:$C,Quarter!$C384)</f>
        <v>0.09</v>
      </c>
      <c r="I384" s="70">
        <f>SUMIFS(CALCULATION_quarterly_data!I:I,CALCULATION_quarterly_data!$A:$A,Quarter!$A384,CALCULATION_quarterly_data!$P:$P,Quarter!$B384,CALCULATION_quarterly_data!$C:$C,Quarter!$C384)</f>
        <v>0</v>
      </c>
      <c r="J384" s="70">
        <f>SUMIFS(CALCULATION_quarterly_data!J:J,CALCULATION_quarterly_data!$A:$A,Quarter!$A384,CALCULATION_quarterly_data!$P:$P,Quarter!$B384,CALCULATION_quarterly_data!$C:$C,Quarter!$C384)</f>
        <v>0</v>
      </c>
      <c r="K384" s="70">
        <f>SUMIFS(CALCULATION_quarterly_data!K:K,CALCULATION_quarterly_data!$A:$A,Quarter!$A384,CALCULATION_quarterly_data!$P:$P,Quarter!$B384,CALCULATION_quarterly_data!$C:$C,Quarter!$C384)</f>
        <v>14.329999999999998</v>
      </c>
      <c r="L384" s="70">
        <f>SUMIFS(CALCULATION_quarterly_data!L:L,CALCULATION_quarterly_data!$A:$A,Quarter!$A384,CALCULATION_quarterly_data!$P:$P,Quarter!$B384,CALCULATION_quarterly_data!$C:$C,Quarter!$C384)</f>
        <v>0</v>
      </c>
      <c r="M384" s="70">
        <f>SUMIFS(CALCULATION_quarterly_data!M:M,CALCULATION_quarterly_data!$A:$A,Quarter!$A384,CALCULATION_quarterly_data!$P:$P,Quarter!$B384,CALCULATION_quarterly_data!$C:$C,Quarter!$C384)</f>
        <v>57.88</v>
      </c>
      <c r="N384" s="71">
        <f>SUMIFS(CALCULATION_quarterly_data!N:N,CALCULATION_quarterly_data!$A:$A,Quarter!$A384,CALCULATION_quarterly_data!$P:$P,Quarter!$B384,CALCULATION_quarterly_data!$C:$C,Quarter!$C384)</f>
        <v>72.41</v>
      </c>
      <c r="O384" s="71">
        <f>SUMIFS(CALCULATION_quarterly_data!O:O,CALCULATION_quarterly_data!$A:$A,Quarter!$A384,CALCULATION_quarterly_data!$P:$P,Quarter!$B384,CALCULATION_quarterly_data!$C:$C,Quarter!$C384)</f>
        <v>137.56</v>
      </c>
    </row>
    <row r="385" spans="1:15">
      <c r="A385" s="86">
        <v>2022</v>
      </c>
      <c r="B385" s="97">
        <v>2</v>
      </c>
      <c r="C385" s="83" t="s">
        <v>42</v>
      </c>
      <c r="D385" s="70">
        <f>SUMIFS(CALCULATION_quarterly_data!D:D,CALCULATION_quarterly_data!$A:$A,Quarter!$A385,CALCULATION_quarterly_data!$P:$P,Quarter!$B385,CALCULATION_quarterly_data!$C:$C,Quarter!$C385)</f>
        <v>0</v>
      </c>
      <c r="E385" s="70">
        <f>SUMIFS(CALCULATION_quarterly_data!E:E,CALCULATION_quarterly_data!$A:$A,Quarter!$A385,CALCULATION_quarterly_data!$P:$P,Quarter!$B385,CALCULATION_quarterly_data!$C:$C,Quarter!$C385)</f>
        <v>0</v>
      </c>
      <c r="F385" s="71">
        <f>SUMIFS(CALCULATION_quarterly_data!F:F,CALCULATION_quarterly_data!$A:$A,Quarter!$A385,CALCULATION_quarterly_data!$P:$P,Quarter!$B385,CALCULATION_quarterly_data!$C:$C,Quarter!$C385)</f>
        <v>0</v>
      </c>
      <c r="G385" s="70">
        <f>SUMIFS(CALCULATION_quarterly_data!G:G,CALCULATION_quarterly_data!$A:$A,Quarter!$A385,CALCULATION_quarterly_data!$P:$P,Quarter!$B385,CALCULATION_quarterly_data!$C:$C,Quarter!$C385)</f>
        <v>0</v>
      </c>
      <c r="H385" s="70">
        <f>SUMIFS(CALCULATION_quarterly_data!H:H,CALCULATION_quarterly_data!$A:$A,Quarter!$A385,CALCULATION_quarterly_data!$P:$P,Quarter!$B385,CALCULATION_quarterly_data!$C:$C,Quarter!$C385)</f>
        <v>0</v>
      </c>
      <c r="I385" s="70">
        <f>SUMIFS(CALCULATION_quarterly_data!I:I,CALCULATION_quarterly_data!$A:$A,Quarter!$A385,CALCULATION_quarterly_data!$P:$P,Quarter!$B385,CALCULATION_quarterly_data!$C:$C,Quarter!$C385)</f>
        <v>263.74</v>
      </c>
      <c r="J385" s="70">
        <f>SUMIFS(CALCULATION_quarterly_data!J:J,CALCULATION_quarterly_data!$A:$A,Quarter!$A385,CALCULATION_quarterly_data!$P:$P,Quarter!$B385,CALCULATION_quarterly_data!$C:$C,Quarter!$C385)</f>
        <v>0</v>
      </c>
      <c r="K385" s="70">
        <f>SUMIFS(CALCULATION_quarterly_data!K:K,CALCULATION_quarterly_data!$A:$A,Quarter!$A385,CALCULATION_quarterly_data!$P:$P,Quarter!$B385,CALCULATION_quarterly_data!$C:$C,Quarter!$C385)</f>
        <v>108.93</v>
      </c>
      <c r="L385" s="70">
        <f>SUMIFS(CALCULATION_quarterly_data!L:L,CALCULATION_quarterly_data!$A:$A,Quarter!$A385,CALCULATION_quarterly_data!$P:$P,Quarter!$B385,CALCULATION_quarterly_data!$C:$C,Quarter!$C385)</f>
        <v>10.39</v>
      </c>
      <c r="M385" s="70">
        <f>SUMIFS(CALCULATION_quarterly_data!M:M,CALCULATION_quarterly_data!$A:$A,Quarter!$A385,CALCULATION_quarterly_data!$P:$P,Quarter!$B385,CALCULATION_quarterly_data!$C:$C,Quarter!$C385)</f>
        <v>0.43</v>
      </c>
      <c r="N385" s="71">
        <f>SUMIFS(CALCULATION_quarterly_data!N:N,CALCULATION_quarterly_data!$A:$A,Quarter!$A385,CALCULATION_quarterly_data!$P:$P,Quarter!$B385,CALCULATION_quarterly_data!$C:$C,Quarter!$C385)</f>
        <v>383.48999999999995</v>
      </c>
      <c r="O385" s="71">
        <f>SUMIFS(CALCULATION_quarterly_data!O:O,CALCULATION_quarterly_data!$A:$A,Quarter!$A385,CALCULATION_quarterly_data!$P:$P,Quarter!$B385,CALCULATION_quarterly_data!$C:$C,Quarter!$C385)</f>
        <v>383.48999999999995</v>
      </c>
    </row>
    <row r="386" spans="1:15">
      <c r="A386" s="86">
        <v>2022</v>
      </c>
      <c r="B386" s="97">
        <v>2</v>
      </c>
      <c r="C386" s="83" t="s">
        <v>86</v>
      </c>
      <c r="D386" s="70">
        <f>SUMIFS(CALCULATION_quarterly_data!D:D,CALCULATION_quarterly_data!$A:$A,Quarter!$A386,CALCULATION_quarterly_data!$P:$P,Quarter!$B386,CALCULATION_quarterly_data!$C:$C,Quarter!$C386)</f>
        <v>0</v>
      </c>
      <c r="E386" s="70">
        <f>SUMIFS(CALCULATION_quarterly_data!E:E,CALCULATION_quarterly_data!$A:$A,Quarter!$A386,CALCULATION_quarterly_data!$P:$P,Quarter!$B386,CALCULATION_quarterly_data!$C:$C,Quarter!$C386)</f>
        <v>58.64</v>
      </c>
      <c r="F386" s="71">
        <f>SUMIFS(CALCULATION_quarterly_data!F:F,CALCULATION_quarterly_data!$A:$A,Quarter!$A386,CALCULATION_quarterly_data!$P:$P,Quarter!$B386,CALCULATION_quarterly_data!$C:$C,Quarter!$C386)</f>
        <v>58.64</v>
      </c>
      <c r="G386" s="70">
        <f>SUMIFS(CALCULATION_quarterly_data!G:G,CALCULATION_quarterly_data!$A:$A,Quarter!$A386,CALCULATION_quarterly_data!$P:$P,Quarter!$B386,CALCULATION_quarterly_data!$C:$C,Quarter!$C386)</f>
        <v>1.9</v>
      </c>
      <c r="H386" s="70">
        <f>SUMIFS(CALCULATION_quarterly_data!H:H,CALCULATION_quarterly_data!$A:$A,Quarter!$A386,CALCULATION_quarterly_data!$P:$P,Quarter!$B386,CALCULATION_quarterly_data!$C:$C,Quarter!$C386)</f>
        <v>96.169999999999987</v>
      </c>
      <c r="I386" s="70">
        <f>SUMIFS(CALCULATION_quarterly_data!I:I,CALCULATION_quarterly_data!$A:$A,Quarter!$A386,CALCULATION_quarterly_data!$P:$P,Quarter!$B386,CALCULATION_quarterly_data!$C:$C,Quarter!$C386)</f>
        <v>0</v>
      </c>
      <c r="J386" s="70">
        <f>SUMIFS(CALCULATION_quarterly_data!J:J,CALCULATION_quarterly_data!$A:$A,Quarter!$A386,CALCULATION_quarterly_data!$P:$P,Quarter!$B386,CALCULATION_quarterly_data!$C:$C,Quarter!$C386)</f>
        <v>30.79</v>
      </c>
      <c r="K386" s="70">
        <f>SUMIFS(CALCULATION_quarterly_data!K:K,CALCULATION_quarterly_data!$A:$A,Quarter!$A386,CALCULATION_quarterly_data!$P:$P,Quarter!$B386,CALCULATION_quarterly_data!$C:$C,Quarter!$C386)</f>
        <v>58.1</v>
      </c>
      <c r="L386" s="70">
        <f>SUMIFS(CALCULATION_quarterly_data!L:L,CALCULATION_quarterly_data!$A:$A,Quarter!$A386,CALCULATION_quarterly_data!$P:$P,Quarter!$B386,CALCULATION_quarterly_data!$C:$C,Quarter!$C386)</f>
        <v>0.92</v>
      </c>
      <c r="M386" s="70">
        <f>SUMIFS(CALCULATION_quarterly_data!M:M,CALCULATION_quarterly_data!$A:$A,Quarter!$A386,CALCULATION_quarterly_data!$P:$P,Quarter!$B386,CALCULATION_quarterly_data!$C:$C,Quarter!$C386)</f>
        <v>3.54</v>
      </c>
      <c r="N386" s="71">
        <f>SUMIFS(CALCULATION_quarterly_data!N:N,CALCULATION_quarterly_data!$A:$A,Quarter!$A386,CALCULATION_quarterly_data!$P:$P,Quarter!$B386,CALCULATION_quarterly_data!$C:$C,Quarter!$C386)</f>
        <v>191.42000000000002</v>
      </c>
      <c r="O386" s="71">
        <f>SUMIFS(CALCULATION_quarterly_data!O:O,CALCULATION_quarterly_data!$A:$A,Quarter!$A386,CALCULATION_quarterly_data!$P:$P,Quarter!$B386,CALCULATION_quarterly_data!$C:$C,Quarter!$C386)</f>
        <v>250.06</v>
      </c>
    </row>
    <row r="387" spans="1:15">
      <c r="A387" s="86">
        <v>2022</v>
      </c>
      <c r="B387" s="97">
        <v>2</v>
      </c>
      <c r="C387" s="83" t="s">
        <v>43</v>
      </c>
      <c r="D387" s="70">
        <f>SUMIFS(CALCULATION_quarterly_data!D:D,CALCULATION_quarterly_data!$A:$A,Quarter!$A387,CALCULATION_quarterly_data!$P:$P,Quarter!$B387,CALCULATION_quarterly_data!$C:$C,Quarter!$C387)</f>
        <v>0</v>
      </c>
      <c r="E387" s="70">
        <f>SUMIFS(CALCULATION_quarterly_data!E:E,CALCULATION_quarterly_data!$A:$A,Quarter!$A387,CALCULATION_quarterly_data!$P:$P,Quarter!$B387,CALCULATION_quarterly_data!$C:$C,Quarter!$C387)</f>
        <v>0</v>
      </c>
      <c r="F387" s="71">
        <f>SUMIFS(CALCULATION_quarterly_data!F:F,CALCULATION_quarterly_data!$A:$A,Quarter!$A387,CALCULATION_quarterly_data!$P:$P,Quarter!$B387,CALCULATION_quarterly_data!$C:$C,Quarter!$C387)</f>
        <v>0</v>
      </c>
      <c r="G387" s="70">
        <f>SUMIFS(CALCULATION_quarterly_data!G:G,CALCULATION_quarterly_data!$A:$A,Quarter!$A387,CALCULATION_quarterly_data!$P:$P,Quarter!$B387,CALCULATION_quarterly_data!$C:$C,Quarter!$C387)</f>
        <v>0</v>
      </c>
      <c r="H387" s="70">
        <f>SUMIFS(CALCULATION_quarterly_data!H:H,CALCULATION_quarterly_data!$A:$A,Quarter!$A387,CALCULATION_quarterly_data!$P:$P,Quarter!$B387,CALCULATION_quarterly_data!$C:$C,Quarter!$C387)</f>
        <v>30.77</v>
      </c>
      <c r="I387" s="70">
        <f>SUMIFS(CALCULATION_quarterly_data!I:I,CALCULATION_quarterly_data!$A:$A,Quarter!$A387,CALCULATION_quarterly_data!$P:$P,Quarter!$B387,CALCULATION_quarterly_data!$C:$C,Quarter!$C387)</f>
        <v>534.91000000000008</v>
      </c>
      <c r="J387" s="70">
        <f>SUMIFS(CALCULATION_quarterly_data!J:J,CALCULATION_quarterly_data!$A:$A,Quarter!$A387,CALCULATION_quarterly_data!$P:$P,Quarter!$B387,CALCULATION_quarterly_data!$C:$C,Quarter!$C387)</f>
        <v>0</v>
      </c>
      <c r="K387" s="70">
        <f>SUMIFS(CALCULATION_quarterly_data!K:K,CALCULATION_quarterly_data!$A:$A,Quarter!$A387,CALCULATION_quarterly_data!$P:$P,Quarter!$B387,CALCULATION_quarterly_data!$C:$C,Quarter!$C387)</f>
        <v>0</v>
      </c>
      <c r="L387" s="70">
        <f>SUMIFS(CALCULATION_quarterly_data!L:L,CALCULATION_quarterly_data!$A:$A,Quarter!$A387,CALCULATION_quarterly_data!$P:$P,Quarter!$B387,CALCULATION_quarterly_data!$C:$C,Quarter!$C387)</f>
        <v>0</v>
      </c>
      <c r="M387" s="70">
        <f>SUMIFS(CALCULATION_quarterly_data!M:M,CALCULATION_quarterly_data!$A:$A,Quarter!$A387,CALCULATION_quarterly_data!$P:$P,Quarter!$B387,CALCULATION_quarterly_data!$C:$C,Quarter!$C387)</f>
        <v>0</v>
      </c>
      <c r="N387" s="71">
        <f>SUMIFS(CALCULATION_quarterly_data!N:N,CALCULATION_quarterly_data!$A:$A,Quarter!$A387,CALCULATION_quarterly_data!$P:$P,Quarter!$B387,CALCULATION_quarterly_data!$C:$C,Quarter!$C387)</f>
        <v>565.68000000000006</v>
      </c>
      <c r="O387" s="71">
        <f>SUMIFS(CALCULATION_quarterly_data!O:O,CALCULATION_quarterly_data!$A:$A,Quarter!$A387,CALCULATION_quarterly_data!$P:$P,Quarter!$B387,CALCULATION_quarterly_data!$C:$C,Quarter!$C387)</f>
        <v>565.68000000000006</v>
      </c>
    </row>
    <row r="388" spans="1:15">
      <c r="A388" s="86">
        <v>2022</v>
      </c>
      <c r="B388" s="97">
        <v>2</v>
      </c>
      <c r="C388" s="83" t="s">
        <v>88</v>
      </c>
      <c r="D388" s="70">
        <f>SUMIFS(CALCULATION_quarterly_data!D:D,CALCULATION_quarterly_data!$A:$A,Quarter!$A388,CALCULATION_quarterly_data!$P:$P,Quarter!$B388,CALCULATION_quarterly_data!$C:$C,Quarter!$C388)</f>
        <v>393.1</v>
      </c>
      <c r="E388" s="70">
        <f>SUMIFS(CALCULATION_quarterly_data!E:E,CALCULATION_quarterly_data!$A:$A,Quarter!$A388,CALCULATION_quarterly_data!$P:$P,Quarter!$B388,CALCULATION_quarterly_data!$C:$C,Quarter!$C388)</f>
        <v>0</v>
      </c>
      <c r="F388" s="71">
        <f>SUMIFS(CALCULATION_quarterly_data!F:F,CALCULATION_quarterly_data!$A:$A,Quarter!$A388,CALCULATION_quarterly_data!$P:$P,Quarter!$B388,CALCULATION_quarterly_data!$C:$C,Quarter!$C388)</f>
        <v>393.1</v>
      </c>
      <c r="G388" s="70">
        <f>SUMIFS(CALCULATION_quarterly_data!G:G,CALCULATION_quarterly_data!$A:$A,Quarter!$A388,CALCULATION_quarterly_data!$P:$P,Quarter!$B388,CALCULATION_quarterly_data!$C:$C,Quarter!$C388)</f>
        <v>0</v>
      </c>
      <c r="H388" s="70">
        <f>SUMIFS(CALCULATION_quarterly_data!H:H,CALCULATION_quarterly_data!$A:$A,Quarter!$A388,CALCULATION_quarterly_data!$P:$P,Quarter!$B388,CALCULATION_quarterly_data!$C:$C,Quarter!$C388)</f>
        <v>0</v>
      </c>
      <c r="I388" s="70">
        <f>SUMIFS(CALCULATION_quarterly_data!I:I,CALCULATION_quarterly_data!$A:$A,Quarter!$A388,CALCULATION_quarterly_data!$P:$P,Quarter!$B388,CALCULATION_quarterly_data!$C:$C,Quarter!$C388)</f>
        <v>0</v>
      </c>
      <c r="J388" s="70">
        <f>SUMIFS(CALCULATION_quarterly_data!J:J,CALCULATION_quarterly_data!$A:$A,Quarter!$A388,CALCULATION_quarterly_data!$P:$P,Quarter!$B388,CALCULATION_quarterly_data!$C:$C,Quarter!$C388)</f>
        <v>0</v>
      </c>
      <c r="K388" s="70">
        <f>SUMIFS(CALCULATION_quarterly_data!K:K,CALCULATION_quarterly_data!$A:$A,Quarter!$A388,CALCULATION_quarterly_data!$P:$P,Quarter!$B388,CALCULATION_quarterly_data!$C:$C,Quarter!$C388)</f>
        <v>0</v>
      </c>
      <c r="L388" s="70">
        <f>SUMIFS(CALCULATION_quarterly_data!L:L,CALCULATION_quarterly_data!$A:$A,Quarter!$A388,CALCULATION_quarterly_data!$P:$P,Quarter!$B388,CALCULATION_quarterly_data!$C:$C,Quarter!$C388)</f>
        <v>0</v>
      </c>
      <c r="M388" s="70">
        <f>SUMIFS(CALCULATION_quarterly_data!M:M,CALCULATION_quarterly_data!$A:$A,Quarter!$A388,CALCULATION_quarterly_data!$P:$P,Quarter!$B388,CALCULATION_quarterly_data!$C:$C,Quarter!$C388)</f>
        <v>0</v>
      </c>
      <c r="N388" s="71">
        <f>SUMIFS(CALCULATION_quarterly_data!N:N,CALCULATION_quarterly_data!$A:$A,Quarter!$A388,CALCULATION_quarterly_data!$P:$P,Quarter!$B388,CALCULATION_quarterly_data!$C:$C,Quarter!$C388)</f>
        <v>0</v>
      </c>
      <c r="O388" s="71">
        <f>SUMIFS(CALCULATION_quarterly_data!O:O,CALCULATION_quarterly_data!$A:$A,Quarter!$A388,CALCULATION_quarterly_data!$P:$P,Quarter!$B388,CALCULATION_quarterly_data!$C:$C,Quarter!$C388)</f>
        <v>393.1</v>
      </c>
    </row>
    <row r="389" spans="1:15">
      <c r="A389" s="86">
        <v>2022</v>
      </c>
      <c r="B389" s="97">
        <v>2</v>
      </c>
      <c r="C389" s="83" t="s">
        <v>44</v>
      </c>
      <c r="D389" s="70">
        <f>SUMIFS(CALCULATION_quarterly_data!D:D,CALCULATION_quarterly_data!$A:$A,Quarter!$A389,CALCULATION_quarterly_data!$P:$P,Quarter!$B389,CALCULATION_quarterly_data!$C:$C,Quarter!$C389)</f>
        <v>0</v>
      </c>
      <c r="E389" s="70">
        <f>SUMIFS(CALCULATION_quarterly_data!E:E,CALCULATION_quarterly_data!$A:$A,Quarter!$A389,CALCULATION_quarterly_data!$P:$P,Quarter!$B389,CALCULATION_quarterly_data!$C:$C,Quarter!$C389)</f>
        <v>72.739999999999995</v>
      </c>
      <c r="F389" s="71">
        <f>SUMIFS(CALCULATION_quarterly_data!F:F,CALCULATION_quarterly_data!$A:$A,Quarter!$A389,CALCULATION_quarterly_data!$P:$P,Quarter!$B389,CALCULATION_quarterly_data!$C:$C,Quarter!$C389)</f>
        <v>72.739999999999995</v>
      </c>
      <c r="G389" s="70">
        <f>SUMIFS(CALCULATION_quarterly_data!G:G,CALCULATION_quarterly_data!$A:$A,Quarter!$A389,CALCULATION_quarterly_data!$P:$P,Quarter!$B389,CALCULATION_quarterly_data!$C:$C,Quarter!$C389)</f>
        <v>25.660000000000004</v>
      </c>
      <c r="H389" s="70">
        <f>SUMIFS(CALCULATION_quarterly_data!H:H,CALCULATION_quarterly_data!$A:$A,Quarter!$A389,CALCULATION_quarterly_data!$P:$P,Quarter!$B389,CALCULATION_quarterly_data!$C:$C,Quarter!$C389)</f>
        <v>153.81</v>
      </c>
      <c r="I389" s="70">
        <f>SUMIFS(CALCULATION_quarterly_data!I:I,CALCULATION_quarterly_data!$A:$A,Quarter!$A389,CALCULATION_quarterly_data!$P:$P,Quarter!$B389,CALCULATION_quarterly_data!$C:$C,Quarter!$C389)</f>
        <v>125.41</v>
      </c>
      <c r="J389" s="70">
        <f>SUMIFS(CALCULATION_quarterly_data!J:J,CALCULATION_quarterly_data!$A:$A,Quarter!$A389,CALCULATION_quarterly_data!$P:$P,Quarter!$B389,CALCULATION_quarterly_data!$C:$C,Quarter!$C389)</f>
        <v>12.61</v>
      </c>
      <c r="K389" s="70">
        <f>SUMIFS(CALCULATION_quarterly_data!K:K,CALCULATION_quarterly_data!$A:$A,Quarter!$A389,CALCULATION_quarterly_data!$P:$P,Quarter!$B389,CALCULATION_quarterly_data!$C:$C,Quarter!$C389)</f>
        <v>435.94</v>
      </c>
      <c r="L389" s="70">
        <f>SUMIFS(CALCULATION_quarterly_data!L:L,CALCULATION_quarterly_data!$A:$A,Quarter!$A389,CALCULATION_quarterly_data!$P:$P,Quarter!$B389,CALCULATION_quarterly_data!$C:$C,Quarter!$C389)</f>
        <v>0</v>
      </c>
      <c r="M389" s="70">
        <f>SUMIFS(CALCULATION_quarterly_data!M:M,CALCULATION_quarterly_data!$A:$A,Quarter!$A389,CALCULATION_quarterly_data!$P:$P,Quarter!$B389,CALCULATION_quarterly_data!$C:$C,Quarter!$C389)</f>
        <v>417.21000000000004</v>
      </c>
      <c r="N389" s="71">
        <f>SUMIFS(CALCULATION_quarterly_data!N:N,CALCULATION_quarterly_data!$A:$A,Quarter!$A389,CALCULATION_quarterly_data!$P:$P,Quarter!$B389,CALCULATION_quarterly_data!$C:$C,Quarter!$C389)</f>
        <v>1170.6399999999999</v>
      </c>
      <c r="O389" s="71">
        <f>SUMIFS(CALCULATION_quarterly_data!O:O,CALCULATION_quarterly_data!$A:$A,Quarter!$A389,CALCULATION_quarterly_data!$P:$P,Quarter!$B389,CALCULATION_quarterly_data!$C:$C,Quarter!$C389)</f>
        <v>1243.3800000000001</v>
      </c>
    </row>
    <row r="390" spans="1:15">
      <c r="A390" s="86">
        <v>2022</v>
      </c>
      <c r="B390" s="97">
        <v>2</v>
      </c>
      <c r="C390" s="83" t="s">
        <v>45</v>
      </c>
      <c r="D390" s="70">
        <f>SUMIFS(CALCULATION_quarterly_data!D:D,CALCULATION_quarterly_data!$A:$A,Quarter!$A390,CALCULATION_quarterly_data!$P:$P,Quarter!$B390,CALCULATION_quarterly_data!$C:$C,Quarter!$C390)</f>
        <v>389.67</v>
      </c>
      <c r="E390" s="70">
        <f>SUMIFS(CALCULATION_quarterly_data!E:E,CALCULATION_quarterly_data!$A:$A,Quarter!$A390,CALCULATION_quarterly_data!$P:$P,Quarter!$B390,CALCULATION_quarterly_data!$C:$C,Quarter!$C390)</f>
        <v>0</v>
      </c>
      <c r="F390" s="71">
        <f>SUMIFS(CALCULATION_quarterly_data!F:F,CALCULATION_quarterly_data!$A:$A,Quarter!$A390,CALCULATION_quarterly_data!$P:$P,Quarter!$B390,CALCULATION_quarterly_data!$C:$C,Quarter!$C390)</f>
        <v>389.67</v>
      </c>
      <c r="G390" s="70">
        <f>SUMIFS(CALCULATION_quarterly_data!G:G,CALCULATION_quarterly_data!$A:$A,Quarter!$A390,CALCULATION_quarterly_data!$P:$P,Quarter!$B390,CALCULATION_quarterly_data!$C:$C,Quarter!$C390)</f>
        <v>0</v>
      </c>
      <c r="H390" s="70">
        <f>SUMIFS(CALCULATION_quarterly_data!H:H,CALCULATION_quarterly_data!$A:$A,Quarter!$A390,CALCULATION_quarterly_data!$P:$P,Quarter!$B390,CALCULATION_quarterly_data!$C:$C,Quarter!$C390)</f>
        <v>0</v>
      </c>
      <c r="I390" s="70">
        <f>SUMIFS(CALCULATION_quarterly_data!I:I,CALCULATION_quarterly_data!$A:$A,Quarter!$A390,CALCULATION_quarterly_data!$P:$P,Quarter!$B390,CALCULATION_quarterly_data!$C:$C,Quarter!$C390)</f>
        <v>0</v>
      </c>
      <c r="J390" s="70">
        <f>SUMIFS(CALCULATION_quarterly_data!J:J,CALCULATION_quarterly_data!$A:$A,Quarter!$A390,CALCULATION_quarterly_data!$P:$P,Quarter!$B390,CALCULATION_quarterly_data!$C:$C,Quarter!$C390)</f>
        <v>0</v>
      </c>
      <c r="K390" s="70">
        <f>SUMIFS(CALCULATION_quarterly_data!K:K,CALCULATION_quarterly_data!$A:$A,Quarter!$A390,CALCULATION_quarterly_data!$P:$P,Quarter!$B390,CALCULATION_quarterly_data!$C:$C,Quarter!$C390)</f>
        <v>59.16</v>
      </c>
      <c r="L390" s="70">
        <f>SUMIFS(CALCULATION_quarterly_data!L:L,CALCULATION_quarterly_data!$A:$A,Quarter!$A390,CALCULATION_quarterly_data!$P:$P,Quarter!$B390,CALCULATION_quarterly_data!$C:$C,Quarter!$C390)</f>
        <v>0</v>
      </c>
      <c r="M390" s="70">
        <f>SUMIFS(CALCULATION_quarterly_data!M:M,CALCULATION_quarterly_data!$A:$A,Quarter!$A390,CALCULATION_quarterly_data!$P:$P,Quarter!$B390,CALCULATION_quarterly_data!$C:$C,Quarter!$C390)</f>
        <v>0</v>
      </c>
      <c r="N390" s="71">
        <f>SUMIFS(CALCULATION_quarterly_data!N:N,CALCULATION_quarterly_data!$A:$A,Quarter!$A390,CALCULATION_quarterly_data!$P:$P,Quarter!$B390,CALCULATION_quarterly_data!$C:$C,Quarter!$C390)</f>
        <v>59.16</v>
      </c>
      <c r="O390" s="71">
        <f>SUMIFS(CALCULATION_quarterly_data!O:O,CALCULATION_quarterly_data!$A:$A,Quarter!$A390,CALCULATION_quarterly_data!$P:$P,Quarter!$B390,CALCULATION_quarterly_data!$C:$C,Quarter!$C390)</f>
        <v>448.83000000000004</v>
      </c>
    </row>
    <row r="391" spans="1:15">
      <c r="A391" s="86">
        <v>2022</v>
      </c>
      <c r="B391" s="97">
        <v>2</v>
      </c>
      <c r="C391" s="83" t="s">
        <v>46</v>
      </c>
      <c r="D391" s="70">
        <f>SUMIFS(CALCULATION_quarterly_data!D:D,CALCULATION_quarterly_data!$A:$A,Quarter!$A391,CALCULATION_quarterly_data!$P:$P,Quarter!$B391,CALCULATION_quarterly_data!$C:$C,Quarter!$C391)</f>
        <v>3233.89</v>
      </c>
      <c r="E391" s="70">
        <f>SUMIFS(CALCULATION_quarterly_data!E:E,CALCULATION_quarterly_data!$A:$A,Quarter!$A391,CALCULATION_quarterly_data!$P:$P,Quarter!$B391,CALCULATION_quarterly_data!$C:$C,Quarter!$C391)</f>
        <v>64.83</v>
      </c>
      <c r="F391" s="71">
        <f>SUMIFS(CALCULATION_quarterly_data!F:F,CALCULATION_quarterly_data!$A:$A,Quarter!$A391,CALCULATION_quarterly_data!$P:$P,Quarter!$B391,CALCULATION_quarterly_data!$C:$C,Quarter!$C391)</f>
        <v>3298.72</v>
      </c>
      <c r="G391" s="70">
        <f>SUMIFS(CALCULATION_quarterly_data!G:G,CALCULATION_quarterly_data!$A:$A,Quarter!$A391,CALCULATION_quarterly_data!$P:$P,Quarter!$B391,CALCULATION_quarterly_data!$C:$C,Quarter!$C391)</f>
        <v>0</v>
      </c>
      <c r="H391" s="70">
        <f>SUMIFS(CALCULATION_quarterly_data!H:H,CALCULATION_quarterly_data!$A:$A,Quarter!$A391,CALCULATION_quarterly_data!$P:$P,Quarter!$B391,CALCULATION_quarterly_data!$C:$C,Quarter!$C391)</f>
        <v>143.41</v>
      </c>
      <c r="I391" s="70">
        <f>SUMIFS(CALCULATION_quarterly_data!I:I,CALCULATION_quarterly_data!$A:$A,Quarter!$A391,CALCULATION_quarterly_data!$P:$P,Quarter!$B391,CALCULATION_quarterly_data!$C:$C,Quarter!$C391)</f>
        <v>0</v>
      </c>
      <c r="J391" s="70">
        <f>SUMIFS(CALCULATION_quarterly_data!J:J,CALCULATION_quarterly_data!$A:$A,Quarter!$A391,CALCULATION_quarterly_data!$P:$P,Quarter!$B391,CALCULATION_quarterly_data!$C:$C,Quarter!$C391)</f>
        <v>0</v>
      </c>
      <c r="K391" s="70">
        <f>SUMIFS(CALCULATION_quarterly_data!K:K,CALCULATION_quarterly_data!$A:$A,Quarter!$A391,CALCULATION_quarterly_data!$P:$P,Quarter!$B391,CALCULATION_quarterly_data!$C:$C,Quarter!$C391)</f>
        <v>0</v>
      </c>
      <c r="L391" s="70">
        <f>SUMIFS(CALCULATION_quarterly_data!L:L,CALCULATION_quarterly_data!$A:$A,Quarter!$A391,CALCULATION_quarterly_data!$P:$P,Quarter!$B391,CALCULATION_quarterly_data!$C:$C,Quarter!$C391)</f>
        <v>0</v>
      </c>
      <c r="M391" s="70">
        <f>SUMIFS(CALCULATION_quarterly_data!M:M,CALCULATION_quarterly_data!$A:$A,Quarter!$A391,CALCULATION_quarterly_data!$P:$P,Quarter!$B391,CALCULATION_quarterly_data!$C:$C,Quarter!$C391)</f>
        <v>12.61</v>
      </c>
      <c r="N391" s="71">
        <f>SUMIFS(CALCULATION_quarterly_data!N:N,CALCULATION_quarterly_data!$A:$A,Quarter!$A391,CALCULATION_quarterly_data!$P:$P,Quarter!$B391,CALCULATION_quarterly_data!$C:$C,Quarter!$C391)</f>
        <v>156.02000000000001</v>
      </c>
      <c r="O391" s="71">
        <f>SUMIFS(CALCULATION_quarterly_data!O:O,CALCULATION_quarterly_data!$A:$A,Quarter!$A391,CALCULATION_quarterly_data!$P:$P,Quarter!$B391,CALCULATION_quarterly_data!$C:$C,Quarter!$C391)</f>
        <v>3454.74</v>
      </c>
    </row>
    <row r="392" spans="1:15">
      <c r="A392" s="86">
        <v>2022</v>
      </c>
      <c r="B392" s="97">
        <v>2</v>
      </c>
      <c r="C392" s="83" t="s">
        <v>89</v>
      </c>
      <c r="D392" s="70">
        <f>SUMIFS(CALCULATION_quarterly_data!D:D,CALCULATION_quarterly_data!$A:$A,Quarter!$A392,CALCULATION_quarterly_data!$P:$P,Quarter!$B392,CALCULATION_quarterly_data!$C:$C,Quarter!$C392)</f>
        <v>0</v>
      </c>
      <c r="E392" s="70">
        <f>SUMIFS(CALCULATION_quarterly_data!E:E,CALCULATION_quarterly_data!$A:$A,Quarter!$A392,CALCULATION_quarterly_data!$P:$P,Quarter!$B392,CALCULATION_quarterly_data!$C:$C,Quarter!$C392)</f>
        <v>0</v>
      </c>
      <c r="F392" s="71">
        <f>SUMIFS(CALCULATION_quarterly_data!F:F,CALCULATION_quarterly_data!$A:$A,Quarter!$A392,CALCULATION_quarterly_data!$P:$P,Quarter!$B392,CALCULATION_quarterly_data!$C:$C,Quarter!$C392)</f>
        <v>0</v>
      </c>
      <c r="G392" s="70">
        <f>SUMIFS(CALCULATION_quarterly_data!G:G,CALCULATION_quarterly_data!$A:$A,Quarter!$A392,CALCULATION_quarterly_data!$P:$P,Quarter!$B392,CALCULATION_quarterly_data!$C:$C,Quarter!$C392)</f>
        <v>0</v>
      </c>
      <c r="H392" s="70">
        <f>SUMIFS(CALCULATION_quarterly_data!H:H,CALCULATION_quarterly_data!$A:$A,Quarter!$A392,CALCULATION_quarterly_data!$P:$P,Quarter!$B392,CALCULATION_quarterly_data!$C:$C,Quarter!$C392)</f>
        <v>0</v>
      </c>
      <c r="I392" s="70">
        <f>SUMIFS(CALCULATION_quarterly_data!I:I,CALCULATION_quarterly_data!$A:$A,Quarter!$A392,CALCULATION_quarterly_data!$P:$P,Quarter!$B392,CALCULATION_quarterly_data!$C:$C,Quarter!$C392)</f>
        <v>0</v>
      </c>
      <c r="J392" s="70">
        <f>SUMIFS(CALCULATION_quarterly_data!J:J,CALCULATION_quarterly_data!$A:$A,Quarter!$A392,CALCULATION_quarterly_data!$P:$P,Quarter!$B392,CALCULATION_quarterly_data!$C:$C,Quarter!$C392)</f>
        <v>0</v>
      </c>
      <c r="K392" s="70">
        <f>SUMIFS(CALCULATION_quarterly_data!K:K,CALCULATION_quarterly_data!$A:$A,Quarter!$A392,CALCULATION_quarterly_data!$P:$P,Quarter!$B392,CALCULATION_quarterly_data!$C:$C,Quarter!$C392)</f>
        <v>0</v>
      </c>
      <c r="L392" s="70">
        <f>SUMIFS(CALCULATION_quarterly_data!L:L,CALCULATION_quarterly_data!$A:$A,Quarter!$A392,CALCULATION_quarterly_data!$P:$P,Quarter!$B392,CALCULATION_quarterly_data!$C:$C,Quarter!$C392)</f>
        <v>0</v>
      </c>
      <c r="M392" s="70">
        <f>SUMIFS(CALCULATION_quarterly_data!M:M,CALCULATION_quarterly_data!$A:$A,Quarter!$A392,CALCULATION_quarterly_data!$P:$P,Quarter!$B392,CALCULATION_quarterly_data!$C:$C,Quarter!$C392)</f>
        <v>0</v>
      </c>
      <c r="N392" s="71">
        <f>SUMIFS(CALCULATION_quarterly_data!N:N,CALCULATION_quarterly_data!$A:$A,Quarter!$A392,CALCULATION_quarterly_data!$P:$P,Quarter!$B392,CALCULATION_quarterly_data!$C:$C,Quarter!$C392)</f>
        <v>0</v>
      </c>
      <c r="O392" s="71">
        <f>SUMIFS(CALCULATION_quarterly_data!O:O,CALCULATION_quarterly_data!$A:$A,Quarter!$A392,CALCULATION_quarterly_data!$P:$P,Quarter!$B392,CALCULATION_quarterly_data!$C:$C,Quarter!$C392)</f>
        <v>0</v>
      </c>
    </row>
    <row r="393" spans="1:15">
      <c r="A393" s="86">
        <v>2022</v>
      </c>
      <c r="B393" s="97">
        <v>2</v>
      </c>
      <c r="C393" s="83" t="s">
        <v>47</v>
      </c>
      <c r="D393" s="70">
        <f>SUMIFS(CALCULATION_quarterly_data!D:D,CALCULATION_quarterly_data!$A:$A,Quarter!$A393,CALCULATION_quarterly_data!$P:$P,Quarter!$B393,CALCULATION_quarterly_data!$C:$C,Quarter!$C393)</f>
        <v>99.74</v>
      </c>
      <c r="E393" s="70">
        <f>SUMIFS(CALCULATION_quarterly_data!E:E,CALCULATION_quarterly_data!$A:$A,Quarter!$A393,CALCULATION_quarterly_data!$P:$P,Quarter!$B393,CALCULATION_quarterly_data!$C:$C,Quarter!$C393)</f>
        <v>165.46</v>
      </c>
      <c r="F393" s="71">
        <f>SUMIFS(CALCULATION_quarterly_data!F:F,CALCULATION_quarterly_data!$A:$A,Quarter!$A393,CALCULATION_quarterly_data!$P:$P,Quarter!$B393,CALCULATION_quarterly_data!$C:$C,Quarter!$C393)</f>
        <v>265.20000000000005</v>
      </c>
      <c r="G393" s="70">
        <f>SUMIFS(CALCULATION_quarterly_data!G:G,CALCULATION_quarterly_data!$A:$A,Quarter!$A393,CALCULATION_quarterly_data!$P:$P,Quarter!$B393,CALCULATION_quarterly_data!$C:$C,Quarter!$C393)</f>
        <v>0</v>
      </c>
      <c r="H393" s="70">
        <f>SUMIFS(CALCULATION_quarterly_data!H:H,CALCULATION_quarterly_data!$A:$A,Quarter!$A393,CALCULATION_quarterly_data!$P:$P,Quarter!$B393,CALCULATION_quarterly_data!$C:$C,Quarter!$C393)</f>
        <v>0</v>
      </c>
      <c r="I393" s="70">
        <f>SUMIFS(CALCULATION_quarterly_data!I:I,CALCULATION_quarterly_data!$A:$A,Quarter!$A393,CALCULATION_quarterly_data!$P:$P,Quarter!$B393,CALCULATION_quarterly_data!$C:$C,Quarter!$C393)</f>
        <v>0</v>
      </c>
      <c r="J393" s="70">
        <f>SUMIFS(CALCULATION_quarterly_data!J:J,CALCULATION_quarterly_data!$A:$A,Quarter!$A393,CALCULATION_quarterly_data!$P:$P,Quarter!$B393,CALCULATION_quarterly_data!$C:$C,Quarter!$C393)</f>
        <v>0</v>
      </c>
      <c r="K393" s="70">
        <f>SUMIFS(CALCULATION_quarterly_data!K:K,CALCULATION_quarterly_data!$A:$A,Quarter!$A393,CALCULATION_quarterly_data!$P:$P,Quarter!$B393,CALCULATION_quarterly_data!$C:$C,Quarter!$C393)</f>
        <v>403.36</v>
      </c>
      <c r="L393" s="70">
        <f>SUMIFS(CALCULATION_quarterly_data!L:L,CALCULATION_quarterly_data!$A:$A,Quarter!$A393,CALCULATION_quarterly_data!$P:$P,Quarter!$B393,CALCULATION_quarterly_data!$C:$C,Quarter!$C393)</f>
        <v>0</v>
      </c>
      <c r="M393" s="70">
        <f>SUMIFS(CALCULATION_quarterly_data!M:M,CALCULATION_quarterly_data!$A:$A,Quarter!$A393,CALCULATION_quarterly_data!$P:$P,Quarter!$B393,CALCULATION_quarterly_data!$C:$C,Quarter!$C393)</f>
        <v>13.860000000000001</v>
      </c>
      <c r="N393" s="71">
        <f>SUMIFS(CALCULATION_quarterly_data!N:N,CALCULATION_quarterly_data!$A:$A,Quarter!$A393,CALCULATION_quarterly_data!$P:$P,Quarter!$B393,CALCULATION_quarterly_data!$C:$C,Quarter!$C393)</f>
        <v>417.22</v>
      </c>
      <c r="O393" s="71">
        <f>SUMIFS(CALCULATION_quarterly_data!O:O,CALCULATION_quarterly_data!$A:$A,Quarter!$A393,CALCULATION_quarterly_data!$P:$P,Quarter!$B393,CALCULATION_quarterly_data!$C:$C,Quarter!$C393)</f>
        <v>682.42000000000007</v>
      </c>
    </row>
    <row r="394" spans="1:15">
      <c r="A394" s="86">
        <v>2022</v>
      </c>
      <c r="B394" s="97">
        <v>2</v>
      </c>
      <c r="C394" s="83" t="s">
        <v>48</v>
      </c>
      <c r="D394" s="70">
        <f>SUMIFS(CALCULATION_quarterly_data!D:D,CALCULATION_quarterly_data!$A:$A,Quarter!$A394,CALCULATION_quarterly_data!$P:$P,Quarter!$B394,CALCULATION_quarterly_data!$C:$C,Quarter!$C394)</f>
        <v>0</v>
      </c>
      <c r="E394" s="70">
        <f>SUMIFS(CALCULATION_quarterly_data!E:E,CALCULATION_quarterly_data!$A:$A,Quarter!$A394,CALCULATION_quarterly_data!$P:$P,Quarter!$B394,CALCULATION_quarterly_data!$C:$C,Quarter!$C394)</f>
        <v>0</v>
      </c>
      <c r="F394" s="71">
        <f>SUMIFS(CALCULATION_quarterly_data!F:F,CALCULATION_quarterly_data!$A:$A,Quarter!$A394,CALCULATION_quarterly_data!$P:$P,Quarter!$B394,CALCULATION_quarterly_data!$C:$C,Quarter!$C394)</f>
        <v>0</v>
      </c>
      <c r="G394" s="70">
        <f>SUMIFS(CALCULATION_quarterly_data!G:G,CALCULATION_quarterly_data!$A:$A,Quarter!$A394,CALCULATION_quarterly_data!$P:$P,Quarter!$B394,CALCULATION_quarterly_data!$C:$C,Quarter!$C394)</f>
        <v>0</v>
      </c>
      <c r="H394" s="70">
        <f>SUMIFS(CALCULATION_quarterly_data!H:H,CALCULATION_quarterly_data!$A:$A,Quarter!$A394,CALCULATION_quarterly_data!$P:$P,Quarter!$B394,CALCULATION_quarterly_data!$C:$C,Quarter!$C394)</f>
        <v>0</v>
      </c>
      <c r="I394" s="70">
        <f>SUMIFS(CALCULATION_quarterly_data!I:I,CALCULATION_quarterly_data!$A:$A,Quarter!$A394,CALCULATION_quarterly_data!$P:$P,Quarter!$B394,CALCULATION_quarterly_data!$C:$C,Quarter!$C394)</f>
        <v>491.54999999999995</v>
      </c>
      <c r="J394" s="70">
        <f>SUMIFS(CALCULATION_quarterly_data!J:J,CALCULATION_quarterly_data!$A:$A,Quarter!$A394,CALCULATION_quarterly_data!$P:$P,Quarter!$B394,CALCULATION_quarterly_data!$C:$C,Quarter!$C394)</f>
        <v>11.03</v>
      </c>
      <c r="K394" s="70">
        <f>SUMIFS(CALCULATION_quarterly_data!K:K,CALCULATION_quarterly_data!$A:$A,Quarter!$A394,CALCULATION_quarterly_data!$P:$P,Quarter!$B394,CALCULATION_quarterly_data!$C:$C,Quarter!$C394)</f>
        <v>310.54999999999995</v>
      </c>
      <c r="L394" s="70">
        <f>SUMIFS(CALCULATION_quarterly_data!L:L,CALCULATION_quarterly_data!$A:$A,Quarter!$A394,CALCULATION_quarterly_data!$P:$P,Quarter!$B394,CALCULATION_quarterly_data!$C:$C,Quarter!$C394)</f>
        <v>18.72</v>
      </c>
      <c r="M394" s="70">
        <f>SUMIFS(CALCULATION_quarterly_data!M:M,CALCULATION_quarterly_data!$A:$A,Quarter!$A394,CALCULATION_quarterly_data!$P:$P,Quarter!$B394,CALCULATION_quarterly_data!$C:$C,Quarter!$C394)</f>
        <v>0</v>
      </c>
      <c r="N394" s="71">
        <f>SUMIFS(CALCULATION_quarterly_data!N:N,CALCULATION_quarterly_data!$A:$A,Quarter!$A394,CALCULATION_quarterly_data!$P:$P,Quarter!$B394,CALCULATION_quarterly_data!$C:$C,Quarter!$C394)</f>
        <v>831.84999999999991</v>
      </c>
      <c r="O394" s="71">
        <f>SUMIFS(CALCULATION_quarterly_data!O:O,CALCULATION_quarterly_data!$A:$A,Quarter!$A394,CALCULATION_quarterly_data!$P:$P,Quarter!$B394,CALCULATION_quarterly_data!$C:$C,Quarter!$C394)</f>
        <v>831.84999999999991</v>
      </c>
    </row>
    <row r="395" spans="1:15">
      <c r="A395" s="86">
        <v>2022</v>
      </c>
      <c r="B395" s="97">
        <v>2</v>
      </c>
      <c r="C395" s="83" t="s">
        <v>87</v>
      </c>
      <c r="D395" s="70">
        <f>SUMIFS(CALCULATION_quarterly_data!D:D,CALCULATION_quarterly_data!$A:$A,Quarter!$A395,CALCULATION_quarterly_data!$P:$P,Quarter!$B395,CALCULATION_quarterly_data!$C:$C,Quarter!$C395)</f>
        <v>0</v>
      </c>
      <c r="E395" s="70">
        <f>SUMIFS(CALCULATION_quarterly_data!E:E,CALCULATION_quarterly_data!$A:$A,Quarter!$A395,CALCULATION_quarterly_data!$P:$P,Quarter!$B395,CALCULATION_quarterly_data!$C:$C,Quarter!$C395)</f>
        <v>44.72</v>
      </c>
      <c r="F395" s="71">
        <f>SUMIFS(CALCULATION_quarterly_data!F:F,CALCULATION_quarterly_data!$A:$A,Quarter!$A395,CALCULATION_quarterly_data!$P:$P,Quarter!$B395,CALCULATION_quarterly_data!$C:$C,Quarter!$C395)</f>
        <v>44.72</v>
      </c>
      <c r="G395" s="70">
        <f>SUMIFS(CALCULATION_quarterly_data!G:G,CALCULATION_quarterly_data!$A:$A,Quarter!$A395,CALCULATION_quarterly_data!$P:$P,Quarter!$B395,CALCULATION_quarterly_data!$C:$C,Quarter!$C395)</f>
        <v>0</v>
      </c>
      <c r="H395" s="70">
        <f>SUMIFS(CALCULATION_quarterly_data!H:H,CALCULATION_quarterly_data!$A:$A,Quarter!$A395,CALCULATION_quarterly_data!$P:$P,Quarter!$B395,CALCULATION_quarterly_data!$C:$C,Quarter!$C395)</f>
        <v>0</v>
      </c>
      <c r="I395" s="70">
        <f>SUMIFS(CALCULATION_quarterly_data!I:I,CALCULATION_quarterly_data!$A:$A,Quarter!$A395,CALCULATION_quarterly_data!$P:$P,Quarter!$B395,CALCULATION_quarterly_data!$C:$C,Quarter!$C395)</f>
        <v>4.0999999999999996</v>
      </c>
      <c r="J395" s="70">
        <f>SUMIFS(CALCULATION_quarterly_data!J:J,CALCULATION_quarterly_data!$A:$A,Quarter!$A395,CALCULATION_quarterly_data!$P:$P,Quarter!$B395,CALCULATION_quarterly_data!$C:$C,Quarter!$C395)</f>
        <v>0</v>
      </c>
      <c r="K395" s="70">
        <f>SUMIFS(CALCULATION_quarterly_data!K:K,CALCULATION_quarterly_data!$A:$A,Quarter!$A395,CALCULATION_quarterly_data!$P:$P,Quarter!$B395,CALCULATION_quarterly_data!$C:$C,Quarter!$C395)</f>
        <v>24.71</v>
      </c>
      <c r="L395" s="70">
        <f>SUMIFS(CALCULATION_quarterly_data!L:L,CALCULATION_quarterly_data!$A:$A,Quarter!$A395,CALCULATION_quarterly_data!$P:$P,Quarter!$B395,CALCULATION_quarterly_data!$C:$C,Quarter!$C395)</f>
        <v>0</v>
      </c>
      <c r="M395" s="70">
        <f>SUMIFS(CALCULATION_quarterly_data!M:M,CALCULATION_quarterly_data!$A:$A,Quarter!$A395,CALCULATION_quarterly_data!$P:$P,Quarter!$B395,CALCULATION_quarterly_data!$C:$C,Quarter!$C395)</f>
        <v>66.84</v>
      </c>
      <c r="N395" s="71">
        <f>SUMIFS(CALCULATION_quarterly_data!N:N,CALCULATION_quarterly_data!$A:$A,Quarter!$A395,CALCULATION_quarterly_data!$P:$P,Quarter!$B395,CALCULATION_quarterly_data!$C:$C,Quarter!$C395)</f>
        <v>95.65</v>
      </c>
      <c r="O395" s="71">
        <f>SUMIFS(CALCULATION_quarterly_data!O:O,CALCULATION_quarterly_data!$A:$A,Quarter!$A395,CALCULATION_quarterly_data!$P:$P,Quarter!$B395,CALCULATION_quarterly_data!$C:$C,Quarter!$C395)</f>
        <v>140.37</v>
      </c>
    </row>
    <row r="396" spans="1:15">
      <c r="A396" s="86">
        <v>2022</v>
      </c>
      <c r="B396" s="97">
        <v>2</v>
      </c>
      <c r="C396" s="83" t="s">
        <v>49</v>
      </c>
      <c r="D396" s="70">
        <f>SUMIFS(CALCULATION_quarterly_data!D:D,CALCULATION_quarterly_data!$A:$A,Quarter!$A396,CALCULATION_quarterly_data!$P:$P,Quarter!$B396,CALCULATION_quarterly_data!$C:$C,Quarter!$C396)</f>
        <v>0</v>
      </c>
      <c r="E396" s="70">
        <f>SUMIFS(CALCULATION_quarterly_data!E:E,CALCULATION_quarterly_data!$A:$A,Quarter!$A396,CALCULATION_quarterly_data!$P:$P,Quarter!$B396,CALCULATION_quarterly_data!$C:$C,Quarter!$C396)</f>
        <v>119.00999999999999</v>
      </c>
      <c r="F396" s="71">
        <f>SUMIFS(CALCULATION_quarterly_data!F:F,CALCULATION_quarterly_data!$A:$A,Quarter!$A396,CALCULATION_quarterly_data!$P:$P,Quarter!$B396,CALCULATION_quarterly_data!$C:$C,Quarter!$C396)</f>
        <v>119.00999999999999</v>
      </c>
      <c r="G396" s="70">
        <f>SUMIFS(CALCULATION_quarterly_data!G:G,CALCULATION_quarterly_data!$A:$A,Quarter!$A396,CALCULATION_quarterly_data!$P:$P,Quarter!$B396,CALCULATION_quarterly_data!$C:$C,Quarter!$C396)</f>
        <v>12.74</v>
      </c>
      <c r="H396" s="70">
        <f>SUMIFS(CALCULATION_quarterly_data!H:H,CALCULATION_quarterly_data!$A:$A,Quarter!$A396,CALCULATION_quarterly_data!$P:$P,Quarter!$B396,CALCULATION_quarterly_data!$C:$C,Quarter!$C396)</f>
        <v>131.99</v>
      </c>
      <c r="I396" s="70">
        <f>SUMIFS(CALCULATION_quarterly_data!I:I,CALCULATION_quarterly_data!$A:$A,Quarter!$A396,CALCULATION_quarterly_data!$P:$P,Quarter!$B396,CALCULATION_quarterly_data!$C:$C,Quarter!$C396)</f>
        <v>0</v>
      </c>
      <c r="J396" s="70">
        <f>SUMIFS(CALCULATION_quarterly_data!J:J,CALCULATION_quarterly_data!$A:$A,Quarter!$A396,CALCULATION_quarterly_data!$P:$P,Quarter!$B396,CALCULATION_quarterly_data!$C:$C,Quarter!$C396)</f>
        <v>0</v>
      </c>
      <c r="K396" s="70">
        <f>SUMIFS(CALCULATION_quarterly_data!K:K,CALCULATION_quarterly_data!$A:$A,Quarter!$A396,CALCULATION_quarterly_data!$P:$P,Quarter!$B396,CALCULATION_quarterly_data!$C:$C,Quarter!$C396)</f>
        <v>194.2</v>
      </c>
      <c r="L396" s="70">
        <f>SUMIFS(CALCULATION_quarterly_data!L:L,CALCULATION_quarterly_data!$A:$A,Quarter!$A396,CALCULATION_quarterly_data!$P:$P,Quarter!$B396,CALCULATION_quarterly_data!$C:$C,Quarter!$C396)</f>
        <v>0</v>
      </c>
      <c r="M396" s="70">
        <f>SUMIFS(CALCULATION_quarterly_data!M:M,CALCULATION_quarterly_data!$A:$A,Quarter!$A396,CALCULATION_quarterly_data!$P:$P,Quarter!$B396,CALCULATION_quarterly_data!$C:$C,Quarter!$C396)</f>
        <v>20.09</v>
      </c>
      <c r="N396" s="71">
        <f>SUMIFS(CALCULATION_quarterly_data!N:N,CALCULATION_quarterly_data!$A:$A,Quarter!$A396,CALCULATION_quarterly_data!$P:$P,Quarter!$B396,CALCULATION_quarterly_data!$C:$C,Quarter!$C396)</f>
        <v>359.02</v>
      </c>
      <c r="O396" s="71">
        <f>SUMIFS(CALCULATION_quarterly_data!O:O,CALCULATION_quarterly_data!$A:$A,Quarter!$A396,CALCULATION_quarterly_data!$P:$P,Quarter!$B396,CALCULATION_quarterly_data!$C:$C,Quarter!$C396)</f>
        <v>478.03</v>
      </c>
    </row>
    <row r="397" spans="1:15">
      <c r="A397" s="86">
        <v>2022</v>
      </c>
      <c r="B397" s="97">
        <v>2</v>
      </c>
      <c r="C397" s="83" t="s">
        <v>50</v>
      </c>
      <c r="D397" s="70">
        <f>SUMIFS(CALCULATION_quarterly_data!D:D,CALCULATION_quarterly_data!$A:$A,Quarter!$A397,CALCULATION_quarterly_data!$P:$P,Quarter!$B397,CALCULATION_quarterly_data!$C:$C,Quarter!$C397)</f>
        <v>405.7</v>
      </c>
      <c r="E397" s="70">
        <f>SUMIFS(CALCULATION_quarterly_data!E:E,CALCULATION_quarterly_data!$A:$A,Quarter!$A397,CALCULATION_quarterly_data!$P:$P,Quarter!$B397,CALCULATION_quarterly_data!$C:$C,Quarter!$C397)</f>
        <v>0</v>
      </c>
      <c r="F397" s="71">
        <f>SUMIFS(CALCULATION_quarterly_data!F:F,CALCULATION_quarterly_data!$A:$A,Quarter!$A397,CALCULATION_quarterly_data!$P:$P,Quarter!$B397,CALCULATION_quarterly_data!$C:$C,Quarter!$C397)</f>
        <v>405.7</v>
      </c>
      <c r="G397" s="70">
        <f>SUMIFS(CALCULATION_quarterly_data!G:G,CALCULATION_quarterly_data!$A:$A,Quarter!$A397,CALCULATION_quarterly_data!$P:$P,Quarter!$B397,CALCULATION_quarterly_data!$C:$C,Quarter!$C397)</f>
        <v>0</v>
      </c>
      <c r="H397" s="70">
        <f>SUMIFS(CALCULATION_quarterly_data!H:H,CALCULATION_quarterly_data!$A:$A,Quarter!$A397,CALCULATION_quarterly_data!$P:$P,Quarter!$B397,CALCULATION_quarterly_data!$C:$C,Quarter!$C397)</f>
        <v>0</v>
      </c>
      <c r="I397" s="70">
        <f>SUMIFS(CALCULATION_quarterly_data!I:I,CALCULATION_quarterly_data!$A:$A,Quarter!$A397,CALCULATION_quarterly_data!$P:$P,Quarter!$B397,CALCULATION_quarterly_data!$C:$C,Quarter!$C397)</f>
        <v>0</v>
      </c>
      <c r="J397" s="70">
        <f>SUMIFS(CALCULATION_quarterly_data!J:J,CALCULATION_quarterly_data!$A:$A,Quarter!$A397,CALCULATION_quarterly_data!$P:$P,Quarter!$B397,CALCULATION_quarterly_data!$C:$C,Quarter!$C397)</f>
        <v>0</v>
      </c>
      <c r="K397" s="70">
        <f>SUMIFS(CALCULATION_quarterly_data!K:K,CALCULATION_quarterly_data!$A:$A,Quarter!$A397,CALCULATION_quarterly_data!$P:$P,Quarter!$B397,CALCULATION_quarterly_data!$C:$C,Quarter!$C397)</f>
        <v>0</v>
      </c>
      <c r="L397" s="70">
        <f>SUMIFS(CALCULATION_quarterly_data!L:L,CALCULATION_quarterly_data!$A:$A,Quarter!$A397,CALCULATION_quarterly_data!$P:$P,Quarter!$B397,CALCULATION_quarterly_data!$C:$C,Quarter!$C397)</f>
        <v>0</v>
      </c>
      <c r="M397" s="70">
        <f>SUMIFS(CALCULATION_quarterly_data!M:M,CALCULATION_quarterly_data!$A:$A,Quarter!$A397,CALCULATION_quarterly_data!$P:$P,Quarter!$B397,CALCULATION_quarterly_data!$C:$C,Quarter!$C397)</f>
        <v>6.91</v>
      </c>
      <c r="N397" s="71">
        <f>SUMIFS(CALCULATION_quarterly_data!N:N,CALCULATION_quarterly_data!$A:$A,Quarter!$A397,CALCULATION_quarterly_data!$P:$P,Quarter!$B397,CALCULATION_quarterly_data!$C:$C,Quarter!$C397)</f>
        <v>6.91</v>
      </c>
      <c r="O397" s="71">
        <f>SUMIFS(CALCULATION_quarterly_data!O:O,CALCULATION_quarterly_data!$A:$A,Quarter!$A397,CALCULATION_quarterly_data!$P:$P,Quarter!$B397,CALCULATION_quarterly_data!$C:$C,Quarter!$C397)</f>
        <v>412.60999999999996</v>
      </c>
    </row>
    <row r="398" spans="1:15">
      <c r="A398" s="86">
        <v>2022</v>
      </c>
      <c r="B398" s="97">
        <v>2</v>
      </c>
      <c r="C398" s="83" t="s">
        <v>51</v>
      </c>
      <c r="D398" s="70">
        <f>SUMIFS(CALCULATION_quarterly_data!D:D,CALCULATION_quarterly_data!$A:$A,Quarter!$A398,CALCULATION_quarterly_data!$P:$P,Quarter!$B398,CALCULATION_quarterly_data!$C:$C,Quarter!$C398)</f>
        <v>0</v>
      </c>
      <c r="E398" s="70">
        <f>SUMIFS(CALCULATION_quarterly_data!E:E,CALCULATION_quarterly_data!$A:$A,Quarter!$A398,CALCULATION_quarterly_data!$P:$P,Quarter!$B398,CALCULATION_quarterly_data!$C:$C,Quarter!$C398)</f>
        <v>0</v>
      </c>
      <c r="F398" s="71">
        <f>SUMIFS(CALCULATION_quarterly_data!F:F,CALCULATION_quarterly_data!$A:$A,Quarter!$A398,CALCULATION_quarterly_data!$P:$P,Quarter!$B398,CALCULATION_quarterly_data!$C:$C,Quarter!$C398)</f>
        <v>0</v>
      </c>
      <c r="G398" s="70">
        <f>SUMIFS(CALCULATION_quarterly_data!G:G,CALCULATION_quarterly_data!$A:$A,Quarter!$A398,CALCULATION_quarterly_data!$P:$P,Quarter!$B398,CALCULATION_quarterly_data!$C:$C,Quarter!$C398)</f>
        <v>0</v>
      </c>
      <c r="H398" s="70">
        <f>SUMIFS(CALCULATION_quarterly_data!H:H,CALCULATION_quarterly_data!$A:$A,Quarter!$A398,CALCULATION_quarterly_data!$P:$P,Quarter!$B398,CALCULATION_quarterly_data!$C:$C,Quarter!$C398)</f>
        <v>0</v>
      </c>
      <c r="I398" s="70">
        <f>SUMIFS(CALCULATION_quarterly_data!I:I,CALCULATION_quarterly_data!$A:$A,Quarter!$A398,CALCULATION_quarterly_data!$P:$P,Quarter!$B398,CALCULATION_quarterly_data!$C:$C,Quarter!$C398)</f>
        <v>165.23</v>
      </c>
      <c r="J398" s="70">
        <f>SUMIFS(CALCULATION_quarterly_data!J:J,CALCULATION_quarterly_data!$A:$A,Quarter!$A398,CALCULATION_quarterly_data!$P:$P,Quarter!$B398,CALCULATION_quarterly_data!$C:$C,Quarter!$C398)</f>
        <v>9.35</v>
      </c>
      <c r="K398" s="70">
        <f>SUMIFS(CALCULATION_quarterly_data!K:K,CALCULATION_quarterly_data!$A:$A,Quarter!$A398,CALCULATION_quarterly_data!$P:$P,Quarter!$B398,CALCULATION_quarterly_data!$C:$C,Quarter!$C398)</f>
        <v>450.19</v>
      </c>
      <c r="L398" s="70">
        <f>SUMIFS(CALCULATION_quarterly_data!L:L,CALCULATION_quarterly_data!$A:$A,Quarter!$A398,CALCULATION_quarterly_data!$P:$P,Quarter!$B398,CALCULATION_quarterly_data!$C:$C,Quarter!$C398)</f>
        <v>13.89</v>
      </c>
      <c r="M398" s="70">
        <f>SUMIFS(CALCULATION_quarterly_data!M:M,CALCULATION_quarterly_data!$A:$A,Quarter!$A398,CALCULATION_quarterly_data!$P:$P,Quarter!$B398,CALCULATION_quarterly_data!$C:$C,Quarter!$C398)</f>
        <v>0.18000000000000002</v>
      </c>
      <c r="N398" s="71">
        <f>SUMIFS(CALCULATION_quarterly_data!N:N,CALCULATION_quarterly_data!$A:$A,Quarter!$A398,CALCULATION_quarterly_data!$P:$P,Quarter!$B398,CALCULATION_quarterly_data!$C:$C,Quarter!$C398)</f>
        <v>638.84</v>
      </c>
      <c r="O398" s="71">
        <f>SUMIFS(CALCULATION_quarterly_data!O:O,CALCULATION_quarterly_data!$A:$A,Quarter!$A398,CALCULATION_quarterly_data!$P:$P,Quarter!$B398,CALCULATION_quarterly_data!$C:$C,Quarter!$C398)</f>
        <v>638.84</v>
      </c>
    </row>
    <row r="399" spans="1:15">
      <c r="A399" s="86">
        <v>2022</v>
      </c>
      <c r="B399" s="97">
        <v>2</v>
      </c>
      <c r="C399" s="83" t="s">
        <v>52</v>
      </c>
      <c r="D399" s="70">
        <f>SUMIFS(CALCULATION_quarterly_data!D:D,CALCULATION_quarterly_data!$A:$A,Quarter!$A399,CALCULATION_quarterly_data!$P:$P,Quarter!$B399,CALCULATION_quarterly_data!$C:$C,Quarter!$C399)</f>
        <v>3434.08</v>
      </c>
      <c r="E399" s="70">
        <f>SUMIFS(CALCULATION_quarterly_data!E:E,CALCULATION_quarterly_data!$A:$A,Quarter!$A399,CALCULATION_quarterly_data!$P:$P,Quarter!$B399,CALCULATION_quarterly_data!$C:$C,Quarter!$C399)</f>
        <v>0.01</v>
      </c>
      <c r="F399" s="71">
        <f>SUMIFS(CALCULATION_quarterly_data!F:F,CALCULATION_quarterly_data!$A:$A,Quarter!$A399,CALCULATION_quarterly_data!$P:$P,Quarter!$B399,CALCULATION_quarterly_data!$C:$C,Quarter!$C399)</f>
        <v>3434.09</v>
      </c>
      <c r="G399" s="70">
        <f>SUMIFS(CALCULATION_quarterly_data!G:G,CALCULATION_quarterly_data!$A:$A,Quarter!$A399,CALCULATION_quarterly_data!$P:$P,Quarter!$B399,CALCULATION_quarterly_data!$C:$C,Quarter!$C399)</f>
        <v>11.22</v>
      </c>
      <c r="H399" s="70">
        <f>SUMIFS(CALCULATION_quarterly_data!H:H,CALCULATION_quarterly_data!$A:$A,Quarter!$A399,CALCULATION_quarterly_data!$P:$P,Quarter!$B399,CALCULATION_quarterly_data!$C:$C,Quarter!$C399)</f>
        <v>0.13</v>
      </c>
      <c r="I399" s="70">
        <f>SUMIFS(CALCULATION_quarterly_data!I:I,CALCULATION_quarterly_data!$A:$A,Quarter!$A399,CALCULATION_quarterly_data!$P:$P,Quarter!$B399,CALCULATION_quarterly_data!$C:$C,Quarter!$C399)</f>
        <v>0</v>
      </c>
      <c r="J399" s="70">
        <f>SUMIFS(CALCULATION_quarterly_data!J:J,CALCULATION_quarterly_data!$A:$A,Quarter!$A399,CALCULATION_quarterly_data!$P:$P,Quarter!$B399,CALCULATION_quarterly_data!$C:$C,Quarter!$C399)</f>
        <v>0</v>
      </c>
      <c r="K399" s="70">
        <f>SUMIFS(CALCULATION_quarterly_data!K:K,CALCULATION_quarterly_data!$A:$A,Quarter!$A399,CALCULATION_quarterly_data!$P:$P,Quarter!$B399,CALCULATION_quarterly_data!$C:$C,Quarter!$C399)</f>
        <v>209.85999999999999</v>
      </c>
      <c r="L399" s="70">
        <f>SUMIFS(CALCULATION_quarterly_data!L:L,CALCULATION_quarterly_data!$A:$A,Quarter!$A399,CALCULATION_quarterly_data!$P:$P,Quarter!$B399,CALCULATION_quarterly_data!$C:$C,Quarter!$C399)</f>
        <v>8.94</v>
      </c>
      <c r="M399" s="70">
        <f>SUMIFS(CALCULATION_quarterly_data!M:M,CALCULATION_quarterly_data!$A:$A,Quarter!$A399,CALCULATION_quarterly_data!$P:$P,Quarter!$B399,CALCULATION_quarterly_data!$C:$C,Quarter!$C399)</f>
        <v>68.61</v>
      </c>
      <c r="N399" s="71">
        <f>SUMIFS(CALCULATION_quarterly_data!N:N,CALCULATION_quarterly_data!$A:$A,Quarter!$A399,CALCULATION_quarterly_data!$P:$P,Quarter!$B399,CALCULATION_quarterly_data!$C:$C,Quarter!$C399)</f>
        <v>298.76</v>
      </c>
      <c r="O399" s="71">
        <f>SUMIFS(CALCULATION_quarterly_data!O:O,CALCULATION_quarterly_data!$A:$A,Quarter!$A399,CALCULATION_quarterly_data!$P:$P,Quarter!$B399,CALCULATION_quarterly_data!$C:$C,Quarter!$C399)</f>
        <v>3732.8500000000004</v>
      </c>
    </row>
    <row r="400" spans="1:15">
      <c r="A400" s="86">
        <v>2022</v>
      </c>
      <c r="B400" s="97">
        <v>2</v>
      </c>
      <c r="C400" s="83" t="s">
        <v>69</v>
      </c>
      <c r="D400" s="70">
        <f>SUMIFS(CALCULATION_quarterly_data!D:D,CALCULATION_quarterly_data!$A:$A,Quarter!$A400,CALCULATION_quarterly_data!$P:$P,Quarter!$B400,CALCULATION_quarterly_data!$C:$C,Quarter!$C400)</f>
        <v>1809.17</v>
      </c>
      <c r="E400" s="70">
        <f>SUMIFS(CALCULATION_quarterly_data!E:E,CALCULATION_quarterly_data!$A:$A,Quarter!$A400,CALCULATION_quarterly_data!$P:$P,Quarter!$B400,CALCULATION_quarterly_data!$C:$C,Quarter!$C400)</f>
        <v>235.76000000000002</v>
      </c>
      <c r="F400" s="71">
        <f>SUMIFS(CALCULATION_quarterly_data!F:F,CALCULATION_quarterly_data!$A:$A,Quarter!$A400,CALCULATION_quarterly_data!$P:$P,Quarter!$B400,CALCULATION_quarterly_data!$C:$C,Quarter!$C400)</f>
        <v>2044.93</v>
      </c>
      <c r="G400" s="70">
        <f>SUMIFS(CALCULATION_quarterly_data!G:G,CALCULATION_quarterly_data!$A:$A,Quarter!$A400,CALCULATION_quarterly_data!$P:$P,Quarter!$B400,CALCULATION_quarterly_data!$C:$C,Quarter!$C400)</f>
        <v>0.87</v>
      </c>
      <c r="H400" s="70">
        <f>SUMIFS(CALCULATION_quarterly_data!H:H,CALCULATION_quarterly_data!$A:$A,Quarter!$A400,CALCULATION_quarterly_data!$P:$P,Quarter!$B400,CALCULATION_quarterly_data!$C:$C,Quarter!$C400)</f>
        <v>118.68</v>
      </c>
      <c r="I400" s="70">
        <f>SUMIFS(CALCULATION_quarterly_data!I:I,CALCULATION_quarterly_data!$A:$A,Quarter!$A400,CALCULATION_quarterly_data!$P:$P,Quarter!$B400,CALCULATION_quarterly_data!$C:$C,Quarter!$C400)</f>
        <v>282.91000000000003</v>
      </c>
      <c r="J400" s="70">
        <f>SUMIFS(CALCULATION_quarterly_data!J:J,CALCULATION_quarterly_data!$A:$A,Quarter!$A400,CALCULATION_quarterly_data!$P:$P,Quarter!$B400,CALCULATION_quarterly_data!$C:$C,Quarter!$C400)</f>
        <v>0</v>
      </c>
      <c r="K400" s="70">
        <f>SUMIFS(CALCULATION_quarterly_data!K:K,CALCULATION_quarterly_data!$A:$A,Quarter!$A400,CALCULATION_quarterly_data!$P:$P,Quarter!$B400,CALCULATION_quarterly_data!$C:$C,Quarter!$C400)</f>
        <v>248.68</v>
      </c>
      <c r="L400" s="70">
        <f>SUMIFS(CALCULATION_quarterly_data!L:L,CALCULATION_quarterly_data!$A:$A,Quarter!$A400,CALCULATION_quarterly_data!$P:$P,Quarter!$B400,CALCULATION_quarterly_data!$C:$C,Quarter!$C400)</f>
        <v>7.76</v>
      </c>
      <c r="M400" s="70">
        <f>SUMIFS(CALCULATION_quarterly_data!M:M,CALCULATION_quarterly_data!$A:$A,Quarter!$A400,CALCULATION_quarterly_data!$P:$P,Quarter!$B400,CALCULATION_quarterly_data!$C:$C,Quarter!$C400)</f>
        <v>107.88</v>
      </c>
      <c r="N400" s="71">
        <f>SUMIFS(CALCULATION_quarterly_data!N:N,CALCULATION_quarterly_data!$A:$A,Quarter!$A400,CALCULATION_quarterly_data!$P:$P,Quarter!$B400,CALCULATION_quarterly_data!$C:$C,Quarter!$C400)</f>
        <v>766.78</v>
      </c>
      <c r="O400" s="71">
        <f>SUMIFS(CALCULATION_quarterly_data!O:O,CALCULATION_quarterly_data!$A:$A,Quarter!$A400,CALCULATION_quarterly_data!$P:$P,Quarter!$B400,CALCULATION_quarterly_data!$C:$C,Quarter!$C400)</f>
        <v>2811.71</v>
      </c>
    </row>
    <row r="401" spans="1:17">
      <c r="A401" s="89">
        <v>2022</v>
      </c>
      <c r="B401" s="98">
        <v>2</v>
      </c>
      <c r="C401" s="84" t="s">
        <v>126</v>
      </c>
      <c r="D401" s="73">
        <f>SUMIFS(CALCULATION_quarterly_data!D:D,CALCULATION_quarterly_data!$A:$A,Quarter!$A401,CALCULATION_quarterly_data!$P:$P,Quarter!$B401,CALCULATION_quarterly_data!$C:$C,Quarter!$C401)</f>
        <v>10349.689999999999</v>
      </c>
      <c r="E401" s="73">
        <f>SUMIFS(CALCULATION_quarterly_data!E:E,CALCULATION_quarterly_data!$A:$A,Quarter!$A401,CALCULATION_quarterly_data!$P:$P,Quarter!$B401,CALCULATION_quarterly_data!$C:$C,Quarter!$C401)</f>
        <v>864.36</v>
      </c>
      <c r="F401" s="74">
        <f>SUMIFS(CALCULATION_quarterly_data!F:F,CALCULATION_quarterly_data!$A:$A,Quarter!$A401,CALCULATION_quarterly_data!$P:$P,Quarter!$B401,CALCULATION_quarterly_data!$C:$C,Quarter!$C401)</f>
        <v>11214.050000000001</v>
      </c>
      <c r="G401" s="73">
        <f>SUMIFS(CALCULATION_quarterly_data!G:G,CALCULATION_quarterly_data!$A:$A,Quarter!$A401,CALCULATION_quarterly_data!$P:$P,Quarter!$B401,CALCULATION_quarterly_data!$C:$C,Quarter!$C401)</f>
        <v>80.69</v>
      </c>
      <c r="H401" s="73">
        <f>SUMIFS(CALCULATION_quarterly_data!H:H,CALCULATION_quarterly_data!$A:$A,Quarter!$A401,CALCULATION_quarterly_data!$P:$P,Quarter!$B401,CALCULATION_quarterly_data!$C:$C,Quarter!$C401)</f>
        <v>792.15</v>
      </c>
      <c r="I401" s="73">
        <f>SUMIFS(CALCULATION_quarterly_data!I:I,CALCULATION_quarterly_data!$A:$A,Quarter!$A401,CALCULATION_quarterly_data!$P:$P,Quarter!$B401,CALCULATION_quarterly_data!$C:$C,Quarter!$C401)</f>
        <v>1906.38</v>
      </c>
      <c r="J401" s="73">
        <f>SUMIFS(CALCULATION_quarterly_data!J:J,CALCULATION_quarterly_data!$A:$A,Quarter!$A401,CALCULATION_quarterly_data!$P:$P,Quarter!$B401,CALCULATION_quarterly_data!$C:$C,Quarter!$C401)</f>
        <v>63.779999999999994</v>
      </c>
      <c r="K401" s="73">
        <f>SUMIFS(CALCULATION_quarterly_data!K:K,CALCULATION_quarterly_data!$A:$A,Quarter!$A401,CALCULATION_quarterly_data!$P:$P,Quarter!$B401,CALCULATION_quarterly_data!$C:$C,Quarter!$C401)</f>
        <v>3257.4800000000005</v>
      </c>
      <c r="L401" s="73">
        <f>SUMIFS(CALCULATION_quarterly_data!L:L,CALCULATION_quarterly_data!$A:$A,Quarter!$A401,CALCULATION_quarterly_data!$P:$P,Quarter!$B401,CALCULATION_quarterly_data!$C:$C,Quarter!$C401)</f>
        <v>123.13</v>
      </c>
      <c r="M401" s="73">
        <f>SUMIFS(CALCULATION_quarterly_data!M:M,CALCULATION_quarterly_data!$A:$A,Quarter!$A401,CALCULATION_quarterly_data!$P:$P,Quarter!$B401,CALCULATION_quarterly_data!$C:$C,Quarter!$C401)</f>
        <v>870.56</v>
      </c>
      <c r="N401" s="74">
        <f>SUMIFS(CALCULATION_quarterly_data!N:N,CALCULATION_quarterly_data!$A:$A,Quarter!$A401,CALCULATION_quarterly_data!$P:$P,Quarter!$B401,CALCULATION_quarterly_data!$C:$C,Quarter!$C401)</f>
        <v>7094.1699999999992</v>
      </c>
      <c r="O401" s="74">
        <f>SUMIFS(CALCULATION_quarterly_data!O:O,CALCULATION_quarterly_data!$A:$A,Quarter!$A401,CALCULATION_quarterly_data!$P:$P,Quarter!$B401,CALCULATION_quarterly_data!$C:$C,Quarter!$C401)</f>
        <v>18308.22</v>
      </c>
    </row>
    <row r="402" spans="1:17">
      <c r="A402" s="85">
        <v>2022</v>
      </c>
      <c r="B402" s="96">
        <v>3</v>
      </c>
      <c r="C402" s="82" t="s">
        <v>37</v>
      </c>
      <c r="D402" s="67">
        <f>SUMIFS(CALCULATION_quarterly_data!D:D,CALCULATION_quarterly_data!$A:$A,Quarter!$A402,CALCULATION_quarterly_data!$P:$P,Quarter!$B402,CALCULATION_quarterly_data!$C:$C,Quarter!$C402)</f>
        <v>0</v>
      </c>
      <c r="E402" s="67">
        <f>SUMIFS(CALCULATION_quarterly_data!E:E,CALCULATION_quarterly_data!$A:$A,Quarter!$A402,CALCULATION_quarterly_data!$P:$P,Quarter!$B402,CALCULATION_quarterly_data!$C:$C,Quarter!$C402)</f>
        <v>18.41</v>
      </c>
      <c r="F402" s="68">
        <f>SUMIFS(CALCULATION_quarterly_data!F:F,CALCULATION_quarterly_data!$A:$A,Quarter!$A402,CALCULATION_quarterly_data!$P:$P,Quarter!$B402,CALCULATION_quarterly_data!$C:$C,Quarter!$C402)</f>
        <v>18.41</v>
      </c>
      <c r="G402" s="67">
        <f>SUMIFS(CALCULATION_quarterly_data!G:G,CALCULATION_quarterly_data!$A:$A,Quarter!$A402,CALCULATION_quarterly_data!$P:$P,Quarter!$B402,CALCULATION_quarterly_data!$C:$C,Quarter!$C402)</f>
        <v>57.580000000000005</v>
      </c>
      <c r="H402" s="67">
        <f>SUMIFS(CALCULATION_quarterly_data!H:H,CALCULATION_quarterly_data!$A:$A,Quarter!$A402,CALCULATION_quarterly_data!$P:$P,Quarter!$B402,CALCULATION_quarterly_data!$C:$C,Quarter!$C402)</f>
        <v>87.890000000000015</v>
      </c>
      <c r="I402" s="67">
        <f>SUMIFS(CALCULATION_quarterly_data!I:I,CALCULATION_quarterly_data!$A:$A,Quarter!$A402,CALCULATION_quarterly_data!$P:$P,Quarter!$B402,CALCULATION_quarterly_data!$C:$C,Quarter!$C402)</f>
        <v>35</v>
      </c>
      <c r="J402" s="67">
        <f>SUMIFS(CALCULATION_quarterly_data!J:J,CALCULATION_quarterly_data!$A:$A,Quarter!$A402,CALCULATION_quarterly_data!$P:$P,Quarter!$B402,CALCULATION_quarterly_data!$C:$C,Quarter!$C402)</f>
        <v>0</v>
      </c>
      <c r="K402" s="67">
        <f>SUMIFS(CALCULATION_quarterly_data!K:K,CALCULATION_quarterly_data!$A:$A,Quarter!$A402,CALCULATION_quarterly_data!$P:$P,Quarter!$B402,CALCULATION_quarterly_data!$C:$C,Quarter!$C402)</f>
        <v>608.82000000000005</v>
      </c>
      <c r="L402" s="67">
        <f>SUMIFS(CALCULATION_quarterly_data!L:L,CALCULATION_quarterly_data!$A:$A,Quarter!$A402,CALCULATION_quarterly_data!$P:$P,Quarter!$B402,CALCULATION_quarterly_data!$C:$C,Quarter!$C402)</f>
        <v>24.310000000000002</v>
      </c>
      <c r="M402" s="67">
        <f>SUMIFS(CALCULATION_quarterly_data!M:M,CALCULATION_quarterly_data!$A:$A,Quarter!$A402,CALCULATION_quarterly_data!$P:$P,Quarter!$B402,CALCULATION_quarterly_data!$C:$C,Quarter!$C402)</f>
        <v>165.75</v>
      </c>
      <c r="N402" s="68">
        <f>SUMIFS(CALCULATION_quarterly_data!N:N,CALCULATION_quarterly_data!$A:$A,Quarter!$A402,CALCULATION_quarterly_data!$P:$P,Quarter!$B402,CALCULATION_quarterly_data!$C:$C,Quarter!$C402)</f>
        <v>979.35</v>
      </c>
      <c r="O402" s="68">
        <f>SUMIFS(CALCULATION_quarterly_data!O:O,CALCULATION_quarterly_data!$A:$A,Quarter!$A402,CALCULATION_quarterly_data!$P:$P,Quarter!$B402,CALCULATION_quarterly_data!$C:$C,Quarter!$C402)</f>
        <v>997.76</v>
      </c>
    </row>
    <row r="403" spans="1:17">
      <c r="A403" s="86">
        <v>2022</v>
      </c>
      <c r="B403" s="97">
        <v>3</v>
      </c>
      <c r="C403" s="83" t="s">
        <v>38</v>
      </c>
      <c r="D403" s="70">
        <f>SUMIFS(CALCULATION_quarterly_data!D:D,CALCULATION_quarterly_data!$A:$A,Quarter!$A403,CALCULATION_quarterly_data!$P:$P,Quarter!$B403,CALCULATION_quarterly_data!$C:$C,Quarter!$C403)</f>
        <v>369.51</v>
      </c>
      <c r="E403" s="70">
        <f>SUMIFS(CALCULATION_quarterly_data!E:E,CALCULATION_quarterly_data!$A:$A,Quarter!$A403,CALCULATION_quarterly_data!$P:$P,Quarter!$B403,CALCULATION_quarterly_data!$C:$C,Quarter!$C403)</f>
        <v>0</v>
      </c>
      <c r="F403" s="71">
        <f>SUMIFS(CALCULATION_quarterly_data!F:F,CALCULATION_quarterly_data!$A:$A,Quarter!$A403,CALCULATION_quarterly_data!$P:$P,Quarter!$B403,CALCULATION_quarterly_data!$C:$C,Quarter!$C403)</f>
        <v>369.51</v>
      </c>
      <c r="G403" s="70">
        <f>SUMIFS(CALCULATION_quarterly_data!G:G,CALCULATION_quarterly_data!$A:$A,Quarter!$A403,CALCULATION_quarterly_data!$P:$P,Quarter!$B403,CALCULATION_quarterly_data!$C:$C,Quarter!$C403)</f>
        <v>0</v>
      </c>
      <c r="H403" s="70">
        <f>SUMIFS(CALCULATION_quarterly_data!H:H,CALCULATION_quarterly_data!$A:$A,Quarter!$A403,CALCULATION_quarterly_data!$P:$P,Quarter!$B403,CALCULATION_quarterly_data!$C:$C,Quarter!$C403)</f>
        <v>4.99</v>
      </c>
      <c r="I403" s="70">
        <f>SUMIFS(CALCULATION_quarterly_data!I:I,CALCULATION_quarterly_data!$A:$A,Quarter!$A403,CALCULATION_quarterly_data!$P:$P,Quarter!$B403,CALCULATION_quarterly_data!$C:$C,Quarter!$C403)</f>
        <v>0</v>
      </c>
      <c r="J403" s="70">
        <f>SUMIFS(CALCULATION_quarterly_data!J:J,CALCULATION_quarterly_data!$A:$A,Quarter!$A403,CALCULATION_quarterly_data!$P:$P,Quarter!$B403,CALCULATION_quarterly_data!$C:$C,Quarter!$C403)</f>
        <v>0</v>
      </c>
      <c r="K403" s="70">
        <f>SUMIFS(CALCULATION_quarterly_data!K:K,CALCULATION_quarterly_data!$A:$A,Quarter!$A403,CALCULATION_quarterly_data!$P:$P,Quarter!$B403,CALCULATION_quarterly_data!$C:$C,Quarter!$C403)</f>
        <v>81.790000000000006</v>
      </c>
      <c r="L403" s="70">
        <f>SUMIFS(CALCULATION_quarterly_data!L:L,CALCULATION_quarterly_data!$A:$A,Quarter!$A403,CALCULATION_quarterly_data!$P:$P,Quarter!$B403,CALCULATION_quarterly_data!$C:$C,Quarter!$C403)</f>
        <v>22.6</v>
      </c>
      <c r="M403" s="70">
        <f>SUMIFS(CALCULATION_quarterly_data!M:M,CALCULATION_quarterly_data!$A:$A,Quarter!$A403,CALCULATION_quarterly_data!$P:$P,Quarter!$B403,CALCULATION_quarterly_data!$C:$C,Quarter!$C403)</f>
        <v>1.04</v>
      </c>
      <c r="N403" s="71">
        <f>SUMIFS(CALCULATION_quarterly_data!N:N,CALCULATION_quarterly_data!$A:$A,Quarter!$A403,CALCULATION_quarterly_data!$P:$P,Quarter!$B403,CALCULATION_quarterly_data!$C:$C,Quarter!$C403)</f>
        <v>110.41999999999999</v>
      </c>
      <c r="O403" s="71">
        <f>SUMIFS(CALCULATION_quarterly_data!O:O,CALCULATION_quarterly_data!$A:$A,Quarter!$A403,CALCULATION_quarterly_data!$P:$P,Quarter!$B403,CALCULATION_quarterly_data!$C:$C,Quarter!$C403)</f>
        <v>479.92999999999995</v>
      </c>
    </row>
    <row r="404" spans="1:17">
      <c r="A404" s="86">
        <v>2022</v>
      </c>
      <c r="B404" s="97">
        <v>3</v>
      </c>
      <c r="C404" s="83" t="s">
        <v>39</v>
      </c>
      <c r="D404" s="70">
        <f>SUMIFS(CALCULATION_quarterly_data!D:D,CALCULATION_quarterly_data!$A:$A,Quarter!$A404,CALCULATION_quarterly_data!$P:$P,Quarter!$B404,CALCULATION_quarterly_data!$C:$C,Quarter!$C404)</f>
        <v>0</v>
      </c>
      <c r="E404" s="70">
        <f>SUMIFS(CALCULATION_quarterly_data!E:E,CALCULATION_quarterly_data!$A:$A,Quarter!$A404,CALCULATION_quarterly_data!$P:$P,Quarter!$B404,CALCULATION_quarterly_data!$C:$C,Quarter!$C404)</f>
        <v>1.21</v>
      </c>
      <c r="F404" s="71">
        <f>SUMIFS(CALCULATION_quarterly_data!F:F,CALCULATION_quarterly_data!$A:$A,Quarter!$A404,CALCULATION_quarterly_data!$P:$P,Quarter!$B404,CALCULATION_quarterly_data!$C:$C,Quarter!$C404)</f>
        <v>1.21</v>
      </c>
      <c r="G404" s="70">
        <f>SUMIFS(CALCULATION_quarterly_data!G:G,CALCULATION_quarterly_data!$A:$A,Quarter!$A404,CALCULATION_quarterly_data!$P:$P,Quarter!$B404,CALCULATION_quarterly_data!$C:$C,Quarter!$C404)</f>
        <v>0</v>
      </c>
      <c r="H404" s="70">
        <f>SUMIFS(CALCULATION_quarterly_data!H:H,CALCULATION_quarterly_data!$A:$A,Quarter!$A404,CALCULATION_quarterly_data!$P:$P,Quarter!$B404,CALCULATION_quarterly_data!$C:$C,Quarter!$C404)</f>
        <v>132.58000000000001</v>
      </c>
      <c r="I404" s="70">
        <f>SUMIFS(CALCULATION_quarterly_data!I:I,CALCULATION_quarterly_data!$A:$A,Quarter!$A404,CALCULATION_quarterly_data!$P:$P,Quarter!$B404,CALCULATION_quarterly_data!$C:$C,Quarter!$C404)</f>
        <v>0</v>
      </c>
      <c r="J404" s="70">
        <f>SUMIFS(CALCULATION_quarterly_data!J:J,CALCULATION_quarterly_data!$A:$A,Quarter!$A404,CALCULATION_quarterly_data!$P:$P,Quarter!$B404,CALCULATION_quarterly_data!$C:$C,Quarter!$C404)</f>
        <v>0</v>
      </c>
      <c r="K404" s="70">
        <f>SUMIFS(CALCULATION_quarterly_data!K:K,CALCULATION_quarterly_data!$A:$A,Quarter!$A404,CALCULATION_quarterly_data!$P:$P,Quarter!$B404,CALCULATION_quarterly_data!$C:$C,Quarter!$C404)</f>
        <v>0</v>
      </c>
      <c r="L404" s="70">
        <f>SUMIFS(CALCULATION_quarterly_data!L:L,CALCULATION_quarterly_data!$A:$A,Quarter!$A404,CALCULATION_quarterly_data!$P:$P,Quarter!$B404,CALCULATION_quarterly_data!$C:$C,Quarter!$C404)</f>
        <v>0</v>
      </c>
      <c r="M404" s="70">
        <f>SUMIFS(CALCULATION_quarterly_data!M:M,CALCULATION_quarterly_data!$A:$A,Quarter!$A404,CALCULATION_quarterly_data!$P:$P,Quarter!$B404,CALCULATION_quarterly_data!$C:$C,Quarter!$C404)</f>
        <v>0.01</v>
      </c>
      <c r="N404" s="71">
        <f>SUMIFS(CALCULATION_quarterly_data!N:N,CALCULATION_quarterly_data!$A:$A,Quarter!$A404,CALCULATION_quarterly_data!$P:$P,Quarter!$B404,CALCULATION_quarterly_data!$C:$C,Quarter!$C404)</f>
        <v>132.59</v>
      </c>
      <c r="O404" s="71">
        <f>SUMIFS(CALCULATION_quarterly_data!O:O,CALCULATION_quarterly_data!$A:$A,Quarter!$A404,CALCULATION_quarterly_data!$P:$P,Quarter!$B404,CALCULATION_quarterly_data!$C:$C,Quarter!$C404)</f>
        <v>133.80000000000001</v>
      </c>
    </row>
    <row r="405" spans="1:17">
      <c r="A405" s="86">
        <v>2022</v>
      </c>
      <c r="B405" s="97">
        <v>3</v>
      </c>
      <c r="C405" s="83" t="s">
        <v>40</v>
      </c>
      <c r="D405" s="70">
        <f>SUMIFS(CALCULATION_quarterly_data!D:D,CALCULATION_quarterly_data!$A:$A,Quarter!$A405,CALCULATION_quarterly_data!$P:$P,Quarter!$B405,CALCULATION_quarterly_data!$C:$C,Quarter!$C405)</f>
        <v>0</v>
      </c>
      <c r="E405" s="70">
        <f>SUMIFS(CALCULATION_quarterly_data!E:E,CALCULATION_quarterly_data!$A:$A,Quarter!$A405,CALCULATION_quarterly_data!$P:$P,Quarter!$B405,CALCULATION_quarterly_data!$C:$C,Quarter!$C405)</f>
        <v>0.57000000000000006</v>
      </c>
      <c r="F405" s="71">
        <f>SUMIFS(CALCULATION_quarterly_data!F:F,CALCULATION_quarterly_data!$A:$A,Quarter!$A405,CALCULATION_quarterly_data!$P:$P,Quarter!$B405,CALCULATION_quarterly_data!$C:$C,Quarter!$C405)</f>
        <v>0.57000000000000006</v>
      </c>
      <c r="G405" s="70">
        <f>SUMIFS(CALCULATION_quarterly_data!G:G,CALCULATION_quarterly_data!$A:$A,Quarter!$A405,CALCULATION_quarterly_data!$P:$P,Quarter!$B405,CALCULATION_quarterly_data!$C:$C,Quarter!$C405)</f>
        <v>0.03</v>
      </c>
      <c r="H405" s="70">
        <f>SUMIFS(CALCULATION_quarterly_data!H:H,CALCULATION_quarterly_data!$A:$A,Quarter!$A405,CALCULATION_quarterly_data!$P:$P,Quarter!$B405,CALCULATION_quarterly_data!$C:$C,Quarter!$C405)</f>
        <v>0</v>
      </c>
      <c r="I405" s="70">
        <f>SUMIFS(CALCULATION_quarterly_data!I:I,CALCULATION_quarterly_data!$A:$A,Quarter!$A405,CALCULATION_quarterly_data!$P:$P,Quarter!$B405,CALCULATION_quarterly_data!$C:$C,Quarter!$C405)</f>
        <v>0</v>
      </c>
      <c r="J405" s="70">
        <f>SUMIFS(CALCULATION_quarterly_data!J:J,CALCULATION_quarterly_data!$A:$A,Quarter!$A405,CALCULATION_quarterly_data!$P:$P,Quarter!$B405,CALCULATION_quarterly_data!$C:$C,Quarter!$C405)</f>
        <v>0</v>
      </c>
      <c r="K405" s="70">
        <f>SUMIFS(CALCULATION_quarterly_data!K:K,CALCULATION_quarterly_data!$A:$A,Quarter!$A405,CALCULATION_quarterly_data!$P:$P,Quarter!$B405,CALCULATION_quarterly_data!$C:$C,Quarter!$C405)</f>
        <v>0</v>
      </c>
      <c r="L405" s="70">
        <f>SUMIFS(CALCULATION_quarterly_data!L:L,CALCULATION_quarterly_data!$A:$A,Quarter!$A405,CALCULATION_quarterly_data!$P:$P,Quarter!$B405,CALCULATION_quarterly_data!$C:$C,Quarter!$C405)</f>
        <v>0</v>
      </c>
      <c r="M405" s="70">
        <f>SUMIFS(CALCULATION_quarterly_data!M:M,CALCULATION_quarterly_data!$A:$A,Quarter!$A405,CALCULATION_quarterly_data!$P:$P,Quarter!$B405,CALCULATION_quarterly_data!$C:$C,Quarter!$C405)</f>
        <v>30.15</v>
      </c>
      <c r="N405" s="71">
        <f>SUMIFS(CALCULATION_quarterly_data!N:N,CALCULATION_quarterly_data!$A:$A,Quarter!$A405,CALCULATION_quarterly_data!$P:$P,Quarter!$B405,CALCULATION_quarterly_data!$C:$C,Quarter!$C405)</f>
        <v>30.180000000000003</v>
      </c>
      <c r="O405" s="71">
        <f>SUMIFS(CALCULATION_quarterly_data!O:O,CALCULATION_quarterly_data!$A:$A,Quarter!$A405,CALCULATION_quarterly_data!$P:$P,Quarter!$B405,CALCULATION_quarterly_data!$C:$C,Quarter!$C405)</f>
        <v>30.75</v>
      </c>
    </row>
    <row r="406" spans="1:17">
      <c r="A406" s="86">
        <v>2022</v>
      </c>
      <c r="B406" s="97">
        <v>3</v>
      </c>
      <c r="C406" s="83" t="s">
        <v>41</v>
      </c>
      <c r="D406" s="70">
        <f>SUMIFS(CALCULATION_quarterly_data!D:D,CALCULATION_quarterly_data!$A:$A,Quarter!$A406,CALCULATION_quarterly_data!$P:$P,Quarter!$B406,CALCULATION_quarterly_data!$C:$C,Quarter!$C406)</f>
        <v>0</v>
      </c>
      <c r="E406" s="70">
        <f>SUMIFS(CALCULATION_quarterly_data!E:E,CALCULATION_quarterly_data!$A:$A,Quarter!$A406,CALCULATION_quarterly_data!$P:$P,Quarter!$B406,CALCULATION_quarterly_data!$C:$C,Quarter!$C406)</f>
        <v>66.47</v>
      </c>
      <c r="F406" s="71">
        <f>SUMIFS(CALCULATION_quarterly_data!F:F,CALCULATION_quarterly_data!$A:$A,Quarter!$A406,CALCULATION_quarterly_data!$P:$P,Quarter!$B406,CALCULATION_quarterly_data!$C:$C,Quarter!$C406)</f>
        <v>66.47</v>
      </c>
      <c r="G406" s="70">
        <f>SUMIFS(CALCULATION_quarterly_data!G:G,CALCULATION_quarterly_data!$A:$A,Quarter!$A406,CALCULATION_quarterly_data!$P:$P,Quarter!$B406,CALCULATION_quarterly_data!$C:$C,Quarter!$C406)</f>
        <v>0.29000000000000004</v>
      </c>
      <c r="H406" s="70">
        <f>SUMIFS(CALCULATION_quarterly_data!H:H,CALCULATION_quarterly_data!$A:$A,Quarter!$A406,CALCULATION_quarterly_data!$P:$P,Quarter!$B406,CALCULATION_quarterly_data!$C:$C,Quarter!$C406)</f>
        <v>0.06</v>
      </c>
      <c r="I406" s="70">
        <f>SUMIFS(CALCULATION_quarterly_data!I:I,CALCULATION_quarterly_data!$A:$A,Quarter!$A406,CALCULATION_quarterly_data!$P:$P,Quarter!$B406,CALCULATION_quarterly_data!$C:$C,Quarter!$C406)</f>
        <v>0</v>
      </c>
      <c r="J406" s="70">
        <f>SUMIFS(CALCULATION_quarterly_data!J:J,CALCULATION_quarterly_data!$A:$A,Quarter!$A406,CALCULATION_quarterly_data!$P:$P,Quarter!$B406,CALCULATION_quarterly_data!$C:$C,Quarter!$C406)</f>
        <v>0</v>
      </c>
      <c r="K406" s="70">
        <f>SUMIFS(CALCULATION_quarterly_data!K:K,CALCULATION_quarterly_data!$A:$A,Quarter!$A406,CALCULATION_quarterly_data!$P:$P,Quarter!$B406,CALCULATION_quarterly_data!$C:$C,Quarter!$C406)</f>
        <v>91.3</v>
      </c>
      <c r="L406" s="70">
        <f>SUMIFS(CALCULATION_quarterly_data!L:L,CALCULATION_quarterly_data!$A:$A,Quarter!$A406,CALCULATION_quarterly_data!$P:$P,Quarter!$B406,CALCULATION_quarterly_data!$C:$C,Quarter!$C406)</f>
        <v>0</v>
      </c>
      <c r="M406" s="70">
        <f>SUMIFS(CALCULATION_quarterly_data!M:M,CALCULATION_quarterly_data!$A:$A,Quarter!$A406,CALCULATION_quarterly_data!$P:$P,Quarter!$B406,CALCULATION_quarterly_data!$C:$C,Quarter!$C406)</f>
        <v>24.95</v>
      </c>
      <c r="N406" s="71">
        <f>SUMIFS(CALCULATION_quarterly_data!N:N,CALCULATION_quarterly_data!$A:$A,Quarter!$A406,CALCULATION_quarterly_data!$P:$P,Quarter!$B406,CALCULATION_quarterly_data!$C:$C,Quarter!$C406)</f>
        <v>116.6</v>
      </c>
      <c r="O406" s="71">
        <f>SUMIFS(CALCULATION_quarterly_data!O:O,CALCULATION_quarterly_data!$A:$A,Quarter!$A406,CALCULATION_quarterly_data!$P:$P,Quarter!$B406,CALCULATION_quarterly_data!$C:$C,Quarter!$C406)</f>
        <v>183.07</v>
      </c>
    </row>
    <row r="407" spans="1:17">
      <c r="A407" s="86">
        <v>2022</v>
      </c>
      <c r="B407" s="97">
        <v>3</v>
      </c>
      <c r="C407" s="83" t="s">
        <v>42</v>
      </c>
      <c r="D407" s="70">
        <f>SUMIFS(CALCULATION_quarterly_data!D:D,CALCULATION_quarterly_data!$A:$A,Quarter!$A407,CALCULATION_quarterly_data!$P:$P,Quarter!$B407,CALCULATION_quarterly_data!$C:$C,Quarter!$C407)</f>
        <v>0</v>
      </c>
      <c r="E407" s="70">
        <f>SUMIFS(CALCULATION_quarterly_data!E:E,CALCULATION_quarterly_data!$A:$A,Quarter!$A407,CALCULATION_quarterly_data!$P:$P,Quarter!$B407,CALCULATION_quarterly_data!$C:$C,Quarter!$C407)</f>
        <v>0</v>
      </c>
      <c r="F407" s="71">
        <f>SUMIFS(CALCULATION_quarterly_data!F:F,CALCULATION_quarterly_data!$A:$A,Quarter!$A407,CALCULATION_quarterly_data!$P:$P,Quarter!$B407,CALCULATION_quarterly_data!$C:$C,Quarter!$C407)</f>
        <v>0</v>
      </c>
      <c r="G407" s="70">
        <f>SUMIFS(CALCULATION_quarterly_data!G:G,CALCULATION_quarterly_data!$A:$A,Quarter!$A407,CALCULATION_quarterly_data!$P:$P,Quarter!$B407,CALCULATION_quarterly_data!$C:$C,Quarter!$C407)</f>
        <v>0</v>
      </c>
      <c r="H407" s="70">
        <f>SUMIFS(CALCULATION_quarterly_data!H:H,CALCULATION_quarterly_data!$A:$A,Quarter!$A407,CALCULATION_quarterly_data!$P:$P,Quarter!$B407,CALCULATION_quarterly_data!$C:$C,Quarter!$C407)</f>
        <v>0</v>
      </c>
      <c r="I407" s="70">
        <f>SUMIFS(CALCULATION_quarterly_data!I:I,CALCULATION_quarterly_data!$A:$A,Quarter!$A407,CALCULATION_quarterly_data!$P:$P,Quarter!$B407,CALCULATION_quarterly_data!$C:$C,Quarter!$C407)</f>
        <v>306.45</v>
      </c>
      <c r="J407" s="70">
        <f>SUMIFS(CALCULATION_quarterly_data!J:J,CALCULATION_quarterly_data!$A:$A,Quarter!$A407,CALCULATION_quarterly_data!$P:$P,Quarter!$B407,CALCULATION_quarterly_data!$C:$C,Quarter!$C407)</f>
        <v>0</v>
      </c>
      <c r="K407" s="70">
        <f>SUMIFS(CALCULATION_quarterly_data!K:K,CALCULATION_quarterly_data!$A:$A,Quarter!$A407,CALCULATION_quarterly_data!$P:$P,Quarter!$B407,CALCULATION_quarterly_data!$C:$C,Quarter!$C407)</f>
        <v>163.37</v>
      </c>
      <c r="L407" s="70">
        <f>SUMIFS(CALCULATION_quarterly_data!L:L,CALCULATION_quarterly_data!$A:$A,Quarter!$A407,CALCULATION_quarterly_data!$P:$P,Quarter!$B407,CALCULATION_quarterly_data!$C:$C,Quarter!$C407)</f>
        <v>12.35</v>
      </c>
      <c r="M407" s="70">
        <f>SUMIFS(CALCULATION_quarterly_data!M:M,CALCULATION_quarterly_data!$A:$A,Quarter!$A407,CALCULATION_quarterly_data!$P:$P,Quarter!$B407,CALCULATION_quarterly_data!$C:$C,Quarter!$C407)</f>
        <v>0.55000000000000004</v>
      </c>
      <c r="N407" s="71">
        <f>SUMIFS(CALCULATION_quarterly_data!N:N,CALCULATION_quarterly_data!$A:$A,Quarter!$A407,CALCULATION_quarterly_data!$P:$P,Quarter!$B407,CALCULATION_quarterly_data!$C:$C,Quarter!$C407)</f>
        <v>482.72</v>
      </c>
      <c r="O407" s="71">
        <f>SUMIFS(CALCULATION_quarterly_data!O:O,CALCULATION_quarterly_data!$A:$A,Quarter!$A407,CALCULATION_quarterly_data!$P:$P,Quarter!$B407,CALCULATION_quarterly_data!$C:$C,Quarter!$C407)</f>
        <v>482.72</v>
      </c>
    </row>
    <row r="408" spans="1:17">
      <c r="A408" s="86">
        <v>2022</v>
      </c>
      <c r="B408" s="97">
        <v>3</v>
      </c>
      <c r="C408" s="83" t="s">
        <v>86</v>
      </c>
      <c r="D408" s="70">
        <f>SUMIFS(CALCULATION_quarterly_data!D:D,CALCULATION_quarterly_data!$A:$A,Quarter!$A408,CALCULATION_quarterly_data!$P:$P,Quarter!$B408,CALCULATION_quarterly_data!$C:$C,Quarter!$C408)</f>
        <v>0</v>
      </c>
      <c r="E408" s="70">
        <f>SUMIFS(CALCULATION_quarterly_data!E:E,CALCULATION_quarterly_data!$A:$A,Quarter!$A408,CALCULATION_quarterly_data!$P:$P,Quarter!$B408,CALCULATION_quarterly_data!$C:$C,Quarter!$C408)</f>
        <v>39.36</v>
      </c>
      <c r="F408" s="71">
        <f>SUMIFS(CALCULATION_quarterly_data!F:F,CALCULATION_quarterly_data!$A:$A,Quarter!$A408,CALCULATION_quarterly_data!$P:$P,Quarter!$B408,CALCULATION_quarterly_data!$C:$C,Quarter!$C408)</f>
        <v>39.36</v>
      </c>
      <c r="G408" s="70">
        <f>SUMIFS(CALCULATION_quarterly_data!G:G,CALCULATION_quarterly_data!$A:$A,Quarter!$A408,CALCULATION_quarterly_data!$P:$P,Quarter!$B408,CALCULATION_quarterly_data!$C:$C,Quarter!$C408)</f>
        <v>0.66</v>
      </c>
      <c r="H408" s="70">
        <f>SUMIFS(CALCULATION_quarterly_data!H:H,CALCULATION_quarterly_data!$A:$A,Quarter!$A408,CALCULATION_quarterly_data!$P:$P,Quarter!$B408,CALCULATION_quarterly_data!$C:$C,Quarter!$C408)</f>
        <v>46.54</v>
      </c>
      <c r="I408" s="70">
        <f>SUMIFS(CALCULATION_quarterly_data!I:I,CALCULATION_quarterly_data!$A:$A,Quarter!$A408,CALCULATION_quarterly_data!$P:$P,Quarter!$B408,CALCULATION_quarterly_data!$C:$C,Quarter!$C408)</f>
        <v>11.98</v>
      </c>
      <c r="J408" s="70">
        <f>SUMIFS(CALCULATION_quarterly_data!J:J,CALCULATION_quarterly_data!$A:$A,Quarter!$A408,CALCULATION_quarterly_data!$P:$P,Quarter!$B408,CALCULATION_quarterly_data!$C:$C,Quarter!$C408)</f>
        <v>23.33</v>
      </c>
      <c r="K408" s="70">
        <f>SUMIFS(CALCULATION_quarterly_data!K:K,CALCULATION_quarterly_data!$A:$A,Quarter!$A408,CALCULATION_quarterly_data!$P:$P,Quarter!$B408,CALCULATION_quarterly_data!$C:$C,Quarter!$C408)</f>
        <v>40.410000000000004</v>
      </c>
      <c r="L408" s="70">
        <f>SUMIFS(CALCULATION_quarterly_data!L:L,CALCULATION_quarterly_data!$A:$A,Quarter!$A408,CALCULATION_quarterly_data!$P:$P,Quarter!$B408,CALCULATION_quarterly_data!$C:$C,Quarter!$C408)</f>
        <v>0.21</v>
      </c>
      <c r="M408" s="70">
        <f>SUMIFS(CALCULATION_quarterly_data!M:M,CALCULATION_quarterly_data!$A:$A,Quarter!$A408,CALCULATION_quarterly_data!$P:$P,Quarter!$B408,CALCULATION_quarterly_data!$C:$C,Quarter!$C408)</f>
        <v>5</v>
      </c>
      <c r="N408" s="71">
        <f>SUMIFS(CALCULATION_quarterly_data!N:N,CALCULATION_quarterly_data!$A:$A,Quarter!$A408,CALCULATION_quarterly_data!$P:$P,Quarter!$B408,CALCULATION_quarterly_data!$C:$C,Quarter!$C408)</f>
        <v>128.13</v>
      </c>
      <c r="O408" s="71">
        <f>SUMIFS(CALCULATION_quarterly_data!O:O,CALCULATION_quarterly_data!$A:$A,Quarter!$A408,CALCULATION_quarterly_data!$P:$P,Quarter!$B408,CALCULATION_quarterly_data!$C:$C,Quarter!$C408)</f>
        <v>167.49</v>
      </c>
    </row>
    <row r="409" spans="1:17">
      <c r="A409" s="86">
        <v>2022</v>
      </c>
      <c r="B409" s="97">
        <v>3</v>
      </c>
      <c r="C409" s="83" t="s">
        <v>43</v>
      </c>
      <c r="D409" s="70">
        <f>SUMIFS(CALCULATION_quarterly_data!D:D,CALCULATION_quarterly_data!$A:$A,Quarter!$A409,CALCULATION_quarterly_data!$P:$P,Quarter!$B409,CALCULATION_quarterly_data!$C:$C,Quarter!$C409)</f>
        <v>0</v>
      </c>
      <c r="E409" s="70">
        <f>SUMIFS(CALCULATION_quarterly_data!E:E,CALCULATION_quarterly_data!$A:$A,Quarter!$A409,CALCULATION_quarterly_data!$P:$P,Quarter!$B409,CALCULATION_quarterly_data!$C:$C,Quarter!$C409)</f>
        <v>0</v>
      </c>
      <c r="F409" s="71">
        <f>SUMIFS(CALCULATION_quarterly_data!F:F,CALCULATION_quarterly_data!$A:$A,Quarter!$A409,CALCULATION_quarterly_data!$P:$P,Quarter!$B409,CALCULATION_quarterly_data!$C:$C,Quarter!$C409)</f>
        <v>0</v>
      </c>
      <c r="G409" s="70">
        <f>SUMIFS(CALCULATION_quarterly_data!G:G,CALCULATION_quarterly_data!$A:$A,Quarter!$A409,CALCULATION_quarterly_data!$P:$P,Quarter!$B409,CALCULATION_quarterly_data!$C:$C,Quarter!$C409)</f>
        <v>0</v>
      </c>
      <c r="H409" s="70">
        <f>SUMIFS(CALCULATION_quarterly_data!H:H,CALCULATION_quarterly_data!$A:$A,Quarter!$A409,CALCULATION_quarterly_data!$P:$P,Quarter!$B409,CALCULATION_quarterly_data!$C:$C,Quarter!$C409)</f>
        <v>0</v>
      </c>
      <c r="I409" s="70">
        <f>SUMIFS(CALCULATION_quarterly_data!I:I,CALCULATION_quarterly_data!$A:$A,Quarter!$A409,CALCULATION_quarterly_data!$P:$P,Quarter!$B409,CALCULATION_quarterly_data!$C:$C,Quarter!$C409)</f>
        <v>862.28</v>
      </c>
      <c r="J409" s="70">
        <f>SUMIFS(CALCULATION_quarterly_data!J:J,CALCULATION_quarterly_data!$A:$A,Quarter!$A409,CALCULATION_quarterly_data!$P:$P,Quarter!$B409,CALCULATION_quarterly_data!$C:$C,Quarter!$C409)</f>
        <v>6.1</v>
      </c>
      <c r="K409" s="70">
        <f>SUMIFS(CALCULATION_quarterly_data!K:K,CALCULATION_quarterly_data!$A:$A,Quarter!$A409,CALCULATION_quarterly_data!$P:$P,Quarter!$B409,CALCULATION_quarterly_data!$C:$C,Quarter!$C409)</f>
        <v>36.03</v>
      </c>
      <c r="L409" s="70">
        <f>SUMIFS(CALCULATION_quarterly_data!L:L,CALCULATION_quarterly_data!$A:$A,Quarter!$A409,CALCULATION_quarterly_data!$P:$P,Quarter!$B409,CALCULATION_quarterly_data!$C:$C,Quarter!$C409)</f>
        <v>0</v>
      </c>
      <c r="M409" s="70">
        <f>SUMIFS(CALCULATION_quarterly_data!M:M,CALCULATION_quarterly_data!$A:$A,Quarter!$A409,CALCULATION_quarterly_data!$P:$P,Quarter!$B409,CALCULATION_quarterly_data!$C:$C,Quarter!$C409)</f>
        <v>0</v>
      </c>
      <c r="N409" s="71">
        <f>SUMIFS(CALCULATION_quarterly_data!N:N,CALCULATION_quarterly_data!$A:$A,Quarter!$A409,CALCULATION_quarterly_data!$P:$P,Quarter!$B409,CALCULATION_quarterly_data!$C:$C,Quarter!$C409)</f>
        <v>904.41</v>
      </c>
      <c r="O409" s="71">
        <f>SUMIFS(CALCULATION_quarterly_data!O:O,CALCULATION_quarterly_data!$A:$A,Quarter!$A409,CALCULATION_quarterly_data!$P:$P,Quarter!$B409,CALCULATION_quarterly_data!$C:$C,Quarter!$C409)</f>
        <v>904.41</v>
      </c>
    </row>
    <row r="410" spans="1:17">
      <c r="A410" s="86">
        <v>2022</v>
      </c>
      <c r="B410" s="97">
        <v>3</v>
      </c>
      <c r="C410" s="83" t="s">
        <v>88</v>
      </c>
      <c r="D410" s="70">
        <f>SUMIFS(CALCULATION_quarterly_data!D:D,CALCULATION_quarterly_data!$A:$A,Quarter!$A410,CALCULATION_quarterly_data!$P:$P,Quarter!$B410,CALCULATION_quarterly_data!$C:$C,Quarter!$C410)</f>
        <v>594.42000000000007</v>
      </c>
      <c r="E410" s="70">
        <f>SUMIFS(CALCULATION_quarterly_data!E:E,CALCULATION_quarterly_data!$A:$A,Quarter!$A410,CALCULATION_quarterly_data!$P:$P,Quarter!$B410,CALCULATION_quarterly_data!$C:$C,Quarter!$C410)</f>
        <v>0</v>
      </c>
      <c r="F410" s="71">
        <f>SUMIFS(CALCULATION_quarterly_data!F:F,CALCULATION_quarterly_data!$A:$A,Quarter!$A410,CALCULATION_quarterly_data!$P:$P,Quarter!$B410,CALCULATION_quarterly_data!$C:$C,Quarter!$C410)</f>
        <v>594.42000000000007</v>
      </c>
      <c r="G410" s="70">
        <f>SUMIFS(CALCULATION_quarterly_data!G:G,CALCULATION_quarterly_data!$A:$A,Quarter!$A410,CALCULATION_quarterly_data!$P:$P,Quarter!$B410,CALCULATION_quarterly_data!$C:$C,Quarter!$C410)</f>
        <v>0</v>
      </c>
      <c r="H410" s="70">
        <f>SUMIFS(CALCULATION_quarterly_data!H:H,CALCULATION_quarterly_data!$A:$A,Quarter!$A410,CALCULATION_quarterly_data!$P:$P,Quarter!$B410,CALCULATION_quarterly_data!$C:$C,Quarter!$C410)</f>
        <v>0</v>
      </c>
      <c r="I410" s="70">
        <f>SUMIFS(CALCULATION_quarterly_data!I:I,CALCULATION_quarterly_data!$A:$A,Quarter!$A410,CALCULATION_quarterly_data!$P:$P,Quarter!$B410,CALCULATION_quarterly_data!$C:$C,Quarter!$C410)</f>
        <v>0</v>
      </c>
      <c r="J410" s="70">
        <f>SUMIFS(CALCULATION_quarterly_data!J:J,CALCULATION_quarterly_data!$A:$A,Quarter!$A410,CALCULATION_quarterly_data!$P:$P,Quarter!$B410,CALCULATION_quarterly_data!$C:$C,Quarter!$C410)</f>
        <v>0</v>
      </c>
      <c r="K410" s="70">
        <f>SUMIFS(CALCULATION_quarterly_data!K:K,CALCULATION_quarterly_data!$A:$A,Quarter!$A410,CALCULATION_quarterly_data!$P:$P,Quarter!$B410,CALCULATION_quarterly_data!$C:$C,Quarter!$C410)</f>
        <v>0</v>
      </c>
      <c r="L410" s="70">
        <f>SUMIFS(CALCULATION_quarterly_data!L:L,CALCULATION_quarterly_data!$A:$A,Quarter!$A410,CALCULATION_quarterly_data!$P:$P,Quarter!$B410,CALCULATION_quarterly_data!$C:$C,Quarter!$C410)</f>
        <v>0</v>
      </c>
      <c r="M410" s="70">
        <f>SUMIFS(CALCULATION_quarterly_data!M:M,CALCULATION_quarterly_data!$A:$A,Quarter!$A410,CALCULATION_quarterly_data!$P:$P,Quarter!$B410,CALCULATION_quarterly_data!$C:$C,Quarter!$C410)</f>
        <v>0</v>
      </c>
      <c r="N410" s="71">
        <f>SUMIFS(CALCULATION_quarterly_data!N:N,CALCULATION_quarterly_data!$A:$A,Quarter!$A410,CALCULATION_quarterly_data!$P:$P,Quarter!$B410,CALCULATION_quarterly_data!$C:$C,Quarter!$C410)</f>
        <v>0</v>
      </c>
      <c r="O410" s="71">
        <f>SUMIFS(CALCULATION_quarterly_data!O:O,CALCULATION_quarterly_data!$A:$A,Quarter!$A410,CALCULATION_quarterly_data!$P:$P,Quarter!$B410,CALCULATION_quarterly_data!$C:$C,Quarter!$C410)</f>
        <v>594.42000000000007</v>
      </c>
    </row>
    <row r="411" spans="1:17">
      <c r="A411" s="86">
        <v>2022</v>
      </c>
      <c r="B411" s="97">
        <v>3</v>
      </c>
      <c r="C411" s="83" t="s">
        <v>44</v>
      </c>
      <c r="D411" s="70">
        <f>SUMIFS(CALCULATION_quarterly_data!D:D,CALCULATION_quarterly_data!$A:$A,Quarter!$A411,CALCULATION_quarterly_data!$P:$P,Quarter!$B411,CALCULATION_quarterly_data!$C:$C,Quarter!$C411)</f>
        <v>0</v>
      </c>
      <c r="E411" s="70">
        <f>SUMIFS(CALCULATION_quarterly_data!E:E,CALCULATION_quarterly_data!$A:$A,Quarter!$A411,CALCULATION_quarterly_data!$P:$P,Quarter!$B411,CALCULATION_quarterly_data!$C:$C,Quarter!$C411)</f>
        <v>133.73999999999998</v>
      </c>
      <c r="F411" s="71">
        <f>SUMIFS(CALCULATION_quarterly_data!F:F,CALCULATION_quarterly_data!$A:$A,Quarter!$A411,CALCULATION_quarterly_data!$P:$P,Quarter!$B411,CALCULATION_quarterly_data!$C:$C,Quarter!$C411)</f>
        <v>133.73999999999998</v>
      </c>
      <c r="G411" s="70">
        <f>SUMIFS(CALCULATION_quarterly_data!G:G,CALCULATION_quarterly_data!$A:$A,Quarter!$A411,CALCULATION_quarterly_data!$P:$P,Quarter!$B411,CALCULATION_quarterly_data!$C:$C,Quarter!$C411)</f>
        <v>41.07</v>
      </c>
      <c r="H411" s="70">
        <f>SUMIFS(CALCULATION_quarterly_data!H:H,CALCULATION_quarterly_data!$A:$A,Quarter!$A411,CALCULATION_quarterly_data!$P:$P,Quarter!$B411,CALCULATION_quarterly_data!$C:$C,Quarter!$C411)</f>
        <v>150.83999999999997</v>
      </c>
      <c r="I411" s="70">
        <f>SUMIFS(CALCULATION_quarterly_data!I:I,CALCULATION_quarterly_data!$A:$A,Quarter!$A411,CALCULATION_quarterly_data!$P:$P,Quarter!$B411,CALCULATION_quarterly_data!$C:$C,Quarter!$C411)</f>
        <v>119.06</v>
      </c>
      <c r="J411" s="70">
        <f>SUMIFS(CALCULATION_quarterly_data!J:J,CALCULATION_quarterly_data!$A:$A,Quarter!$A411,CALCULATION_quarterly_data!$P:$P,Quarter!$B411,CALCULATION_quarterly_data!$C:$C,Quarter!$C411)</f>
        <v>15</v>
      </c>
      <c r="K411" s="70">
        <f>SUMIFS(CALCULATION_quarterly_data!K:K,CALCULATION_quarterly_data!$A:$A,Quarter!$A411,CALCULATION_quarterly_data!$P:$P,Quarter!$B411,CALCULATION_quarterly_data!$C:$C,Quarter!$C411)</f>
        <v>858.04</v>
      </c>
      <c r="L411" s="70">
        <f>SUMIFS(CALCULATION_quarterly_data!L:L,CALCULATION_quarterly_data!$A:$A,Quarter!$A411,CALCULATION_quarterly_data!$P:$P,Quarter!$B411,CALCULATION_quarterly_data!$C:$C,Quarter!$C411)</f>
        <v>4.13</v>
      </c>
      <c r="M411" s="70">
        <f>SUMIFS(CALCULATION_quarterly_data!M:M,CALCULATION_quarterly_data!$A:$A,Quarter!$A411,CALCULATION_quarterly_data!$P:$P,Quarter!$B411,CALCULATION_quarterly_data!$C:$C,Quarter!$C411)</f>
        <v>367.56</v>
      </c>
      <c r="N411" s="71">
        <f>SUMIFS(CALCULATION_quarterly_data!N:N,CALCULATION_quarterly_data!$A:$A,Quarter!$A411,CALCULATION_quarterly_data!$P:$P,Quarter!$B411,CALCULATION_quarterly_data!$C:$C,Quarter!$C411)</f>
        <v>1555.7</v>
      </c>
      <c r="O411" s="71">
        <f>SUMIFS(CALCULATION_quarterly_data!O:O,CALCULATION_quarterly_data!$A:$A,Quarter!$A411,CALCULATION_quarterly_data!$P:$P,Quarter!$B411,CALCULATION_quarterly_data!$C:$C,Quarter!$C411)</f>
        <v>1689.4399999999998</v>
      </c>
    </row>
    <row r="412" spans="1:17">
      <c r="A412" s="86">
        <v>2022</v>
      </c>
      <c r="B412" s="97">
        <v>3</v>
      </c>
      <c r="C412" s="83" t="s">
        <v>45</v>
      </c>
      <c r="D412" s="70">
        <f>SUMIFS(CALCULATION_quarterly_data!D:D,CALCULATION_quarterly_data!$A:$A,Quarter!$A412,CALCULATION_quarterly_data!$P:$P,Quarter!$B412,CALCULATION_quarterly_data!$C:$C,Quarter!$C412)</f>
        <v>269.52999999999997</v>
      </c>
      <c r="E412" s="70">
        <f>SUMIFS(CALCULATION_quarterly_data!E:E,CALCULATION_quarterly_data!$A:$A,Quarter!$A412,CALCULATION_quarterly_data!$P:$P,Quarter!$B412,CALCULATION_quarterly_data!$C:$C,Quarter!$C412)</f>
        <v>0</v>
      </c>
      <c r="F412" s="71">
        <f>SUMIFS(CALCULATION_quarterly_data!F:F,CALCULATION_quarterly_data!$A:$A,Quarter!$A412,CALCULATION_quarterly_data!$P:$P,Quarter!$B412,CALCULATION_quarterly_data!$C:$C,Quarter!$C412)</f>
        <v>269.52999999999997</v>
      </c>
      <c r="G412" s="70">
        <f>SUMIFS(CALCULATION_quarterly_data!G:G,CALCULATION_quarterly_data!$A:$A,Quarter!$A412,CALCULATION_quarterly_data!$P:$P,Quarter!$B412,CALCULATION_quarterly_data!$C:$C,Quarter!$C412)</f>
        <v>0</v>
      </c>
      <c r="H412" s="70">
        <f>SUMIFS(CALCULATION_quarterly_data!H:H,CALCULATION_quarterly_data!$A:$A,Quarter!$A412,CALCULATION_quarterly_data!$P:$P,Quarter!$B412,CALCULATION_quarterly_data!$C:$C,Quarter!$C412)</f>
        <v>0</v>
      </c>
      <c r="I412" s="70">
        <f>SUMIFS(CALCULATION_quarterly_data!I:I,CALCULATION_quarterly_data!$A:$A,Quarter!$A412,CALCULATION_quarterly_data!$P:$P,Quarter!$B412,CALCULATION_quarterly_data!$C:$C,Quarter!$C412)</f>
        <v>0</v>
      </c>
      <c r="J412" s="70">
        <f>SUMIFS(CALCULATION_quarterly_data!J:J,CALCULATION_quarterly_data!$A:$A,Quarter!$A412,CALCULATION_quarterly_data!$P:$P,Quarter!$B412,CALCULATION_quarterly_data!$C:$C,Quarter!$C412)</f>
        <v>0</v>
      </c>
      <c r="K412" s="70">
        <f>SUMIFS(CALCULATION_quarterly_data!K:K,CALCULATION_quarterly_data!$A:$A,Quarter!$A412,CALCULATION_quarterly_data!$P:$P,Quarter!$B412,CALCULATION_quarterly_data!$C:$C,Quarter!$C412)</f>
        <v>149.32999999999998</v>
      </c>
      <c r="L412" s="70">
        <f>SUMIFS(CALCULATION_quarterly_data!L:L,CALCULATION_quarterly_data!$A:$A,Quarter!$A412,CALCULATION_quarterly_data!$P:$P,Quarter!$B412,CALCULATION_quarterly_data!$C:$C,Quarter!$C412)</f>
        <v>0</v>
      </c>
      <c r="M412" s="70">
        <f>SUMIFS(CALCULATION_quarterly_data!M:M,CALCULATION_quarterly_data!$A:$A,Quarter!$A412,CALCULATION_quarterly_data!$P:$P,Quarter!$B412,CALCULATION_quarterly_data!$C:$C,Quarter!$C412)</f>
        <v>0</v>
      </c>
      <c r="N412" s="71">
        <f>SUMIFS(CALCULATION_quarterly_data!N:N,CALCULATION_quarterly_data!$A:$A,Quarter!$A412,CALCULATION_quarterly_data!$P:$P,Quarter!$B412,CALCULATION_quarterly_data!$C:$C,Quarter!$C412)</f>
        <v>149.32999999999998</v>
      </c>
      <c r="O412" s="71">
        <f>SUMIFS(CALCULATION_quarterly_data!O:O,CALCULATION_quarterly_data!$A:$A,Quarter!$A412,CALCULATION_quarterly_data!$P:$P,Quarter!$B412,CALCULATION_quarterly_data!$C:$C,Quarter!$C412)</f>
        <v>418.86000000000007</v>
      </c>
    </row>
    <row r="413" spans="1:17">
      <c r="A413" s="86">
        <v>2022</v>
      </c>
      <c r="B413" s="97">
        <v>3</v>
      </c>
      <c r="C413" s="83" t="s">
        <v>46</v>
      </c>
      <c r="D413" s="70">
        <f>SUMIFS(CALCULATION_quarterly_data!D:D,CALCULATION_quarterly_data!$A:$A,Quarter!$A413,CALCULATION_quarterly_data!$P:$P,Quarter!$B413,CALCULATION_quarterly_data!$C:$C,Quarter!$C413)</f>
        <v>3660.21</v>
      </c>
      <c r="E413" s="70">
        <f>SUMIFS(CALCULATION_quarterly_data!E:E,CALCULATION_quarterly_data!$A:$A,Quarter!$A413,CALCULATION_quarterly_data!$P:$P,Quarter!$B413,CALCULATION_quarterly_data!$C:$C,Quarter!$C413)</f>
        <v>0</v>
      </c>
      <c r="F413" s="71">
        <f>SUMIFS(CALCULATION_quarterly_data!F:F,CALCULATION_quarterly_data!$A:$A,Quarter!$A413,CALCULATION_quarterly_data!$P:$P,Quarter!$B413,CALCULATION_quarterly_data!$C:$C,Quarter!$C413)</f>
        <v>3660.21</v>
      </c>
      <c r="G413" s="70">
        <f>SUMIFS(CALCULATION_quarterly_data!G:G,CALCULATION_quarterly_data!$A:$A,Quarter!$A413,CALCULATION_quarterly_data!$P:$P,Quarter!$B413,CALCULATION_quarterly_data!$C:$C,Quarter!$C413)</f>
        <v>21.04</v>
      </c>
      <c r="H413" s="70">
        <f>SUMIFS(CALCULATION_quarterly_data!H:H,CALCULATION_quarterly_data!$A:$A,Quarter!$A413,CALCULATION_quarterly_data!$P:$P,Quarter!$B413,CALCULATION_quarterly_data!$C:$C,Quarter!$C413)</f>
        <v>157.22</v>
      </c>
      <c r="I413" s="70">
        <f>SUMIFS(CALCULATION_quarterly_data!I:I,CALCULATION_quarterly_data!$A:$A,Quarter!$A413,CALCULATION_quarterly_data!$P:$P,Quarter!$B413,CALCULATION_quarterly_data!$C:$C,Quarter!$C413)</f>
        <v>0</v>
      </c>
      <c r="J413" s="70">
        <f>SUMIFS(CALCULATION_quarterly_data!J:J,CALCULATION_quarterly_data!$A:$A,Quarter!$A413,CALCULATION_quarterly_data!$P:$P,Quarter!$B413,CALCULATION_quarterly_data!$C:$C,Quarter!$C413)</f>
        <v>0</v>
      </c>
      <c r="K413" s="70">
        <f>SUMIFS(CALCULATION_quarterly_data!K:K,CALCULATION_quarterly_data!$A:$A,Quarter!$A413,CALCULATION_quarterly_data!$P:$P,Quarter!$B413,CALCULATION_quarterly_data!$C:$C,Quarter!$C413)</f>
        <v>17.350000000000001</v>
      </c>
      <c r="L413" s="70">
        <f>SUMIFS(CALCULATION_quarterly_data!L:L,CALCULATION_quarterly_data!$A:$A,Quarter!$A413,CALCULATION_quarterly_data!$P:$P,Quarter!$B413,CALCULATION_quarterly_data!$C:$C,Quarter!$C413)</f>
        <v>0</v>
      </c>
      <c r="M413" s="70">
        <f>SUMIFS(CALCULATION_quarterly_data!M:M,CALCULATION_quarterly_data!$A:$A,Quarter!$A413,CALCULATION_quarterly_data!$P:$P,Quarter!$B413,CALCULATION_quarterly_data!$C:$C,Quarter!$C413)</f>
        <v>13.76</v>
      </c>
      <c r="N413" s="71">
        <f>SUMIFS(CALCULATION_quarterly_data!N:N,CALCULATION_quarterly_data!$A:$A,Quarter!$A413,CALCULATION_quarterly_data!$P:$P,Quarter!$B413,CALCULATION_quarterly_data!$C:$C,Quarter!$C413)</f>
        <v>209.37</v>
      </c>
      <c r="O413" s="71">
        <f>SUMIFS(CALCULATION_quarterly_data!O:O,CALCULATION_quarterly_data!$A:$A,Quarter!$A413,CALCULATION_quarterly_data!$P:$P,Quarter!$B413,CALCULATION_quarterly_data!$C:$C,Quarter!$C413)</f>
        <v>3869.58</v>
      </c>
      <c r="Q413" s="59"/>
    </row>
    <row r="414" spans="1:17">
      <c r="A414" s="86">
        <v>2022</v>
      </c>
      <c r="B414" s="97">
        <v>3</v>
      </c>
      <c r="C414" s="83" t="s">
        <v>89</v>
      </c>
      <c r="D414" s="70">
        <f>SUMIFS(CALCULATION_quarterly_data!D:D,CALCULATION_quarterly_data!$A:$A,Quarter!$A414,CALCULATION_quarterly_data!$P:$P,Quarter!$B414,CALCULATION_quarterly_data!$C:$C,Quarter!$C414)</f>
        <v>0</v>
      </c>
      <c r="E414" s="70">
        <f>SUMIFS(CALCULATION_quarterly_data!E:E,CALCULATION_quarterly_data!$A:$A,Quarter!$A414,CALCULATION_quarterly_data!$P:$P,Quarter!$B414,CALCULATION_quarterly_data!$C:$C,Quarter!$C414)</f>
        <v>0</v>
      </c>
      <c r="F414" s="71">
        <f>SUMIFS(CALCULATION_quarterly_data!F:F,CALCULATION_quarterly_data!$A:$A,Quarter!$A414,CALCULATION_quarterly_data!$P:$P,Quarter!$B414,CALCULATION_quarterly_data!$C:$C,Quarter!$C414)</f>
        <v>0</v>
      </c>
      <c r="G414" s="70">
        <f>SUMIFS(CALCULATION_quarterly_data!G:G,CALCULATION_quarterly_data!$A:$A,Quarter!$A414,CALCULATION_quarterly_data!$P:$P,Quarter!$B414,CALCULATION_quarterly_data!$C:$C,Quarter!$C414)</f>
        <v>0</v>
      </c>
      <c r="H414" s="70">
        <f>SUMIFS(CALCULATION_quarterly_data!H:H,CALCULATION_quarterly_data!$A:$A,Quarter!$A414,CALCULATION_quarterly_data!$P:$P,Quarter!$B414,CALCULATION_quarterly_data!$C:$C,Quarter!$C414)</f>
        <v>0</v>
      </c>
      <c r="I414" s="70">
        <f>SUMIFS(CALCULATION_quarterly_data!I:I,CALCULATION_quarterly_data!$A:$A,Quarter!$A414,CALCULATION_quarterly_data!$P:$P,Quarter!$B414,CALCULATION_quarterly_data!$C:$C,Quarter!$C414)</f>
        <v>48.39</v>
      </c>
      <c r="J414" s="70">
        <f>SUMIFS(CALCULATION_quarterly_data!J:J,CALCULATION_quarterly_data!$A:$A,Quarter!$A414,CALCULATION_quarterly_data!$P:$P,Quarter!$B414,CALCULATION_quarterly_data!$C:$C,Quarter!$C414)</f>
        <v>0</v>
      </c>
      <c r="K414" s="70">
        <f>SUMIFS(CALCULATION_quarterly_data!K:K,CALCULATION_quarterly_data!$A:$A,Quarter!$A414,CALCULATION_quarterly_data!$P:$P,Quarter!$B414,CALCULATION_quarterly_data!$C:$C,Quarter!$C414)</f>
        <v>0</v>
      </c>
      <c r="L414" s="70">
        <f>SUMIFS(CALCULATION_quarterly_data!L:L,CALCULATION_quarterly_data!$A:$A,Quarter!$A414,CALCULATION_quarterly_data!$P:$P,Quarter!$B414,CALCULATION_quarterly_data!$C:$C,Quarter!$C414)</f>
        <v>0</v>
      </c>
      <c r="M414" s="70">
        <f>SUMIFS(CALCULATION_quarterly_data!M:M,CALCULATION_quarterly_data!$A:$A,Quarter!$A414,CALCULATION_quarterly_data!$P:$P,Quarter!$B414,CALCULATION_quarterly_data!$C:$C,Quarter!$C414)</f>
        <v>0</v>
      </c>
      <c r="N414" s="71">
        <f>SUMIFS(CALCULATION_quarterly_data!N:N,CALCULATION_quarterly_data!$A:$A,Quarter!$A414,CALCULATION_quarterly_data!$P:$P,Quarter!$B414,CALCULATION_quarterly_data!$C:$C,Quarter!$C414)</f>
        <v>48.39</v>
      </c>
      <c r="O414" s="71">
        <f>SUMIFS(CALCULATION_quarterly_data!O:O,CALCULATION_quarterly_data!$A:$A,Quarter!$A414,CALCULATION_quarterly_data!$P:$P,Quarter!$B414,CALCULATION_quarterly_data!$C:$C,Quarter!$C414)</f>
        <v>48.39</v>
      </c>
    </row>
    <row r="415" spans="1:17">
      <c r="A415" s="86">
        <v>2022</v>
      </c>
      <c r="B415" s="97">
        <v>3</v>
      </c>
      <c r="C415" s="83" t="s">
        <v>47</v>
      </c>
      <c r="D415" s="70">
        <f>SUMIFS(CALCULATION_quarterly_data!D:D,CALCULATION_quarterly_data!$A:$A,Quarter!$A415,CALCULATION_quarterly_data!$P:$P,Quarter!$B415,CALCULATION_quarterly_data!$C:$C,Quarter!$C415)</f>
        <v>0</v>
      </c>
      <c r="E415" s="70">
        <f>SUMIFS(CALCULATION_quarterly_data!E:E,CALCULATION_quarterly_data!$A:$A,Quarter!$A415,CALCULATION_quarterly_data!$P:$P,Quarter!$B415,CALCULATION_quarterly_data!$C:$C,Quarter!$C415)</f>
        <v>50</v>
      </c>
      <c r="F415" s="71">
        <f>SUMIFS(CALCULATION_quarterly_data!F:F,CALCULATION_quarterly_data!$A:$A,Quarter!$A415,CALCULATION_quarterly_data!$P:$P,Quarter!$B415,CALCULATION_quarterly_data!$C:$C,Quarter!$C415)</f>
        <v>50</v>
      </c>
      <c r="G415" s="70">
        <f>SUMIFS(CALCULATION_quarterly_data!G:G,CALCULATION_quarterly_data!$A:$A,Quarter!$A415,CALCULATION_quarterly_data!$P:$P,Quarter!$B415,CALCULATION_quarterly_data!$C:$C,Quarter!$C415)</f>
        <v>0</v>
      </c>
      <c r="H415" s="70">
        <f>SUMIFS(CALCULATION_quarterly_data!H:H,CALCULATION_quarterly_data!$A:$A,Quarter!$A415,CALCULATION_quarterly_data!$P:$P,Quarter!$B415,CALCULATION_quarterly_data!$C:$C,Quarter!$C415)</f>
        <v>0</v>
      </c>
      <c r="I415" s="70">
        <f>SUMIFS(CALCULATION_quarterly_data!I:I,CALCULATION_quarterly_data!$A:$A,Quarter!$A415,CALCULATION_quarterly_data!$P:$P,Quarter!$B415,CALCULATION_quarterly_data!$C:$C,Quarter!$C415)</f>
        <v>0</v>
      </c>
      <c r="J415" s="70">
        <f>SUMIFS(CALCULATION_quarterly_data!J:J,CALCULATION_quarterly_data!$A:$A,Quarter!$A415,CALCULATION_quarterly_data!$P:$P,Quarter!$B415,CALCULATION_quarterly_data!$C:$C,Quarter!$C415)</f>
        <v>0</v>
      </c>
      <c r="K415" s="70">
        <f>SUMIFS(CALCULATION_quarterly_data!K:K,CALCULATION_quarterly_data!$A:$A,Quarter!$A415,CALCULATION_quarterly_data!$P:$P,Quarter!$B415,CALCULATION_quarterly_data!$C:$C,Quarter!$C415)</f>
        <v>0</v>
      </c>
      <c r="L415" s="70">
        <f>SUMIFS(CALCULATION_quarterly_data!L:L,CALCULATION_quarterly_data!$A:$A,Quarter!$A415,CALCULATION_quarterly_data!$P:$P,Quarter!$B415,CALCULATION_quarterly_data!$C:$C,Quarter!$C415)</f>
        <v>0</v>
      </c>
      <c r="M415" s="70">
        <f>SUMIFS(CALCULATION_quarterly_data!M:M,CALCULATION_quarterly_data!$A:$A,Quarter!$A415,CALCULATION_quarterly_data!$P:$P,Quarter!$B415,CALCULATION_quarterly_data!$C:$C,Quarter!$C415)</f>
        <v>9.7100000000000009</v>
      </c>
      <c r="N415" s="71">
        <f>SUMIFS(CALCULATION_quarterly_data!N:N,CALCULATION_quarterly_data!$A:$A,Quarter!$A415,CALCULATION_quarterly_data!$P:$P,Quarter!$B415,CALCULATION_quarterly_data!$C:$C,Quarter!$C415)</f>
        <v>9.7100000000000009</v>
      </c>
      <c r="O415" s="71">
        <f>SUMIFS(CALCULATION_quarterly_data!O:O,CALCULATION_quarterly_data!$A:$A,Quarter!$A415,CALCULATION_quarterly_data!$P:$P,Quarter!$B415,CALCULATION_quarterly_data!$C:$C,Quarter!$C415)</f>
        <v>59.71</v>
      </c>
      <c r="Q415" s="61"/>
    </row>
    <row r="416" spans="1:17">
      <c r="A416" s="86">
        <v>2022</v>
      </c>
      <c r="B416" s="97">
        <v>3</v>
      </c>
      <c r="C416" s="83" t="s">
        <v>48</v>
      </c>
      <c r="D416" s="70">
        <f>SUMIFS(CALCULATION_quarterly_data!D:D,CALCULATION_quarterly_data!$A:$A,Quarter!$A416,CALCULATION_quarterly_data!$P:$P,Quarter!$B416,CALCULATION_quarterly_data!$C:$C,Quarter!$C416)</f>
        <v>55.29</v>
      </c>
      <c r="E416" s="70">
        <f>SUMIFS(CALCULATION_quarterly_data!E:E,CALCULATION_quarterly_data!$A:$A,Quarter!$A416,CALCULATION_quarterly_data!$P:$P,Quarter!$B416,CALCULATION_quarterly_data!$C:$C,Quarter!$C416)</f>
        <v>0</v>
      </c>
      <c r="F416" s="71">
        <f>SUMIFS(CALCULATION_quarterly_data!F:F,CALCULATION_quarterly_data!$A:$A,Quarter!$A416,CALCULATION_quarterly_data!$P:$P,Quarter!$B416,CALCULATION_quarterly_data!$C:$C,Quarter!$C416)</f>
        <v>55.29</v>
      </c>
      <c r="G416" s="70">
        <f>SUMIFS(CALCULATION_quarterly_data!G:G,CALCULATION_quarterly_data!$A:$A,Quarter!$A416,CALCULATION_quarterly_data!$P:$P,Quarter!$B416,CALCULATION_quarterly_data!$C:$C,Quarter!$C416)</f>
        <v>0</v>
      </c>
      <c r="H416" s="70">
        <f>SUMIFS(CALCULATION_quarterly_data!H:H,CALCULATION_quarterly_data!$A:$A,Quarter!$A416,CALCULATION_quarterly_data!$P:$P,Quarter!$B416,CALCULATION_quarterly_data!$C:$C,Quarter!$C416)</f>
        <v>0</v>
      </c>
      <c r="I416" s="70">
        <f>SUMIFS(CALCULATION_quarterly_data!I:I,CALCULATION_quarterly_data!$A:$A,Quarter!$A416,CALCULATION_quarterly_data!$P:$P,Quarter!$B416,CALCULATION_quarterly_data!$C:$C,Quarter!$C416)</f>
        <v>340.11</v>
      </c>
      <c r="J416" s="70">
        <f>SUMIFS(CALCULATION_quarterly_data!J:J,CALCULATION_quarterly_data!$A:$A,Quarter!$A416,CALCULATION_quarterly_data!$P:$P,Quarter!$B416,CALCULATION_quarterly_data!$C:$C,Quarter!$C416)</f>
        <v>0</v>
      </c>
      <c r="K416" s="70">
        <f>SUMIFS(CALCULATION_quarterly_data!K:K,CALCULATION_quarterly_data!$A:$A,Quarter!$A416,CALCULATION_quarterly_data!$P:$P,Quarter!$B416,CALCULATION_quarterly_data!$C:$C,Quarter!$C416)</f>
        <v>151</v>
      </c>
      <c r="L416" s="70">
        <f>SUMIFS(CALCULATION_quarterly_data!L:L,CALCULATION_quarterly_data!$A:$A,Quarter!$A416,CALCULATION_quarterly_data!$P:$P,Quarter!$B416,CALCULATION_quarterly_data!$C:$C,Quarter!$C416)</f>
        <v>0</v>
      </c>
      <c r="M416" s="70">
        <f>SUMIFS(CALCULATION_quarterly_data!M:M,CALCULATION_quarterly_data!$A:$A,Quarter!$A416,CALCULATION_quarterly_data!$P:$P,Quarter!$B416,CALCULATION_quarterly_data!$C:$C,Quarter!$C416)</f>
        <v>0</v>
      </c>
      <c r="N416" s="71">
        <f>SUMIFS(CALCULATION_quarterly_data!N:N,CALCULATION_quarterly_data!$A:$A,Quarter!$A416,CALCULATION_quarterly_data!$P:$P,Quarter!$B416,CALCULATION_quarterly_data!$C:$C,Quarter!$C416)</f>
        <v>491.11</v>
      </c>
      <c r="O416" s="71">
        <f>SUMIFS(CALCULATION_quarterly_data!O:O,CALCULATION_quarterly_data!$A:$A,Quarter!$A416,CALCULATION_quarterly_data!$P:$P,Quarter!$B416,CALCULATION_quarterly_data!$C:$C,Quarter!$C416)</f>
        <v>546.4</v>
      </c>
    </row>
    <row r="417" spans="1:17">
      <c r="A417" s="86">
        <v>2022</v>
      </c>
      <c r="B417" s="97">
        <v>3</v>
      </c>
      <c r="C417" s="83" t="s">
        <v>87</v>
      </c>
      <c r="D417" s="70">
        <f>SUMIFS(CALCULATION_quarterly_data!D:D,CALCULATION_quarterly_data!$A:$A,Quarter!$A417,CALCULATION_quarterly_data!$P:$P,Quarter!$B417,CALCULATION_quarterly_data!$C:$C,Quarter!$C417)</f>
        <v>0</v>
      </c>
      <c r="E417" s="70">
        <f>SUMIFS(CALCULATION_quarterly_data!E:E,CALCULATION_quarterly_data!$A:$A,Quarter!$A417,CALCULATION_quarterly_data!$P:$P,Quarter!$B417,CALCULATION_quarterly_data!$C:$C,Quarter!$C417)</f>
        <v>0.06</v>
      </c>
      <c r="F417" s="71">
        <f>SUMIFS(CALCULATION_quarterly_data!F:F,CALCULATION_quarterly_data!$A:$A,Quarter!$A417,CALCULATION_quarterly_data!$P:$P,Quarter!$B417,CALCULATION_quarterly_data!$C:$C,Quarter!$C417)</f>
        <v>0.06</v>
      </c>
      <c r="G417" s="70">
        <f>SUMIFS(CALCULATION_quarterly_data!G:G,CALCULATION_quarterly_data!$A:$A,Quarter!$A417,CALCULATION_quarterly_data!$P:$P,Quarter!$B417,CALCULATION_quarterly_data!$C:$C,Quarter!$C417)</f>
        <v>0</v>
      </c>
      <c r="H417" s="70">
        <f>SUMIFS(CALCULATION_quarterly_data!H:H,CALCULATION_quarterly_data!$A:$A,Quarter!$A417,CALCULATION_quarterly_data!$P:$P,Quarter!$B417,CALCULATION_quarterly_data!$C:$C,Quarter!$C417)</f>
        <v>37.619999999999997</v>
      </c>
      <c r="I417" s="70">
        <f>SUMIFS(CALCULATION_quarterly_data!I:I,CALCULATION_quarterly_data!$A:$A,Quarter!$A417,CALCULATION_quarterly_data!$P:$P,Quarter!$B417,CALCULATION_quarterly_data!$C:$C,Quarter!$C417)</f>
        <v>42.99</v>
      </c>
      <c r="J417" s="70">
        <f>SUMIFS(CALCULATION_quarterly_data!J:J,CALCULATION_quarterly_data!$A:$A,Quarter!$A417,CALCULATION_quarterly_data!$P:$P,Quarter!$B417,CALCULATION_quarterly_data!$C:$C,Quarter!$C417)</f>
        <v>0</v>
      </c>
      <c r="K417" s="70">
        <f>SUMIFS(CALCULATION_quarterly_data!K:K,CALCULATION_quarterly_data!$A:$A,Quarter!$A417,CALCULATION_quarterly_data!$P:$P,Quarter!$B417,CALCULATION_quarterly_data!$C:$C,Quarter!$C417)</f>
        <v>7.14</v>
      </c>
      <c r="L417" s="70">
        <f>SUMIFS(CALCULATION_quarterly_data!L:L,CALCULATION_quarterly_data!$A:$A,Quarter!$A417,CALCULATION_quarterly_data!$P:$P,Quarter!$B417,CALCULATION_quarterly_data!$C:$C,Quarter!$C417)</f>
        <v>0</v>
      </c>
      <c r="M417" s="70">
        <f>SUMIFS(CALCULATION_quarterly_data!M:M,CALCULATION_quarterly_data!$A:$A,Quarter!$A417,CALCULATION_quarterly_data!$P:$P,Quarter!$B417,CALCULATION_quarterly_data!$C:$C,Quarter!$C417)</f>
        <v>78.569999999999993</v>
      </c>
      <c r="N417" s="71">
        <f>SUMIFS(CALCULATION_quarterly_data!N:N,CALCULATION_quarterly_data!$A:$A,Quarter!$A417,CALCULATION_quarterly_data!$P:$P,Quarter!$B417,CALCULATION_quarterly_data!$C:$C,Quarter!$C417)</f>
        <v>166.32</v>
      </c>
      <c r="O417" s="71">
        <f>SUMIFS(CALCULATION_quarterly_data!O:O,CALCULATION_quarterly_data!$A:$A,Quarter!$A417,CALCULATION_quarterly_data!$P:$P,Quarter!$B417,CALCULATION_quarterly_data!$C:$C,Quarter!$C417)</f>
        <v>166.38</v>
      </c>
    </row>
    <row r="418" spans="1:17">
      <c r="A418" s="86">
        <v>2022</v>
      </c>
      <c r="B418" s="97">
        <v>3</v>
      </c>
      <c r="C418" s="83" t="s">
        <v>49</v>
      </c>
      <c r="D418" s="70">
        <f>SUMIFS(CALCULATION_quarterly_data!D:D,CALCULATION_quarterly_data!$A:$A,Quarter!$A418,CALCULATION_quarterly_data!$P:$P,Quarter!$B418,CALCULATION_quarterly_data!$C:$C,Quarter!$C418)</f>
        <v>0.19</v>
      </c>
      <c r="E418" s="70">
        <f>SUMIFS(CALCULATION_quarterly_data!E:E,CALCULATION_quarterly_data!$A:$A,Quarter!$A418,CALCULATION_quarterly_data!$P:$P,Quarter!$B418,CALCULATION_quarterly_data!$C:$C,Quarter!$C418)</f>
        <v>172.29999999999998</v>
      </c>
      <c r="F418" s="71">
        <f>SUMIFS(CALCULATION_quarterly_data!F:F,CALCULATION_quarterly_data!$A:$A,Quarter!$A418,CALCULATION_quarterly_data!$P:$P,Quarter!$B418,CALCULATION_quarterly_data!$C:$C,Quarter!$C418)</f>
        <v>172.49</v>
      </c>
      <c r="G418" s="70">
        <f>SUMIFS(CALCULATION_quarterly_data!G:G,CALCULATION_quarterly_data!$A:$A,Quarter!$A418,CALCULATION_quarterly_data!$P:$P,Quarter!$B418,CALCULATION_quarterly_data!$C:$C,Quarter!$C418)</f>
        <v>0</v>
      </c>
      <c r="H418" s="70">
        <f>SUMIFS(CALCULATION_quarterly_data!H:H,CALCULATION_quarterly_data!$A:$A,Quarter!$A418,CALCULATION_quarterly_data!$P:$P,Quarter!$B418,CALCULATION_quarterly_data!$C:$C,Quarter!$C418)</f>
        <v>121.45</v>
      </c>
      <c r="I418" s="70">
        <f>SUMIFS(CALCULATION_quarterly_data!I:I,CALCULATION_quarterly_data!$A:$A,Quarter!$A418,CALCULATION_quarterly_data!$P:$P,Quarter!$B418,CALCULATION_quarterly_data!$C:$C,Quarter!$C418)</f>
        <v>0</v>
      </c>
      <c r="J418" s="70">
        <f>SUMIFS(CALCULATION_quarterly_data!J:J,CALCULATION_quarterly_data!$A:$A,Quarter!$A418,CALCULATION_quarterly_data!$P:$P,Quarter!$B418,CALCULATION_quarterly_data!$C:$C,Quarter!$C418)</f>
        <v>0</v>
      </c>
      <c r="K418" s="70">
        <f>SUMIFS(CALCULATION_quarterly_data!K:K,CALCULATION_quarterly_data!$A:$A,Quarter!$A418,CALCULATION_quarterly_data!$P:$P,Quarter!$B418,CALCULATION_quarterly_data!$C:$C,Quarter!$C418)</f>
        <v>205.41000000000003</v>
      </c>
      <c r="L418" s="70">
        <f>SUMIFS(CALCULATION_quarterly_data!L:L,CALCULATION_quarterly_data!$A:$A,Quarter!$A418,CALCULATION_quarterly_data!$P:$P,Quarter!$B418,CALCULATION_quarterly_data!$C:$C,Quarter!$C418)</f>
        <v>2.48</v>
      </c>
      <c r="M418" s="70">
        <f>SUMIFS(CALCULATION_quarterly_data!M:M,CALCULATION_quarterly_data!$A:$A,Quarter!$A418,CALCULATION_quarterly_data!$P:$P,Quarter!$B418,CALCULATION_quarterly_data!$C:$C,Quarter!$C418)</f>
        <v>30.74</v>
      </c>
      <c r="N418" s="71">
        <f>SUMIFS(CALCULATION_quarterly_data!N:N,CALCULATION_quarterly_data!$A:$A,Quarter!$A418,CALCULATION_quarterly_data!$P:$P,Quarter!$B418,CALCULATION_quarterly_data!$C:$C,Quarter!$C418)</f>
        <v>360.08</v>
      </c>
      <c r="O418" s="71">
        <f>SUMIFS(CALCULATION_quarterly_data!O:O,CALCULATION_quarterly_data!$A:$A,Quarter!$A418,CALCULATION_quarterly_data!$P:$P,Quarter!$B418,CALCULATION_quarterly_data!$C:$C,Quarter!$C418)</f>
        <v>532.57000000000005</v>
      </c>
    </row>
    <row r="419" spans="1:17">
      <c r="A419" s="86">
        <v>2022</v>
      </c>
      <c r="B419" s="97">
        <v>3</v>
      </c>
      <c r="C419" s="83" t="s">
        <v>50</v>
      </c>
      <c r="D419" s="70">
        <f>SUMIFS(CALCULATION_quarterly_data!D:D,CALCULATION_quarterly_data!$A:$A,Quarter!$A419,CALCULATION_quarterly_data!$P:$P,Quarter!$B419,CALCULATION_quarterly_data!$C:$C,Quarter!$C419)</f>
        <v>0</v>
      </c>
      <c r="E419" s="70">
        <f>SUMIFS(CALCULATION_quarterly_data!E:E,CALCULATION_quarterly_data!$A:$A,Quarter!$A419,CALCULATION_quarterly_data!$P:$P,Quarter!$B419,CALCULATION_quarterly_data!$C:$C,Quarter!$C419)</f>
        <v>0</v>
      </c>
      <c r="F419" s="71">
        <f>SUMIFS(CALCULATION_quarterly_data!F:F,CALCULATION_quarterly_data!$A:$A,Quarter!$A419,CALCULATION_quarterly_data!$P:$P,Quarter!$B419,CALCULATION_quarterly_data!$C:$C,Quarter!$C419)</f>
        <v>0</v>
      </c>
      <c r="G419" s="70">
        <f>SUMIFS(CALCULATION_quarterly_data!G:G,CALCULATION_quarterly_data!$A:$A,Quarter!$A419,CALCULATION_quarterly_data!$P:$P,Quarter!$B419,CALCULATION_quarterly_data!$C:$C,Quarter!$C419)</f>
        <v>0</v>
      </c>
      <c r="H419" s="70">
        <f>SUMIFS(CALCULATION_quarterly_data!H:H,CALCULATION_quarterly_data!$A:$A,Quarter!$A419,CALCULATION_quarterly_data!$P:$P,Quarter!$B419,CALCULATION_quarterly_data!$C:$C,Quarter!$C419)</f>
        <v>0</v>
      </c>
      <c r="I419" s="70">
        <f>SUMIFS(CALCULATION_quarterly_data!I:I,CALCULATION_quarterly_data!$A:$A,Quarter!$A419,CALCULATION_quarterly_data!$P:$P,Quarter!$B419,CALCULATION_quarterly_data!$C:$C,Quarter!$C419)</f>
        <v>0</v>
      </c>
      <c r="J419" s="70">
        <f>SUMIFS(CALCULATION_quarterly_data!J:J,CALCULATION_quarterly_data!$A:$A,Quarter!$A419,CALCULATION_quarterly_data!$P:$P,Quarter!$B419,CALCULATION_quarterly_data!$C:$C,Quarter!$C419)</f>
        <v>0</v>
      </c>
      <c r="K419" s="70">
        <f>SUMIFS(CALCULATION_quarterly_data!K:K,CALCULATION_quarterly_data!$A:$A,Quarter!$A419,CALCULATION_quarterly_data!$P:$P,Quarter!$B419,CALCULATION_quarterly_data!$C:$C,Quarter!$C419)</f>
        <v>0</v>
      </c>
      <c r="L419" s="70">
        <f>SUMIFS(CALCULATION_quarterly_data!L:L,CALCULATION_quarterly_data!$A:$A,Quarter!$A419,CALCULATION_quarterly_data!$P:$P,Quarter!$B419,CALCULATION_quarterly_data!$C:$C,Quarter!$C419)</f>
        <v>0</v>
      </c>
      <c r="M419" s="70">
        <f>SUMIFS(CALCULATION_quarterly_data!M:M,CALCULATION_quarterly_data!$A:$A,Quarter!$A419,CALCULATION_quarterly_data!$P:$P,Quarter!$B419,CALCULATION_quarterly_data!$C:$C,Quarter!$C419)</f>
        <v>20.25</v>
      </c>
      <c r="N419" s="71">
        <f>SUMIFS(CALCULATION_quarterly_data!N:N,CALCULATION_quarterly_data!$A:$A,Quarter!$A419,CALCULATION_quarterly_data!$P:$P,Quarter!$B419,CALCULATION_quarterly_data!$C:$C,Quarter!$C419)</f>
        <v>20.25</v>
      </c>
      <c r="O419" s="71">
        <f>SUMIFS(CALCULATION_quarterly_data!O:O,CALCULATION_quarterly_data!$A:$A,Quarter!$A419,CALCULATION_quarterly_data!$P:$P,Quarter!$B419,CALCULATION_quarterly_data!$C:$C,Quarter!$C419)</f>
        <v>20.25</v>
      </c>
    </row>
    <row r="420" spans="1:17">
      <c r="A420" s="86">
        <v>2022</v>
      </c>
      <c r="B420" s="97">
        <v>3</v>
      </c>
      <c r="C420" s="83" t="s">
        <v>51</v>
      </c>
      <c r="D420" s="70">
        <f>SUMIFS(CALCULATION_quarterly_data!D:D,CALCULATION_quarterly_data!$A:$A,Quarter!$A420,CALCULATION_quarterly_data!$P:$P,Quarter!$B420,CALCULATION_quarterly_data!$C:$C,Quarter!$C420)</f>
        <v>0</v>
      </c>
      <c r="E420" s="70">
        <f>SUMIFS(CALCULATION_quarterly_data!E:E,CALCULATION_quarterly_data!$A:$A,Quarter!$A420,CALCULATION_quarterly_data!$P:$P,Quarter!$B420,CALCULATION_quarterly_data!$C:$C,Quarter!$C420)</f>
        <v>0</v>
      </c>
      <c r="F420" s="71">
        <f>SUMIFS(CALCULATION_quarterly_data!F:F,CALCULATION_quarterly_data!$A:$A,Quarter!$A420,CALCULATION_quarterly_data!$P:$P,Quarter!$B420,CALCULATION_quarterly_data!$C:$C,Quarter!$C420)</f>
        <v>0</v>
      </c>
      <c r="G420" s="70">
        <f>SUMIFS(CALCULATION_quarterly_data!G:G,CALCULATION_quarterly_data!$A:$A,Quarter!$A420,CALCULATION_quarterly_data!$P:$P,Quarter!$B420,CALCULATION_quarterly_data!$C:$C,Quarter!$C420)</f>
        <v>0</v>
      </c>
      <c r="H420" s="70">
        <f>SUMIFS(CALCULATION_quarterly_data!H:H,CALCULATION_quarterly_data!$A:$A,Quarter!$A420,CALCULATION_quarterly_data!$P:$P,Quarter!$B420,CALCULATION_quarterly_data!$C:$C,Quarter!$C420)</f>
        <v>0</v>
      </c>
      <c r="I420" s="70">
        <f>SUMIFS(CALCULATION_quarterly_data!I:I,CALCULATION_quarterly_data!$A:$A,Quarter!$A420,CALCULATION_quarterly_data!$P:$P,Quarter!$B420,CALCULATION_quarterly_data!$C:$C,Quarter!$C420)</f>
        <v>187.65999999999997</v>
      </c>
      <c r="J420" s="70">
        <f>SUMIFS(CALCULATION_quarterly_data!J:J,CALCULATION_quarterly_data!$A:$A,Quarter!$A420,CALCULATION_quarterly_data!$P:$P,Quarter!$B420,CALCULATION_quarterly_data!$C:$C,Quarter!$C420)</f>
        <v>0</v>
      </c>
      <c r="K420" s="70">
        <f>SUMIFS(CALCULATION_quarterly_data!K:K,CALCULATION_quarterly_data!$A:$A,Quarter!$A420,CALCULATION_quarterly_data!$P:$P,Quarter!$B420,CALCULATION_quarterly_data!$C:$C,Quarter!$C420)</f>
        <v>218.46</v>
      </c>
      <c r="L420" s="70">
        <f>SUMIFS(CALCULATION_quarterly_data!L:L,CALCULATION_quarterly_data!$A:$A,Quarter!$A420,CALCULATION_quarterly_data!$P:$P,Quarter!$B420,CALCULATION_quarterly_data!$C:$C,Quarter!$C420)</f>
        <v>25.22</v>
      </c>
      <c r="M420" s="70">
        <f>SUMIFS(CALCULATION_quarterly_data!M:M,CALCULATION_quarterly_data!$A:$A,Quarter!$A420,CALCULATION_quarterly_data!$P:$P,Quarter!$B420,CALCULATION_quarterly_data!$C:$C,Quarter!$C420)</f>
        <v>0.34</v>
      </c>
      <c r="N420" s="71">
        <f>SUMIFS(CALCULATION_quarterly_data!N:N,CALCULATION_quarterly_data!$A:$A,Quarter!$A420,CALCULATION_quarterly_data!$P:$P,Quarter!$B420,CALCULATION_quarterly_data!$C:$C,Quarter!$C420)</f>
        <v>431.68</v>
      </c>
      <c r="O420" s="71">
        <f>SUMIFS(CALCULATION_quarterly_data!O:O,CALCULATION_quarterly_data!$A:$A,Quarter!$A420,CALCULATION_quarterly_data!$P:$P,Quarter!$B420,CALCULATION_quarterly_data!$C:$C,Quarter!$C420)</f>
        <v>431.68</v>
      </c>
    </row>
    <row r="421" spans="1:17">
      <c r="A421" s="86">
        <v>2022</v>
      </c>
      <c r="B421" s="97">
        <v>3</v>
      </c>
      <c r="C421" s="83" t="s">
        <v>52</v>
      </c>
      <c r="D421" s="70">
        <f>SUMIFS(CALCULATION_quarterly_data!D:D,CALCULATION_quarterly_data!$A:$A,Quarter!$A421,CALCULATION_quarterly_data!$P:$P,Quarter!$B421,CALCULATION_quarterly_data!$C:$C,Quarter!$C421)</f>
        <v>4329.67</v>
      </c>
      <c r="E421" s="70">
        <f>SUMIFS(CALCULATION_quarterly_data!E:E,CALCULATION_quarterly_data!$A:$A,Quarter!$A421,CALCULATION_quarterly_data!$P:$P,Quarter!$B421,CALCULATION_quarterly_data!$C:$C,Quarter!$C421)</f>
        <v>0</v>
      </c>
      <c r="F421" s="71">
        <f>SUMIFS(CALCULATION_quarterly_data!F:F,CALCULATION_quarterly_data!$A:$A,Quarter!$A421,CALCULATION_quarterly_data!$P:$P,Quarter!$B421,CALCULATION_quarterly_data!$C:$C,Quarter!$C421)</f>
        <v>4329.67</v>
      </c>
      <c r="G421" s="70">
        <f>SUMIFS(CALCULATION_quarterly_data!G:G,CALCULATION_quarterly_data!$A:$A,Quarter!$A421,CALCULATION_quarterly_data!$P:$P,Quarter!$B421,CALCULATION_quarterly_data!$C:$C,Quarter!$C421)</f>
        <v>0</v>
      </c>
      <c r="H421" s="70">
        <f>SUMIFS(CALCULATION_quarterly_data!H:H,CALCULATION_quarterly_data!$A:$A,Quarter!$A421,CALCULATION_quarterly_data!$P:$P,Quarter!$B421,CALCULATION_quarterly_data!$C:$C,Quarter!$C421)</f>
        <v>3.43</v>
      </c>
      <c r="I421" s="70">
        <f>SUMIFS(CALCULATION_quarterly_data!I:I,CALCULATION_quarterly_data!$A:$A,Quarter!$A421,CALCULATION_quarterly_data!$P:$P,Quarter!$B421,CALCULATION_quarterly_data!$C:$C,Quarter!$C421)</f>
        <v>38.46</v>
      </c>
      <c r="J421" s="70">
        <f>SUMIFS(CALCULATION_quarterly_data!J:J,CALCULATION_quarterly_data!$A:$A,Quarter!$A421,CALCULATION_quarterly_data!$P:$P,Quarter!$B421,CALCULATION_quarterly_data!$C:$C,Quarter!$C421)</f>
        <v>0</v>
      </c>
      <c r="K421" s="70">
        <f>SUMIFS(CALCULATION_quarterly_data!K:K,CALCULATION_quarterly_data!$A:$A,Quarter!$A421,CALCULATION_quarterly_data!$P:$P,Quarter!$B421,CALCULATION_quarterly_data!$C:$C,Quarter!$C421)</f>
        <v>585.05999999999995</v>
      </c>
      <c r="L421" s="70">
        <f>SUMIFS(CALCULATION_quarterly_data!L:L,CALCULATION_quarterly_data!$A:$A,Quarter!$A421,CALCULATION_quarterly_data!$P:$P,Quarter!$B421,CALCULATION_quarterly_data!$C:$C,Quarter!$C421)</f>
        <v>0</v>
      </c>
      <c r="M421" s="70">
        <f>SUMIFS(CALCULATION_quarterly_data!M:M,CALCULATION_quarterly_data!$A:$A,Quarter!$A421,CALCULATION_quarterly_data!$P:$P,Quarter!$B421,CALCULATION_quarterly_data!$C:$C,Quarter!$C421)</f>
        <v>63.92</v>
      </c>
      <c r="N421" s="71">
        <f>SUMIFS(CALCULATION_quarterly_data!N:N,CALCULATION_quarterly_data!$A:$A,Quarter!$A421,CALCULATION_quarterly_data!$P:$P,Quarter!$B421,CALCULATION_quarterly_data!$C:$C,Quarter!$C421)</f>
        <v>690.87</v>
      </c>
      <c r="O421" s="71">
        <f>SUMIFS(CALCULATION_quarterly_data!O:O,CALCULATION_quarterly_data!$A:$A,Quarter!$A421,CALCULATION_quarterly_data!$P:$P,Quarter!$B421,CALCULATION_quarterly_data!$C:$C,Quarter!$C421)</f>
        <v>5020.54</v>
      </c>
      <c r="Q421" s="59"/>
    </row>
    <row r="422" spans="1:17">
      <c r="A422" s="86">
        <v>2022</v>
      </c>
      <c r="B422" s="97">
        <v>3</v>
      </c>
      <c r="C422" s="83" t="s">
        <v>69</v>
      </c>
      <c r="D422" s="70">
        <f>SUMIFS(CALCULATION_quarterly_data!D:D,CALCULATION_quarterly_data!$A:$A,Quarter!$A422,CALCULATION_quarterly_data!$P:$P,Quarter!$B422,CALCULATION_quarterly_data!$C:$C,Quarter!$C422)</f>
        <v>2009.42</v>
      </c>
      <c r="E422" s="70">
        <f>SUMIFS(CALCULATION_quarterly_data!E:E,CALCULATION_quarterly_data!$A:$A,Quarter!$A422,CALCULATION_quarterly_data!$P:$P,Quarter!$B422,CALCULATION_quarterly_data!$C:$C,Quarter!$C422)</f>
        <v>183.57999999999998</v>
      </c>
      <c r="F422" s="71">
        <f>SUMIFS(CALCULATION_quarterly_data!F:F,CALCULATION_quarterly_data!$A:$A,Quarter!$A422,CALCULATION_quarterly_data!$P:$P,Quarter!$B422,CALCULATION_quarterly_data!$C:$C,Quarter!$C422)</f>
        <v>2193</v>
      </c>
      <c r="G422" s="70">
        <f>SUMIFS(CALCULATION_quarterly_data!G:G,CALCULATION_quarterly_data!$A:$A,Quarter!$A422,CALCULATION_quarterly_data!$P:$P,Quarter!$B422,CALCULATION_quarterly_data!$C:$C,Quarter!$C422)</f>
        <v>2.2800000000000002</v>
      </c>
      <c r="H422" s="70">
        <f>SUMIFS(CALCULATION_quarterly_data!H:H,CALCULATION_quarterly_data!$A:$A,Quarter!$A422,CALCULATION_quarterly_data!$P:$P,Quarter!$B422,CALCULATION_quarterly_data!$C:$C,Quarter!$C422)</f>
        <v>94</v>
      </c>
      <c r="I422" s="70">
        <f>SUMIFS(CALCULATION_quarterly_data!I:I,CALCULATION_quarterly_data!$A:$A,Quarter!$A422,CALCULATION_quarterly_data!$P:$P,Quarter!$B422,CALCULATION_quarterly_data!$C:$C,Quarter!$C422)</f>
        <v>312.40999999999997</v>
      </c>
      <c r="J422" s="70">
        <f>SUMIFS(CALCULATION_quarterly_data!J:J,CALCULATION_quarterly_data!$A:$A,Quarter!$A422,CALCULATION_quarterly_data!$P:$P,Quarter!$B422,CALCULATION_quarterly_data!$C:$C,Quarter!$C422)</f>
        <v>16.57</v>
      </c>
      <c r="K422" s="70">
        <f>SUMIFS(CALCULATION_quarterly_data!K:K,CALCULATION_quarterly_data!$A:$A,Quarter!$A422,CALCULATION_quarterly_data!$P:$P,Quarter!$B422,CALCULATION_quarterly_data!$C:$C,Quarter!$C422)</f>
        <v>269.45999999999998</v>
      </c>
      <c r="L422" s="70">
        <f>SUMIFS(CALCULATION_quarterly_data!L:L,CALCULATION_quarterly_data!$A:$A,Quarter!$A422,CALCULATION_quarterly_data!$P:$P,Quarter!$B422,CALCULATION_quarterly_data!$C:$C,Quarter!$C422)</f>
        <v>7.52</v>
      </c>
      <c r="M422" s="70">
        <f>SUMIFS(CALCULATION_quarterly_data!M:M,CALCULATION_quarterly_data!$A:$A,Quarter!$A422,CALCULATION_quarterly_data!$P:$P,Quarter!$B422,CALCULATION_quarterly_data!$C:$C,Quarter!$C422)</f>
        <v>46.989999999999995</v>
      </c>
      <c r="N422" s="71">
        <f>SUMIFS(CALCULATION_quarterly_data!N:N,CALCULATION_quarterly_data!$A:$A,Quarter!$A422,CALCULATION_quarterly_data!$P:$P,Quarter!$B422,CALCULATION_quarterly_data!$C:$C,Quarter!$C422)</f>
        <v>749.23</v>
      </c>
      <c r="O422" s="71">
        <f>SUMIFS(CALCULATION_quarterly_data!O:O,CALCULATION_quarterly_data!$A:$A,Quarter!$A422,CALCULATION_quarterly_data!$P:$P,Quarter!$B422,CALCULATION_quarterly_data!$C:$C,Quarter!$C422)</f>
        <v>2942.24</v>
      </c>
      <c r="Q422" s="60"/>
    </row>
    <row r="423" spans="1:17">
      <c r="A423" s="89">
        <v>2022</v>
      </c>
      <c r="B423" s="98">
        <v>3</v>
      </c>
      <c r="C423" s="84" t="s">
        <v>126</v>
      </c>
      <c r="D423" s="73">
        <f>SUMIFS(CALCULATION_quarterly_data!D:D,CALCULATION_quarterly_data!$A:$A,Quarter!$A423,CALCULATION_quarterly_data!$P:$P,Quarter!$B423,CALCULATION_quarterly_data!$C:$C,Quarter!$C423)</f>
        <v>11288.240000000002</v>
      </c>
      <c r="E423" s="73">
        <f>SUMIFS(CALCULATION_quarterly_data!E:E,CALCULATION_quarterly_data!$A:$A,Quarter!$A423,CALCULATION_quarterly_data!$P:$P,Quarter!$B423,CALCULATION_quarterly_data!$C:$C,Quarter!$C423)</f>
        <v>665.69999999999993</v>
      </c>
      <c r="F423" s="74">
        <f>SUMIFS(CALCULATION_quarterly_data!F:F,CALCULATION_quarterly_data!$A:$A,Quarter!$A423,CALCULATION_quarterly_data!$P:$P,Quarter!$B423,CALCULATION_quarterly_data!$C:$C,Quarter!$C423)</f>
        <v>11953.939999999999</v>
      </c>
      <c r="G423" s="73">
        <f>SUMIFS(CALCULATION_quarterly_data!G:G,CALCULATION_quarterly_data!$A:$A,Quarter!$A423,CALCULATION_quarterly_data!$P:$P,Quarter!$B423,CALCULATION_quarterly_data!$C:$C,Quarter!$C423)</f>
        <v>122.95</v>
      </c>
      <c r="H423" s="73">
        <f>SUMIFS(CALCULATION_quarterly_data!H:H,CALCULATION_quarterly_data!$A:$A,Quarter!$A423,CALCULATION_quarterly_data!$P:$P,Quarter!$B423,CALCULATION_quarterly_data!$C:$C,Quarter!$C423)</f>
        <v>836.62</v>
      </c>
      <c r="I423" s="73">
        <f>SUMIFS(CALCULATION_quarterly_data!I:I,CALCULATION_quarterly_data!$A:$A,Quarter!$A423,CALCULATION_quarterly_data!$P:$P,Quarter!$B423,CALCULATION_quarterly_data!$C:$C,Quarter!$C423)</f>
        <v>2304.79</v>
      </c>
      <c r="J423" s="73">
        <f>SUMIFS(CALCULATION_quarterly_data!J:J,CALCULATION_quarterly_data!$A:$A,Quarter!$A423,CALCULATION_quarterly_data!$P:$P,Quarter!$B423,CALCULATION_quarterly_data!$C:$C,Quarter!$C423)</f>
        <v>61</v>
      </c>
      <c r="K423" s="73">
        <f>SUMIFS(CALCULATION_quarterly_data!K:K,CALCULATION_quarterly_data!$A:$A,Quarter!$A423,CALCULATION_quarterly_data!$P:$P,Quarter!$B423,CALCULATION_quarterly_data!$C:$C,Quarter!$C423)</f>
        <v>3482.9700000000003</v>
      </c>
      <c r="L423" s="73">
        <f>SUMIFS(CALCULATION_quarterly_data!L:L,CALCULATION_quarterly_data!$A:$A,Quarter!$A423,CALCULATION_quarterly_data!$P:$P,Quarter!$B423,CALCULATION_quarterly_data!$C:$C,Quarter!$C423)</f>
        <v>98.820000000000007</v>
      </c>
      <c r="M423" s="73">
        <f>SUMIFS(CALCULATION_quarterly_data!M:M,CALCULATION_quarterly_data!$A:$A,Quarter!$A423,CALCULATION_quarterly_data!$P:$P,Quarter!$B423,CALCULATION_quarterly_data!$C:$C,Quarter!$C423)</f>
        <v>859.29</v>
      </c>
      <c r="N423" s="74">
        <f>SUMIFS(CALCULATION_quarterly_data!N:N,CALCULATION_quarterly_data!$A:$A,Quarter!$A423,CALCULATION_quarterly_data!$P:$P,Quarter!$B423,CALCULATION_quarterly_data!$C:$C,Quarter!$C423)</f>
        <v>7766.44</v>
      </c>
      <c r="O423" s="74">
        <f>SUMIFS(CALCULATION_quarterly_data!O:O,CALCULATION_quarterly_data!$A:$A,Quarter!$A423,CALCULATION_quarterly_data!$P:$P,Quarter!$B423,CALCULATION_quarterly_data!$C:$C,Quarter!$C423)</f>
        <v>19720.39</v>
      </c>
    </row>
    <row r="424" spans="1:17">
      <c r="A424" s="85">
        <v>2022</v>
      </c>
      <c r="B424" s="96">
        <v>4</v>
      </c>
      <c r="C424" s="82" t="s">
        <v>37</v>
      </c>
      <c r="D424" s="67">
        <f>SUMIFS(CALCULATION_quarterly_data!D:D,CALCULATION_quarterly_data!$A:$A,Quarter!$A424,CALCULATION_quarterly_data!$P:$P,Quarter!$B424,CALCULATION_quarterly_data!$C:$C,Quarter!$C424)</f>
        <v>0</v>
      </c>
      <c r="E424" s="67">
        <f>SUMIFS(CALCULATION_quarterly_data!E:E,CALCULATION_quarterly_data!$A:$A,Quarter!$A424,CALCULATION_quarterly_data!$P:$P,Quarter!$B424,CALCULATION_quarterly_data!$C:$C,Quarter!$C424)</f>
        <v>97.13</v>
      </c>
      <c r="F424" s="68">
        <f>SUMIFS(CALCULATION_quarterly_data!F:F,CALCULATION_quarterly_data!$A:$A,Quarter!$A424,CALCULATION_quarterly_data!$P:$P,Quarter!$B424,CALCULATION_quarterly_data!$C:$C,Quarter!$C424)</f>
        <v>97.13</v>
      </c>
      <c r="G424" s="67">
        <f>SUMIFS(CALCULATION_quarterly_data!G:G,CALCULATION_quarterly_data!$A:$A,Quarter!$A424,CALCULATION_quarterly_data!$P:$P,Quarter!$B424,CALCULATION_quarterly_data!$C:$C,Quarter!$C424)</f>
        <v>12.16</v>
      </c>
      <c r="H424" s="67">
        <f>SUMIFS(CALCULATION_quarterly_data!H:H,CALCULATION_quarterly_data!$A:$A,Quarter!$A424,CALCULATION_quarterly_data!$P:$P,Quarter!$B424,CALCULATION_quarterly_data!$C:$C,Quarter!$C424)</f>
        <v>35.159999999999997</v>
      </c>
      <c r="I424" s="67">
        <f>SUMIFS(CALCULATION_quarterly_data!I:I,CALCULATION_quarterly_data!$A:$A,Quarter!$A424,CALCULATION_quarterly_data!$P:$P,Quarter!$B424,CALCULATION_quarterly_data!$C:$C,Quarter!$C424)</f>
        <v>0</v>
      </c>
      <c r="J424" s="67">
        <f>SUMIFS(CALCULATION_quarterly_data!J:J,CALCULATION_quarterly_data!$A:$A,Quarter!$A424,CALCULATION_quarterly_data!$P:$P,Quarter!$B424,CALCULATION_quarterly_data!$C:$C,Quarter!$C424)</f>
        <v>0.04</v>
      </c>
      <c r="K424" s="67">
        <f>SUMIFS(CALCULATION_quarterly_data!K:K,CALCULATION_quarterly_data!$A:$A,Quarter!$A424,CALCULATION_quarterly_data!$P:$P,Quarter!$B424,CALCULATION_quarterly_data!$C:$C,Quarter!$C424)</f>
        <v>523.48</v>
      </c>
      <c r="L424" s="67">
        <f>SUMIFS(CALCULATION_quarterly_data!L:L,CALCULATION_quarterly_data!$A:$A,Quarter!$A424,CALCULATION_quarterly_data!$P:$P,Quarter!$B424,CALCULATION_quarterly_data!$C:$C,Quarter!$C424)</f>
        <v>15.350000000000001</v>
      </c>
      <c r="M424" s="67">
        <f>SUMIFS(CALCULATION_quarterly_data!M:M,CALCULATION_quarterly_data!$A:$A,Quarter!$A424,CALCULATION_quarterly_data!$P:$P,Quarter!$B424,CALCULATION_quarterly_data!$C:$C,Quarter!$C424)</f>
        <v>75.14</v>
      </c>
      <c r="N424" s="68">
        <f>SUMIFS(CALCULATION_quarterly_data!N:N,CALCULATION_quarterly_data!$A:$A,Quarter!$A424,CALCULATION_quarterly_data!$P:$P,Quarter!$B424,CALCULATION_quarterly_data!$C:$C,Quarter!$C424)</f>
        <v>661.33</v>
      </c>
      <c r="O424" s="68">
        <f>SUMIFS(CALCULATION_quarterly_data!O:O,CALCULATION_quarterly_data!$A:$A,Quarter!$A424,CALCULATION_quarterly_data!$P:$P,Quarter!$B424,CALCULATION_quarterly_data!$C:$C,Quarter!$C424)</f>
        <v>758.46</v>
      </c>
    </row>
    <row r="425" spans="1:17">
      <c r="A425" s="86">
        <v>2022</v>
      </c>
      <c r="B425" s="97">
        <v>4</v>
      </c>
      <c r="C425" s="83" t="s">
        <v>38</v>
      </c>
      <c r="D425" s="70">
        <f>SUMIFS(CALCULATION_quarterly_data!D:D,CALCULATION_quarterly_data!$A:$A,Quarter!$A425,CALCULATION_quarterly_data!$P:$P,Quarter!$B425,CALCULATION_quarterly_data!$C:$C,Quarter!$C425)</f>
        <v>283.13</v>
      </c>
      <c r="E425" s="70">
        <f>SUMIFS(CALCULATION_quarterly_data!E:E,CALCULATION_quarterly_data!$A:$A,Quarter!$A425,CALCULATION_quarterly_data!$P:$P,Quarter!$B425,CALCULATION_quarterly_data!$C:$C,Quarter!$C425)</f>
        <v>0</v>
      </c>
      <c r="F425" s="71">
        <f>SUMIFS(CALCULATION_quarterly_data!F:F,CALCULATION_quarterly_data!$A:$A,Quarter!$A425,CALCULATION_quarterly_data!$P:$P,Quarter!$B425,CALCULATION_quarterly_data!$C:$C,Quarter!$C425)</f>
        <v>283.13</v>
      </c>
      <c r="G425" s="70">
        <f>SUMIFS(CALCULATION_quarterly_data!G:G,CALCULATION_quarterly_data!$A:$A,Quarter!$A425,CALCULATION_quarterly_data!$P:$P,Quarter!$B425,CALCULATION_quarterly_data!$C:$C,Quarter!$C425)</f>
        <v>0</v>
      </c>
      <c r="H425" s="70">
        <f>SUMIFS(CALCULATION_quarterly_data!H:H,CALCULATION_quarterly_data!$A:$A,Quarter!$A425,CALCULATION_quarterly_data!$P:$P,Quarter!$B425,CALCULATION_quarterly_data!$C:$C,Quarter!$C425)</f>
        <v>0</v>
      </c>
      <c r="I425" s="70">
        <f>SUMIFS(CALCULATION_quarterly_data!I:I,CALCULATION_quarterly_data!$A:$A,Quarter!$A425,CALCULATION_quarterly_data!$P:$P,Quarter!$B425,CALCULATION_quarterly_data!$C:$C,Quarter!$C425)</f>
        <v>0</v>
      </c>
      <c r="J425" s="70">
        <f>SUMIFS(CALCULATION_quarterly_data!J:J,CALCULATION_quarterly_data!$A:$A,Quarter!$A425,CALCULATION_quarterly_data!$P:$P,Quarter!$B425,CALCULATION_quarterly_data!$C:$C,Quarter!$C425)</f>
        <v>0</v>
      </c>
      <c r="K425" s="70">
        <f>SUMIFS(CALCULATION_quarterly_data!K:K,CALCULATION_quarterly_data!$A:$A,Quarter!$A425,CALCULATION_quarterly_data!$P:$P,Quarter!$B425,CALCULATION_quarterly_data!$C:$C,Quarter!$C425)</f>
        <v>0</v>
      </c>
      <c r="L425" s="70">
        <f>SUMIFS(CALCULATION_quarterly_data!L:L,CALCULATION_quarterly_data!$A:$A,Quarter!$A425,CALCULATION_quarterly_data!$P:$P,Quarter!$B425,CALCULATION_quarterly_data!$C:$C,Quarter!$C425)</f>
        <v>0</v>
      </c>
      <c r="M425" s="70">
        <f>SUMIFS(CALCULATION_quarterly_data!M:M,CALCULATION_quarterly_data!$A:$A,Quarter!$A425,CALCULATION_quarterly_data!$P:$P,Quarter!$B425,CALCULATION_quarterly_data!$C:$C,Quarter!$C425)</f>
        <v>0.47000000000000003</v>
      </c>
      <c r="N425" s="71">
        <f>SUMIFS(CALCULATION_quarterly_data!N:N,CALCULATION_quarterly_data!$A:$A,Quarter!$A425,CALCULATION_quarterly_data!$P:$P,Quarter!$B425,CALCULATION_quarterly_data!$C:$C,Quarter!$C425)</f>
        <v>0.47000000000000003</v>
      </c>
      <c r="O425" s="71">
        <f>SUMIFS(CALCULATION_quarterly_data!O:O,CALCULATION_quarterly_data!$A:$A,Quarter!$A425,CALCULATION_quarterly_data!$P:$P,Quarter!$B425,CALCULATION_quarterly_data!$C:$C,Quarter!$C425)</f>
        <v>283.60000000000002</v>
      </c>
    </row>
    <row r="426" spans="1:17">
      <c r="A426" s="86">
        <v>2022</v>
      </c>
      <c r="B426" s="97">
        <v>4</v>
      </c>
      <c r="C426" s="83" t="s">
        <v>39</v>
      </c>
      <c r="D426" s="70">
        <f>SUMIFS(CALCULATION_quarterly_data!D:D,CALCULATION_quarterly_data!$A:$A,Quarter!$A426,CALCULATION_quarterly_data!$P:$P,Quarter!$B426,CALCULATION_quarterly_data!$C:$C,Quarter!$C426)</f>
        <v>0</v>
      </c>
      <c r="E426" s="70">
        <f>SUMIFS(CALCULATION_quarterly_data!E:E,CALCULATION_quarterly_data!$A:$A,Quarter!$A426,CALCULATION_quarterly_data!$P:$P,Quarter!$B426,CALCULATION_quarterly_data!$C:$C,Quarter!$C426)</f>
        <v>1.3900000000000001</v>
      </c>
      <c r="F426" s="71">
        <f>SUMIFS(CALCULATION_quarterly_data!F:F,CALCULATION_quarterly_data!$A:$A,Quarter!$A426,CALCULATION_quarterly_data!$P:$P,Quarter!$B426,CALCULATION_quarterly_data!$C:$C,Quarter!$C426)</f>
        <v>1.3900000000000001</v>
      </c>
      <c r="G426" s="70">
        <f>SUMIFS(CALCULATION_quarterly_data!G:G,CALCULATION_quarterly_data!$A:$A,Quarter!$A426,CALCULATION_quarterly_data!$P:$P,Quarter!$B426,CALCULATION_quarterly_data!$C:$C,Quarter!$C426)</f>
        <v>0</v>
      </c>
      <c r="H426" s="70">
        <f>SUMIFS(CALCULATION_quarterly_data!H:H,CALCULATION_quarterly_data!$A:$A,Quarter!$A426,CALCULATION_quarterly_data!$P:$P,Quarter!$B426,CALCULATION_quarterly_data!$C:$C,Quarter!$C426)</f>
        <v>153.1</v>
      </c>
      <c r="I426" s="70">
        <f>SUMIFS(CALCULATION_quarterly_data!I:I,CALCULATION_quarterly_data!$A:$A,Quarter!$A426,CALCULATION_quarterly_data!$P:$P,Quarter!$B426,CALCULATION_quarterly_data!$C:$C,Quarter!$C426)</f>
        <v>0</v>
      </c>
      <c r="J426" s="70">
        <f>SUMIFS(CALCULATION_quarterly_data!J:J,CALCULATION_quarterly_data!$A:$A,Quarter!$A426,CALCULATION_quarterly_data!$P:$P,Quarter!$B426,CALCULATION_quarterly_data!$C:$C,Quarter!$C426)</f>
        <v>0</v>
      </c>
      <c r="K426" s="70">
        <f>SUMIFS(CALCULATION_quarterly_data!K:K,CALCULATION_quarterly_data!$A:$A,Quarter!$A426,CALCULATION_quarterly_data!$P:$P,Quarter!$B426,CALCULATION_quarterly_data!$C:$C,Quarter!$C426)</f>
        <v>0</v>
      </c>
      <c r="L426" s="70">
        <f>SUMIFS(CALCULATION_quarterly_data!L:L,CALCULATION_quarterly_data!$A:$A,Quarter!$A426,CALCULATION_quarterly_data!$P:$P,Quarter!$B426,CALCULATION_quarterly_data!$C:$C,Quarter!$C426)</f>
        <v>0</v>
      </c>
      <c r="M426" s="70">
        <f>SUMIFS(CALCULATION_quarterly_data!M:M,CALCULATION_quarterly_data!$A:$A,Quarter!$A426,CALCULATION_quarterly_data!$P:$P,Quarter!$B426,CALCULATION_quarterly_data!$C:$C,Quarter!$C426)</f>
        <v>0.05</v>
      </c>
      <c r="N426" s="71">
        <f>SUMIFS(CALCULATION_quarterly_data!N:N,CALCULATION_quarterly_data!$A:$A,Quarter!$A426,CALCULATION_quarterly_data!$P:$P,Quarter!$B426,CALCULATION_quarterly_data!$C:$C,Quarter!$C426)</f>
        <v>153.15</v>
      </c>
      <c r="O426" s="71">
        <f>SUMIFS(CALCULATION_quarterly_data!O:O,CALCULATION_quarterly_data!$A:$A,Quarter!$A426,CALCULATION_quarterly_data!$P:$P,Quarter!$B426,CALCULATION_quarterly_data!$C:$C,Quarter!$C426)</f>
        <v>154.54000000000002</v>
      </c>
    </row>
    <row r="427" spans="1:17">
      <c r="A427" s="86">
        <v>2022</v>
      </c>
      <c r="B427" s="97">
        <v>4</v>
      </c>
      <c r="C427" s="83" t="s">
        <v>40</v>
      </c>
      <c r="D427" s="70">
        <f>SUMIFS(CALCULATION_quarterly_data!D:D,CALCULATION_quarterly_data!$A:$A,Quarter!$A427,CALCULATION_quarterly_data!$P:$P,Quarter!$B427,CALCULATION_quarterly_data!$C:$C,Quarter!$C427)</f>
        <v>0</v>
      </c>
      <c r="E427" s="70">
        <f>SUMIFS(CALCULATION_quarterly_data!E:E,CALCULATION_quarterly_data!$A:$A,Quarter!$A427,CALCULATION_quarterly_data!$P:$P,Quarter!$B427,CALCULATION_quarterly_data!$C:$C,Quarter!$C427)</f>
        <v>0.28000000000000003</v>
      </c>
      <c r="F427" s="71">
        <f>SUMIFS(CALCULATION_quarterly_data!F:F,CALCULATION_quarterly_data!$A:$A,Quarter!$A427,CALCULATION_quarterly_data!$P:$P,Quarter!$B427,CALCULATION_quarterly_data!$C:$C,Quarter!$C427)</f>
        <v>0.28000000000000003</v>
      </c>
      <c r="G427" s="70">
        <f>SUMIFS(CALCULATION_quarterly_data!G:G,CALCULATION_quarterly_data!$A:$A,Quarter!$A427,CALCULATION_quarterly_data!$P:$P,Quarter!$B427,CALCULATION_quarterly_data!$C:$C,Quarter!$C427)</f>
        <v>0.06</v>
      </c>
      <c r="H427" s="70">
        <f>SUMIFS(CALCULATION_quarterly_data!H:H,CALCULATION_quarterly_data!$A:$A,Quarter!$A427,CALCULATION_quarterly_data!$P:$P,Quarter!$B427,CALCULATION_quarterly_data!$C:$C,Quarter!$C427)</f>
        <v>4.4400000000000004</v>
      </c>
      <c r="I427" s="70">
        <f>SUMIFS(CALCULATION_quarterly_data!I:I,CALCULATION_quarterly_data!$A:$A,Quarter!$A427,CALCULATION_quarterly_data!$P:$P,Quarter!$B427,CALCULATION_quarterly_data!$C:$C,Quarter!$C427)</f>
        <v>32.049999999999997</v>
      </c>
      <c r="J427" s="70">
        <f>SUMIFS(CALCULATION_quarterly_data!J:J,CALCULATION_quarterly_data!$A:$A,Quarter!$A427,CALCULATION_quarterly_data!$P:$P,Quarter!$B427,CALCULATION_quarterly_data!$C:$C,Quarter!$C427)</f>
        <v>14.89</v>
      </c>
      <c r="K427" s="70">
        <f>SUMIFS(CALCULATION_quarterly_data!K:K,CALCULATION_quarterly_data!$A:$A,Quarter!$A427,CALCULATION_quarterly_data!$P:$P,Quarter!$B427,CALCULATION_quarterly_data!$C:$C,Quarter!$C427)</f>
        <v>68.010000000000005</v>
      </c>
      <c r="L427" s="70">
        <f>SUMIFS(CALCULATION_quarterly_data!L:L,CALCULATION_quarterly_data!$A:$A,Quarter!$A427,CALCULATION_quarterly_data!$P:$P,Quarter!$B427,CALCULATION_quarterly_data!$C:$C,Quarter!$C427)</f>
        <v>0</v>
      </c>
      <c r="M427" s="70">
        <f>SUMIFS(CALCULATION_quarterly_data!M:M,CALCULATION_quarterly_data!$A:$A,Quarter!$A427,CALCULATION_quarterly_data!$P:$P,Quarter!$B427,CALCULATION_quarterly_data!$C:$C,Quarter!$C427)</f>
        <v>33.489999999999995</v>
      </c>
      <c r="N427" s="71">
        <f>SUMIFS(CALCULATION_quarterly_data!N:N,CALCULATION_quarterly_data!$A:$A,Quarter!$A427,CALCULATION_quarterly_data!$P:$P,Quarter!$B427,CALCULATION_quarterly_data!$C:$C,Quarter!$C427)</f>
        <v>152.94</v>
      </c>
      <c r="O427" s="71">
        <f>SUMIFS(CALCULATION_quarterly_data!O:O,CALCULATION_quarterly_data!$A:$A,Quarter!$A427,CALCULATION_quarterly_data!$P:$P,Quarter!$B427,CALCULATION_quarterly_data!$C:$C,Quarter!$C427)</f>
        <v>153.22</v>
      </c>
    </row>
    <row r="428" spans="1:17">
      <c r="A428" s="86">
        <v>2022</v>
      </c>
      <c r="B428" s="97">
        <v>4</v>
      </c>
      <c r="C428" s="83" t="s">
        <v>41</v>
      </c>
      <c r="D428" s="70">
        <f>SUMIFS(CALCULATION_quarterly_data!D:D,CALCULATION_quarterly_data!$A:$A,Quarter!$A428,CALCULATION_quarterly_data!$P:$P,Quarter!$B428,CALCULATION_quarterly_data!$C:$C,Quarter!$C428)</f>
        <v>0</v>
      </c>
      <c r="E428" s="70">
        <f>SUMIFS(CALCULATION_quarterly_data!E:E,CALCULATION_quarterly_data!$A:$A,Quarter!$A428,CALCULATION_quarterly_data!$P:$P,Quarter!$B428,CALCULATION_quarterly_data!$C:$C,Quarter!$C428)</f>
        <v>88.31</v>
      </c>
      <c r="F428" s="71">
        <f>SUMIFS(CALCULATION_quarterly_data!F:F,CALCULATION_quarterly_data!$A:$A,Quarter!$A428,CALCULATION_quarterly_data!$P:$P,Quarter!$B428,CALCULATION_quarterly_data!$C:$C,Quarter!$C428)</f>
        <v>88.31</v>
      </c>
      <c r="G428" s="70">
        <f>SUMIFS(CALCULATION_quarterly_data!G:G,CALCULATION_quarterly_data!$A:$A,Quarter!$A428,CALCULATION_quarterly_data!$P:$P,Quarter!$B428,CALCULATION_quarterly_data!$C:$C,Quarter!$C428)</f>
        <v>0</v>
      </c>
      <c r="H428" s="70">
        <f>SUMIFS(CALCULATION_quarterly_data!H:H,CALCULATION_quarterly_data!$A:$A,Quarter!$A428,CALCULATION_quarterly_data!$P:$P,Quarter!$B428,CALCULATION_quarterly_data!$C:$C,Quarter!$C428)</f>
        <v>6.0000000000000005E-2</v>
      </c>
      <c r="I428" s="70">
        <f>SUMIFS(CALCULATION_quarterly_data!I:I,CALCULATION_quarterly_data!$A:$A,Quarter!$A428,CALCULATION_quarterly_data!$P:$P,Quarter!$B428,CALCULATION_quarterly_data!$C:$C,Quarter!$C428)</f>
        <v>0</v>
      </c>
      <c r="J428" s="70">
        <f>SUMIFS(CALCULATION_quarterly_data!J:J,CALCULATION_quarterly_data!$A:$A,Quarter!$A428,CALCULATION_quarterly_data!$P:$P,Quarter!$B428,CALCULATION_quarterly_data!$C:$C,Quarter!$C428)</f>
        <v>0</v>
      </c>
      <c r="K428" s="70">
        <f>SUMIFS(CALCULATION_quarterly_data!K:K,CALCULATION_quarterly_data!$A:$A,Quarter!$A428,CALCULATION_quarterly_data!$P:$P,Quarter!$B428,CALCULATION_quarterly_data!$C:$C,Quarter!$C428)</f>
        <v>56.870000000000005</v>
      </c>
      <c r="L428" s="70">
        <f>SUMIFS(CALCULATION_quarterly_data!L:L,CALCULATION_quarterly_data!$A:$A,Quarter!$A428,CALCULATION_quarterly_data!$P:$P,Quarter!$B428,CALCULATION_quarterly_data!$C:$C,Quarter!$C428)</f>
        <v>0</v>
      </c>
      <c r="M428" s="70">
        <f>SUMIFS(CALCULATION_quarterly_data!M:M,CALCULATION_quarterly_data!$A:$A,Quarter!$A428,CALCULATION_quarterly_data!$P:$P,Quarter!$B428,CALCULATION_quarterly_data!$C:$C,Quarter!$C428)</f>
        <v>31.65</v>
      </c>
      <c r="N428" s="71">
        <f>SUMIFS(CALCULATION_quarterly_data!N:N,CALCULATION_quarterly_data!$A:$A,Quarter!$A428,CALCULATION_quarterly_data!$P:$P,Quarter!$B428,CALCULATION_quarterly_data!$C:$C,Quarter!$C428)</f>
        <v>88.580000000000013</v>
      </c>
      <c r="O428" s="71">
        <f>SUMIFS(CALCULATION_quarterly_data!O:O,CALCULATION_quarterly_data!$A:$A,Quarter!$A428,CALCULATION_quarterly_data!$P:$P,Quarter!$B428,CALCULATION_quarterly_data!$C:$C,Quarter!$C428)</f>
        <v>176.89</v>
      </c>
    </row>
    <row r="429" spans="1:17">
      <c r="A429" s="86">
        <v>2022</v>
      </c>
      <c r="B429" s="97">
        <v>4</v>
      </c>
      <c r="C429" s="83" t="s">
        <v>42</v>
      </c>
      <c r="D429" s="70">
        <f>SUMIFS(CALCULATION_quarterly_data!D:D,CALCULATION_quarterly_data!$A:$A,Quarter!$A429,CALCULATION_quarterly_data!$P:$P,Quarter!$B429,CALCULATION_quarterly_data!$C:$C,Quarter!$C429)</f>
        <v>0</v>
      </c>
      <c r="E429" s="70">
        <f>SUMIFS(CALCULATION_quarterly_data!E:E,CALCULATION_quarterly_data!$A:$A,Quarter!$A429,CALCULATION_quarterly_data!$P:$P,Quarter!$B429,CALCULATION_quarterly_data!$C:$C,Quarter!$C429)</f>
        <v>0</v>
      </c>
      <c r="F429" s="71">
        <f>SUMIFS(CALCULATION_quarterly_data!F:F,CALCULATION_quarterly_data!$A:$A,Quarter!$A429,CALCULATION_quarterly_data!$P:$P,Quarter!$B429,CALCULATION_quarterly_data!$C:$C,Quarter!$C429)</f>
        <v>0</v>
      </c>
      <c r="G429" s="70">
        <f>SUMIFS(CALCULATION_quarterly_data!G:G,CALCULATION_quarterly_data!$A:$A,Quarter!$A429,CALCULATION_quarterly_data!$P:$P,Quarter!$B429,CALCULATION_quarterly_data!$C:$C,Quarter!$C429)</f>
        <v>0</v>
      </c>
      <c r="H429" s="70">
        <f>SUMIFS(CALCULATION_quarterly_data!H:H,CALCULATION_quarterly_data!$A:$A,Quarter!$A429,CALCULATION_quarterly_data!$P:$P,Quarter!$B429,CALCULATION_quarterly_data!$C:$C,Quarter!$C429)</f>
        <v>0</v>
      </c>
      <c r="I429" s="70">
        <f>SUMIFS(CALCULATION_quarterly_data!I:I,CALCULATION_quarterly_data!$A:$A,Quarter!$A429,CALCULATION_quarterly_data!$P:$P,Quarter!$B429,CALCULATION_quarterly_data!$C:$C,Quarter!$C429)</f>
        <v>451.68</v>
      </c>
      <c r="J429" s="70">
        <f>SUMIFS(CALCULATION_quarterly_data!J:J,CALCULATION_quarterly_data!$A:$A,Quarter!$A429,CALCULATION_quarterly_data!$P:$P,Quarter!$B429,CALCULATION_quarterly_data!$C:$C,Quarter!$C429)</f>
        <v>0</v>
      </c>
      <c r="K429" s="70">
        <f>SUMIFS(CALCULATION_quarterly_data!K:K,CALCULATION_quarterly_data!$A:$A,Quarter!$A429,CALCULATION_quarterly_data!$P:$P,Quarter!$B429,CALCULATION_quarterly_data!$C:$C,Quarter!$C429)</f>
        <v>220.29000000000002</v>
      </c>
      <c r="L429" s="70">
        <f>SUMIFS(CALCULATION_quarterly_data!L:L,CALCULATION_quarterly_data!$A:$A,Quarter!$A429,CALCULATION_quarterly_data!$P:$P,Quarter!$B429,CALCULATION_quarterly_data!$C:$C,Quarter!$C429)</f>
        <v>0</v>
      </c>
      <c r="M429" s="70">
        <f>SUMIFS(CALCULATION_quarterly_data!M:M,CALCULATION_quarterly_data!$A:$A,Quarter!$A429,CALCULATION_quarterly_data!$P:$P,Quarter!$B429,CALCULATION_quarterly_data!$C:$C,Quarter!$C429)</f>
        <v>0.26</v>
      </c>
      <c r="N429" s="71">
        <f>SUMIFS(CALCULATION_quarterly_data!N:N,CALCULATION_quarterly_data!$A:$A,Quarter!$A429,CALCULATION_quarterly_data!$P:$P,Quarter!$B429,CALCULATION_quarterly_data!$C:$C,Quarter!$C429)</f>
        <v>672.23</v>
      </c>
      <c r="O429" s="71">
        <f>SUMIFS(CALCULATION_quarterly_data!O:O,CALCULATION_quarterly_data!$A:$A,Quarter!$A429,CALCULATION_quarterly_data!$P:$P,Quarter!$B429,CALCULATION_quarterly_data!$C:$C,Quarter!$C429)</f>
        <v>672.23</v>
      </c>
    </row>
    <row r="430" spans="1:17">
      <c r="A430" s="86">
        <v>2022</v>
      </c>
      <c r="B430" s="97">
        <v>4</v>
      </c>
      <c r="C430" s="83" t="s">
        <v>86</v>
      </c>
      <c r="D430" s="70">
        <f>SUMIFS(CALCULATION_quarterly_data!D:D,CALCULATION_quarterly_data!$A:$A,Quarter!$A430,CALCULATION_quarterly_data!$P:$P,Quarter!$B430,CALCULATION_quarterly_data!$C:$C,Quarter!$C430)</f>
        <v>0.21000000000000002</v>
      </c>
      <c r="E430" s="70">
        <f>SUMIFS(CALCULATION_quarterly_data!E:E,CALCULATION_quarterly_data!$A:$A,Quarter!$A430,CALCULATION_quarterly_data!$P:$P,Quarter!$B430,CALCULATION_quarterly_data!$C:$C,Quarter!$C430)</f>
        <v>81.650000000000006</v>
      </c>
      <c r="F430" s="71">
        <f>SUMIFS(CALCULATION_quarterly_data!F:F,CALCULATION_quarterly_data!$A:$A,Quarter!$A430,CALCULATION_quarterly_data!$P:$P,Quarter!$B430,CALCULATION_quarterly_data!$C:$C,Quarter!$C430)</f>
        <v>81.86</v>
      </c>
      <c r="G430" s="70">
        <f>SUMIFS(CALCULATION_quarterly_data!G:G,CALCULATION_quarterly_data!$A:$A,Quarter!$A430,CALCULATION_quarterly_data!$P:$P,Quarter!$B430,CALCULATION_quarterly_data!$C:$C,Quarter!$C430)</f>
        <v>0.49</v>
      </c>
      <c r="H430" s="70">
        <f>SUMIFS(CALCULATION_quarterly_data!H:H,CALCULATION_quarterly_data!$A:$A,Quarter!$A430,CALCULATION_quarterly_data!$P:$P,Quarter!$B430,CALCULATION_quarterly_data!$C:$C,Quarter!$C430)</f>
        <v>46.77</v>
      </c>
      <c r="I430" s="70">
        <f>SUMIFS(CALCULATION_quarterly_data!I:I,CALCULATION_quarterly_data!$A:$A,Quarter!$A430,CALCULATION_quarterly_data!$P:$P,Quarter!$B430,CALCULATION_quarterly_data!$C:$C,Quarter!$C430)</f>
        <v>0</v>
      </c>
      <c r="J430" s="70">
        <f>SUMIFS(CALCULATION_quarterly_data!J:J,CALCULATION_quarterly_data!$A:$A,Quarter!$A430,CALCULATION_quarterly_data!$P:$P,Quarter!$B430,CALCULATION_quarterly_data!$C:$C,Quarter!$C430)</f>
        <v>14.96</v>
      </c>
      <c r="K430" s="70">
        <f>SUMIFS(CALCULATION_quarterly_data!K:K,CALCULATION_quarterly_data!$A:$A,Quarter!$A430,CALCULATION_quarterly_data!$P:$P,Quarter!$B430,CALCULATION_quarterly_data!$C:$C,Quarter!$C430)</f>
        <v>57.769999999999996</v>
      </c>
      <c r="L430" s="70">
        <f>SUMIFS(CALCULATION_quarterly_data!L:L,CALCULATION_quarterly_data!$A:$A,Quarter!$A430,CALCULATION_quarterly_data!$P:$P,Quarter!$B430,CALCULATION_quarterly_data!$C:$C,Quarter!$C430)</f>
        <v>0.3</v>
      </c>
      <c r="M430" s="70">
        <f>SUMIFS(CALCULATION_quarterly_data!M:M,CALCULATION_quarterly_data!$A:$A,Quarter!$A430,CALCULATION_quarterly_data!$P:$P,Quarter!$B430,CALCULATION_quarterly_data!$C:$C,Quarter!$C430)</f>
        <v>2.97</v>
      </c>
      <c r="N430" s="71">
        <f>SUMIFS(CALCULATION_quarterly_data!N:N,CALCULATION_quarterly_data!$A:$A,Quarter!$A430,CALCULATION_quarterly_data!$P:$P,Quarter!$B430,CALCULATION_quarterly_data!$C:$C,Quarter!$C430)</f>
        <v>123.26</v>
      </c>
      <c r="O430" s="71">
        <f>SUMIFS(CALCULATION_quarterly_data!O:O,CALCULATION_quarterly_data!$A:$A,Quarter!$A430,CALCULATION_quarterly_data!$P:$P,Quarter!$B430,CALCULATION_quarterly_data!$C:$C,Quarter!$C430)</f>
        <v>205.12</v>
      </c>
    </row>
    <row r="431" spans="1:17">
      <c r="A431" s="86">
        <v>2022</v>
      </c>
      <c r="B431" s="97">
        <v>4</v>
      </c>
      <c r="C431" s="83" t="s">
        <v>43</v>
      </c>
      <c r="D431" s="70">
        <f>SUMIFS(CALCULATION_quarterly_data!D:D,CALCULATION_quarterly_data!$A:$A,Quarter!$A431,CALCULATION_quarterly_data!$P:$P,Quarter!$B431,CALCULATION_quarterly_data!$C:$C,Quarter!$C431)</f>
        <v>0</v>
      </c>
      <c r="E431" s="70">
        <f>SUMIFS(CALCULATION_quarterly_data!E:E,CALCULATION_quarterly_data!$A:$A,Quarter!$A431,CALCULATION_quarterly_data!$P:$P,Quarter!$B431,CALCULATION_quarterly_data!$C:$C,Quarter!$C431)</f>
        <v>9.9499999999999993</v>
      </c>
      <c r="F431" s="71">
        <f>SUMIFS(CALCULATION_quarterly_data!F:F,CALCULATION_quarterly_data!$A:$A,Quarter!$A431,CALCULATION_quarterly_data!$P:$P,Quarter!$B431,CALCULATION_quarterly_data!$C:$C,Quarter!$C431)</f>
        <v>9.9499999999999993</v>
      </c>
      <c r="G431" s="70">
        <f>SUMIFS(CALCULATION_quarterly_data!G:G,CALCULATION_quarterly_data!$A:$A,Quarter!$A431,CALCULATION_quarterly_data!$P:$P,Quarter!$B431,CALCULATION_quarterly_data!$C:$C,Quarter!$C431)</f>
        <v>0</v>
      </c>
      <c r="H431" s="70">
        <f>SUMIFS(CALCULATION_quarterly_data!H:H,CALCULATION_quarterly_data!$A:$A,Quarter!$A431,CALCULATION_quarterly_data!$P:$P,Quarter!$B431,CALCULATION_quarterly_data!$C:$C,Quarter!$C431)</f>
        <v>0</v>
      </c>
      <c r="I431" s="70">
        <f>SUMIFS(CALCULATION_quarterly_data!I:I,CALCULATION_quarterly_data!$A:$A,Quarter!$A431,CALCULATION_quarterly_data!$P:$P,Quarter!$B431,CALCULATION_quarterly_data!$C:$C,Quarter!$C431)</f>
        <v>320.96000000000004</v>
      </c>
      <c r="J431" s="70">
        <f>SUMIFS(CALCULATION_quarterly_data!J:J,CALCULATION_quarterly_data!$A:$A,Quarter!$A431,CALCULATION_quarterly_data!$P:$P,Quarter!$B431,CALCULATION_quarterly_data!$C:$C,Quarter!$C431)</f>
        <v>0</v>
      </c>
      <c r="K431" s="70">
        <f>SUMIFS(CALCULATION_quarterly_data!K:K,CALCULATION_quarterly_data!$A:$A,Quarter!$A431,CALCULATION_quarterly_data!$P:$P,Quarter!$B431,CALCULATION_quarterly_data!$C:$C,Quarter!$C431)</f>
        <v>0</v>
      </c>
      <c r="L431" s="70">
        <f>SUMIFS(CALCULATION_quarterly_data!L:L,CALCULATION_quarterly_data!$A:$A,Quarter!$A431,CALCULATION_quarterly_data!$P:$P,Quarter!$B431,CALCULATION_quarterly_data!$C:$C,Quarter!$C431)</f>
        <v>0</v>
      </c>
      <c r="M431" s="70">
        <f>SUMIFS(CALCULATION_quarterly_data!M:M,CALCULATION_quarterly_data!$A:$A,Quarter!$A431,CALCULATION_quarterly_data!$P:$P,Quarter!$B431,CALCULATION_quarterly_data!$C:$C,Quarter!$C431)</f>
        <v>0</v>
      </c>
      <c r="N431" s="71">
        <f>SUMIFS(CALCULATION_quarterly_data!N:N,CALCULATION_quarterly_data!$A:$A,Quarter!$A431,CALCULATION_quarterly_data!$P:$P,Quarter!$B431,CALCULATION_quarterly_data!$C:$C,Quarter!$C431)</f>
        <v>320.96000000000004</v>
      </c>
      <c r="O431" s="71">
        <f>SUMIFS(CALCULATION_quarterly_data!O:O,CALCULATION_quarterly_data!$A:$A,Quarter!$A431,CALCULATION_quarterly_data!$P:$P,Quarter!$B431,CALCULATION_quarterly_data!$C:$C,Quarter!$C431)</f>
        <v>330.91</v>
      </c>
    </row>
    <row r="432" spans="1:17">
      <c r="A432" s="86">
        <v>2022</v>
      </c>
      <c r="B432" s="97">
        <v>4</v>
      </c>
      <c r="C432" s="83" t="s">
        <v>88</v>
      </c>
      <c r="D432" s="70">
        <f>SUMIFS(CALCULATION_quarterly_data!D:D,CALCULATION_quarterly_data!$A:$A,Quarter!$A432,CALCULATION_quarterly_data!$P:$P,Quarter!$B432,CALCULATION_quarterly_data!$C:$C,Quarter!$C432)</f>
        <v>614.5</v>
      </c>
      <c r="E432" s="70">
        <f>SUMIFS(CALCULATION_quarterly_data!E:E,CALCULATION_quarterly_data!$A:$A,Quarter!$A432,CALCULATION_quarterly_data!$P:$P,Quarter!$B432,CALCULATION_quarterly_data!$C:$C,Quarter!$C432)</f>
        <v>0</v>
      </c>
      <c r="F432" s="71">
        <f>SUMIFS(CALCULATION_quarterly_data!F:F,CALCULATION_quarterly_data!$A:$A,Quarter!$A432,CALCULATION_quarterly_data!$P:$P,Quarter!$B432,CALCULATION_quarterly_data!$C:$C,Quarter!$C432)</f>
        <v>614.5</v>
      </c>
      <c r="G432" s="70">
        <f>SUMIFS(CALCULATION_quarterly_data!G:G,CALCULATION_quarterly_data!$A:$A,Quarter!$A432,CALCULATION_quarterly_data!$P:$P,Quarter!$B432,CALCULATION_quarterly_data!$C:$C,Quarter!$C432)</f>
        <v>0</v>
      </c>
      <c r="H432" s="70">
        <f>SUMIFS(CALCULATION_quarterly_data!H:H,CALCULATION_quarterly_data!$A:$A,Quarter!$A432,CALCULATION_quarterly_data!$P:$P,Quarter!$B432,CALCULATION_quarterly_data!$C:$C,Quarter!$C432)</f>
        <v>0</v>
      </c>
      <c r="I432" s="70">
        <f>SUMIFS(CALCULATION_quarterly_data!I:I,CALCULATION_quarterly_data!$A:$A,Quarter!$A432,CALCULATION_quarterly_data!$P:$P,Quarter!$B432,CALCULATION_quarterly_data!$C:$C,Quarter!$C432)</f>
        <v>0</v>
      </c>
      <c r="J432" s="70">
        <f>SUMIFS(CALCULATION_quarterly_data!J:J,CALCULATION_quarterly_data!$A:$A,Quarter!$A432,CALCULATION_quarterly_data!$P:$P,Quarter!$B432,CALCULATION_quarterly_data!$C:$C,Quarter!$C432)</f>
        <v>0</v>
      </c>
      <c r="K432" s="70">
        <f>SUMIFS(CALCULATION_quarterly_data!K:K,CALCULATION_quarterly_data!$A:$A,Quarter!$A432,CALCULATION_quarterly_data!$P:$P,Quarter!$B432,CALCULATION_quarterly_data!$C:$C,Quarter!$C432)</f>
        <v>0</v>
      </c>
      <c r="L432" s="70">
        <f>SUMIFS(CALCULATION_quarterly_data!L:L,CALCULATION_quarterly_data!$A:$A,Quarter!$A432,CALCULATION_quarterly_data!$P:$P,Quarter!$B432,CALCULATION_quarterly_data!$C:$C,Quarter!$C432)</f>
        <v>0</v>
      </c>
      <c r="M432" s="70">
        <f>SUMIFS(CALCULATION_quarterly_data!M:M,CALCULATION_quarterly_data!$A:$A,Quarter!$A432,CALCULATION_quarterly_data!$P:$P,Quarter!$B432,CALCULATION_quarterly_data!$C:$C,Quarter!$C432)</f>
        <v>0</v>
      </c>
      <c r="N432" s="71">
        <f>SUMIFS(CALCULATION_quarterly_data!N:N,CALCULATION_quarterly_data!$A:$A,Quarter!$A432,CALCULATION_quarterly_data!$P:$P,Quarter!$B432,CALCULATION_quarterly_data!$C:$C,Quarter!$C432)</f>
        <v>0</v>
      </c>
      <c r="O432" s="71">
        <f>SUMIFS(CALCULATION_quarterly_data!O:O,CALCULATION_quarterly_data!$A:$A,Quarter!$A432,CALCULATION_quarterly_data!$P:$P,Quarter!$B432,CALCULATION_quarterly_data!$C:$C,Quarter!$C432)</f>
        <v>614.5</v>
      </c>
    </row>
    <row r="433" spans="1:15">
      <c r="A433" s="86">
        <v>2022</v>
      </c>
      <c r="B433" s="97">
        <v>4</v>
      </c>
      <c r="C433" s="83" t="s">
        <v>44</v>
      </c>
      <c r="D433" s="70">
        <f>SUMIFS(CALCULATION_quarterly_data!D:D,CALCULATION_quarterly_data!$A:$A,Quarter!$A433,CALCULATION_quarterly_data!$P:$P,Quarter!$B433,CALCULATION_quarterly_data!$C:$C,Quarter!$C433)</f>
        <v>0</v>
      </c>
      <c r="E433" s="70">
        <f>SUMIFS(CALCULATION_quarterly_data!E:E,CALCULATION_quarterly_data!$A:$A,Quarter!$A433,CALCULATION_quarterly_data!$P:$P,Quarter!$B433,CALCULATION_quarterly_data!$C:$C,Quarter!$C433)</f>
        <v>181.40999999999997</v>
      </c>
      <c r="F433" s="71">
        <f>SUMIFS(CALCULATION_quarterly_data!F:F,CALCULATION_quarterly_data!$A:$A,Quarter!$A433,CALCULATION_quarterly_data!$P:$P,Quarter!$B433,CALCULATION_quarterly_data!$C:$C,Quarter!$C433)</f>
        <v>181.40999999999997</v>
      </c>
      <c r="G433" s="70">
        <f>SUMIFS(CALCULATION_quarterly_data!G:G,CALCULATION_quarterly_data!$A:$A,Quarter!$A433,CALCULATION_quarterly_data!$P:$P,Quarter!$B433,CALCULATION_quarterly_data!$C:$C,Quarter!$C433)</f>
        <v>30.05</v>
      </c>
      <c r="H433" s="70">
        <f>SUMIFS(CALCULATION_quarterly_data!H:H,CALCULATION_quarterly_data!$A:$A,Quarter!$A433,CALCULATION_quarterly_data!$P:$P,Quarter!$B433,CALCULATION_quarterly_data!$C:$C,Quarter!$C433)</f>
        <v>161.63</v>
      </c>
      <c r="I433" s="70">
        <f>SUMIFS(CALCULATION_quarterly_data!I:I,CALCULATION_quarterly_data!$A:$A,Quarter!$A433,CALCULATION_quarterly_data!$P:$P,Quarter!$B433,CALCULATION_quarterly_data!$C:$C,Quarter!$C433)</f>
        <v>187.07000000000002</v>
      </c>
      <c r="J433" s="70">
        <f>SUMIFS(CALCULATION_quarterly_data!J:J,CALCULATION_quarterly_data!$A:$A,Quarter!$A433,CALCULATION_quarterly_data!$P:$P,Quarter!$B433,CALCULATION_quarterly_data!$C:$C,Quarter!$C433)</f>
        <v>169.99</v>
      </c>
      <c r="K433" s="70">
        <f>SUMIFS(CALCULATION_quarterly_data!K:K,CALCULATION_quarterly_data!$A:$A,Quarter!$A433,CALCULATION_quarterly_data!$P:$P,Quarter!$B433,CALCULATION_quarterly_data!$C:$C,Quarter!$C433)</f>
        <v>778.79</v>
      </c>
      <c r="L433" s="70">
        <f>SUMIFS(CALCULATION_quarterly_data!L:L,CALCULATION_quarterly_data!$A:$A,Quarter!$A433,CALCULATION_quarterly_data!$P:$P,Quarter!$B433,CALCULATION_quarterly_data!$C:$C,Quarter!$C433)</f>
        <v>70.460000000000008</v>
      </c>
      <c r="M433" s="70">
        <f>SUMIFS(CALCULATION_quarterly_data!M:M,CALCULATION_quarterly_data!$A:$A,Quarter!$A433,CALCULATION_quarterly_data!$P:$P,Quarter!$B433,CALCULATION_quarterly_data!$C:$C,Quarter!$C433)</f>
        <v>240.61</v>
      </c>
      <c r="N433" s="71">
        <f>SUMIFS(CALCULATION_quarterly_data!N:N,CALCULATION_quarterly_data!$A:$A,Quarter!$A433,CALCULATION_quarterly_data!$P:$P,Quarter!$B433,CALCULATION_quarterly_data!$C:$C,Quarter!$C433)</f>
        <v>1638.6</v>
      </c>
      <c r="O433" s="71">
        <f>SUMIFS(CALCULATION_quarterly_data!O:O,CALCULATION_quarterly_data!$A:$A,Quarter!$A433,CALCULATION_quarterly_data!$P:$P,Quarter!$B433,CALCULATION_quarterly_data!$C:$C,Quarter!$C433)</f>
        <v>1820.0100000000002</v>
      </c>
    </row>
    <row r="434" spans="1:15">
      <c r="A434" s="86">
        <v>2022</v>
      </c>
      <c r="B434" s="97">
        <v>4</v>
      </c>
      <c r="C434" s="83" t="s">
        <v>45</v>
      </c>
      <c r="D434" s="70">
        <f>SUMIFS(CALCULATION_quarterly_data!D:D,CALCULATION_quarterly_data!$A:$A,Quarter!$A434,CALCULATION_quarterly_data!$P:$P,Quarter!$B434,CALCULATION_quarterly_data!$C:$C,Quarter!$C434)</f>
        <v>349.09</v>
      </c>
      <c r="E434" s="70">
        <f>SUMIFS(CALCULATION_quarterly_data!E:E,CALCULATION_quarterly_data!$A:$A,Quarter!$A434,CALCULATION_quarterly_data!$P:$P,Quarter!$B434,CALCULATION_quarterly_data!$C:$C,Quarter!$C434)</f>
        <v>0</v>
      </c>
      <c r="F434" s="71">
        <f>SUMIFS(CALCULATION_quarterly_data!F:F,CALCULATION_quarterly_data!$A:$A,Quarter!$A434,CALCULATION_quarterly_data!$P:$P,Quarter!$B434,CALCULATION_quarterly_data!$C:$C,Quarter!$C434)</f>
        <v>349.09</v>
      </c>
      <c r="G434" s="70">
        <f>SUMIFS(CALCULATION_quarterly_data!G:G,CALCULATION_quarterly_data!$A:$A,Quarter!$A434,CALCULATION_quarterly_data!$P:$P,Quarter!$B434,CALCULATION_quarterly_data!$C:$C,Quarter!$C434)</f>
        <v>0</v>
      </c>
      <c r="H434" s="70">
        <f>SUMIFS(CALCULATION_quarterly_data!H:H,CALCULATION_quarterly_data!$A:$A,Quarter!$A434,CALCULATION_quarterly_data!$P:$P,Quarter!$B434,CALCULATION_quarterly_data!$C:$C,Quarter!$C434)</f>
        <v>0</v>
      </c>
      <c r="I434" s="70">
        <f>SUMIFS(CALCULATION_quarterly_data!I:I,CALCULATION_quarterly_data!$A:$A,Quarter!$A434,CALCULATION_quarterly_data!$P:$P,Quarter!$B434,CALCULATION_quarterly_data!$C:$C,Quarter!$C434)</f>
        <v>0</v>
      </c>
      <c r="J434" s="70">
        <f>SUMIFS(CALCULATION_quarterly_data!J:J,CALCULATION_quarterly_data!$A:$A,Quarter!$A434,CALCULATION_quarterly_data!$P:$P,Quarter!$B434,CALCULATION_quarterly_data!$C:$C,Quarter!$C434)</f>
        <v>0</v>
      </c>
      <c r="K434" s="70">
        <f>SUMIFS(CALCULATION_quarterly_data!K:K,CALCULATION_quarterly_data!$A:$A,Quarter!$A434,CALCULATION_quarterly_data!$P:$P,Quarter!$B434,CALCULATION_quarterly_data!$C:$C,Quarter!$C434)</f>
        <v>43.25</v>
      </c>
      <c r="L434" s="70">
        <f>SUMIFS(CALCULATION_quarterly_data!L:L,CALCULATION_quarterly_data!$A:$A,Quarter!$A434,CALCULATION_quarterly_data!$P:$P,Quarter!$B434,CALCULATION_quarterly_data!$C:$C,Quarter!$C434)</f>
        <v>0</v>
      </c>
      <c r="M434" s="70">
        <f>SUMIFS(CALCULATION_quarterly_data!M:M,CALCULATION_quarterly_data!$A:$A,Quarter!$A434,CALCULATION_quarterly_data!$P:$P,Quarter!$B434,CALCULATION_quarterly_data!$C:$C,Quarter!$C434)</f>
        <v>0</v>
      </c>
      <c r="N434" s="71">
        <f>SUMIFS(CALCULATION_quarterly_data!N:N,CALCULATION_quarterly_data!$A:$A,Quarter!$A434,CALCULATION_quarterly_data!$P:$P,Quarter!$B434,CALCULATION_quarterly_data!$C:$C,Quarter!$C434)</f>
        <v>43.25</v>
      </c>
      <c r="O434" s="71">
        <f>SUMIFS(CALCULATION_quarterly_data!O:O,CALCULATION_quarterly_data!$A:$A,Quarter!$A434,CALCULATION_quarterly_data!$P:$P,Quarter!$B434,CALCULATION_quarterly_data!$C:$C,Quarter!$C434)</f>
        <v>392.34000000000003</v>
      </c>
    </row>
    <row r="435" spans="1:15">
      <c r="A435" s="86">
        <v>2022</v>
      </c>
      <c r="B435" s="97">
        <v>4</v>
      </c>
      <c r="C435" s="83" t="s">
        <v>46</v>
      </c>
      <c r="D435" s="70">
        <f>SUMIFS(CALCULATION_quarterly_data!D:D,CALCULATION_quarterly_data!$A:$A,Quarter!$A435,CALCULATION_quarterly_data!$P:$P,Quarter!$B435,CALCULATION_quarterly_data!$C:$C,Quarter!$C435)</f>
        <v>3496.37</v>
      </c>
      <c r="E435" s="70">
        <f>SUMIFS(CALCULATION_quarterly_data!E:E,CALCULATION_quarterly_data!$A:$A,Quarter!$A435,CALCULATION_quarterly_data!$P:$P,Quarter!$B435,CALCULATION_quarterly_data!$C:$C,Quarter!$C435)</f>
        <v>0</v>
      </c>
      <c r="F435" s="71">
        <f>SUMIFS(CALCULATION_quarterly_data!F:F,CALCULATION_quarterly_data!$A:$A,Quarter!$A435,CALCULATION_quarterly_data!$P:$P,Quarter!$B435,CALCULATION_quarterly_data!$C:$C,Quarter!$C435)</f>
        <v>3496.37</v>
      </c>
      <c r="G435" s="70">
        <f>SUMIFS(CALCULATION_quarterly_data!G:G,CALCULATION_quarterly_data!$A:$A,Quarter!$A435,CALCULATION_quarterly_data!$P:$P,Quarter!$B435,CALCULATION_quarterly_data!$C:$C,Quarter!$C435)</f>
        <v>91.35</v>
      </c>
      <c r="H435" s="70">
        <f>SUMIFS(CALCULATION_quarterly_data!H:H,CALCULATION_quarterly_data!$A:$A,Quarter!$A435,CALCULATION_quarterly_data!$P:$P,Quarter!$B435,CALCULATION_quarterly_data!$C:$C,Quarter!$C435)</f>
        <v>146.79000000000002</v>
      </c>
      <c r="I435" s="70">
        <f>SUMIFS(CALCULATION_quarterly_data!I:I,CALCULATION_quarterly_data!$A:$A,Quarter!$A435,CALCULATION_quarterly_data!$P:$P,Quarter!$B435,CALCULATION_quarterly_data!$C:$C,Quarter!$C435)</f>
        <v>0</v>
      </c>
      <c r="J435" s="70">
        <f>SUMIFS(CALCULATION_quarterly_data!J:J,CALCULATION_quarterly_data!$A:$A,Quarter!$A435,CALCULATION_quarterly_data!$P:$P,Quarter!$B435,CALCULATION_quarterly_data!$C:$C,Quarter!$C435)</f>
        <v>0</v>
      </c>
      <c r="K435" s="70">
        <f>SUMIFS(CALCULATION_quarterly_data!K:K,CALCULATION_quarterly_data!$A:$A,Quarter!$A435,CALCULATION_quarterly_data!$P:$P,Quarter!$B435,CALCULATION_quarterly_data!$C:$C,Quarter!$C435)</f>
        <v>0</v>
      </c>
      <c r="L435" s="70">
        <f>SUMIFS(CALCULATION_quarterly_data!L:L,CALCULATION_quarterly_data!$A:$A,Quarter!$A435,CALCULATION_quarterly_data!$P:$P,Quarter!$B435,CALCULATION_quarterly_data!$C:$C,Quarter!$C435)</f>
        <v>0</v>
      </c>
      <c r="M435" s="70">
        <f>SUMIFS(CALCULATION_quarterly_data!M:M,CALCULATION_quarterly_data!$A:$A,Quarter!$A435,CALCULATION_quarterly_data!$P:$P,Quarter!$B435,CALCULATION_quarterly_data!$C:$C,Quarter!$C435)</f>
        <v>69.67</v>
      </c>
      <c r="N435" s="71">
        <f>SUMIFS(CALCULATION_quarterly_data!N:N,CALCULATION_quarterly_data!$A:$A,Quarter!$A435,CALCULATION_quarterly_data!$P:$P,Quarter!$B435,CALCULATION_quarterly_data!$C:$C,Quarter!$C435)</f>
        <v>307.80999999999995</v>
      </c>
      <c r="O435" s="71">
        <f>SUMIFS(CALCULATION_quarterly_data!O:O,CALCULATION_quarterly_data!$A:$A,Quarter!$A435,CALCULATION_quarterly_data!$P:$P,Quarter!$B435,CALCULATION_quarterly_data!$C:$C,Quarter!$C435)</f>
        <v>3804.1800000000003</v>
      </c>
    </row>
    <row r="436" spans="1:15">
      <c r="A436" s="86">
        <v>2022</v>
      </c>
      <c r="B436" s="97">
        <v>4</v>
      </c>
      <c r="C436" s="83" t="s">
        <v>89</v>
      </c>
      <c r="D436" s="70">
        <f>SUMIFS(CALCULATION_quarterly_data!D:D,CALCULATION_quarterly_data!$A:$A,Quarter!$A436,CALCULATION_quarterly_data!$P:$P,Quarter!$B436,CALCULATION_quarterly_data!$C:$C,Quarter!$C436)</f>
        <v>0</v>
      </c>
      <c r="E436" s="70">
        <f>SUMIFS(CALCULATION_quarterly_data!E:E,CALCULATION_quarterly_data!$A:$A,Quarter!$A436,CALCULATION_quarterly_data!$P:$P,Quarter!$B436,CALCULATION_quarterly_data!$C:$C,Quarter!$C436)</f>
        <v>0</v>
      </c>
      <c r="F436" s="71">
        <f>SUMIFS(CALCULATION_quarterly_data!F:F,CALCULATION_quarterly_data!$A:$A,Quarter!$A436,CALCULATION_quarterly_data!$P:$P,Quarter!$B436,CALCULATION_quarterly_data!$C:$C,Quarter!$C436)</f>
        <v>0</v>
      </c>
      <c r="G436" s="70">
        <f>SUMIFS(CALCULATION_quarterly_data!G:G,CALCULATION_quarterly_data!$A:$A,Quarter!$A436,CALCULATION_quarterly_data!$P:$P,Quarter!$B436,CALCULATION_quarterly_data!$C:$C,Quarter!$C436)</f>
        <v>0</v>
      </c>
      <c r="H436" s="70">
        <f>SUMIFS(CALCULATION_quarterly_data!H:H,CALCULATION_quarterly_data!$A:$A,Quarter!$A436,CALCULATION_quarterly_data!$P:$P,Quarter!$B436,CALCULATION_quarterly_data!$C:$C,Quarter!$C436)</f>
        <v>0</v>
      </c>
      <c r="I436" s="70">
        <f>SUMIFS(CALCULATION_quarterly_data!I:I,CALCULATION_quarterly_data!$A:$A,Quarter!$A436,CALCULATION_quarterly_data!$P:$P,Quarter!$B436,CALCULATION_quarterly_data!$C:$C,Quarter!$C436)</f>
        <v>0</v>
      </c>
      <c r="J436" s="70">
        <f>SUMIFS(CALCULATION_quarterly_data!J:J,CALCULATION_quarterly_data!$A:$A,Quarter!$A436,CALCULATION_quarterly_data!$P:$P,Quarter!$B436,CALCULATION_quarterly_data!$C:$C,Quarter!$C436)</f>
        <v>0</v>
      </c>
      <c r="K436" s="70">
        <f>SUMIFS(CALCULATION_quarterly_data!K:K,CALCULATION_quarterly_data!$A:$A,Quarter!$A436,CALCULATION_quarterly_data!$P:$P,Quarter!$B436,CALCULATION_quarterly_data!$C:$C,Quarter!$C436)</f>
        <v>0</v>
      </c>
      <c r="L436" s="70">
        <f>SUMIFS(CALCULATION_quarterly_data!L:L,CALCULATION_quarterly_data!$A:$A,Quarter!$A436,CALCULATION_quarterly_data!$P:$P,Quarter!$B436,CALCULATION_quarterly_data!$C:$C,Quarter!$C436)</f>
        <v>0</v>
      </c>
      <c r="M436" s="70">
        <f>SUMIFS(CALCULATION_quarterly_data!M:M,CALCULATION_quarterly_data!$A:$A,Quarter!$A436,CALCULATION_quarterly_data!$P:$P,Quarter!$B436,CALCULATION_quarterly_data!$C:$C,Quarter!$C436)</f>
        <v>0</v>
      </c>
      <c r="N436" s="71">
        <f>SUMIFS(CALCULATION_quarterly_data!N:N,CALCULATION_quarterly_data!$A:$A,Quarter!$A436,CALCULATION_quarterly_data!$P:$P,Quarter!$B436,CALCULATION_quarterly_data!$C:$C,Quarter!$C436)</f>
        <v>0</v>
      </c>
      <c r="O436" s="71">
        <f>SUMIFS(CALCULATION_quarterly_data!O:O,CALCULATION_quarterly_data!$A:$A,Quarter!$A436,CALCULATION_quarterly_data!$P:$P,Quarter!$B436,CALCULATION_quarterly_data!$C:$C,Quarter!$C436)</f>
        <v>0</v>
      </c>
    </row>
    <row r="437" spans="1:15">
      <c r="A437" s="86">
        <v>2022</v>
      </c>
      <c r="B437" s="97">
        <v>4</v>
      </c>
      <c r="C437" s="83" t="s">
        <v>47</v>
      </c>
      <c r="D437" s="70">
        <f>SUMIFS(CALCULATION_quarterly_data!D:D,CALCULATION_quarterly_data!$A:$A,Quarter!$A437,CALCULATION_quarterly_data!$P:$P,Quarter!$B437,CALCULATION_quarterly_data!$C:$C,Quarter!$C437)</f>
        <v>0</v>
      </c>
      <c r="E437" s="70">
        <f>SUMIFS(CALCULATION_quarterly_data!E:E,CALCULATION_quarterly_data!$A:$A,Quarter!$A437,CALCULATION_quarterly_data!$P:$P,Quarter!$B437,CALCULATION_quarterly_data!$C:$C,Quarter!$C437)</f>
        <v>49.5</v>
      </c>
      <c r="F437" s="71">
        <f>SUMIFS(CALCULATION_quarterly_data!F:F,CALCULATION_quarterly_data!$A:$A,Quarter!$A437,CALCULATION_quarterly_data!$P:$P,Quarter!$B437,CALCULATION_quarterly_data!$C:$C,Quarter!$C437)</f>
        <v>49.5</v>
      </c>
      <c r="G437" s="70">
        <f>SUMIFS(CALCULATION_quarterly_data!G:G,CALCULATION_quarterly_data!$A:$A,Quarter!$A437,CALCULATION_quarterly_data!$P:$P,Quarter!$B437,CALCULATION_quarterly_data!$C:$C,Quarter!$C437)</f>
        <v>0</v>
      </c>
      <c r="H437" s="70">
        <f>SUMIFS(CALCULATION_quarterly_data!H:H,CALCULATION_quarterly_data!$A:$A,Quarter!$A437,CALCULATION_quarterly_data!$P:$P,Quarter!$B437,CALCULATION_quarterly_data!$C:$C,Quarter!$C437)</f>
        <v>0</v>
      </c>
      <c r="I437" s="70">
        <f>SUMIFS(CALCULATION_quarterly_data!I:I,CALCULATION_quarterly_data!$A:$A,Quarter!$A437,CALCULATION_quarterly_data!$P:$P,Quarter!$B437,CALCULATION_quarterly_data!$C:$C,Quarter!$C437)</f>
        <v>0</v>
      </c>
      <c r="J437" s="70">
        <f>SUMIFS(CALCULATION_quarterly_data!J:J,CALCULATION_quarterly_data!$A:$A,Quarter!$A437,CALCULATION_quarterly_data!$P:$P,Quarter!$B437,CALCULATION_quarterly_data!$C:$C,Quarter!$C437)</f>
        <v>0</v>
      </c>
      <c r="K437" s="70">
        <f>SUMIFS(CALCULATION_quarterly_data!K:K,CALCULATION_quarterly_data!$A:$A,Quarter!$A437,CALCULATION_quarterly_data!$P:$P,Quarter!$B437,CALCULATION_quarterly_data!$C:$C,Quarter!$C437)</f>
        <v>0</v>
      </c>
      <c r="L437" s="70">
        <f>SUMIFS(CALCULATION_quarterly_data!L:L,CALCULATION_quarterly_data!$A:$A,Quarter!$A437,CALCULATION_quarterly_data!$P:$P,Quarter!$B437,CALCULATION_quarterly_data!$C:$C,Quarter!$C437)</f>
        <v>0</v>
      </c>
      <c r="M437" s="70">
        <f>SUMIFS(CALCULATION_quarterly_data!M:M,CALCULATION_quarterly_data!$A:$A,Quarter!$A437,CALCULATION_quarterly_data!$P:$P,Quarter!$B437,CALCULATION_quarterly_data!$C:$C,Quarter!$C437)</f>
        <v>26.83</v>
      </c>
      <c r="N437" s="71">
        <f>SUMIFS(CALCULATION_quarterly_data!N:N,CALCULATION_quarterly_data!$A:$A,Quarter!$A437,CALCULATION_quarterly_data!$P:$P,Quarter!$B437,CALCULATION_quarterly_data!$C:$C,Quarter!$C437)</f>
        <v>26.83</v>
      </c>
      <c r="O437" s="71">
        <f>SUMIFS(CALCULATION_quarterly_data!O:O,CALCULATION_quarterly_data!$A:$A,Quarter!$A437,CALCULATION_quarterly_data!$P:$P,Quarter!$B437,CALCULATION_quarterly_data!$C:$C,Quarter!$C437)</f>
        <v>76.33</v>
      </c>
    </row>
    <row r="438" spans="1:15">
      <c r="A438" s="86">
        <v>2022</v>
      </c>
      <c r="B438" s="97">
        <v>4</v>
      </c>
      <c r="C438" s="83" t="s">
        <v>48</v>
      </c>
      <c r="D438" s="70">
        <f>SUMIFS(CALCULATION_quarterly_data!D:D,CALCULATION_quarterly_data!$A:$A,Quarter!$A438,CALCULATION_quarterly_data!$P:$P,Quarter!$B438,CALCULATION_quarterly_data!$C:$C,Quarter!$C438)</f>
        <v>96.49</v>
      </c>
      <c r="E438" s="70">
        <f>SUMIFS(CALCULATION_quarterly_data!E:E,CALCULATION_quarterly_data!$A:$A,Quarter!$A438,CALCULATION_quarterly_data!$P:$P,Quarter!$B438,CALCULATION_quarterly_data!$C:$C,Quarter!$C438)</f>
        <v>21.98</v>
      </c>
      <c r="F438" s="71">
        <f>SUMIFS(CALCULATION_quarterly_data!F:F,CALCULATION_quarterly_data!$A:$A,Quarter!$A438,CALCULATION_quarterly_data!$P:$P,Quarter!$B438,CALCULATION_quarterly_data!$C:$C,Quarter!$C438)</f>
        <v>118.47</v>
      </c>
      <c r="G438" s="70">
        <f>SUMIFS(CALCULATION_quarterly_data!G:G,CALCULATION_quarterly_data!$A:$A,Quarter!$A438,CALCULATION_quarterly_data!$P:$P,Quarter!$B438,CALCULATION_quarterly_data!$C:$C,Quarter!$C438)</f>
        <v>0</v>
      </c>
      <c r="H438" s="70">
        <f>SUMIFS(CALCULATION_quarterly_data!H:H,CALCULATION_quarterly_data!$A:$A,Quarter!$A438,CALCULATION_quarterly_data!$P:$P,Quarter!$B438,CALCULATION_quarterly_data!$C:$C,Quarter!$C438)</f>
        <v>0</v>
      </c>
      <c r="I438" s="70">
        <f>SUMIFS(CALCULATION_quarterly_data!I:I,CALCULATION_quarterly_data!$A:$A,Quarter!$A438,CALCULATION_quarterly_data!$P:$P,Quarter!$B438,CALCULATION_quarterly_data!$C:$C,Quarter!$C438)</f>
        <v>310</v>
      </c>
      <c r="J438" s="70">
        <f>SUMIFS(CALCULATION_quarterly_data!J:J,CALCULATION_quarterly_data!$A:$A,Quarter!$A438,CALCULATION_quarterly_data!$P:$P,Quarter!$B438,CALCULATION_quarterly_data!$C:$C,Quarter!$C438)</f>
        <v>0</v>
      </c>
      <c r="K438" s="70">
        <f>SUMIFS(CALCULATION_quarterly_data!K:K,CALCULATION_quarterly_data!$A:$A,Quarter!$A438,CALCULATION_quarterly_data!$P:$P,Quarter!$B438,CALCULATION_quarterly_data!$C:$C,Quarter!$C438)</f>
        <v>179.48</v>
      </c>
      <c r="L438" s="70">
        <f>SUMIFS(CALCULATION_quarterly_data!L:L,CALCULATION_quarterly_data!$A:$A,Quarter!$A438,CALCULATION_quarterly_data!$P:$P,Quarter!$B438,CALCULATION_quarterly_data!$C:$C,Quarter!$C438)</f>
        <v>4.66</v>
      </c>
      <c r="M438" s="70">
        <f>SUMIFS(CALCULATION_quarterly_data!M:M,CALCULATION_quarterly_data!$A:$A,Quarter!$A438,CALCULATION_quarterly_data!$P:$P,Quarter!$B438,CALCULATION_quarterly_data!$C:$C,Quarter!$C438)</f>
        <v>0</v>
      </c>
      <c r="N438" s="71">
        <f>SUMIFS(CALCULATION_quarterly_data!N:N,CALCULATION_quarterly_data!$A:$A,Quarter!$A438,CALCULATION_quarterly_data!$P:$P,Quarter!$B438,CALCULATION_quarterly_data!$C:$C,Quarter!$C438)</f>
        <v>494.14</v>
      </c>
      <c r="O438" s="71">
        <f>SUMIFS(CALCULATION_quarterly_data!O:O,CALCULATION_quarterly_data!$A:$A,Quarter!$A438,CALCULATION_quarterly_data!$P:$P,Quarter!$B438,CALCULATION_quarterly_data!$C:$C,Quarter!$C438)</f>
        <v>612.61</v>
      </c>
    </row>
    <row r="439" spans="1:15">
      <c r="A439" s="86">
        <v>2022</v>
      </c>
      <c r="B439" s="97">
        <v>4</v>
      </c>
      <c r="C439" s="83" t="s">
        <v>87</v>
      </c>
      <c r="D439" s="70">
        <f>SUMIFS(CALCULATION_quarterly_data!D:D,CALCULATION_quarterly_data!$A:$A,Quarter!$A439,CALCULATION_quarterly_data!$P:$P,Quarter!$B439,CALCULATION_quarterly_data!$C:$C,Quarter!$C439)</f>
        <v>0</v>
      </c>
      <c r="E439" s="70">
        <f>SUMIFS(CALCULATION_quarterly_data!E:E,CALCULATION_quarterly_data!$A:$A,Quarter!$A439,CALCULATION_quarterly_data!$P:$P,Quarter!$B439,CALCULATION_quarterly_data!$C:$C,Quarter!$C439)</f>
        <v>0</v>
      </c>
      <c r="F439" s="71">
        <f>SUMIFS(CALCULATION_quarterly_data!F:F,CALCULATION_quarterly_data!$A:$A,Quarter!$A439,CALCULATION_quarterly_data!$P:$P,Quarter!$B439,CALCULATION_quarterly_data!$C:$C,Quarter!$C439)</f>
        <v>0</v>
      </c>
      <c r="G439" s="70">
        <f>SUMIFS(CALCULATION_quarterly_data!G:G,CALCULATION_quarterly_data!$A:$A,Quarter!$A439,CALCULATION_quarterly_data!$P:$P,Quarter!$B439,CALCULATION_quarterly_data!$C:$C,Quarter!$C439)</f>
        <v>3.5</v>
      </c>
      <c r="H439" s="70">
        <f>SUMIFS(CALCULATION_quarterly_data!H:H,CALCULATION_quarterly_data!$A:$A,Quarter!$A439,CALCULATION_quarterly_data!$P:$P,Quarter!$B439,CALCULATION_quarterly_data!$C:$C,Quarter!$C439)</f>
        <v>36.85</v>
      </c>
      <c r="I439" s="70">
        <f>SUMIFS(CALCULATION_quarterly_data!I:I,CALCULATION_quarterly_data!$A:$A,Quarter!$A439,CALCULATION_quarterly_data!$P:$P,Quarter!$B439,CALCULATION_quarterly_data!$C:$C,Quarter!$C439)</f>
        <v>4.91</v>
      </c>
      <c r="J439" s="70">
        <f>SUMIFS(CALCULATION_quarterly_data!J:J,CALCULATION_quarterly_data!$A:$A,Quarter!$A439,CALCULATION_quarterly_data!$P:$P,Quarter!$B439,CALCULATION_quarterly_data!$C:$C,Quarter!$C439)</f>
        <v>0</v>
      </c>
      <c r="K439" s="70">
        <f>SUMIFS(CALCULATION_quarterly_data!K:K,CALCULATION_quarterly_data!$A:$A,Quarter!$A439,CALCULATION_quarterly_data!$P:$P,Quarter!$B439,CALCULATION_quarterly_data!$C:$C,Quarter!$C439)</f>
        <v>25.46</v>
      </c>
      <c r="L439" s="70">
        <f>SUMIFS(CALCULATION_quarterly_data!L:L,CALCULATION_quarterly_data!$A:$A,Quarter!$A439,CALCULATION_quarterly_data!$P:$P,Quarter!$B439,CALCULATION_quarterly_data!$C:$C,Quarter!$C439)</f>
        <v>0</v>
      </c>
      <c r="M439" s="70">
        <f>SUMIFS(CALCULATION_quarterly_data!M:M,CALCULATION_quarterly_data!$A:$A,Quarter!$A439,CALCULATION_quarterly_data!$P:$P,Quarter!$B439,CALCULATION_quarterly_data!$C:$C,Quarter!$C439)</f>
        <v>58.800000000000004</v>
      </c>
      <c r="N439" s="71">
        <f>SUMIFS(CALCULATION_quarterly_data!N:N,CALCULATION_quarterly_data!$A:$A,Quarter!$A439,CALCULATION_quarterly_data!$P:$P,Quarter!$B439,CALCULATION_quarterly_data!$C:$C,Quarter!$C439)</f>
        <v>129.52000000000001</v>
      </c>
      <c r="O439" s="71">
        <f>SUMIFS(CALCULATION_quarterly_data!O:O,CALCULATION_quarterly_data!$A:$A,Quarter!$A439,CALCULATION_quarterly_data!$P:$P,Quarter!$B439,CALCULATION_quarterly_data!$C:$C,Quarter!$C439)</f>
        <v>129.52000000000001</v>
      </c>
    </row>
    <row r="440" spans="1:15">
      <c r="A440" s="86">
        <v>2022</v>
      </c>
      <c r="B440" s="97">
        <v>4</v>
      </c>
      <c r="C440" s="83" t="s">
        <v>49</v>
      </c>
      <c r="D440" s="70">
        <f>SUMIFS(CALCULATION_quarterly_data!D:D,CALCULATION_quarterly_data!$A:$A,Quarter!$A440,CALCULATION_quarterly_data!$P:$P,Quarter!$B440,CALCULATION_quarterly_data!$C:$C,Quarter!$C440)</f>
        <v>0</v>
      </c>
      <c r="E440" s="70">
        <f>SUMIFS(CALCULATION_quarterly_data!E:E,CALCULATION_quarterly_data!$A:$A,Quarter!$A440,CALCULATION_quarterly_data!$P:$P,Quarter!$B440,CALCULATION_quarterly_data!$C:$C,Quarter!$C440)</f>
        <v>230.95</v>
      </c>
      <c r="F440" s="71">
        <f>SUMIFS(CALCULATION_quarterly_data!F:F,CALCULATION_quarterly_data!$A:$A,Quarter!$A440,CALCULATION_quarterly_data!$P:$P,Quarter!$B440,CALCULATION_quarterly_data!$C:$C,Quarter!$C440)</f>
        <v>230.95</v>
      </c>
      <c r="G440" s="70">
        <f>SUMIFS(CALCULATION_quarterly_data!G:G,CALCULATION_quarterly_data!$A:$A,Quarter!$A440,CALCULATION_quarterly_data!$P:$P,Quarter!$B440,CALCULATION_quarterly_data!$C:$C,Quarter!$C440)</f>
        <v>0</v>
      </c>
      <c r="H440" s="70">
        <f>SUMIFS(CALCULATION_quarterly_data!H:H,CALCULATION_quarterly_data!$A:$A,Quarter!$A440,CALCULATION_quarterly_data!$P:$P,Quarter!$B440,CALCULATION_quarterly_data!$C:$C,Quarter!$C440)</f>
        <v>67.33</v>
      </c>
      <c r="I440" s="70">
        <f>SUMIFS(CALCULATION_quarterly_data!I:I,CALCULATION_quarterly_data!$A:$A,Quarter!$A440,CALCULATION_quarterly_data!$P:$P,Quarter!$B440,CALCULATION_quarterly_data!$C:$C,Quarter!$C440)</f>
        <v>0</v>
      </c>
      <c r="J440" s="70">
        <f>SUMIFS(CALCULATION_quarterly_data!J:J,CALCULATION_quarterly_data!$A:$A,Quarter!$A440,CALCULATION_quarterly_data!$P:$P,Quarter!$B440,CALCULATION_quarterly_data!$C:$C,Quarter!$C440)</f>
        <v>0</v>
      </c>
      <c r="K440" s="70">
        <f>SUMIFS(CALCULATION_quarterly_data!K:K,CALCULATION_quarterly_data!$A:$A,Quarter!$A440,CALCULATION_quarterly_data!$P:$P,Quarter!$B440,CALCULATION_quarterly_data!$C:$C,Quarter!$C440)</f>
        <v>194.84</v>
      </c>
      <c r="L440" s="70">
        <f>SUMIFS(CALCULATION_quarterly_data!L:L,CALCULATION_quarterly_data!$A:$A,Quarter!$A440,CALCULATION_quarterly_data!$P:$P,Quarter!$B440,CALCULATION_quarterly_data!$C:$C,Quarter!$C440)</f>
        <v>0</v>
      </c>
      <c r="M440" s="70">
        <f>SUMIFS(CALCULATION_quarterly_data!M:M,CALCULATION_quarterly_data!$A:$A,Quarter!$A440,CALCULATION_quarterly_data!$P:$P,Quarter!$B440,CALCULATION_quarterly_data!$C:$C,Quarter!$C440)</f>
        <v>35.11</v>
      </c>
      <c r="N440" s="71">
        <f>SUMIFS(CALCULATION_quarterly_data!N:N,CALCULATION_quarterly_data!$A:$A,Quarter!$A440,CALCULATION_quarterly_data!$P:$P,Quarter!$B440,CALCULATION_quarterly_data!$C:$C,Quarter!$C440)</f>
        <v>297.28000000000003</v>
      </c>
      <c r="O440" s="71">
        <f>SUMIFS(CALCULATION_quarterly_data!O:O,CALCULATION_quarterly_data!$A:$A,Quarter!$A440,CALCULATION_quarterly_data!$P:$P,Quarter!$B440,CALCULATION_quarterly_data!$C:$C,Quarter!$C440)</f>
        <v>528.23</v>
      </c>
    </row>
    <row r="441" spans="1:15">
      <c r="A441" s="86">
        <v>2022</v>
      </c>
      <c r="B441" s="97">
        <v>4</v>
      </c>
      <c r="C441" s="83" t="s">
        <v>50</v>
      </c>
      <c r="D441" s="70">
        <f>SUMIFS(CALCULATION_quarterly_data!D:D,CALCULATION_quarterly_data!$A:$A,Quarter!$A441,CALCULATION_quarterly_data!$P:$P,Quarter!$B441,CALCULATION_quarterly_data!$C:$C,Quarter!$C441)</f>
        <v>0</v>
      </c>
      <c r="E441" s="70">
        <f>SUMIFS(CALCULATION_quarterly_data!E:E,CALCULATION_quarterly_data!$A:$A,Quarter!$A441,CALCULATION_quarterly_data!$P:$P,Quarter!$B441,CALCULATION_quarterly_data!$C:$C,Quarter!$C441)</f>
        <v>0</v>
      </c>
      <c r="F441" s="71">
        <f>SUMIFS(CALCULATION_quarterly_data!F:F,CALCULATION_quarterly_data!$A:$A,Quarter!$A441,CALCULATION_quarterly_data!$P:$P,Quarter!$B441,CALCULATION_quarterly_data!$C:$C,Quarter!$C441)</f>
        <v>0</v>
      </c>
      <c r="G441" s="70">
        <f>SUMIFS(CALCULATION_quarterly_data!G:G,CALCULATION_quarterly_data!$A:$A,Quarter!$A441,CALCULATION_quarterly_data!$P:$P,Quarter!$B441,CALCULATION_quarterly_data!$C:$C,Quarter!$C441)</f>
        <v>0</v>
      </c>
      <c r="H441" s="70">
        <f>SUMIFS(CALCULATION_quarterly_data!H:H,CALCULATION_quarterly_data!$A:$A,Quarter!$A441,CALCULATION_quarterly_data!$P:$P,Quarter!$B441,CALCULATION_quarterly_data!$C:$C,Quarter!$C441)</f>
        <v>30.19</v>
      </c>
      <c r="I441" s="70">
        <f>SUMIFS(CALCULATION_quarterly_data!I:I,CALCULATION_quarterly_data!$A:$A,Quarter!$A441,CALCULATION_quarterly_data!$P:$P,Quarter!$B441,CALCULATION_quarterly_data!$C:$C,Quarter!$C441)</f>
        <v>0</v>
      </c>
      <c r="J441" s="70">
        <f>SUMIFS(CALCULATION_quarterly_data!J:J,CALCULATION_quarterly_data!$A:$A,Quarter!$A441,CALCULATION_quarterly_data!$P:$P,Quarter!$B441,CALCULATION_quarterly_data!$C:$C,Quarter!$C441)</f>
        <v>0</v>
      </c>
      <c r="K441" s="70">
        <f>SUMIFS(CALCULATION_quarterly_data!K:K,CALCULATION_quarterly_data!$A:$A,Quarter!$A441,CALCULATION_quarterly_data!$P:$P,Quarter!$B441,CALCULATION_quarterly_data!$C:$C,Quarter!$C441)</f>
        <v>0</v>
      </c>
      <c r="L441" s="70">
        <f>SUMIFS(CALCULATION_quarterly_data!L:L,CALCULATION_quarterly_data!$A:$A,Quarter!$A441,CALCULATION_quarterly_data!$P:$P,Quarter!$B441,CALCULATION_quarterly_data!$C:$C,Quarter!$C441)</f>
        <v>0</v>
      </c>
      <c r="M441" s="70">
        <f>SUMIFS(CALCULATION_quarterly_data!M:M,CALCULATION_quarterly_data!$A:$A,Quarter!$A441,CALCULATION_quarterly_data!$P:$P,Quarter!$B441,CALCULATION_quarterly_data!$C:$C,Quarter!$C441)</f>
        <v>0.01</v>
      </c>
      <c r="N441" s="71">
        <f>SUMIFS(CALCULATION_quarterly_data!N:N,CALCULATION_quarterly_data!$A:$A,Quarter!$A441,CALCULATION_quarterly_data!$P:$P,Quarter!$B441,CALCULATION_quarterly_data!$C:$C,Quarter!$C441)</f>
        <v>30.200000000000003</v>
      </c>
      <c r="O441" s="71">
        <f>SUMIFS(CALCULATION_quarterly_data!O:O,CALCULATION_quarterly_data!$A:$A,Quarter!$A441,CALCULATION_quarterly_data!$P:$P,Quarter!$B441,CALCULATION_quarterly_data!$C:$C,Quarter!$C441)</f>
        <v>30.200000000000003</v>
      </c>
    </row>
    <row r="442" spans="1:15">
      <c r="A442" s="86">
        <v>2022</v>
      </c>
      <c r="B442" s="97">
        <v>4</v>
      </c>
      <c r="C442" s="83" t="s">
        <v>51</v>
      </c>
      <c r="D442" s="70">
        <f>SUMIFS(CALCULATION_quarterly_data!D:D,CALCULATION_quarterly_data!$A:$A,Quarter!$A442,CALCULATION_quarterly_data!$P:$P,Quarter!$B442,CALCULATION_quarterly_data!$C:$C,Quarter!$C442)</f>
        <v>0</v>
      </c>
      <c r="E442" s="70">
        <f>SUMIFS(CALCULATION_quarterly_data!E:E,CALCULATION_quarterly_data!$A:$A,Quarter!$A442,CALCULATION_quarterly_data!$P:$P,Quarter!$B442,CALCULATION_quarterly_data!$C:$C,Quarter!$C442)</f>
        <v>0</v>
      </c>
      <c r="F442" s="71">
        <f>SUMIFS(CALCULATION_quarterly_data!F:F,CALCULATION_quarterly_data!$A:$A,Quarter!$A442,CALCULATION_quarterly_data!$P:$P,Quarter!$B442,CALCULATION_quarterly_data!$C:$C,Quarter!$C442)</f>
        <v>0</v>
      </c>
      <c r="G442" s="70">
        <f>SUMIFS(CALCULATION_quarterly_data!G:G,CALCULATION_quarterly_data!$A:$A,Quarter!$A442,CALCULATION_quarterly_data!$P:$P,Quarter!$B442,CALCULATION_quarterly_data!$C:$C,Quarter!$C442)</f>
        <v>0</v>
      </c>
      <c r="H442" s="70">
        <f>SUMIFS(CALCULATION_quarterly_data!H:H,CALCULATION_quarterly_data!$A:$A,Quarter!$A442,CALCULATION_quarterly_data!$P:$P,Quarter!$B442,CALCULATION_quarterly_data!$C:$C,Quarter!$C442)</f>
        <v>0</v>
      </c>
      <c r="I442" s="70">
        <f>SUMIFS(CALCULATION_quarterly_data!I:I,CALCULATION_quarterly_data!$A:$A,Quarter!$A442,CALCULATION_quarterly_data!$P:$P,Quarter!$B442,CALCULATION_quarterly_data!$C:$C,Quarter!$C442)</f>
        <v>407.69000000000005</v>
      </c>
      <c r="J442" s="70">
        <f>SUMIFS(CALCULATION_quarterly_data!J:J,CALCULATION_quarterly_data!$A:$A,Quarter!$A442,CALCULATION_quarterly_data!$P:$P,Quarter!$B442,CALCULATION_quarterly_data!$C:$C,Quarter!$C442)</f>
        <v>0</v>
      </c>
      <c r="K442" s="70">
        <f>SUMIFS(CALCULATION_quarterly_data!K:K,CALCULATION_quarterly_data!$A:$A,Quarter!$A442,CALCULATION_quarterly_data!$P:$P,Quarter!$B442,CALCULATION_quarterly_data!$C:$C,Quarter!$C442)</f>
        <v>182.01000000000002</v>
      </c>
      <c r="L442" s="70">
        <f>SUMIFS(CALCULATION_quarterly_data!L:L,CALCULATION_quarterly_data!$A:$A,Quarter!$A442,CALCULATION_quarterly_data!$P:$P,Quarter!$B442,CALCULATION_quarterly_data!$C:$C,Quarter!$C442)</f>
        <v>12.649999999999999</v>
      </c>
      <c r="M442" s="70">
        <f>SUMIFS(CALCULATION_quarterly_data!M:M,CALCULATION_quarterly_data!$A:$A,Quarter!$A442,CALCULATION_quarterly_data!$P:$P,Quarter!$B442,CALCULATION_quarterly_data!$C:$C,Quarter!$C442)</f>
        <v>0.66999999999999993</v>
      </c>
      <c r="N442" s="71">
        <f>SUMIFS(CALCULATION_quarterly_data!N:N,CALCULATION_quarterly_data!$A:$A,Quarter!$A442,CALCULATION_quarterly_data!$P:$P,Quarter!$B442,CALCULATION_quarterly_data!$C:$C,Quarter!$C442)</f>
        <v>603.02</v>
      </c>
      <c r="O442" s="71">
        <f>SUMIFS(CALCULATION_quarterly_data!O:O,CALCULATION_quarterly_data!$A:$A,Quarter!$A442,CALCULATION_quarterly_data!$P:$P,Quarter!$B442,CALCULATION_quarterly_data!$C:$C,Quarter!$C442)</f>
        <v>603.02</v>
      </c>
    </row>
    <row r="443" spans="1:15">
      <c r="A443" s="86">
        <v>2022</v>
      </c>
      <c r="B443" s="97">
        <v>4</v>
      </c>
      <c r="C443" s="83" t="s">
        <v>52</v>
      </c>
      <c r="D443" s="70">
        <f>SUMIFS(CALCULATION_quarterly_data!D:D,CALCULATION_quarterly_data!$A:$A,Quarter!$A443,CALCULATION_quarterly_data!$P:$P,Quarter!$B443,CALCULATION_quarterly_data!$C:$C,Quarter!$C443)</f>
        <v>4052.66</v>
      </c>
      <c r="E443" s="70">
        <f>SUMIFS(CALCULATION_quarterly_data!E:E,CALCULATION_quarterly_data!$A:$A,Quarter!$A443,CALCULATION_quarterly_data!$P:$P,Quarter!$B443,CALCULATION_quarterly_data!$C:$C,Quarter!$C443)</f>
        <v>0</v>
      </c>
      <c r="F443" s="71">
        <f>SUMIFS(CALCULATION_quarterly_data!F:F,CALCULATION_quarterly_data!$A:$A,Quarter!$A443,CALCULATION_quarterly_data!$P:$P,Quarter!$B443,CALCULATION_quarterly_data!$C:$C,Quarter!$C443)</f>
        <v>4052.66</v>
      </c>
      <c r="G443" s="70">
        <f>SUMIFS(CALCULATION_quarterly_data!G:G,CALCULATION_quarterly_data!$A:$A,Quarter!$A443,CALCULATION_quarterly_data!$P:$P,Quarter!$B443,CALCULATION_quarterly_data!$C:$C,Quarter!$C443)</f>
        <v>3.21</v>
      </c>
      <c r="H443" s="70">
        <f>SUMIFS(CALCULATION_quarterly_data!H:H,CALCULATION_quarterly_data!$A:$A,Quarter!$A443,CALCULATION_quarterly_data!$P:$P,Quarter!$B443,CALCULATION_quarterly_data!$C:$C,Quarter!$C443)</f>
        <v>2.78</v>
      </c>
      <c r="I443" s="70">
        <f>SUMIFS(CALCULATION_quarterly_data!I:I,CALCULATION_quarterly_data!$A:$A,Quarter!$A443,CALCULATION_quarterly_data!$P:$P,Quarter!$B443,CALCULATION_quarterly_data!$C:$C,Quarter!$C443)</f>
        <v>41.17</v>
      </c>
      <c r="J443" s="70">
        <f>SUMIFS(CALCULATION_quarterly_data!J:J,CALCULATION_quarterly_data!$A:$A,Quarter!$A443,CALCULATION_quarterly_data!$P:$P,Quarter!$B443,CALCULATION_quarterly_data!$C:$C,Quarter!$C443)</f>
        <v>36.090000000000003</v>
      </c>
      <c r="K443" s="70">
        <f>SUMIFS(CALCULATION_quarterly_data!K:K,CALCULATION_quarterly_data!$A:$A,Quarter!$A443,CALCULATION_quarterly_data!$P:$P,Quarter!$B443,CALCULATION_quarterly_data!$C:$C,Quarter!$C443)</f>
        <v>811.29</v>
      </c>
      <c r="L443" s="70">
        <f>SUMIFS(CALCULATION_quarterly_data!L:L,CALCULATION_quarterly_data!$A:$A,Quarter!$A443,CALCULATION_quarterly_data!$P:$P,Quarter!$B443,CALCULATION_quarterly_data!$C:$C,Quarter!$C443)</f>
        <v>0</v>
      </c>
      <c r="M443" s="70">
        <f>SUMIFS(CALCULATION_quarterly_data!M:M,CALCULATION_quarterly_data!$A:$A,Quarter!$A443,CALCULATION_quarterly_data!$P:$P,Quarter!$B443,CALCULATION_quarterly_data!$C:$C,Quarter!$C443)</f>
        <v>125.6</v>
      </c>
      <c r="N443" s="71">
        <f>SUMIFS(CALCULATION_quarterly_data!N:N,CALCULATION_quarterly_data!$A:$A,Quarter!$A443,CALCULATION_quarterly_data!$P:$P,Quarter!$B443,CALCULATION_quarterly_data!$C:$C,Quarter!$C443)</f>
        <v>1020.1400000000001</v>
      </c>
      <c r="O443" s="71">
        <f>SUMIFS(CALCULATION_quarterly_data!O:O,CALCULATION_quarterly_data!$A:$A,Quarter!$A443,CALCULATION_quarterly_data!$P:$P,Quarter!$B443,CALCULATION_quarterly_data!$C:$C,Quarter!$C443)</f>
        <v>5072.8</v>
      </c>
    </row>
    <row r="444" spans="1:15">
      <c r="A444" s="86">
        <v>2022</v>
      </c>
      <c r="B444" s="97">
        <v>4</v>
      </c>
      <c r="C444" s="83" t="s">
        <v>69</v>
      </c>
      <c r="D444" s="70">
        <f>SUMIFS(CALCULATION_quarterly_data!D:D,CALCULATION_quarterly_data!$A:$A,Quarter!$A444,CALCULATION_quarterly_data!$P:$P,Quarter!$B444,CALCULATION_quarterly_data!$C:$C,Quarter!$C444)</f>
        <v>1606.3600000000001</v>
      </c>
      <c r="E444" s="70">
        <f>SUMIFS(CALCULATION_quarterly_data!E:E,CALCULATION_quarterly_data!$A:$A,Quarter!$A444,CALCULATION_quarterly_data!$P:$P,Quarter!$B444,CALCULATION_quarterly_data!$C:$C,Quarter!$C444)</f>
        <v>164.66</v>
      </c>
      <c r="F444" s="71">
        <f>SUMIFS(CALCULATION_quarterly_data!F:F,CALCULATION_quarterly_data!$A:$A,Quarter!$A444,CALCULATION_quarterly_data!$P:$P,Quarter!$B444,CALCULATION_quarterly_data!$C:$C,Quarter!$C444)</f>
        <v>1771.02</v>
      </c>
      <c r="G444" s="70">
        <f>SUMIFS(CALCULATION_quarterly_data!G:G,CALCULATION_quarterly_data!$A:$A,Quarter!$A444,CALCULATION_quarterly_data!$P:$P,Quarter!$B444,CALCULATION_quarterly_data!$C:$C,Quarter!$C444)</f>
        <v>0.45</v>
      </c>
      <c r="H444" s="70">
        <f>SUMIFS(CALCULATION_quarterly_data!H:H,CALCULATION_quarterly_data!$A:$A,Quarter!$A444,CALCULATION_quarterly_data!$P:$P,Quarter!$B444,CALCULATION_quarterly_data!$C:$C,Quarter!$C444)</f>
        <v>28.51</v>
      </c>
      <c r="I444" s="70">
        <f>SUMIFS(CALCULATION_quarterly_data!I:I,CALCULATION_quarterly_data!$A:$A,Quarter!$A444,CALCULATION_quarterly_data!$P:$P,Quarter!$B444,CALCULATION_quarterly_data!$C:$C,Quarter!$C444)</f>
        <v>398.04999999999995</v>
      </c>
      <c r="J444" s="70">
        <f>SUMIFS(CALCULATION_quarterly_data!J:J,CALCULATION_quarterly_data!$A:$A,Quarter!$A444,CALCULATION_quarterly_data!$P:$P,Quarter!$B444,CALCULATION_quarterly_data!$C:$C,Quarter!$C444)</f>
        <v>5.07</v>
      </c>
      <c r="K444" s="70">
        <f>SUMIFS(CALCULATION_quarterly_data!K:K,CALCULATION_quarterly_data!$A:$A,Quarter!$A444,CALCULATION_quarterly_data!$P:$P,Quarter!$B444,CALCULATION_quarterly_data!$C:$C,Quarter!$C444)</f>
        <v>156.76</v>
      </c>
      <c r="L444" s="70">
        <f>SUMIFS(CALCULATION_quarterly_data!L:L,CALCULATION_quarterly_data!$A:$A,Quarter!$A444,CALCULATION_quarterly_data!$P:$P,Quarter!$B444,CALCULATION_quarterly_data!$C:$C,Quarter!$C444)</f>
        <v>7.91</v>
      </c>
      <c r="M444" s="70">
        <f>SUMIFS(CALCULATION_quarterly_data!M:M,CALCULATION_quarterly_data!$A:$A,Quarter!$A444,CALCULATION_quarterly_data!$P:$P,Quarter!$B444,CALCULATION_quarterly_data!$C:$C,Quarter!$C444)</f>
        <v>36.159999999999997</v>
      </c>
      <c r="N444" s="71">
        <f>SUMIFS(CALCULATION_quarterly_data!N:N,CALCULATION_quarterly_data!$A:$A,Quarter!$A444,CALCULATION_quarterly_data!$P:$P,Quarter!$B444,CALCULATION_quarterly_data!$C:$C,Quarter!$C444)</f>
        <v>632.91</v>
      </c>
      <c r="O444" s="71">
        <f>SUMIFS(CALCULATION_quarterly_data!O:O,CALCULATION_quarterly_data!$A:$A,Quarter!$A444,CALCULATION_quarterly_data!$P:$P,Quarter!$B444,CALCULATION_quarterly_data!$C:$C,Quarter!$C444)</f>
        <v>2403.9300000000003</v>
      </c>
    </row>
    <row r="445" spans="1:15">
      <c r="A445" s="89">
        <v>2022</v>
      </c>
      <c r="B445" s="98">
        <v>4</v>
      </c>
      <c r="C445" s="84" t="s">
        <v>126</v>
      </c>
      <c r="D445" s="73">
        <f>SUMIFS(CALCULATION_quarterly_data!D:D,CALCULATION_quarterly_data!$A:$A,Quarter!$A445,CALCULATION_quarterly_data!$P:$P,Quarter!$B445,CALCULATION_quarterly_data!$C:$C,Quarter!$C445)</f>
        <v>10498.81</v>
      </c>
      <c r="E445" s="73">
        <f>SUMIFS(CALCULATION_quarterly_data!E:E,CALCULATION_quarterly_data!$A:$A,Quarter!$A445,CALCULATION_quarterly_data!$P:$P,Quarter!$B445,CALCULATION_quarterly_data!$C:$C,Quarter!$C445)</f>
        <v>927.21</v>
      </c>
      <c r="F445" s="74">
        <f>SUMIFS(CALCULATION_quarterly_data!F:F,CALCULATION_quarterly_data!$A:$A,Quarter!$A445,CALCULATION_quarterly_data!$P:$P,Quarter!$B445,CALCULATION_quarterly_data!$C:$C,Quarter!$C445)</f>
        <v>11426.02</v>
      </c>
      <c r="G445" s="73">
        <f>SUMIFS(CALCULATION_quarterly_data!G:G,CALCULATION_quarterly_data!$A:$A,Quarter!$A445,CALCULATION_quarterly_data!$P:$P,Quarter!$B445,CALCULATION_quarterly_data!$C:$C,Quarter!$C445)</f>
        <v>141.27000000000001</v>
      </c>
      <c r="H445" s="73">
        <f>SUMIFS(CALCULATION_quarterly_data!H:H,CALCULATION_quarterly_data!$A:$A,Quarter!$A445,CALCULATION_quarterly_data!$P:$P,Quarter!$B445,CALCULATION_quarterly_data!$C:$C,Quarter!$C445)</f>
        <v>713.61</v>
      </c>
      <c r="I445" s="73">
        <f>SUMIFS(CALCULATION_quarterly_data!I:I,CALCULATION_quarterly_data!$A:$A,Quarter!$A445,CALCULATION_quarterly_data!$P:$P,Quarter!$B445,CALCULATION_quarterly_data!$C:$C,Quarter!$C445)</f>
        <v>2153.58</v>
      </c>
      <c r="J445" s="73">
        <f>SUMIFS(CALCULATION_quarterly_data!J:J,CALCULATION_quarterly_data!$A:$A,Quarter!$A445,CALCULATION_quarterly_data!$P:$P,Quarter!$B445,CALCULATION_quarterly_data!$C:$C,Quarter!$C445)</f>
        <v>241.04</v>
      </c>
      <c r="K445" s="73">
        <f>SUMIFS(CALCULATION_quarterly_data!K:K,CALCULATION_quarterly_data!$A:$A,Quarter!$A445,CALCULATION_quarterly_data!$P:$P,Quarter!$B445,CALCULATION_quarterly_data!$C:$C,Quarter!$C445)</f>
        <v>3298.3</v>
      </c>
      <c r="L445" s="73">
        <f>SUMIFS(CALCULATION_quarterly_data!L:L,CALCULATION_quarterly_data!$A:$A,Quarter!$A445,CALCULATION_quarterly_data!$P:$P,Quarter!$B445,CALCULATION_quarterly_data!$C:$C,Quarter!$C445)</f>
        <v>111.33</v>
      </c>
      <c r="M445" s="73">
        <f>SUMIFS(CALCULATION_quarterly_data!M:M,CALCULATION_quarterly_data!$A:$A,Quarter!$A445,CALCULATION_quarterly_data!$P:$P,Quarter!$B445,CALCULATION_quarterly_data!$C:$C,Quarter!$C445)</f>
        <v>737.49</v>
      </c>
      <c r="N445" s="74">
        <f>SUMIFS(CALCULATION_quarterly_data!N:N,CALCULATION_quarterly_data!$A:$A,Quarter!$A445,CALCULATION_quarterly_data!$P:$P,Quarter!$B445,CALCULATION_quarterly_data!$C:$C,Quarter!$C445)</f>
        <v>7396.6200000000008</v>
      </c>
      <c r="O445" s="74">
        <f>SUMIFS(CALCULATION_quarterly_data!O:O,CALCULATION_quarterly_data!$A:$A,Quarter!$A445,CALCULATION_quarterly_data!$P:$P,Quarter!$B445,CALCULATION_quarterly_data!$C:$C,Quarter!$C445)</f>
        <v>18822.64</v>
      </c>
    </row>
    <row r="446" spans="1:15">
      <c r="A446" s="85">
        <v>2023</v>
      </c>
      <c r="B446" s="96">
        <v>1</v>
      </c>
      <c r="C446" s="82" t="s">
        <v>134</v>
      </c>
      <c r="D446" s="67">
        <f>SUMIFS(CALCULATION_quarterly_data!D:D,CALCULATION_quarterly_data!$A:$A,Quarter!$A446,CALCULATION_quarterly_data!$P:$P,Quarter!$B446,CALCULATION_quarterly_data!$C:$C,Quarter!$C446)</f>
        <v>763.37</v>
      </c>
      <c r="E446" s="67">
        <f>SUMIFS(CALCULATION_quarterly_data!E:E,CALCULATION_quarterly_data!$A:$A,Quarter!$A446,CALCULATION_quarterly_data!$P:$P,Quarter!$B446,CALCULATION_quarterly_data!$C:$C,Quarter!$C446)</f>
        <v>151.14000000000001</v>
      </c>
      <c r="F446" s="68">
        <f>SUMIFS(CALCULATION_quarterly_data!F:F,CALCULATION_quarterly_data!$A:$A,Quarter!$A446,CALCULATION_quarterly_data!$P:$P,Quarter!$B446,CALCULATION_quarterly_data!$C:$C,Quarter!$C446)</f>
        <v>914.51</v>
      </c>
      <c r="G446" s="67">
        <f>SUMIFS(CALCULATION_quarterly_data!G:G,CALCULATION_quarterly_data!$A:$A,Quarter!$A446,CALCULATION_quarterly_data!$P:$P,Quarter!$B446,CALCULATION_quarterly_data!$C:$C,Quarter!$C446)</f>
        <v>0</v>
      </c>
      <c r="H446" s="67">
        <f>SUMIFS(CALCULATION_quarterly_data!H:H,CALCULATION_quarterly_data!$A:$A,Quarter!$A446,CALCULATION_quarterly_data!$P:$P,Quarter!$B446,CALCULATION_quarterly_data!$C:$C,Quarter!$C446)</f>
        <v>0</v>
      </c>
      <c r="I446" s="67">
        <f>SUMIFS(CALCULATION_quarterly_data!I:I,CALCULATION_quarterly_data!$A:$A,Quarter!$A446,CALCULATION_quarterly_data!$P:$P,Quarter!$B446,CALCULATION_quarterly_data!$C:$C,Quarter!$C446)</f>
        <v>0</v>
      </c>
      <c r="J446" s="67">
        <f>SUMIFS(CALCULATION_quarterly_data!J:J,CALCULATION_quarterly_data!$A:$A,Quarter!$A446,CALCULATION_quarterly_data!$P:$P,Quarter!$B446,CALCULATION_quarterly_data!$C:$C,Quarter!$C446)</f>
        <v>0</v>
      </c>
      <c r="K446" s="67">
        <f>SUMIFS(CALCULATION_quarterly_data!K:K,CALCULATION_quarterly_data!$A:$A,Quarter!$A446,CALCULATION_quarterly_data!$P:$P,Quarter!$B446,CALCULATION_quarterly_data!$C:$C,Quarter!$C446)</f>
        <v>0</v>
      </c>
      <c r="L446" s="67">
        <f>SUMIFS(CALCULATION_quarterly_data!L:L,CALCULATION_quarterly_data!$A:$A,Quarter!$A446,CALCULATION_quarterly_data!$P:$P,Quarter!$B446,CALCULATION_quarterly_data!$C:$C,Quarter!$C446)</f>
        <v>0</v>
      </c>
      <c r="M446" s="67">
        <f>SUMIFS(CALCULATION_quarterly_data!M:M,CALCULATION_quarterly_data!$A:$A,Quarter!$A446,CALCULATION_quarterly_data!$P:$P,Quarter!$B446,CALCULATION_quarterly_data!$C:$C,Quarter!$C446)</f>
        <v>0</v>
      </c>
      <c r="N446" s="68">
        <f>SUMIFS(CALCULATION_quarterly_data!N:N,CALCULATION_quarterly_data!$A:$A,Quarter!$A446,CALCULATION_quarterly_data!$P:$P,Quarter!$B446,CALCULATION_quarterly_data!$C:$C,Quarter!$C446)</f>
        <v>0</v>
      </c>
      <c r="O446" s="68">
        <f>SUMIFS(CALCULATION_quarterly_data!O:O,CALCULATION_quarterly_data!$A:$A,Quarter!$A446,CALCULATION_quarterly_data!$P:$P,Quarter!$B446,CALCULATION_quarterly_data!$C:$C,Quarter!$C446)</f>
        <v>914.51</v>
      </c>
    </row>
    <row r="447" spans="1:15">
      <c r="A447" s="86">
        <v>2023</v>
      </c>
      <c r="B447" s="97">
        <v>1</v>
      </c>
      <c r="C447" s="83" t="s">
        <v>37</v>
      </c>
      <c r="D447" s="70">
        <f>SUMIFS(CALCULATION_quarterly_data!D:D,CALCULATION_quarterly_data!$A:$A,Quarter!$A447,CALCULATION_quarterly_data!$P:$P,Quarter!$B447,CALCULATION_quarterly_data!$C:$C,Quarter!$C447)</f>
        <v>0</v>
      </c>
      <c r="E447" s="70">
        <f>SUMIFS(CALCULATION_quarterly_data!E:E,CALCULATION_quarterly_data!$A:$A,Quarter!$A447,CALCULATION_quarterly_data!$P:$P,Quarter!$B447,CALCULATION_quarterly_data!$C:$C,Quarter!$C447)</f>
        <v>117.42</v>
      </c>
      <c r="F447" s="71">
        <f>SUMIFS(CALCULATION_quarterly_data!F:F,CALCULATION_quarterly_data!$A:$A,Quarter!$A447,CALCULATION_quarterly_data!$P:$P,Quarter!$B447,CALCULATION_quarterly_data!$C:$C,Quarter!$C447)</f>
        <v>117.42</v>
      </c>
      <c r="G447" s="70">
        <f>SUMIFS(CALCULATION_quarterly_data!G:G,CALCULATION_quarterly_data!$A:$A,Quarter!$A447,CALCULATION_quarterly_data!$P:$P,Quarter!$B447,CALCULATION_quarterly_data!$C:$C,Quarter!$C447)</f>
        <v>15.14</v>
      </c>
      <c r="H447" s="70">
        <f>SUMIFS(CALCULATION_quarterly_data!H:H,CALCULATION_quarterly_data!$A:$A,Quarter!$A447,CALCULATION_quarterly_data!$P:$P,Quarter!$B447,CALCULATION_quarterly_data!$C:$C,Quarter!$C447)</f>
        <v>10.48</v>
      </c>
      <c r="I447" s="70">
        <f>SUMIFS(CALCULATION_quarterly_data!I:I,CALCULATION_quarterly_data!$A:$A,Quarter!$A447,CALCULATION_quarterly_data!$P:$P,Quarter!$B447,CALCULATION_quarterly_data!$C:$C,Quarter!$C447)</f>
        <v>4.9000000000000004</v>
      </c>
      <c r="J447" s="70">
        <f>SUMIFS(CALCULATION_quarterly_data!J:J,CALCULATION_quarterly_data!$A:$A,Quarter!$A447,CALCULATION_quarterly_data!$P:$P,Quarter!$B447,CALCULATION_quarterly_data!$C:$C,Quarter!$C447)</f>
        <v>0.02</v>
      </c>
      <c r="K447" s="70">
        <f>SUMIFS(CALCULATION_quarterly_data!K:K,CALCULATION_quarterly_data!$A:$A,Quarter!$A447,CALCULATION_quarterly_data!$P:$P,Quarter!$B447,CALCULATION_quarterly_data!$C:$C,Quarter!$C447)</f>
        <v>301.47000000000003</v>
      </c>
      <c r="L447" s="70">
        <f>SUMIFS(CALCULATION_quarterly_data!L:L,CALCULATION_quarterly_data!$A:$A,Quarter!$A447,CALCULATION_quarterly_data!$P:$P,Quarter!$B447,CALCULATION_quarterly_data!$C:$C,Quarter!$C447)</f>
        <v>14.75</v>
      </c>
      <c r="M447" s="70">
        <f>SUMIFS(CALCULATION_quarterly_data!M:M,CALCULATION_quarterly_data!$A:$A,Quarter!$A447,CALCULATION_quarterly_data!$P:$P,Quarter!$B447,CALCULATION_quarterly_data!$C:$C,Quarter!$C447)</f>
        <v>132.25</v>
      </c>
      <c r="N447" s="71">
        <f>SUMIFS(CALCULATION_quarterly_data!N:N,CALCULATION_quarterly_data!$A:$A,Quarter!$A447,CALCULATION_quarterly_data!$P:$P,Quarter!$B447,CALCULATION_quarterly_data!$C:$C,Quarter!$C447)</f>
        <v>479.01</v>
      </c>
      <c r="O447" s="71">
        <f>SUMIFS(CALCULATION_quarterly_data!O:O,CALCULATION_quarterly_data!$A:$A,Quarter!$A447,CALCULATION_quarterly_data!$P:$P,Quarter!$B447,CALCULATION_quarterly_data!$C:$C,Quarter!$C447)</f>
        <v>596.43000000000006</v>
      </c>
    </row>
    <row r="448" spans="1:15">
      <c r="A448" s="86">
        <v>2023</v>
      </c>
      <c r="B448" s="97">
        <v>1</v>
      </c>
      <c r="C448" s="83" t="s">
        <v>38</v>
      </c>
      <c r="D448" s="70">
        <f>SUMIFS(CALCULATION_quarterly_data!D:D,CALCULATION_quarterly_data!$A:$A,Quarter!$A448,CALCULATION_quarterly_data!$P:$P,Quarter!$B448,CALCULATION_quarterly_data!$C:$C,Quarter!$C448)</f>
        <v>437.70000000000005</v>
      </c>
      <c r="E448" s="70">
        <f>SUMIFS(CALCULATION_quarterly_data!E:E,CALCULATION_quarterly_data!$A:$A,Quarter!$A448,CALCULATION_quarterly_data!$P:$P,Quarter!$B448,CALCULATION_quarterly_data!$C:$C,Quarter!$C448)</f>
        <v>0</v>
      </c>
      <c r="F448" s="71">
        <f>SUMIFS(CALCULATION_quarterly_data!F:F,CALCULATION_quarterly_data!$A:$A,Quarter!$A448,CALCULATION_quarterly_data!$P:$P,Quarter!$B448,CALCULATION_quarterly_data!$C:$C,Quarter!$C448)</f>
        <v>437.70000000000005</v>
      </c>
      <c r="G448" s="70">
        <f>SUMIFS(CALCULATION_quarterly_data!G:G,CALCULATION_quarterly_data!$A:$A,Quarter!$A448,CALCULATION_quarterly_data!$P:$P,Quarter!$B448,CALCULATION_quarterly_data!$C:$C,Quarter!$C448)</f>
        <v>0</v>
      </c>
      <c r="H448" s="70">
        <f>SUMIFS(CALCULATION_quarterly_data!H:H,CALCULATION_quarterly_data!$A:$A,Quarter!$A448,CALCULATION_quarterly_data!$P:$P,Quarter!$B448,CALCULATION_quarterly_data!$C:$C,Quarter!$C448)</f>
        <v>0</v>
      </c>
      <c r="I448" s="70">
        <f>SUMIFS(CALCULATION_quarterly_data!I:I,CALCULATION_quarterly_data!$A:$A,Quarter!$A448,CALCULATION_quarterly_data!$P:$P,Quarter!$B448,CALCULATION_quarterly_data!$C:$C,Quarter!$C448)</f>
        <v>0</v>
      </c>
      <c r="J448" s="70">
        <f>SUMIFS(CALCULATION_quarterly_data!J:J,CALCULATION_quarterly_data!$A:$A,Quarter!$A448,CALCULATION_quarterly_data!$P:$P,Quarter!$B448,CALCULATION_quarterly_data!$C:$C,Quarter!$C448)</f>
        <v>0</v>
      </c>
      <c r="K448" s="70">
        <f>SUMIFS(CALCULATION_quarterly_data!K:K,CALCULATION_quarterly_data!$A:$A,Quarter!$A448,CALCULATION_quarterly_data!$P:$P,Quarter!$B448,CALCULATION_quarterly_data!$C:$C,Quarter!$C448)</f>
        <v>0</v>
      </c>
      <c r="L448" s="70">
        <f>SUMIFS(CALCULATION_quarterly_data!L:L,CALCULATION_quarterly_data!$A:$A,Quarter!$A448,CALCULATION_quarterly_data!$P:$P,Quarter!$B448,CALCULATION_quarterly_data!$C:$C,Quarter!$C448)</f>
        <v>0</v>
      </c>
      <c r="M448" s="70">
        <f>SUMIFS(CALCULATION_quarterly_data!M:M,CALCULATION_quarterly_data!$A:$A,Quarter!$A448,CALCULATION_quarterly_data!$P:$P,Quarter!$B448,CALCULATION_quarterly_data!$C:$C,Quarter!$C448)</f>
        <v>0.28999999999999998</v>
      </c>
      <c r="N448" s="71">
        <f>SUMIFS(CALCULATION_quarterly_data!N:N,CALCULATION_quarterly_data!$A:$A,Quarter!$A448,CALCULATION_quarterly_data!$P:$P,Quarter!$B448,CALCULATION_quarterly_data!$C:$C,Quarter!$C448)</f>
        <v>0.28999999999999998</v>
      </c>
      <c r="O448" s="71">
        <f>SUMIFS(CALCULATION_quarterly_data!O:O,CALCULATION_quarterly_data!$A:$A,Quarter!$A448,CALCULATION_quarterly_data!$P:$P,Quarter!$B448,CALCULATION_quarterly_data!$C:$C,Quarter!$C448)</f>
        <v>437.99</v>
      </c>
    </row>
    <row r="449" spans="1:15">
      <c r="A449" s="86">
        <v>2023</v>
      </c>
      <c r="B449" s="97">
        <v>1</v>
      </c>
      <c r="C449" s="83" t="s">
        <v>40</v>
      </c>
      <c r="D449" s="70">
        <f>SUMIFS(CALCULATION_quarterly_data!D:D,CALCULATION_quarterly_data!$A:$A,Quarter!$A449,CALCULATION_quarterly_data!$P:$P,Quarter!$B449,CALCULATION_quarterly_data!$C:$C,Quarter!$C449)</f>
        <v>0</v>
      </c>
      <c r="E449" s="70">
        <f>SUMIFS(CALCULATION_quarterly_data!E:E,CALCULATION_quarterly_data!$A:$A,Quarter!$A449,CALCULATION_quarterly_data!$P:$P,Quarter!$B449,CALCULATION_quarterly_data!$C:$C,Quarter!$C449)</f>
        <v>51.760000000000005</v>
      </c>
      <c r="F449" s="71">
        <f>SUMIFS(CALCULATION_quarterly_data!F:F,CALCULATION_quarterly_data!$A:$A,Quarter!$A449,CALCULATION_quarterly_data!$P:$P,Quarter!$B449,CALCULATION_quarterly_data!$C:$C,Quarter!$C449)</f>
        <v>51.760000000000005</v>
      </c>
      <c r="G449" s="70">
        <f>SUMIFS(CALCULATION_quarterly_data!G:G,CALCULATION_quarterly_data!$A:$A,Quarter!$A449,CALCULATION_quarterly_data!$P:$P,Quarter!$B449,CALCULATION_quarterly_data!$C:$C,Quarter!$C449)</f>
        <v>1.81</v>
      </c>
      <c r="H449" s="70">
        <f>SUMIFS(CALCULATION_quarterly_data!H:H,CALCULATION_quarterly_data!$A:$A,Quarter!$A449,CALCULATION_quarterly_data!$P:$P,Quarter!$B449,CALCULATION_quarterly_data!$C:$C,Quarter!$C449)</f>
        <v>3.31</v>
      </c>
      <c r="I449" s="70">
        <f>SUMIFS(CALCULATION_quarterly_data!I:I,CALCULATION_quarterly_data!$A:$A,Quarter!$A449,CALCULATION_quarterly_data!$P:$P,Quarter!$B449,CALCULATION_quarterly_data!$C:$C,Quarter!$C449)</f>
        <v>0</v>
      </c>
      <c r="J449" s="70">
        <f>SUMIFS(CALCULATION_quarterly_data!J:J,CALCULATION_quarterly_data!$A:$A,Quarter!$A449,CALCULATION_quarterly_data!$P:$P,Quarter!$B449,CALCULATION_quarterly_data!$C:$C,Quarter!$C449)</f>
        <v>0</v>
      </c>
      <c r="K449" s="70">
        <f>SUMIFS(CALCULATION_quarterly_data!K:K,CALCULATION_quarterly_data!$A:$A,Quarter!$A449,CALCULATION_quarterly_data!$P:$P,Quarter!$B449,CALCULATION_quarterly_data!$C:$C,Quarter!$C449)</f>
        <v>40.080000000000005</v>
      </c>
      <c r="L449" s="70">
        <f>SUMIFS(CALCULATION_quarterly_data!L:L,CALCULATION_quarterly_data!$A:$A,Quarter!$A449,CALCULATION_quarterly_data!$P:$P,Quarter!$B449,CALCULATION_quarterly_data!$C:$C,Quarter!$C449)</f>
        <v>0</v>
      </c>
      <c r="M449" s="70">
        <f>SUMIFS(CALCULATION_quarterly_data!M:M,CALCULATION_quarterly_data!$A:$A,Quarter!$A449,CALCULATION_quarterly_data!$P:$P,Quarter!$B449,CALCULATION_quarterly_data!$C:$C,Quarter!$C449)</f>
        <v>46.059999999999995</v>
      </c>
      <c r="N449" s="71">
        <f>SUMIFS(CALCULATION_quarterly_data!N:N,CALCULATION_quarterly_data!$A:$A,Quarter!$A449,CALCULATION_quarterly_data!$P:$P,Quarter!$B449,CALCULATION_quarterly_data!$C:$C,Quarter!$C449)</f>
        <v>91.259999999999991</v>
      </c>
      <c r="O449" s="71">
        <f>SUMIFS(CALCULATION_quarterly_data!O:O,CALCULATION_quarterly_data!$A:$A,Quarter!$A449,CALCULATION_quarterly_data!$P:$P,Quarter!$B449,CALCULATION_quarterly_data!$C:$C,Quarter!$C449)</f>
        <v>143.01999999999998</v>
      </c>
    </row>
    <row r="450" spans="1:15">
      <c r="A450" s="86">
        <v>2023</v>
      </c>
      <c r="B450" s="97">
        <v>1</v>
      </c>
      <c r="C450" s="83" t="s">
        <v>41</v>
      </c>
      <c r="D450" s="70">
        <f>SUMIFS(CALCULATION_quarterly_data!D:D,CALCULATION_quarterly_data!$A:$A,Quarter!$A450,CALCULATION_quarterly_data!$P:$P,Quarter!$B450,CALCULATION_quarterly_data!$C:$C,Quarter!$C450)</f>
        <v>0</v>
      </c>
      <c r="E450" s="70">
        <f>SUMIFS(CALCULATION_quarterly_data!E:E,CALCULATION_quarterly_data!$A:$A,Quarter!$A450,CALCULATION_quarterly_data!$P:$P,Quarter!$B450,CALCULATION_quarterly_data!$C:$C,Quarter!$C450)</f>
        <v>30.93</v>
      </c>
      <c r="F450" s="71">
        <f>SUMIFS(CALCULATION_quarterly_data!F:F,CALCULATION_quarterly_data!$A:$A,Quarter!$A450,CALCULATION_quarterly_data!$P:$P,Quarter!$B450,CALCULATION_quarterly_data!$C:$C,Quarter!$C450)</f>
        <v>30.93</v>
      </c>
      <c r="G450" s="70">
        <f>SUMIFS(CALCULATION_quarterly_data!G:G,CALCULATION_quarterly_data!$A:$A,Quarter!$A450,CALCULATION_quarterly_data!$P:$P,Quarter!$B450,CALCULATION_quarterly_data!$C:$C,Quarter!$C450)</f>
        <v>0.04</v>
      </c>
      <c r="H450" s="70">
        <f>SUMIFS(CALCULATION_quarterly_data!H:H,CALCULATION_quarterly_data!$A:$A,Quarter!$A450,CALCULATION_quarterly_data!$P:$P,Quarter!$B450,CALCULATION_quarterly_data!$C:$C,Quarter!$C450)</f>
        <v>0.06</v>
      </c>
      <c r="I450" s="70">
        <f>SUMIFS(CALCULATION_quarterly_data!I:I,CALCULATION_quarterly_data!$A:$A,Quarter!$A450,CALCULATION_quarterly_data!$P:$P,Quarter!$B450,CALCULATION_quarterly_data!$C:$C,Quarter!$C450)</f>
        <v>0</v>
      </c>
      <c r="J450" s="70">
        <f>SUMIFS(CALCULATION_quarterly_data!J:J,CALCULATION_quarterly_data!$A:$A,Quarter!$A450,CALCULATION_quarterly_data!$P:$P,Quarter!$B450,CALCULATION_quarterly_data!$C:$C,Quarter!$C450)</f>
        <v>0</v>
      </c>
      <c r="K450" s="70">
        <f>SUMIFS(CALCULATION_quarterly_data!K:K,CALCULATION_quarterly_data!$A:$A,Quarter!$A450,CALCULATION_quarterly_data!$P:$P,Quarter!$B450,CALCULATION_quarterly_data!$C:$C,Quarter!$C450)</f>
        <v>87.05</v>
      </c>
      <c r="L450" s="70">
        <f>SUMIFS(CALCULATION_quarterly_data!L:L,CALCULATION_quarterly_data!$A:$A,Quarter!$A450,CALCULATION_quarterly_data!$P:$P,Quarter!$B450,CALCULATION_quarterly_data!$C:$C,Quarter!$C450)</f>
        <v>0</v>
      </c>
      <c r="M450" s="70">
        <f>SUMIFS(CALCULATION_quarterly_data!M:M,CALCULATION_quarterly_data!$A:$A,Quarter!$A450,CALCULATION_quarterly_data!$P:$P,Quarter!$B450,CALCULATION_quarterly_data!$C:$C,Quarter!$C450)</f>
        <v>23.4</v>
      </c>
      <c r="N450" s="71">
        <f>SUMIFS(CALCULATION_quarterly_data!N:N,CALCULATION_quarterly_data!$A:$A,Quarter!$A450,CALCULATION_quarterly_data!$P:$P,Quarter!$B450,CALCULATION_quarterly_data!$C:$C,Quarter!$C450)</f>
        <v>110.55000000000001</v>
      </c>
      <c r="O450" s="71">
        <f>SUMIFS(CALCULATION_quarterly_data!O:O,CALCULATION_quarterly_data!$A:$A,Quarter!$A450,CALCULATION_quarterly_data!$P:$P,Quarter!$B450,CALCULATION_quarterly_data!$C:$C,Quarter!$C450)</f>
        <v>141.48000000000002</v>
      </c>
    </row>
    <row r="451" spans="1:15">
      <c r="A451" s="86">
        <v>2023</v>
      </c>
      <c r="B451" s="97">
        <v>1</v>
      </c>
      <c r="C451" s="83" t="s">
        <v>42</v>
      </c>
      <c r="D451" s="70">
        <f>SUMIFS(CALCULATION_quarterly_data!D:D,CALCULATION_quarterly_data!$A:$A,Quarter!$A451,CALCULATION_quarterly_data!$P:$P,Quarter!$B451,CALCULATION_quarterly_data!$C:$C,Quarter!$C451)</f>
        <v>0</v>
      </c>
      <c r="E451" s="70">
        <f>SUMIFS(CALCULATION_quarterly_data!E:E,CALCULATION_quarterly_data!$A:$A,Quarter!$A451,CALCULATION_quarterly_data!$P:$P,Quarter!$B451,CALCULATION_quarterly_data!$C:$C,Quarter!$C451)</f>
        <v>0</v>
      </c>
      <c r="F451" s="71">
        <f>SUMIFS(CALCULATION_quarterly_data!F:F,CALCULATION_quarterly_data!$A:$A,Quarter!$A451,CALCULATION_quarterly_data!$P:$P,Quarter!$B451,CALCULATION_quarterly_data!$C:$C,Quarter!$C451)</f>
        <v>0</v>
      </c>
      <c r="G451" s="70">
        <f>SUMIFS(CALCULATION_quarterly_data!G:G,CALCULATION_quarterly_data!$A:$A,Quarter!$A451,CALCULATION_quarterly_data!$P:$P,Quarter!$B451,CALCULATION_quarterly_data!$C:$C,Quarter!$C451)</f>
        <v>0</v>
      </c>
      <c r="H451" s="70">
        <f>SUMIFS(CALCULATION_quarterly_data!H:H,CALCULATION_quarterly_data!$A:$A,Quarter!$A451,CALCULATION_quarterly_data!$P:$P,Quarter!$B451,CALCULATION_quarterly_data!$C:$C,Quarter!$C451)</f>
        <v>0</v>
      </c>
      <c r="I451" s="70">
        <f>SUMIFS(CALCULATION_quarterly_data!I:I,CALCULATION_quarterly_data!$A:$A,Quarter!$A451,CALCULATION_quarterly_data!$P:$P,Quarter!$B451,CALCULATION_quarterly_data!$C:$C,Quarter!$C451)</f>
        <v>185.6</v>
      </c>
      <c r="J451" s="70">
        <f>SUMIFS(CALCULATION_quarterly_data!J:J,CALCULATION_quarterly_data!$A:$A,Quarter!$A451,CALCULATION_quarterly_data!$P:$P,Quarter!$B451,CALCULATION_quarterly_data!$C:$C,Quarter!$C451)</f>
        <v>0</v>
      </c>
      <c r="K451" s="70">
        <f>SUMIFS(CALCULATION_quarterly_data!K:K,CALCULATION_quarterly_data!$A:$A,Quarter!$A451,CALCULATION_quarterly_data!$P:$P,Quarter!$B451,CALCULATION_quarterly_data!$C:$C,Quarter!$C451)</f>
        <v>39.529999999999994</v>
      </c>
      <c r="L451" s="70">
        <f>SUMIFS(CALCULATION_quarterly_data!L:L,CALCULATION_quarterly_data!$A:$A,Quarter!$A451,CALCULATION_quarterly_data!$P:$P,Quarter!$B451,CALCULATION_quarterly_data!$C:$C,Quarter!$C451)</f>
        <v>0</v>
      </c>
      <c r="M451" s="70">
        <f>SUMIFS(CALCULATION_quarterly_data!M:M,CALCULATION_quarterly_data!$A:$A,Quarter!$A451,CALCULATION_quarterly_data!$P:$P,Quarter!$B451,CALCULATION_quarterly_data!$C:$C,Quarter!$C451)</f>
        <v>0.96</v>
      </c>
      <c r="N451" s="71">
        <f>SUMIFS(CALCULATION_quarterly_data!N:N,CALCULATION_quarterly_data!$A:$A,Quarter!$A451,CALCULATION_quarterly_data!$P:$P,Quarter!$B451,CALCULATION_quarterly_data!$C:$C,Quarter!$C451)</f>
        <v>226.09</v>
      </c>
      <c r="O451" s="71">
        <f>SUMIFS(CALCULATION_quarterly_data!O:O,CALCULATION_quarterly_data!$A:$A,Quarter!$A451,CALCULATION_quarterly_data!$P:$P,Quarter!$B451,CALCULATION_quarterly_data!$C:$C,Quarter!$C451)</f>
        <v>226.09</v>
      </c>
    </row>
    <row r="452" spans="1:15">
      <c r="A452" s="86">
        <v>2023</v>
      </c>
      <c r="B452" s="97">
        <v>1</v>
      </c>
      <c r="C452" s="83" t="s">
        <v>86</v>
      </c>
      <c r="D452" s="70">
        <f>SUMIFS(CALCULATION_quarterly_data!D:D,CALCULATION_quarterly_data!$A:$A,Quarter!$A452,CALCULATION_quarterly_data!$P:$P,Quarter!$B452,CALCULATION_quarterly_data!$C:$C,Quarter!$C452)</f>
        <v>0.23</v>
      </c>
      <c r="E452" s="70">
        <f>SUMIFS(CALCULATION_quarterly_data!E:E,CALCULATION_quarterly_data!$A:$A,Quarter!$A452,CALCULATION_quarterly_data!$P:$P,Quarter!$B452,CALCULATION_quarterly_data!$C:$C,Quarter!$C452)</f>
        <v>78.72999999999999</v>
      </c>
      <c r="F452" s="71">
        <f>SUMIFS(CALCULATION_quarterly_data!F:F,CALCULATION_quarterly_data!$A:$A,Quarter!$A452,CALCULATION_quarterly_data!$P:$P,Quarter!$B452,CALCULATION_quarterly_data!$C:$C,Quarter!$C452)</f>
        <v>78.960000000000008</v>
      </c>
      <c r="G452" s="70">
        <f>SUMIFS(CALCULATION_quarterly_data!G:G,CALCULATION_quarterly_data!$A:$A,Quarter!$A452,CALCULATION_quarterly_data!$P:$P,Quarter!$B452,CALCULATION_quarterly_data!$C:$C,Quarter!$C452)</f>
        <v>0.33999999999999997</v>
      </c>
      <c r="H452" s="70">
        <f>SUMIFS(CALCULATION_quarterly_data!H:H,CALCULATION_quarterly_data!$A:$A,Quarter!$A452,CALCULATION_quarterly_data!$P:$P,Quarter!$B452,CALCULATION_quarterly_data!$C:$C,Quarter!$C452)</f>
        <v>41.01</v>
      </c>
      <c r="I452" s="70">
        <f>SUMIFS(CALCULATION_quarterly_data!I:I,CALCULATION_quarterly_data!$A:$A,Quarter!$A452,CALCULATION_quarterly_data!$P:$P,Quarter!$B452,CALCULATION_quarterly_data!$C:$C,Quarter!$C452)</f>
        <v>0</v>
      </c>
      <c r="J452" s="70">
        <f>SUMIFS(CALCULATION_quarterly_data!J:J,CALCULATION_quarterly_data!$A:$A,Quarter!$A452,CALCULATION_quarterly_data!$P:$P,Quarter!$B452,CALCULATION_quarterly_data!$C:$C,Quarter!$C452)</f>
        <v>0</v>
      </c>
      <c r="K452" s="70">
        <f>SUMIFS(CALCULATION_quarterly_data!K:K,CALCULATION_quarterly_data!$A:$A,Quarter!$A452,CALCULATION_quarterly_data!$P:$P,Quarter!$B452,CALCULATION_quarterly_data!$C:$C,Quarter!$C452)</f>
        <v>0</v>
      </c>
      <c r="L452" s="70">
        <f>SUMIFS(CALCULATION_quarterly_data!L:L,CALCULATION_quarterly_data!$A:$A,Quarter!$A452,CALCULATION_quarterly_data!$P:$P,Quarter!$B452,CALCULATION_quarterly_data!$C:$C,Quarter!$C452)</f>
        <v>7.0000000000000007E-2</v>
      </c>
      <c r="M452" s="70">
        <f>SUMIFS(CALCULATION_quarterly_data!M:M,CALCULATION_quarterly_data!$A:$A,Quarter!$A452,CALCULATION_quarterly_data!$P:$P,Quarter!$B452,CALCULATION_quarterly_data!$C:$C,Quarter!$C452)</f>
        <v>2.52</v>
      </c>
      <c r="N452" s="71">
        <f>SUMIFS(CALCULATION_quarterly_data!N:N,CALCULATION_quarterly_data!$A:$A,Quarter!$A452,CALCULATION_quarterly_data!$P:$P,Quarter!$B452,CALCULATION_quarterly_data!$C:$C,Quarter!$C452)</f>
        <v>43.94</v>
      </c>
      <c r="O452" s="71">
        <f>SUMIFS(CALCULATION_quarterly_data!O:O,CALCULATION_quarterly_data!$A:$A,Quarter!$A452,CALCULATION_quarterly_data!$P:$P,Quarter!$B452,CALCULATION_quarterly_data!$C:$C,Quarter!$C452)</f>
        <v>122.89999999999999</v>
      </c>
    </row>
    <row r="453" spans="1:15">
      <c r="A453" s="86">
        <v>2023</v>
      </c>
      <c r="B453" s="97">
        <v>1</v>
      </c>
      <c r="C453" s="83" t="s">
        <v>43</v>
      </c>
      <c r="D453" s="70">
        <f>SUMIFS(CALCULATION_quarterly_data!D:D,CALCULATION_quarterly_data!$A:$A,Quarter!$A453,CALCULATION_quarterly_data!$P:$P,Quarter!$B453,CALCULATION_quarterly_data!$C:$C,Quarter!$C453)</f>
        <v>0</v>
      </c>
      <c r="E453" s="70">
        <f>SUMIFS(CALCULATION_quarterly_data!E:E,CALCULATION_quarterly_data!$A:$A,Quarter!$A453,CALCULATION_quarterly_data!$P:$P,Quarter!$B453,CALCULATION_quarterly_data!$C:$C,Quarter!$C453)</f>
        <v>10.3</v>
      </c>
      <c r="F453" s="71">
        <f>SUMIFS(CALCULATION_quarterly_data!F:F,CALCULATION_quarterly_data!$A:$A,Quarter!$A453,CALCULATION_quarterly_data!$P:$P,Quarter!$B453,CALCULATION_quarterly_data!$C:$C,Quarter!$C453)</f>
        <v>10.3</v>
      </c>
      <c r="G453" s="70">
        <f>SUMIFS(CALCULATION_quarterly_data!G:G,CALCULATION_quarterly_data!$A:$A,Quarter!$A453,CALCULATION_quarterly_data!$P:$P,Quarter!$B453,CALCULATION_quarterly_data!$C:$C,Quarter!$C453)</f>
        <v>0</v>
      </c>
      <c r="H453" s="70">
        <f>SUMIFS(CALCULATION_quarterly_data!H:H,CALCULATION_quarterly_data!$A:$A,Quarter!$A453,CALCULATION_quarterly_data!$P:$P,Quarter!$B453,CALCULATION_quarterly_data!$C:$C,Quarter!$C453)</f>
        <v>0</v>
      </c>
      <c r="I453" s="70">
        <f>SUMIFS(CALCULATION_quarterly_data!I:I,CALCULATION_quarterly_data!$A:$A,Quarter!$A453,CALCULATION_quarterly_data!$P:$P,Quarter!$B453,CALCULATION_quarterly_data!$C:$C,Quarter!$C453)</f>
        <v>549.65</v>
      </c>
      <c r="J453" s="70">
        <f>SUMIFS(CALCULATION_quarterly_data!J:J,CALCULATION_quarterly_data!$A:$A,Quarter!$A453,CALCULATION_quarterly_data!$P:$P,Quarter!$B453,CALCULATION_quarterly_data!$C:$C,Quarter!$C453)</f>
        <v>46.93</v>
      </c>
      <c r="K453" s="70">
        <f>SUMIFS(CALCULATION_quarterly_data!K:K,CALCULATION_quarterly_data!$A:$A,Quarter!$A453,CALCULATION_quarterly_data!$P:$P,Quarter!$B453,CALCULATION_quarterly_data!$C:$C,Quarter!$C453)</f>
        <v>229.37</v>
      </c>
      <c r="L453" s="70">
        <f>SUMIFS(CALCULATION_quarterly_data!L:L,CALCULATION_quarterly_data!$A:$A,Quarter!$A453,CALCULATION_quarterly_data!$P:$P,Quarter!$B453,CALCULATION_quarterly_data!$C:$C,Quarter!$C453)</f>
        <v>0</v>
      </c>
      <c r="M453" s="70">
        <f>SUMIFS(CALCULATION_quarterly_data!M:M,CALCULATION_quarterly_data!$A:$A,Quarter!$A453,CALCULATION_quarterly_data!$P:$P,Quarter!$B453,CALCULATION_quarterly_data!$C:$C,Quarter!$C453)</f>
        <v>0</v>
      </c>
      <c r="N453" s="71">
        <f>SUMIFS(CALCULATION_quarterly_data!N:N,CALCULATION_quarterly_data!$A:$A,Quarter!$A453,CALCULATION_quarterly_data!$P:$P,Quarter!$B453,CALCULATION_quarterly_data!$C:$C,Quarter!$C453)</f>
        <v>825.95</v>
      </c>
      <c r="O453" s="71">
        <f>SUMIFS(CALCULATION_quarterly_data!O:O,CALCULATION_quarterly_data!$A:$A,Quarter!$A453,CALCULATION_quarterly_data!$P:$P,Quarter!$B453,CALCULATION_quarterly_data!$C:$C,Quarter!$C453)</f>
        <v>836.25</v>
      </c>
    </row>
    <row r="454" spans="1:15">
      <c r="A454" s="86">
        <v>2023</v>
      </c>
      <c r="B454" s="97">
        <v>1</v>
      </c>
      <c r="C454" s="83" t="s">
        <v>88</v>
      </c>
      <c r="D454" s="70">
        <f>SUMIFS(CALCULATION_quarterly_data!D:D,CALCULATION_quarterly_data!$A:$A,Quarter!$A454,CALCULATION_quarterly_data!$P:$P,Quarter!$B454,CALCULATION_quarterly_data!$C:$C,Quarter!$C454)</f>
        <v>155.82999999999998</v>
      </c>
      <c r="E454" s="70">
        <f>SUMIFS(CALCULATION_quarterly_data!E:E,CALCULATION_quarterly_data!$A:$A,Quarter!$A454,CALCULATION_quarterly_data!$P:$P,Quarter!$B454,CALCULATION_quarterly_data!$C:$C,Quarter!$C454)</f>
        <v>45.75</v>
      </c>
      <c r="F454" s="71">
        <f>SUMIFS(CALCULATION_quarterly_data!F:F,CALCULATION_quarterly_data!$A:$A,Quarter!$A454,CALCULATION_quarterly_data!$P:$P,Quarter!$B454,CALCULATION_quarterly_data!$C:$C,Quarter!$C454)</f>
        <v>201.57999999999998</v>
      </c>
      <c r="G454" s="70">
        <f>SUMIFS(CALCULATION_quarterly_data!G:G,CALCULATION_quarterly_data!$A:$A,Quarter!$A454,CALCULATION_quarterly_data!$P:$P,Quarter!$B454,CALCULATION_quarterly_data!$C:$C,Quarter!$C454)</f>
        <v>0</v>
      </c>
      <c r="H454" s="70">
        <f>SUMIFS(CALCULATION_quarterly_data!H:H,CALCULATION_quarterly_data!$A:$A,Quarter!$A454,CALCULATION_quarterly_data!$P:$P,Quarter!$B454,CALCULATION_quarterly_data!$C:$C,Quarter!$C454)</f>
        <v>0</v>
      </c>
      <c r="I454" s="70">
        <f>SUMIFS(CALCULATION_quarterly_data!I:I,CALCULATION_quarterly_data!$A:$A,Quarter!$A454,CALCULATION_quarterly_data!$P:$P,Quarter!$B454,CALCULATION_quarterly_data!$C:$C,Quarter!$C454)</f>
        <v>0</v>
      </c>
      <c r="J454" s="70">
        <f>SUMIFS(CALCULATION_quarterly_data!J:J,CALCULATION_quarterly_data!$A:$A,Quarter!$A454,CALCULATION_quarterly_data!$P:$P,Quarter!$B454,CALCULATION_quarterly_data!$C:$C,Quarter!$C454)</f>
        <v>0</v>
      </c>
      <c r="K454" s="70">
        <f>SUMIFS(CALCULATION_quarterly_data!K:K,CALCULATION_quarterly_data!$A:$A,Quarter!$A454,CALCULATION_quarterly_data!$P:$P,Quarter!$B454,CALCULATION_quarterly_data!$C:$C,Quarter!$C454)</f>
        <v>0</v>
      </c>
      <c r="L454" s="70">
        <f>SUMIFS(CALCULATION_quarterly_data!L:L,CALCULATION_quarterly_data!$A:$A,Quarter!$A454,CALCULATION_quarterly_data!$P:$P,Quarter!$B454,CALCULATION_quarterly_data!$C:$C,Quarter!$C454)</f>
        <v>0</v>
      </c>
      <c r="M454" s="70">
        <f>SUMIFS(CALCULATION_quarterly_data!M:M,CALCULATION_quarterly_data!$A:$A,Quarter!$A454,CALCULATION_quarterly_data!$P:$P,Quarter!$B454,CALCULATION_quarterly_data!$C:$C,Quarter!$C454)</f>
        <v>0</v>
      </c>
      <c r="N454" s="71">
        <f>SUMIFS(CALCULATION_quarterly_data!N:N,CALCULATION_quarterly_data!$A:$A,Quarter!$A454,CALCULATION_quarterly_data!$P:$P,Quarter!$B454,CALCULATION_quarterly_data!$C:$C,Quarter!$C454)</f>
        <v>0</v>
      </c>
      <c r="O454" s="71">
        <f>SUMIFS(CALCULATION_quarterly_data!O:O,CALCULATION_quarterly_data!$A:$A,Quarter!$A454,CALCULATION_quarterly_data!$P:$P,Quarter!$B454,CALCULATION_quarterly_data!$C:$C,Quarter!$C454)</f>
        <v>201.57999999999998</v>
      </c>
    </row>
    <row r="455" spans="1:15">
      <c r="A455" s="86">
        <v>2023</v>
      </c>
      <c r="B455" s="97">
        <v>1</v>
      </c>
      <c r="C455" s="83" t="s">
        <v>44</v>
      </c>
      <c r="D455" s="70">
        <f>SUMIFS(CALCULATION_quarterly_data!D:D,CALCULATION_quarterly_data!$A:$A,Quarter!$A455,CALCULATION_quarterly_data!$P:$P,Quarter!$B455,CALCULATION_quarterly_data!$C:$C,Quarter!$C455)</f>
        <v>56.91</v>
      </c>
      <c r="E455" s="70">
        <f>SUMIFS(CALCULATION_quarterly_data!E:E,CALCULATION_quarterly_data!$A:$A,Quarter!$A455,CALCULATION_quarterly_data!$P:$P,Quarter!$B455,CALCULATION_quarterly_data!$C:$C,Quarter!$C455)</f>
        <v>116.53</v>
      </c>
      <c r="F455" s="71">
        <f>SUMIFS(CALCULATION_quarterly_data!F:F,CALCULATION_quarterly_data!$A:$A,Quarter!$A455,CALCULATION_quarterly_data!$P:$P,Quarter!$B455,CALCULATION_quarterly_data!$C:$C,Quarter!$C455)</f>
        <v>173.44</v>
      </c>
      <c r="G455" s="70">
        <f>SUMIFS(CALCULATION_quarterly_data!G:G,CALCULATION_quarterly_data!$A:$A,Quarter!$A455,CALCULATION_quarterly_data!$P:$P,Quarter!$B455,CALCULATION_quarterly_data!$C:$C,Quarter!$C455)</f>
        <v>49.99</v>
      </c>
      <c r="H455" s="70">
        <f>SUMIFS(CALCULATION_quarterly_data!H:H,CALCULATION_quarterly_data!$A:$A,Quarter!$A455,CALCULATION_quarterly_data!$P:$P,Quarter!$B455,CALCULATION_quarterly_data!$C:$C,Quarter!$C455)</f>
        <v>86.160000000000011</v>
      </c>
      <c r="I455" s="70">
        <f>SUMIFS(CALCULATION_quarterly_data!I:I,CALCULATION_quarterly_data!$A:$A,Quarter!$A455,CALCULATION_quarterly_data!$P:$P,Quarter!$B455,CALCULATION_quarterly_data!$C:$C,Quarter!$C455)</f>
        <v>170.16</v>
      </c>
      <c r="J455" s="70">
        <f>SUMIFS(CALCULATION_quarterly_data!J:J,CALCULATION_quarterly_data!$A:$A,Quarter!$A455,CALCULATION_quarterly_data!$P:$P,Quarter!$B455,CALCULATION_quarterly_data!$C:$C,Quarter!$C455)</f>
        <v>84.140000000000015</v>
      </c>
      <c r="K455" s="70">
        <f>SUMIFS(CALCULATION_quarterly_data!K:K,CALCULATION_quarterly_data!$A:$A,Quarter!$A455,CALCULATION_quarterly_data!$P:$P,Quarter!$B455,CALCULATION_quarterly_data!$C:$C,Quarter!$C455)</f>
        <v>814.91</v>
      </c>
      <c r="L455" s="70">
        <f>SUMIFS(CALCULATION_quarterly_data!L:L,CALCULATION_quarterly_data!$A:$A,Quarter!$A455,CALCULATION_quarterly_data!$P:$P,Quarter!$B455,CALCULATION_quarterly_data!$C:$C,Quarter!$C455)</f>
        <v>28.56</v>
      </c>
      <c r="M455" s="70">
        <f>SUMIFS(CALCULATION_quarterly_data!M:M,CALCULATION_quarterly_data!$A:$A,Quarter!$A455,CALCULATION_quarterly_data!$P:$P,Quarter!$B455,CALCULATION_quarterly_data!$C:$C,Quarter!$C455)</f>
        <v>284.73</v>
      </c>
      <c r="N455" s="71">
        <f>SUMIFS(CALCULATION_quarterly_data!N:N,CALCULATION_quarterly_data!$A:$A,Quarter!$A455,CALCULATION_quarterly_data!$P:$P,Quarter!$B455,CALCULATION_quarterly_data!$C:$C,Quarter!$C455)</f>
        <v>1518.6499999999999</v>
      </c>
      <c r="O455" s="71">
        <f>SUMIFS(CALCULATION_quarterly_data!O:O,CALCULATION_quarterly_data!$A:$A,Quarter!$A455,CALCULATION_quarterly_data!$P:$P,Quarter!$B455,CALCULATION_quarterly_data!$C:$C,Quarter!$C455)</f>
        <v>1692.0900000000001</v>
      </c>
    </row>
    <row r="456" spans="1:15">
      <c r="A456" s="86">
        <v>2023</v>
      </c>
      <c r="B456" s="97">
        <v>1</v>
      </c>
      <c r="C456" s="83" t="s">
        <v>45</v>
      </c>
      <c r="D456" s="70">
        <f>SUMIFS(CALCULATION_quarterly_data!D:D,CALCULATION_quarterly_data!$A:$A,Quarter!$A456,CALCULATION_quarterly_data!$P:$P,Quarter!$B456,CALCULATION_quarterly_data!$C:$C,Quarter!$C456)</f>
        <v>660.5</v>
      </c>
      <c r="E456" s="70">
        <f>SUMIFS(CALCULATION_quarterly_data!E:E,CALCULATION_quarterly_data!$A:$A,Quarter!$A456,CALCULATION_quarterly_data!$P:$P,Quarter!$B456,CALCULATION_quarterly_data!$C:$C,Quarter!$C456)</f>
        <v>0</v>
      </c>
      <c r="F456" s="71">
        <f>SUMIFS(CALCULATION_quarterly_data!F:F,CALCULATION_quarterly_data!$A:$A,Quarter!$A456,CALCULATION_quarterly_data!$P:$P,Quarter!$B456,CALCULATION_quarterly_data!$C:$C,Quarter!$C456)</f>
        <v>660.5</v>
      </c>
      <c r="G456" s="70">
        <f>SUMIFS(CALCULATION_quarterly_data!G:G,CALCULATION_quarterly_data!$A:$A,Quarter!$A456,CALCULATION_quarterly_data!$P:$P,Quarter!$B456,CALCULATION_quarterly_data!$C:$C,Quarter!$C456)</f>
        <v>0</v>
      </c>
      <c r="H456" s="70">
        <f>SUMIFS(CALCULATION_quarterly_data!H:H,CALCULATION_quarterly_data!$A:$A,Quarter!$A456,CALCULATION_quarterly_data!$P:$P,Quarter!$B456,CALCULATION_quarterly_data!$C:$C,Quarter!$C456)</f>
        <v>0</v>
      </c>
      <c r="I456" s="70">
        <f>SUMIFS(CALCULATION_quarterly_data!I:I,CALCULATION_quarterly_data!$A:$A,Quarter!$A456,CALCULATION_quarterly_data!$P:$P,Quarter!$B456,CALCULATION_quarterly_data!$C:$C,Quarter!$C456)</f>
        <v>0</v>
      </c>
      <c r="J456" s="70">
        <f>SUMIFS(CALCULATION_quarterly_data!J:J,CALCULATION_quarterly_data!$A:$A,Quarter!$A456,CALCULATION_quarterly_data!$P:$P,Quarter!$B456,CALCULATION_quarterly_data!$C:$C,Quarter!$C456)</f>
        <v>0</v>
      </c>
      <c r="K456" s="70">
        <f>SUMIFS(CALCULATION_quarterly_data!K:K,CALCULATION_quarterly_data!$A:$A,Quarter!$A456,CALCULATION_quarterly_data!$P:$P,Quarter!$B456,CALCULATION_quarterly_data!$C:$C,Quarter!$C456)</f>
        <v>0</v>
      </c>
      <c r="L456" s="70">
        <f>SUMIFS(CALCULATION_quarterly_data!L:L,CALCULATION_quarterly_data!$A:$A,Quarter!$A456,CALCULATION_quarterly_data!$P:$P,Quarter!$B456,CALCULATION_quarterly_data!$C:$C,Quarter!$C456)</f>
        <v>0</v>
      </c>
      <c r="M456" s="70">
        <f>SUMIFS(CALCULATION_quarterly_data!M:M,CALCULATION_quarterly_data!$A:$A,Quarter!$A456,CALCULATION_quarterly_data!$P:$P,Quarter!$B456,CALCULATION_quarterly_data!$C:$C,Quarter!$C456)</f>
        <v>0</v>
      </c>
      <c r="N456" s="71">
        <f>SUMIFS(CALCULATION_quarterly_data!N:N,CALCULATION_quarterly_data!$A:$A,Quarter!$A456,CALCULATION_quarterly_data!$P:$P,Quarter!$B456,CALCULATION_quarterly_data!$C:$C,Quarter!$C456)</f>
        <v>0</v>
      </c>
      <c r="O456" s="71">
        <f>SUMIFS(CALCULATION_quarterly_data!O:O,CALCULATION_quarterly_data!$A:$A,Quarter!$A456,CALCULATION_quarterly_data!$P:$P,Quarter!$B456,CALCULATION_quarterly_data!$C:$C,Quarter!$C456)</f>
        <v>660.5</v>
      </c>
    </row>
    <row r="457" spans="1:15">
      <c r="A457" s="86">
        <v>2023</v>
      </c>
      <c r="B457" s="97">
        <v>1</v>
      </c>
      <c r="C457" s="83" t="s">
        <v>46</v>
      </c>
      <c r="D457" s="70">
        <f>SUMIFS(CALCULATION_quarterly_data!D:D,CALCULATION_quarterly_data!$A:$A,Quarter!$A457,CALCULATION_quarterly_data!$P:$P,Quarter!$B457,CALCULATION_quarterly_data!$C:$C,Quarter!$C457)</f>
        <v>3688.87</v>
      </c>
      <c r="E457" s="70">
        <f>SUMIFS(CALCULATION_quarterly_data!E:E,CALCULATION_quarterly_data!$A:$A,Quarter!$A457,CALCULATION_quarterly_data!$P:$P,Quarter!$B457,CALCULATION_quarterly_data!$C:$C,Quarter!$C457)</f>
        <v>0</v>
      </c>
      <c r="F457" s="71">
        <f>SUMIFS(CALCULATION_quarterly_data!F:F,CALCULATION_quarterly_data!$A:$A,Quarter!$A457,CALCULATION_quarterly_data!$P:$P,Quarter!$B457,CALCULATION_quarterly_data!$C:$C,Quarter!$C457)</f>
        <v>3688.87</v>
      </c>
      <c r="G457" s="70">
        <f>SUMIFS(CALCULATION_quarterly_data!G:G,CALCULATION_quarterly_data!$A:$A,Quarter!$A457,CALCULATION_quarterly_data!$P:$P,Quarter!$B457,CALCULATION_quarterly_data!$C:$C,Quarter!$C457)</f>
        <v>140.62</v>
      </c>
      <c r="H457" s="70">
        <f>SUMIFS(CALCULATION_quarterly_data!H:H,CALCULATION_quarterly_data!$A:$A,Quarter!$A457,CALCULATION_quarterly_data!$P:$P,Quarter!$B457,CALCULATION_quarterly_data!$C:$C,Quarter!$C457)</f>
        <v>239.86</v>
      </c>
      <c r="I457" s="70">
        <f>SUMIFS(CALCULATION_quarterly_data!I:I,CALCULATION_quarterly_data!$A:$A,Quarter!$A457,CALCULATION_quarterly_data!$P:$P,Quarter!$B457,CALCULATION_quarterly_data!$C:$C,Quarter!$C457)</f>
        <v>31.36</v>
      </c>
      <c r="J457" s="70">
        <f>SUMIFS(CALCULATION_quarterly_data!J:J,CALCULATION_quarterly_data!$A:$A,Quarter!$A457,CALCULATION_quarterly_data!$P:$P,Quarter!$B457,CALCULATION_quarterly_data!$C:$C,Quarter!$C457)</f>
        <v>0</v>
      </c>
      <c r="K457" s="70">
        <f>SUMIFS(CALCULATION_quarterly_data!K:K,CALCULATION_quarterly_data!$A:$A,Quarter!$A457,CALCULATION_quarterly_data!$P:$P,Quarter!$B457,CALCULATION_quarterly_data!$C:$C,Quarter!$C457)</f>
        <v>46.71</v>
      </c>
      <c r="L457" s="70">
        <f>SUMIFS(CALCULATION_quarterly_data!L:L,CALCULATION_quarterly_data!$A:$A,Quarter!$A457,CALCULATION_quarterly_data!$P:$P,Quarter!$B457,CALCULATION_quarterly_data!$C:$C,Quarter!$C457)</f>
        <v>0</v>
      </c>
      <c r="M457" s="70">
        <f>SUMIFS(CALCULATION_quarterly_data!M:M,CALCULATION_quarterly_data!$A:$A,Quarter!$A457,CALCULATION_quarterly_data!$P:$P,Quarter!$B457,CALCULATION_quarterly_data!$C:$C,Quarter!$C457)</f>
        <v>70.61</v>
      </c>
      <c r="N457" s="71">
        <f>SUMIFS(CALCULATION_quarterly_data!N:N,CALCULATION_quarterly_data!$A:$A,Quarter!$A457,CALCULATION_quarterly_data!$P:$P,Quarter!$B457,CALCULATION_quarterly_data!$C:$C,Quarter!$C457)</f>
        <v>529.16000000000008</v>
      </c>
      <c r="O457" s="71">
        <f>SUMIFS(CALCULATION_quarterly_data!O:O,CALCULATION_quarterly_data!$A:$A,Quarter!$A457,CALCULATION_quarterly_data!$P:$P,Quarter!$B457,CALCULATION_quarterly_data!$C:$C,Quarter!$C457)</f>
        <v>4218.03</v>
      </c>
    </row>
    <row r="458" spans="1:15">
      <c r="A458" s="86">
        <v>2023</v>
      </c>
      <c r="B458" s="97">
        <v>1</v>
      </c>
      <c r="C458" s="83" t="s">
        <v>135</v>
      </c>
      <c r="D458" s="70">
        <f>SUMIFS(CALCULATION_quarterly_data!D:D,CALCULATION_quarterly_data!$A:$A,Quarter!$A458,CALCULATION_quarterly_data!$P:$P,Quarter!$B458,CALCULATION_quarterly_data!$C:$C,Quarter!$C458)</f>
        <v>444.1</v>
      </c>
      <c r="E458" s="70">
        <f>SUMIFS(CALCULATION_quarterly_data!E:E,CALCULATION_quarterly_data!$A:$A,Quarter!$A458,CALCULATION_quarterly_data!$P:$P,Quarter!$B458,CALCULATION_quarterly_data!$C:$C,Quarter!$C458)</f>
        <v>0</v>
      </c>
      <c r="F458" s="71">
        <f>SUMIFS(CALCULATION_quarterly_data!F:F,CALCULATION_quarterly_data!$A:$A,Quarter!$A458,CALCULATION_quarterly_data!$P:$P,Quarter!$B458,CALCULATION_quarterly_data!$C:$C,Quarter!$C458)</f>
        <v>444.1</v>
      </c>
      <c r="G458" s="70">
        <f>SUMIFS(CALCULATION_quarterly_data!G:G,CALCULATION_quarterly_data!$A:$A,Quarter!$A458,CALCULATION_quarterly_data!$P:$P,Quarter!$B458,CALCULATION_quarterly_data!$C:$C,Quarter!$C458)</f>
        <v>0</v>
      </c>
      <c r="H458" s="70">
        <f>SUMIFS(CALCULATION_quarterly_data!H:H,CALCULATION_quarterly_data!$A:$A,Quarter!$A458,CALCULATION_quarterly_data!$P:$P,Quarter!$B458,CALCULATION_quarterly_data!$C:$C,Quarter!$C458)</f>
        <v>0</v>
      </c>
      <c r="I458" s="70">
        <f>SUMIFS(CALCULATION_quarterly_data!I:I,CALCULATION_quarterly_data!$A:$A,Quarter!$A458,CALCULATION_quarterly_data!$P:$P,Quarter!$B458,CALCULATION_quarterly_data!$C:$C,Quarter!$C458)</f>
        <v>0</v>
      </c>
      <c r="J458" s="70">
        <f>SUMIFS(CALCULATION_quarterly_data!J:J,CALCULATION_quarterly_data!$A:$A,Quarter!$A458,CALCULATION_quarterly_data!$P:$P,Quarter!$B458,CALCULATION_quarterly_data!$C:$C,Quarter!$C458)</f>
        <v>0</v>
      </c>
      <c r="K458" s="70">
        <f>SUMIFS(CALCULATION_quarterly_data!K:K,CALCULATION_quarterly_data!$A:$A,Quarter!$A458,CALCULATION_quarterly_data!$P:$P,Quarter!$B458,CALCULATION_quarterly_data!$C:$C,Quarter!$C458)</f>
        <v>0</v>
      </c>
      <c r="L458" s="70">
        <f>SUMIFS(CALCULATION_quarterly_data!L:L,CALCULATION_quarterly_data!$A:$A,Quarter!$A458,CALCULATION_quarterly_data!$P:$P,Quarter!$B458,CALCULATION_quarterly_data!$C:$C,Quarter!$C458)</f>
        <v>0</v>
      </c>
      <c r="M458" s="70">
        <f>SUMIFS(CALCULATION_quarterly_data!M:M,CALCULATION_quarterly_data!$A:$A,Quarter!$A458,CALCULATION_quarterly_data!$P:$P,Quarter!$B458,CALCULATION_quarterly_data!$C:$C,Quarter!$C458)</f>
        <v>0</v>
      </c>
      <c r="N458" s="71">
        <f>SUMIFS(CALCULATION_quarterly_data!N:N,CALCULATION_quarterly_data!$A:$A,Quarter!$A458,CALCULATION_quarterly_data!$P:$P,Quarter!$B458,CALCULATION_quarterly_data!$C:$C,Quarter!$C458)</f>
        <v>0</v>
      </c>
      <c r="O458" s="71">
        <f>SUMIFS(CALCULATION_quarterly_data!O:O,CALCULATION_quarterly_data!$A:$A,Quarter!$A458,CALCULATION_quarterly_data!$P:$P,Quarter!$B458,CALCULATION_quarterly_data!$C:$C,Quarter!$C458)</f>
        <v>444.1</v>
      </c>
    </row>
    <row r="459" spans="1:15">
      <c r="A459" s="86">
        <v>2023</v>
      </c>
      <c r="B459" s="97">
        <v>1</v>
      </c>
      <c r="C459" s="83" t="s">
        <v>47</v>
      </c>
      <c r="D459" s="70">
        <f>SUMIFS(CALCULATION_quarterly_data!D:D,CALCULATION_quarterly_data!$A:$A,Quarter!$A459,CALCULATION_quarterly_data!$P:$P,Quarter!$B459,CALCULATION_quarterly_data!$C:$C,Quarter!$C459)</f>
        <v>0</v>
      </c>
      <c r="E459" s="70">
        <f>SUMIFS(CALCULATION_quarterly_data!E:E,CALCULATION_quarterly_data!$A:$A,Quarter!$A459,CALCULATION_quarterly_data!$P:$P,Quarter!$B459,CALCULATION_quarterly_data!$C:$C,Quarter!$C459)</f>
        <v>0</v>
      </c>
      <c r="F459" s="71">
        <f>SUMIFS(CALCULATION_quarterly_data!F:F,CALCULATION_quarterly_data!$A:$A,Quarter!$A459,CALCULATION_quarterly_data!$P:$P,Quarter!$B459,CALCULATION_quarterly_data!$C:$C,Quarter!$C459)</f>
        <v>0</v>
      </c>
      <c r="G459" s="70">
        <f>SUMIFS(CALCULATION_quarterly_data!G:G,CALCULATION_quarterly_data!$A:$A,Quarter!$A459,CALCULATION_quarterly_data!$P:$P,Quarter!$B459,CALCULATION_quarterly_data!$C:$C,Quarter!$C459)</f>
        <v>0</v>
      </c>
      <c r="H459" s="70">
        <f>SUMIFS(CALCULATION_quarterly_data!H:H,CALCULATION_quarterly_data!$A:$A,Quarter!$A459,CALCULATION_quarterly_data!$P:$P,Quarter!$B459,CALCULATION_quarterly_data!$C:$C,Quarter!$C459)</f>
        <v>0</v>
      </c>
      <c r="I459" s="70">
        <f>SUMIFS(CALCULATION_quarterly_data!I:I,CALCULATION_quarterly_data!$A:$A,Quarter!$A459,CALCULATION_quarterly_data!$P:$P,Quarter!$B459,CALCULATION_quarterly_data!$C:$C,Quarter!$C459)</f>
        <v>0</v>
      </c>
      <c r="J459" s="70">
        <f>SUMIFS(CALCULATION_quarterly_data!J:J,CALCULATION_quarterly_data!$A:$A,Quarter!$A459,CALCULATION_quarterly_data!$P:$P,Quarter!$B459,CALCULATION_quarterly_data!$C:$C,Quarter!$C459)</f>
        <v>0</v>
      </c>
      <c r="K459" s="70">
        <f>SUMIFS(CALCULATION_quarterly_data!K:K,CALCULATION_quarterly_data!$A:$A,Quarter!$A459,CALCULATION_quarterly_data!$P:$P,Quarter!$B459,CALCULATION_quarterly_data!$C:$C,Quarter!$C459)</f>
        <v>0</v>
      </c>
      <c r="L459" s="70">
        <f>SUMIFS(CALCULATION_quarterly_data!L:L,CALCULATION_quarterly_data!$A:$A,Quarter!$A459,CALCULATION_quarterly_data!$P:$P,Quarter!$B459,CALCULATION_quarterly_data!$C:$C,Quarter!$C459)</f>
        <v>0</v>
      </c>
      <c r="M459" s="70">
        <f>SUMIFS(CALCULATION_quarterly_data!M:M,CALCULATION_quarterly_data!$A:$A,Quarter!$A459,CALCULATION_quarterly_data!$P:$P,Quarter!$B459,CALCULATION_quarterly_data!$C:$C,Quarter!$C459)</f>
        <v>0</v>
      </c>
      <c r="N459" s="71">
        <f>SUMIFS(CALCULATION_quarterly_data!N:N,CALCULATION_quarterly_data!$A:$A,Quarter!$A459,CALCULATION_quarterly_data!$P:$P,Quarter!$B459,CALCULATION_quarterly_data!$C:$C,Quarter!$C459)</f>
        <v>0</v>
      </c>
      <c r="O459" s="71">
        <f>SUMIFS(CALCULATION_quarterly_data!O:O,CALCULATION_quarterly_data!$A:$A,Quarter!$A459,CALCULATION_quarterly_data!$P:$P,Quarter!$B459,CALCULATION_quarterly_data!$C:$C,Quarter!$C459)</f>
        <v>0</v>
      </c>
    </row>
    <row r="460" spans="1:15">
      <c r="A460" s="86">
        <v>2023</v>
      </c>
      <c r="B460" s="97">
        <v>1</v>
      </c>
      <c r="C460" s="83" t="s">
        <v>48</v>
      </c>
      <c r="D460" s="70">
        <f>SUMIFS(CALCULATION_quarterly_data!D:D,CALCULATION_quarterly_data!$A:$A,Quarter!$A460,CALCULATION_quarterly_data!$P:$P,Quarter!$B460,CALCULATION_quarterly_data!$C:$C,Quarter!$C460)</f>
        <v>46.19</v>
      </c>
      <c r="E460" s="70">
        <f>SUMIFS(CALCULATION_quarterly_data!E:E,CALCULATION_quarterly_data!$A:$A,Quarter!$A460,CALCULATION_quarterly_data!$P:$P,Quarter!$B460,CALCULATION_quarterly_data!$C:$C,Quarter!$C460)</f>
        <v>25.82</v>
      </c>
      <c r="F460" s="71">
        <f>SUMIFS(CALCULATION_quarterly_data!F:F,CALCULATION_quarterly_data!$A:$A,Quarter!$A460,CALCULATION_quarterly_data!$P:$P,Quarter!$B460,CALCULATION_quarterly_data!$C:$C,Quarter!$C460)</f>
        <v>72.010000000000005</v>
      </c>
      <c r="G460" s="70">
        <f>SUMIFS(CALCULATION_quarterly_data!G:G,CALCULATION_quarterly_data!$A:$A,Quarter!$A460,CALCULATION_quarterly_data!$P:$P,Quarter!$B460,CALCULATION_quarterly_data!$C:$C,Quarter!$C460)</f>
        <v>0</v>
      </c>
      <c r="H460" s="70">
        <f>SUMIFS(CALCULATION_quarterly_data!H:H,CALCULATION_quarterly_data!$A:$A,Quarter!$A460,CALCULATION_quarterly_data!$P:$P,Quarter!$B460,CALCULATION_quarterly_data!$C:$C,Quarter!$C460)</f>
        <v>0</v>
      </c>
      <c r="I460" s="70">
        <f>SUMIFS(CALCULATION_quarterly_data!I:I,CALCULATION_quarterly_data!$A:$A,Quarter!$A460,CALCULATION_quarterly_data!$P:$P,Quarter!$B460,CALCULATION_quarterly_data!$C:$C,Quarter!$C460)</f>
        <v>303.59999999999997</v>
      </c>
      <c r="J460" s="70">
        <f>SUMIFS(CALCULATION_quarterly_data!J:J,CALCULATION_quarterly_data!$A:$A,Quarter!$A460,CALCULATION_quarterly_data!$P:$P,Quarter!$B460,CALCULATION_quarterly_data!$C:$C,Quarter!$C460)</f>
        <v>0</v>
      </c>
      <c r="K460" s="70">
        <f>SUMIFS(CALCULATION_quarterly_data!K:K,CALCULATION_quarterly_data!$A:$A,Quarter!$A460,CALCULATION_quarterly_data!$P:$P,Quarter!$B460,CALCULATION_quarterly_data!$C:$C,Quarter!$C460)</f>
        <v>329.22</v>
      </c>
      <c r="L460" s="70">
        <f>SUMIFS(CALCULATION_quarterly_data!L:L,CALCULATION_quarterly_data!$A:$A,Quarter!$A460,CALCULATION_quarterly_data!$P:$P,Quarter!$B460,CALCULATION_quarterly_data!$C:$C,Quarter!$C460)</f>
        <v>0</v>
      </c>
      <c r="M460" s="70">
        <f>SUMIFS(CALCULATION_quarterly_data!M:M,CALCULATION_quarterly_data!$A:$A,Quarter!$A460,CALCULATION_quarterly_data!$P:$P,Quarter!$B460,CALCULATION_quarterly_data!$C:$C,Quarter!$C460)</f>
        <v>0</v>
      </c>
      <c r="N460" s="71">
        <f>SUMIFS(CALCULATION_quarterly_data!N:N,CALCULATION_quarterly_data!$A:$A,Quarter!$A460,CALCULATION_quarterly_data!$P:$P,Quarter!$B460,CALCULATION_quarterly_data!$C:$C,Quarter!$C460)</f>
        <v>632.81999999999994</v>
      </c>
      <c r="O460" s="71">
        <f>SUMIFS(CALCULATION_quarterly_data!O:O,CALCULATION_quarterly_data!$A:$A,Quarter!$A460,CALCULATION_quarterly_data!$P:$P,Quarter!$B460,CALCULATION_quarterly_data!$C:$C,Quarter!$C460)</f>
        <v>704.83</v>
      </c>
    </row>
    <row r="461" spans="1:15">
      <c r="A461" s="86">
        <v>2023</v>
      </c>
      <c r="B461" s="97">
        <v>1</v>
      </c>
      <c r="C461" s="83" t="s">
        <v>87</v>
      </c>
      <c r="D461" s="70">
        <f>SUMIFS(CALCULATION_quarterly_data!D:D,CALCULATION_quarterly_data!$A:$A,Quarter!$A461,CALCULATION_quarterly_data!$P:$P,Quarter!$B461,CALCULATION_quarterly_data!$C:$C,Quarter!$C461)</f>
        <v>0</v>
      </c>
      <c r="E461" s="70">
        <f>SUMIFS(CALCULATION_quarterly_data!E:E,CALCULATION_quarterly_data!$A:$A,Quarter!$A461,CALCULATION_quarterly_data!$P:$P,Quarter!$B461,CALCULATION_quarterly_data!$C:$C,Quarter!$C461)</f>
        <v>0</v>
      </c>
      <c r="F461" s="71">
        <f>SUMIFS(CALCULATION_quarterly_data!F:F,CALCULATION_quarterly_data!$A:$A,Quarter!$A461,CALCULATION_quarterly_data!$P:$P,Quarter!$B461,CALCULATION_quarterly_data!$C:$C,Quarter!$C461)</f>
        <v>0</v>
      </c>
      <c r="G461" s="70">
        <f>SUMIFS(CALCULATION_quarterly_data!G:G,CALCULATION_quarterly_data!$A:$A,Quarter!$A461,CALCULATION_quarterly_data!$P:$P,Quarter!$B461,CALCULATION_quarterly_data!$C:$C,Quarter!$C461)</f>
        <v>0</v>
      </c>
      <c r="H461" s="70">
        <f>SUMIFS(CALCULATION_quarterly_data!H:H,CALCULATION_quarterly_data!$A:$A,Quarter!$A461,CALCULATION_quarterly_data!$P:$P,Quarter!$B461,CALCULATION_quarterly_data!$C:$C,Quarter!$C461)</f>
        <v>0</v>
      </c>
      <c r="I461" s="70">
        <f>SUMIFS(CALCULATION_quarterly_data!I:I,CALCULATION_quarterly_data!$A:$A,Quarter!$A461,CALCULATION_quarterly_data!$P:$P,Quarter!$B461,CALCULATION_quarterly_data!$C:$C,Quarter!$C461)</f>
        <v>0</v>
      </c>
      <c r="J461" s="70">
        <f>SUMIFS(CALCULATION_quarterly_data!J:J,CALCULATION_quarterly_data!$A:$A,Quarter!$A461,CALCULATION_quarterly_data!$P:$P,Quarter!$B461,CALCULATION_quarterly_data!$C:$C,Quarter!$C461)</f>
        <v>0</v>
      </c>
      <c r="K461" s="70">
        <f>SUMIFS(CALCULATION_quarterly_data!K:K,CALCULATION_quarterly_data!$A:$A,Quarter!$A461,CALCULATION_quarterly_data!$P:$P,Quarter!$B461,CALCULATION_quarterly_data!$C:$C,Quarter!$C461)</f>
        <v>0</v>
      </c>
      <c r="L461" s="70">
        <f>SUMIFS(CALCULATION_quarterly_data!L:L,CALCULATION_quarterly_data!$A:$A,Quarter!$A461,CALCULATION_quarterly_data!$P:$P,Quarter!$B461,CALCULATION_quarterly_data!$C:$C,Quarter!$C461)</f>
        <v>0</v>
      </c>
      <c r="M461" s="70">
        <f>SUMIFS(CALCULATION_quarterly_data!M:M,CALCULATION_quarterly_data!$A:$A,Quarter!$A461,CALCULATION_quarterly_data!$P:$P,Quarter!$B461,CALCULATION_quarterly_data!$C:$C,Quarter!$C461)</f>
        <v>62.010000000000005</v>
      </c>
      <c r="N461" s="71">
        <f>SUMIFS(CALCULATION_quarterly_data!N:N,CALCULATION_quarterly_data!$A:$A,Quarter!$A461,CALCULATION_quarterly_data!$P:$P,Quarter!$B461,CALCULATION_quarterly_data!$C:$C,Quarter!$C461)</f>
        <v>62.010000000000005</v>
      </c>
      <c r="O461" s="71">
        <f>SUMIFS(CALCULATION_quarterly_data!O:O,CALCULATION_quarterly_data!$A:$A,Quarter!$A461,CALCULATION_quarterly_data!$P:$P,Quarter!$B461,CALCULATION_quarterly_data!$C:$C,Quarter!$C461)</f>
        <v>62.010000000000005</v>
      </c>
    </row>
    <row r="462" spans="1:15">
      <c r="A462" s="86">
        <v>2023</v>
      </c>
      <c r="B462" s="97">
        <v>1</v>
      </c>
      <c r="C462" s="83" t="s">
        <v>49</v>
      </c>
      <c r="D462" s="70">
        <f>SUMIFS(CALCULATION_quarterly_data!D:D,CALCULATION_quarterly_data!$A:$A,Quarter!$A462,CALCULATION_quarterly_data!$P:$P,Quarter!$B462,CALCULATION_quarterly_data!$C:$C,Quarter!$C462)</f>
        <v>0.04</v>
      </c>
      <c r="E462" s="70">
        <f>SUMIFS(CALCULATION_quarterly_data!E:E,CALCULATION_quarterly_data!$A:$A,Quarter!$A462,CALCULATION_quarterly_data!$P:$P,Quarter!$B462,CALCULATION_quarterly_data!$C:$C,Quarter!$C462)</f>
        <v>78.56</v>
      </c>
      <c r="F462" s="71">
        <f>SUMIFS(CALCULATION_quarterly_data!F:F,CALCULATION_quarterly_data!$A:$A,Quarter!$A462,CALCULATION_quarterly_data!$P:$P,Quarter!$B462,CALCULATION_quarterly_data!$C:$C,Quarter!$C462)</f>
        <v>78.599999999999994</v>
      </c>
      <c r="G462" s="70">
        <f>SUMIFS(CALCULATION_quarterly_data!G:G,CALCULATION_quarterly_data!$A:$A,Quarter!$A462,CALCULATION_quarterly_data!$P:$P,Quarter!$B462,CALCULATION_quarterly_data!$C:$C,Quarter!$C462)</f>
        <v>22.77</v>
      </c>
      <c r="H462" s="70">
        <f>SUMIFS(CALCULATION_quarterly_data!H:H,CALCULATION_quarterly_data!$A:$A,Quarter!$A462,CALCULATION_quarterly_data!$P:$P,Quarter!$B462,CALCULATION_quarterly_data!$C:$C,Quarter!$C462)</f>
        <v>179.64000000000001</v>
      </c>
      <c r="I462" s="70">
        <f>SUMIFS(CALCULATION_quarterly_data!I:I,CALCULATION_quarterly_data!$A:$A,Quarter!$A462,CALCULATION_quarterly_data!$P:$P,Quarter!$B462,CALCULATION_quarterly_data!$C:$C,Quarter!$C462)</f>
        <v>0</v>
      </c>
      <c r="J462" s="70">
        <f>SUMIFS(CALCULATION_quarterly_data!J:J,CALCULATION_quarterly_data!$A:$A,Quarter!$A462,CALCULATION_quarterly_data!$P:$P,Quarter!$B462,CALCULATION_quarterly_data!$C:$C,Quarter!$C462)</f>
        <v>0</v>
      </c>
      <c r="K462" s="70">
        <f>SUMIFS(CALCULATION_quarterly_data!K:K,CALCULATION_quarterly_data!$A:$A,Quarter!$A462,CALCULATION_quarterly_data!$P:$P,Quarter!$B462,CALCULATION_quarterly_data!$C:$C,Quarter!$C462)</f>
        <v>215.76</v>
      </c>
      <c r="L462" s="70">
        <f>SUMIFS(CALCULATION_quarterly_data!L:L,CALCULATION_quarterly_data!$A:$A,Quarter!$A462,CALCULATION_quarterly_data!$P:$P,Quarter!$B462,CALCULATION_quarterly_data!$C:$C,Quarter!$C462)</f>
        <v>0</v>
      </c>
      <c r="M462" s="70">
        <f>SUMIFS(CALCULATION_quarterly_data!M:M,CALCULATION_quarterly_data!$A:$A,Quarter!$A462,CALCULATION_quarterly_data!$P:$P,Quarter!$B462,CALCULATION_quarterly_data!$C:$C,Quarter!$C462)</f>
        <v>18.77</v>
      </c>
      <c r="N462" s="71">
        <f>SUMIFS(CALCULATION_quarterly_data!N:N,CALCULATION_quarterly_data!$A:$A,Quarter!$A462,CALCULATION_quarterly_data!$P:$P,Quarter!$B462,CALCULATION_quarterly_data!$C:$C,Quarter!$C462)</f>
        <v>436.94</v>
      </c>
      <c r="O462" s="71">
        <f>SUMIFS(CALCULATION_quarterly_data!O:O,CALCULATION_quarterly_data!$A:$A,Quarter!$A462,CALCULATION_quarterly_data!$P:$P,Quarter!$B462,CALCULATION_quarterly_data!$C:$C,Quarter!$C462)</f>
        <v>515.54</v>
      </c>
    </row>
    <row r="463" spans="1:15">
      <c r="A463" s="86">
        <v>2023</v>
      </c>
      <c r="B463" s="97">
        <v>1</v>
      </c>
      <c r="C463" s="83" t="s">
        <v>50</v>
      </c>
      <c r="D463" s="70">
        <f>SUMIFS(CALCULATION_quarterly_data!D:D,CALCULATION_quarterly_data!$A:$A,Quarter!$A463,CALCULATION_quarterly_data!$P:$P,Quarter!$B463,CALCULATION_quarterly_data!$C:$C,Quarter!$C463)</f>
        <v>0.2</v>
      </c>
      <c r="E463" s="70">
        <f>SUMIFS(CALCULATION_quarterly_data!E:E,CALCULATION_quarterly_data!$A:$A,Quarter!$A463,CALCULATION_quarterly_data!$P:$P,Quarter!$B463,CALCULATION_quarterly_data!$C:$C,Quarter!$C463)</f>
        <v>0</v>
      </c>
      <c r="F463" s="71">
        <f>SUMIFS(CALCULATION_quarterly_data!F:F,CALCULATION_quarterly_data!$A:$A,Quarter!$A463,CALCULATION_quarterly_data!$P:$P,Quarter!$B463,CALCULATION_quarterly_data!$C:$C,Quarter!$C463)</f>
        <v>0.2</v>
      </c>
      <c r="G463" s="70">
        <f>SUMIFS(CALCULATION_quarterly_data!G:G,CALCULATION_quarterly_data!$A:$A,Quarter!$A463,CALCULATION_quarterly_data!$P:$P,Quarter!$B463,CALCULATION_quarterly_data!$C:$C,Quarter!$C463)</f>
        <v>0</v>
      </c>
      <c r="H463" s="70">
        <f>SUMIFS(CALCULATION_quarterly_data!H:H,CALCULATION_quarterly_data!$A:$A,Quarter!$A463,CALCULATION_quarterly_data!$P:$P,Quarter!$B463,CALCULATION_quarterly_data!$C:$C,Quarter!$C463)</f>
        <v>0</v>
      </c>
      <c r="I463" s="70">
        <f>SUMIFS(CALCULATION_quarterly_data!I:I,CALCULATION_quarterly_data!$A:$A,Quarter!$A463,CALCULATION_quarterly_data!$P:$P,Quarter!$B463,CALCULATION_quarterly_data!$C:$C,Quarter!$C463)</f>
        <v>0</v>
      </c>
      <c r="J463" s="70">
        <f>SUMIFS(CALCULATION_quarterly_data!J:J,CALCULATION_quarterly_data!$A:$A,Quarter!$A463,CALCULATION_quarterly_data!$P:$P,Quarter!$B463,CALCULATION_quarterly_data!$C:$C,Quarter!$C463)</f>
        <v>0</v>
      </c>
      <c r="K463" s="70">
        <f>SUMIFS(CALCULATION_quarterly_data!K:K,CALCULATION_quarterly_data!$A:$A,Quarter!$A463,CALCULATION_quarterly_data!$P:$P,Quarter!$B463,CALCULATION_quarterly_data!$C:$C,Quarter!$C463)</f>
        <v>0</v>
      </c>
      <c r="L463" s="70">
        <f>SUMIFS(CALCULATION_quarterly_data!L:L,CALCULATION_quarterly_data!$A:$A,Quarter!$A463,CALCULATION_quarterly_data!$P:$P,Quarter!$B463,CALCULATION_quarterly_data!$C:$C,Quarter!$C463)</f>
        <v>0</v>
      </c>
      <c r="M463" s="70">
        <f>SUMIFS(CALCULATION_quarterly_data!M:M,CALCULATION_quarterly_data!$A:$A,Quarter!$A463,CALCULATION_quarterly_data!$P:$P,Quarter!$B463,CALCULATION_quarterly_data!$C:$C,Quarter!$C463)</f>
        <v>0.02</v>
      </c>
      <c r="N463" s="71">
        <f>SUMIFS(CALCULATION_quarterly_data!N:N,CALCULATION_quarterly_data!$A:$A,Quarter!$A463,CALCULATION_quarterly_data!$P:$P,Quarter!$B463,CALCULATION_quarterly_data!$C:$C,Quarter!$C463)</f>
        <v>0.02</v>
      </c>
      <c r="O463" s="71">
        <f>SUMIFS(CALCULATION_quarterly_data!O:O,CALCULATION_quarterly_data!$A:$A,Quarter!$A463,CALCULATION_quarterly_data!$P:$P,Quarter!$B463,CALCULATION_quarterly_data!$C:$C,Quarter!$C463)</f>
        <v>0.22</v>
      </c>
    </row>
    <row r="464" spans="1:15">
      <c r="A464" s="86">
        <v>2023</v>
      </c>
      <c r="B464" s="97">
        <v>1</v>
      </c>
      <c r="C464" s="83" t="s">
        <v>51</v>
      </c>
      <c r="D464" s="70">
        <f>SUMIFS(CALCULATION_quarterly_data!D:D,CALCULATION_quarterly_data!$A:$A,Quarter!$A464,CALCULATION_quarterly_data!$P:$P,Quarter!$B464,CALCULATION_quarterly_data!$C:$C,Quarter!$C464)</f>
        <v>89.91</v>
      </c>
      <c r="E464" s="70">
        <f>SUMIFS(CALCULATION_quarterly_data!E:E,CALCULATION_quarterly_data!$A:$A,Quarter!$A464,CALCULATION_quarterly_data!$P:$P,Quarter!$B464,CALCULATION_quarterly_data!$C:$C,Quarter!$C464)</f>
        <v>0</v>
      </c>
      <c r="F464" s="71">
        <f>SUMIFS(CALCULATION_quarterly_data!F:F,CALCULATION_quarterly_data!$A:$A,Quarter!$A464,CALCULATION_quarterly_data!$P:$P,Quarter!$B464,CALCULATION_quarterly_data!$C:$C,Quarter!$C464)</f>
        <v>89.91</v>
      </c>
      <c r="G464" s="70">
        <f>SUMIFS(CALCULATION_quarterly_data!G:G,CALCULATION_quarterly_data!$A:$A,Quarter!$A464,CALCULATION_quarterly_data!$P:$P,Quarter!$B464,CALCULATION_quarterly_data!$C:$C,Quarter!$C464)</f>
        <v>0</v>
      </c>
      <c r="H464" s="70">
        <f>SUMIFS(CALCULATION_quarterly_data!H:H,CALCULATION_quarterly_data!$A:$A,Quarter!$A464,CALCULATION_quarterly_data!$P:$P,Quarter!$B464,CALCULATION_quarterly_data!$C:$C,Quarter!$C464)</f>
        <v>0</v>
      </c>
      <c r="I464" s="70">
        <f>SUMIFS(CALCULATION_quarterly_data!I:I,CALCULATION_quarterly_data!$A:$A,Quarter!$A464,CALCULATION_quarterly_data!$P:$P,Quarter!$B464,CALCULATION_quarterly_data!$C:$C,Quarter!$C464)</f>
        <v>368.56</v>
      </c>
      <c r="J464" s="70">
        <f>SUMIFS(CALCULATION_quarterly_data!J:J,CALCULATION_quarterly_data!$A:$A,Quarter!$A464,CALCULATION_quarterly_data!$P:$P,Quarter!$B464,CALCULATION_quarterly_data!$C:$C,Quarter!$C464)</f>
        <v>0</v>
      </c>
      <c r="K464" s="70">
        <f>SUMIFS(CALCULATION_quarterly_data!K:K,CALCULATION_quarterly_data!$A:$A,Quarter!$A464,CALCULATION_quarterly_data!$P:$P,Quarter!$B464,CALCULATION_quarterly_data!$C:$C,Quarter!$C464)</f>
        <v>45.680000000000007</v>
      </c>
      <c r="L464" s="70">
        <f>SUMIFS(CALCULATION_quarterly_data!L:L,CALCULATION_quarterly_data!$A:$A,Quarter!$A464,CALCULATION_quarterly_data!$P:$P,Quarter!$B464,CALCULATION_quarterly_data!$C:$C,Quarter!$C464)</f>
        <v>5.5</v>
      </c>
      <c r="M464" s="70">
        <f>SUMIFS(CALCULATION_quarterly_data!M:M,CALCULATION_quarterly_data!$A:$A,Quarter!$A464,CALCULATION_quarterly_data!$P:$P,Quarter!$B464,CALCULATION_quarterly_data!$C:$C,Quarter!$C464)</f>
        <v>2.09</v>
      </c>
      <c r="N464" s="71">
        <f>SUMIFS(CALCULATION_quarterly_data!N:N,CALCULATION_quarterly_data!$A:$A,Quarter!$A464,CALCULATION_quarterly_data!$P:$P,Quarter!$B464,CALCULATION_quarterly_data!$C:$C,Quarter!$C464)</f>
        <v>421.83000000000004</v>
      </c>
      <c r="O464" s="71">
        <f>SUMIFS(CALCULATION_quarterly_data!O:O,CALCULATION_quarterly_data!$A:$A,Quarter!$A464,CALCULATION_quarterly_data!$P:$P,Quarter!$B464,CALCULATION_quarterly_data!$C:$C,Quarter!$C464)</f>
        <v>511.74</v>
      </c>
    </row>
    <row r="465" spans="1:15">
      <c r="A465" s="86">
        <v>2023</v>
      </c>
      <c r="B465" s="97">
        <v>1</v>
      </c>
      <c r="C465" s="83" t="s">
        <v>52</v>
      </c>
      <c r="D465" s="70">
        <f>SUMIFS(CALCULATION_quarterly_data!D:D,CALCULATION_quarterly_data!$A:$A,Quarter!$A465,CALCULATION_quarterly_data!$P:$P,Quarter!$B465,CALCULATION_quarterly_data!$C:$C,Quarter!$C465)</f>
        <v>3517.38</v>
      </c>
      <c r="E465" s="70">
        <f>SUMIFS(CALCULATION_quarterly_data!E:E,CALCULATION_quarterly_data!$A:$A,Quarter!$A465,CALCULATION_quarterly_data!$P:$P,Quarter!$B465,CALCULATION_quarterly_data!$C:$C,Quarter!$C465)</f>
        <v>15.59</v>
      </c>
      <c r="F465" s="71">
        <f>SUMIFS(CALCULATION_quarterly_data!F:F,CALCULATION_quarterly_data!$A:$A,Quarter!$A465,CALCULATION_quarterly_data!$P:$P,Quarter!$B465,CALCULATION_quarterly_data!$C:$C,Quarter!$C465)</f>
        <v>3532.97</v>
      </c>
      <c r="G465" s="70">
        <f>SUMIFS(CALCULATION_quarterly_data!G:G,CALCULATION_quarterly_data!$A:$A,Quarter!$A465,CALCULATION_quarterly_data!$P:$P,Quarter!$B465,CALCULATION_quarterly_data!$C:$C,Quarter!$C465)</f>
        <v>33.630000000000003</v>
      </c>
      <c r="H465" s="70">
        <f>SUMIFS(CALCULATION_quarterly_data!H:H,CALCULATION_quarterly_data!$A:$A,Quarter!$A465,CALCULATION_quarterly_data!$P:$P,Quarter!$B465,CALCULATION_quarterly_data!$C:$C,Quarter!$C465)</f>
        <v>0.04</v>
      </c>
      <c r="I465" s="70">
        <f>SUMIFS(CALCULATION_quarterly_data!I:I,CALCULATION_quarterly_data!$A:$A,Quarter!$A465,CALCULATION_quarterly_data!$P:$P,Quarter!$B465,CALCULATION_quarterly_data!$C:$C,Quarter!$C465)</f>
        <v>0</v>
      </c>
      <c r="J465" s="70">
        <f>SUMIFS(CALCULATION_quarterly_data!J:J,CALCULATION_quarterly_data!$A:$A,Quarter!$A465,CALCULATION_quarterly_data!$P:$P,Quarter!$B465,CALCULATION_quarterly_data!$C:$C,Quarter!$C465)</f>
        <v>0</v>
      </c>
      <c r="K465" s="70">
        <f>SUMIFS(CALCULATION_quarterly_data!K:K,CALCULATION_quarterly_data!$A:$A,Quarter!$A465,CALCULATION_quarterly_data!$P:$P,Quarter!$B465,CALCULATION_quarterly_data!$C:$C,Quarter!$C465)</f>
        <v>453.64</v>
      </c>
      <c r="L465" s="70">
        <f>SUMIFS(CALCULATION_quarterly_data!L:L,CALCULATION_quarterly_data!$A:$A,Quarter!$A465,CALCULATION_quarterly_data!$P:$P,Quarter!$B465,CALCULATION_quarterly_data!$C:$C,Quarter!$C465)</f>
        <v>6.21</v>
      </c>
      <c r="M465" s="70">
        <f>SUMIFS(CALCULATION_quarterly_data!M:M,CALCULATION_quarterly_data!$A:$A,Quarter!$A465,CALCULATION_quarterly_data!$P:$P,Quarter!$B465,CALCULATION_quarterly_data!$C:$C,Quarter!$C465)</f>
        <v>52.080000000000005</v>
      </c>
      <c r="N465" s="71">
        <f>SUMIFS(CALCULATION_quarterly_data!N:N,CALCULATION_quarterly_data!$A:$A,Quarter!$A465,CALCULATION_quarterly_data!$P:$P,Quarter!$B465,CALCULATION_quarterly_data!$C:$C,Quarter!$C465)</f>
        <v>545.6</v>
      </c>
      <c r="O465" s="71">
        <f>SUMIFS(CALCULATION_quarterly_data!O:O,CALCULATION_quarterly_data!$A:$A,Quarter!$A465,CALCULATION_quarterly_data!$P:$P,Quarter!$B465,CALCULATION_quarterly_data!$C:$C,Quarter!$C465)</f>
        <v>4078.5699999999997</v>
      </c>
    </row>
    <row r="466" spans="1:15">
      <c r="A466" s="86">
        <v>2023</v>
      </c>
      <c r="B466" s="97">
        <v>1</v>
      </c>
      <c r="C466" s="83" t="s">
        <v>69</v>
      </c>
      <c r="D466" s="70">
        <f>SUMIFS(CALCULATION_quarterly_data!D:D,CALCULATION_quarterly_data!$A:$A,Quarter!$A466,CALCULATION_quarterly_data!$P:$P,Quarter!$B466,CALCULATION_quarterly_data!$C:$C,Quarter!$C466)</f>
        <v>628.04</v>
      </c>
      <c r="E466" s="70">
        <f>SUMIFS(CALCULATION_quarterly_data!E:E,CALCULATION_quarterly_data!$A:$A,Quarter!$A466,CALCULATION_quarterly_data!$P:$P,Quarter!$B466,CALCULATION_quarterly_data!$C:$C,Quarter!$C466)</f>
        <v>205.51999999999998</v>
      </c>
      <c r="F466" s="71">
        <f>SUMIFS(CALCULATION_quarterly_data!F:F,CALCULATION_quarterly_data!$A:$A,Quarter!$A466,CALCULATION_quarterly_data!$P:$P,Quarter!$B466,CALCULATION_quarterly_data!$C:$C,Quarter!$C466)</f>
        <v>833.56</v>
      </c>
      <c r="G466" s="70">
        <f>SUMIFS(CALCULATION_quarterly_data!G:G,CALCULATION_quarterly_data!$A:$A,Quarter!$A466,CALCULATION_quarterly_data!$P:$P,Quarter!$B466,CALCULATION_quarterly_data!$C:$C,Quarter!$C466)</f>
        <v>4.0999999999999996</v>
      </c>
      <c r="H466" s="70">
        <f>SUMIFS(CALCULATION_quarterly_data!H:H,CALCULATION_quarterly_data!$A:$A,Quarter!$A466,CALCULATION_quarterly_data!$P:$P,Quarter!$B466,CALCULATION_quarterly_data!$C:$C,Quarter!$C466)</f>
        <v>189.85</v>
      </c>
      <c r="I466" s="70">
        <f>SUMIFS(CALCULATION_quarterly_data!I:I,CALCULATION_quarterly_data!$A:$A,Quarter!$A466,CALCULATION_quarterly_data!$P:$P,Quarter!$B466,CALCULATION_quarterly_data!$C:$C,Quarter!$C466)</f>
        <v>511.2</v>
      </c>
      <c r="J466" s="70">
        <f>SUMIFS(CALCULATION_quarterly_data!J:J,CALCULATION_quarterly_data!$A:$A,Quarter!$A466,CALCULATION_quarterly_data!$P:$P,Quarter!$B466,CALCULATION_quarterly_data!$C:$C,Quarter!$C466)</f>
        <v>16.77</v>
      </c>
      <c r="K466" s="70">
        <f>SUMIFS(CALCULATION_quarterly_data!K:K,CALCULATION_quarterly_data!$A:$A,Quarter!$A466,CALCULATION_quarterly_data!$P:$P,Quarter!$B466,CALCULATION_quarterly_data!$C:$C,Quarter!$C466)</f>
        <v>234.22</v>
      </c>
      <c r="L466" s="70">
        <f>SUMIFS(CALCULATION_quarterly_data!L:L,CALCULATION_quarterly_data!$A:$A,Quarter!$A466,CALCULATION_quarterly_data!$P:$P,Quarter!$B466,CALCULATION_quarterly_data!$C:$C,Quarter!$C466)</f>
        <v>6.34</v>
      </c>
      <c r="M466" s="70">
        <f>SUMIFS(CALCULATION_quarterly_data!M:M,CALCULATION_quarterly_data!$A:$A,Quarter!$A466,CALCULATION_quarterly_data!$P:$P,Quarter!$B466,CALCULATION_quarterly_data!$C:$C,Quarter!$C466)</f>
        <v>98.419999999999987</v>
      </c>
      <c r="N466" s="71">
        <f>SUMIFS(CALCULATION_quarterly_data!N:N,CALCULATION_quarterly_data!$A:$A,Quarter!$A466,CALCULATION_quarterly_data!$P:$P,Quarter!$B466,CALCULATION_quarterly_data!$C:$C,Quarter!$C466)</f>
        <v>1060.9000000000001</v>
      </c>
      <c r="O466" s="71">
        <f>SUMIFS(CALCULATION_quarterly_data!O:O,CALCULATION_quarterly_data!$A:$A,Quarter!$A466,CALCULATION_quarterly_data!$P:$P,Quarter!$B466,CALCULATION_quarterly_data!$C:$C,Quarter!$C466)</f>
        <v>1894.46</v>
      </c>
    </row>
    <row r="467" spans="1:15">
      <c r="A467" s="89">
        <v>2023</v>
      </c>
      <c r="B467" s="98">
        <v>1</v>
      </c>
      <c r="C467" s="84" t="s">
        <v>126</v>
      </c>
      <c r="D467" s="73">
        <f>SUMIFS(CALCULATION_quarterly_data!D:D,CALCULATION_quarterly_data!$A:$A,Quarter!$A467,CALCULATION_quarterly_data!$P:$P,Quarter!$B467,CALCULATION_quarterly_data!$C:$C,Quarter!$C467)</f>
        <v>10489.27</v>
      </c>
      <c r="E467" s="73">
        <f>SUMIFS(CALCULATION_quarterly_data!E:E,CALCULATION_quarterly_data!$A:$A,Quarter!$A467,CALCULATION_quarterly_data!$P:$P,Quarter!$B467,CALCULATION_quarterly_data!$C:$C,Quarter!$C467)</f>
        <v>928.05</v>
      </c>
      <c r="F467" s="74">
        <f>SUMIFS(CALCULATION_quarterly_data!F:F,CALCULATION_quarterly_data!$A:$A,Quarter!$A467,CALCULATION_quarterly_data!$P:$P,Quarter!$B467,CALCULATION_quarterly_data!$C:$C,Quarter!$C467)</f>
        <v>11417.32</v>
      </c>
      <c r="G467" s="73">
        <f>SUMIFS(CALCULATION_quarterly_data!G:G,CALCULATION_quarterly_data!$A:$A,Quarter!$A467,CALCULATION_quarterly_data!$P:$P,Quarter!$B467,CALCULATION_quarterly_data!$C:$C,Quarter!$C467)</f>
        <v>268.44</v>
      </c>
      <c r="H467" s="73">
        <f>SUMIFS(CALCULATION_quarterly_data!H:H,CALCULATION_quarterly_data!$A:$A,Quarter!$A467,CALCULATION_quarterly_data!$P:$P,Quarter!$B467,CALCULATION_quarterly_data!$C:$C,Quarter!$C467)</f>
        <v>750.41</v>
      </c>
      <c r="I467" s="73">
        <f>SUMIFS(CALCULATION_quarterly_data!I:I,CALCULATION_quarterly_data!$A:$A,Quarter!$A467,CALCULATION_quarterly_data!$P:$P,Quarter!$B467,CALCULATION_quarterly_data!$C:$C,Quarter!$C467)</f>
        <v>2125.0300000000002</v>
      </c>
      <c r="J467" s="73">
        <f>SUMIFS(CALCULATION_quarterly_data!J:J,CALCULATION_quarterly_data!$A:$A,Quarter!$A467,CALCULATION_quarterly_data!$P:$P,Quarter!$B467,CALCULATION_quarterly_data!$C:$C,Quarter!$C467)</f>
        <v>147.86000000000001</v>
      </c>
      <c r="K467" s="73">
        <f>SUMIFS(CALCULATION_quarterly_data!K:K,CALCULATION_quarterly_data!$A:$A,Quarter!$A467,CALCULATION_quarterly_data!$P:$P,Quarter!$B467,CALCULATION_quarterly_data!$C:$C,Quarter!$C467)</f>
        <v>2837.64</v>
      </c>
      <c r="L467" s="73">
        <f>SUMIFS(CALCULATION_quarterly_data!L:L,CALCULATION_quarterly_data!$A:$A,Quarter!$A467,CALCULATION_quarterly_data!$P:$P,Quarter!$B467,CALCULATION_quarterly_data!$C:$C,Quarter!$C467)</f>
        <v>61.429999999999993</v>
      </c>
      <c r="M467" s="73">
        <f>SUMIFS(CALCULATION_quarterly_data!M:M,CALCULATION_quarterly_data!$A:$A,Quarter!$A467,CALCULATION_quarterly_data!$P:$P,Quarter!$B467,CALCULATION_quarterly_data!$C:$C,Quarter!$C467)</f>
        <v>794.21</v>
      </c>
      <c r="N467" s="74">
        <f>SUMIFS(CALCULATION_quarterly_data!N:N,CALCULATION_quarterly_data!$A:$A,Quarter!$A467,CALCULATION_quarterly_data!$P:$P,Quarter!$B467,CALCULATION_quarterly_data!$C:$C,Quarter!$C467)</f>
        <v>6985.02</v>
      </c>
      <c r="O467" s="74">
        <f>SUMIFS(CALCULATION_quarterly_data!O:O,CALCULATION_quarterly_data!$A:$A,Quarter!$A467,CALCULATION_quarterly_data!$P:$P,Quarter!$B467,CALCULATION_quarterly_data!$C:$C,Quarter!$C467)</f>
        <v>18402.34</v>
      </c>
    </row>
    <row r="468" spans="1:15">
      <c r="A468" s="85">
        <v>2023</v>
      </c>
      <c r="B468" s="96">
        <v>2</v>
      </c>
      <c r="C468" s="82" t="s">
        <v>134</v>
      </c>
      <c r="D468" s="67">
        <f>SUMIFS(CALCULATION_quarterly_data!D:D,CALCULATION_quarterly_data!$A:$A,Quarter!$A468,CALCULATION_quarterly_data!$P:$P,Quarter!$B468,CALCULATION_quarterly_data!$C:$C,Quarter!$C468)</f>
        <v>427.70000000000005</v>
      </c>
      <c r="E468" s="67">
        <f>SUMIFS(CALCULATION_quarterly_data!E:E,CALCULATION_quarterly_data!$A:$A,Quarter!$A468,CALCULATION_quarterly_data!$P:$P,Quarter!$B468,CALCULATION_quarterly_data!$C:$C,Quarter!$C468)</f>
        <v>0</v>
      </c>
      <c r="F468" s="68">
        <f>SUMIFS(CALCULATION_quarterly_data!F:F,CALCULATION_quarterly_data!$A:$A,Quarter!$A468,CALCULATION_quarterly_data!$P:$P,Quarter!$B468,CALCULATION_quarterly_data!$C:$C,Quarter!$C468)</f>
        <v>427.70000000000005</v>
      </c>
      <c r="G468" s="67">
        <f>SUMIFS(CALCULATION_quarterly_data!G:G,CALCULATION_quarterly_data!$A:$A,Quarter!$A468,CALCULATION_quarterly_data!$P:$P,Quarter!$B468,CALCULATION_quarterly_data!$C:$C,Quarter!$C468)</f>
        <v>0</v>
      </c>
      <c r="H468" s="67">
        <f>SUMIFS(CALCULATION_quarterly_data!H:H,CALCULATION_quarterly_data!$A:$A,Quarter!$A468,CALCULATION_quarterly_data!$P:$P,Quarter!$B468,CALCULATION_quarterly_data!$C:$C,Quarter!$C468)</f>
        <v>0</v>
      </c>
      <c r="I468" s="67">
        <f>SUMIFS(CALCULATION_quarterly_data!I:I,CALCULATION_quarterly_data!$A:$A,Quarter!$A468,CALCULATION_quarterly_data!$P:$P,Quarter!$B468,CALCULATION_quarterly_data!$C:$C,Quarter!$C468)</f>
        <v>0</v>
      </c>
      <c r="J468" s="67">
        <f>SUMIFS(CALCULATION_quarterly_data!J:J,CALCULATION_quarterly_data!$A:$A,Quarter!$A468,CALCULATION_quarterly_data!$P:$P,Quarter!$B468,CALCULATION_quarterly_data!$C:$C,Quarter!$C468)</f>
        <v>0</v>
      </c>
      <c r="K468" s="67">
        <f>SUMIFS(CALCULATION_quarterly_data!K:K,CALCULATION_quarterly_data!$A:$A,Quarter!$A468,CALCULATION_quarterly_data!$P:$P,Quarter!$B468,CALCULATION_quarterly_data!$C:$C,Quarter!$C468)</f>
        <v>0</v>
      </c>
      <c r="L468" s="67">
        <f>SUMIFS(CALCULATION_quarterly_data!L:L,CALCULATION_quarterly_data!$A:$A,Quarter!$A468,CALCULATION_quarterly_data!$P:$P,Quarter!$B468,CALCULATION_quarterly_data!$C:$C,Quarter!$C468)</f>
        <v>0</v>
      </c>
      <c r="M468" s="67">
        <f>SUMIFS(CALCULATION_quarterly_data!M:M,CALCULATION_quarterly_data!$A:$A,Quarter!$A468,CALCULATION_quarterly_data!$P:$P,Quarter!$B468,CALCULATION_quarterly_data!$C:$C,Quarter!$C468)</f>
        <v>0</v>
      </c>
      <c r="N468" s="68">
        <f>SUMIFS(CALCULATION_quarterly_data!N:N,CALCULATION_quarterly_data!$A:$A,Quarter!$A468,CALCULATION_quarterly_data!$P:$P,Quarter!$B468,CALCULATION_quarterly_data!$C:$C,Quarter!$C468)</f>
        <v>0</v>
      </c>
      <c r="O468" s="68">
        <f>SUMIFS(CALCULATION_quarterly_data!O:O,CALCULATION_quarterly_data!$A:$A,Quarter!$A468,CALCULATION_quarterly_data!$P:$P,Quarter!$B468,CALCULATION_quarterly_data!$C:$C,Quarter!$C468)</f>
        <v>427.70000000000005</v>
      </c>
    </row>
    <row r="469" spans="1:15">
      <c r="A469" s="86">
        <v>2023</v>
      </c>
      <c r="B469" s="97">
        <v>2</v>
      </c>
      <c r="C469" s="83" t="s">
        <v>37</v>
      </c>
      <c r="D469" s="70">
        <f>SUMIFS(CALCULATION_quarterly_data!D:D,CALCULATION_quarterly_data!$A:$A,Quarter!$A469,CALCULATION_quarterly_data!$P:$P,Quarter!$B469,CALCULATION_quarterly_data!$C:$C,Quarter!$C469)</f>
        <v>0</v>
      </c>
      <c r="E469" s="70">
        <f>SUMIFS(CALCULATION_quarterly_data!E:E,CALCULATION_quarterly_data!$A:$A,Quarter!$A469,CALCULATION_quarterly_data!$P:$P,Quarter!$B469,CALCULATION_quarterly_data!$C:$C,Quarter!$C469)</f>
        <v>65.36</v>
      </c>
      <c r="F469" s="71">
        <f>SUMIFS(CALCULATION_quarterly_data!F:F,CALCULATION_quarterly_data!$A:$A,Quarter!$A469,CALCULATION_quarterly_data!$P:$P,Quarter!$B469,CALCULATION_quarterly_data!$C:$C,Quarter!$C469)</f>
        <v>65.36</v>
      </c>
      <c r="G469" s="70">
        <f>SUMIFS(CALCULATION_quarterly_data!G:G,CALCULATION_quarterly_data!$A:$A,Quarter!$A469,CALCULATION_quarterly_data!$P:$P,Quarter!$B469,CALCULATION_quarterly_data!$C:$C,Quarter!$C469)</f>
        <v>17.329999999999998</v>
      </c>
      <c r="H469" s="70">
        <f>SUMIFS(CALCULATION_quarterly_data!H:H,CALCULATION_quarterly_data!$A:$A,Quarter!$A469,CALCULATION_quarterly_data!$P:$P,Quarter!$B469,CALCULATION_quarterly_data!$C:$C,Quarter!$C469)</f>
        <v>52.97</v>
      </c>
      <c r="I469" s="70">
        <f>SUMIFS(CALCULATION_quarterly_data!I:I,CALCULATION_quarterly_data!$A:$A,Quarter!$A469,CALCULATION_quarterly_data!$P:$P,Quarter!$B469,CALCULATION_quarterly_data!$C:$C,Quarter!$C469)</f>
        <v>0</v>
      </c>
      <c r="J469" s="70">
        <f>SUMIFS(CALCULATION_quarterly_data!J:J,CALCULATION_quarterly_data!$A:$A,Quarter!$A469,CALCULATION_quarterly_data!$P:$P,Quarter!$B469,CALCULATION_quarterly_data!$C:$C,Quarter!$C469)</f>
        <v>1.96</v>
      </c>
      <c r="K469" s="70">
        <f>SUMIFS(CALCULATION_quarterly_data!K:K,CALCULATION_quarterly_data!$A:$A,Quarter!$A469,CALCULATION_quarterly_data!$P:$P,Quarter!$B469,CALCULATION_quarterly_data!$C:$C,Quarter!$C469)</f>
        <v>327.25</v>
      </c>
      <c r="L469" s="70">
        <f>SUMIFS(CALCULATION_quarterly_data!L:L,CALCULATION_quarterly_data!$A:$A,Quarter!$A469,CALCULATION_quarterly_data!$P:$P,Quarter!$B469,CALCULATION_quarterly_data!$C:$C,Quarter!$C469)</f>
        <v>4.88</v>
      </c>
      <c r="M469" s="70">
        <f>SUMIFS(CALCULATION_quarterly_data!M:M,CALCULATION_quarterly_data!$A:$A,Quarter!$A469,CALCULATION_quarterly_data!$P:$P,Quarter!$B469,CALCULATION_quarterly_data!$C:$C,Quarter!$C469)</f>
        <v>130.84</v>
      </c>
      <c r="N469" s="71">
        <f>SUMIFS(CALCULATION_quarterly_data!N:N,CALCULATION_quarterly_data!$A:$A,Quarter!$A469,CALCULATION_quarterly_data!$P:$P,Quarter!$B469,CALCULATION_quarterly_data!$C:$C,Quarter!$C469)</f>
        <v>535.23</v>
      </c>
      <c r="O469" s="71">
        <f>SUMIFS(CALCULATION_quarterly_data!O:O,CALCULATION_quarterly_data!$A:$A,Quarter!$A469,CALCULATION_quarterly_data!$P:$P,Quarter!$B469,CALCULATION_quarterly_data!$C:$C,Quarter!$C469)</f>
        <v>600.59</v>
      </c>
    </row>
    <row r="470" spans="1:15">
      <c r="A470" s="86">
        <v>2023</v>
      </c>
      <c r="B470" s="97">
        <v>2</v>
      </c>
      <c r="C470" s="83" t="s">
        <v>38</v>
      </c>
      <c r="D470" s="70">
        <f>SUMIFS(CALCULATION_quarterly_data!D:D,CALCULATION_quarterly_data!$A:$A,Quarter!$A470,CALCULATION_quarterly_data!$P:$P,Quarter!$B470,CALCULATION_quarterly_data!$C:$C,Quarter!$C470)</f>
        <v>415.14</v>
      </c>
      <c r="E470" s="70">
        <f>SUMIFS(CALCULATION_quarterly_data!E:E,CALCULATION_quarterly_data!$A:$A,Quarter!$A470,CALCULATION_quarterly_data!$P:$P,Quarter!$B470,CALCULATION_quarterly_data!$C:$C,Quarter!$C470)</f>
        <v>0</v>
      </c>
      <c r="F470" s="71">
        <f>SUMIFS(CALCULATION_quarterly_data!F:F,CALCULATION_quarterly_data!$A:$A,Quarter!$A470,CALCULATION_quarterly_data!$P:$P,Quarter!$B470,CALCULATION_quarterly_data!$C:$C,Quarter!$C470)</f>
        <v>415.14</v>
      </c>
      <c r="G470" s="70">
        <f>SUMIFS(CALCULATION_quarterly_data!G:G,CALCULATION_quarterly_data!$A:$A,Quarter!$A470,CALCULATION_quarterly_data!$P:$P,Quarter!$B470,CALCULATION_quarterly_data!$C:$C,Quarter!$C470)</f>
        <v>0</v>
      </c>
      <c r="H470" s="70">
        <f>SUMIFS(CALCULATION_quarterly_data!H:H,CALCULATION_quarterly_data!$A:$A,Quarter!$A470,CALCULATION_quarterly_data!$P:$P,Quarter!$B470,CALCULATION_quarterly_data!$C:$C,Quarter!$C470)</f>
        <v>0</v>
      </c>
      <c r="I470" s="70">
        <f>SUMIFS(CALCULATION_quarterly_data!I:I,CALCULATION_quarterly_data!$A:$A,Quarter!$A470,CALCULATION_quarterly_data!$P:$P,Quarter!$B470,CALCULATION_quarterly_data!$C:$C,Quarter!$C470)</f>
        <v>0</v>
      </c>
      <c r="J470" s="70">
        <f>SUMIFS(CALCULATION_quarterly_data!J:J,CALCULATION_quarterly_data!$A:$A,Quarter!$A470,CALCULATION_quarterly_data!$P:$P,Quarter!$B470,CALCULATION_quarterly_data!$C:$C,Quarter!$C470)</f>
        <v>0</v>
      </c>
      <c r="K470" s="70">
        <f>SUMIFS(CALCULATION_quarterly_data!K:K,CALCULATION_quarterly_data!$A:$A,Quarter!$A470,CALCULATION_quarterly_data!$P:$P,Quarter!$B470,CALCULATION_quarterly_data!$C:$C,Quarter!$C470)</f>
        <v>0</v>
      </c>
      <c r="L470" s="70">
        <f>SUMIFS(CALCULATION_quarterly_data!L:L,CALCULATION_quarterly_data!$A:$A,Quarter!$A470,CALCULATION_quarterly_data!$P:$P,Quarter!$B470,CALCULATION_quarterly_data!$C:$C,Quarter!$C470)</f>
        <v>0</v>
      </c>
      <c r="M470" s="70">
        <f>SUMIFS(CALCULATION_quarterly_data!M:M,CALCULATION_quarterly_data!$A:$A,Quarter!$A470,CALCULATION_quarterly_data!$P:$P,Quarter!$B470,CALCULATION_quarterly_data!$C:$C,Quarter!$C470)</f>
        <v>0.27</v>
      </c>
      <c r="N470" s="71">
        <f>SUMIFS(CALCULATION_quarterly_data!N:N,CALCULATION_quarterly_data!$A:$A,Quarter!$A470,CALCULATION_quarterly_data!$P:$P,Quarter!$B470,CALCULATION_quarterly_data!$C:$C,Quarter!$C470)</f>
        <v>0.27</v>
      </c>
      <c r="O470" s="71">
        <f>SUMIFS(CALCULATION_quarterly_data!O:O,CALCULATION_quarterly_data!$A:$A,Quarter!$A470,CALCULATION_quarterly_data!$P:$P,Quarter!$B470,CALCULATION_quarterly_data!$C:$C,Quarter!$C470)</f>
        <v>415.40999999999997</v>
      </c>
    </row>
    <row r="471" spans="1:15">
      <c r="A471" s="86">
        <v>2023</v>
      </c>
      <c r="B471" s="97">
        <v>2</v>
      </c>
      <c r="C471" s="83" t="s">
        <v>40</v>
      </c>
      <c r="D471" s="70">
        <f>SUMIFS(CALCULATION_quarterly_data!D:D,CALCULATION_quarterly_data!$A:$A,Quarter!$A471,CALCULATION_quarterly_data!$P:$P,Quarter!$B471,CALCULATION_quarterly_data!$C:$C,Quarter!$C471)</f>
        <v>0</v>
      </c>
      <c r="E471" s="70">
        <f>SUMIFS(CALCULATION_quarterly_data!E:E,CALCULATION_quarterly_data!$A:$A,Quarter!$A471,CALCULATION_quarterly_data!$P:$P,Quarter!$B471,CALCULATION_quarterly_data!$C:$C,Quarter!$C471)</f>
        <v>0.28000000000000003</v>
      </c>
      <c r="F471" s="71">
        <f>SUMIFS(CALCULATION_quarterly_data!F:F,CALCULATION_quarterly_data!$A:$A,Quarter!$A471,CALCULATION_quarterly_data!$P:$P,Quarter!$B471,CALCULATION_quarterly_data!$C:$C,Quarter!$C471)</f>
        <v>0.28000000000000003</v>
      </c>
      <c r="G471" s="70">
        <f>SUMIFS(CALCULATION_quarterly_data!G:G,CALCULATION_quarterly_data!$A:$A,Quarter!$A471,CALCULATION_quarterly_data!$P:$P,Quarter!$B471,CALCULATION_quarterly_data!$C:$C,Quarter!$C471)</f>
        <v>0.43999999999999995</v>
      </c>
      <c r="H471" s="70">
        <f>SUMIFS(CALCULATION_quarterly_data!H:H,CALCULATION_quarterly_data!$A:$A,Quarter!$A471,CALCULATION_quarterly_data!$P:$P,Quarter!$B471,CALCULATION_quarterly_data!$C:$C,Quarter!$C471)</f>
        <v>0</v>
      </c>
      <c r="I471" s="70">
        <f>SUMIFS(CALCULATION_quarterly_data!I:I,CALCULATION_quarterly_data!$A:$A,Quarter!$A471,CALCULATION_quarterly_data!$P:$P,Quarter!$B471,CALCULATION_quarterly_data!$C:$C,Quarter!$C471)</f>
        <v>0</v>
      </c>
      <c r="J471" s="70">
        <f>SUMIFS(CALCULATION_quarterly_data!J:J,CALCULATION_quarterly_data!$A:$A,Quarter!$A471,CALCULATION_quarterly_data!$P:$P,Quarter!$B471,CALCULATION_quarterly_data!$C:$C,Quarter!$C471)</f>
        <v>0</v>
      </c>
      <c r="K471" s="70">
        <f>SUMIFS(CALCULATION_quarterly_data!K:K,CALCULATION_quarterly_data!$A:$A,Quarter!$A471,CALCULATION_quarterly_data!$P:$P,Quarter!$B471,CALCULATION_quarterly_data!$C:$C,Quarter!$C471)</f>
        <v>26.78</v>
      </c>
      <c r="L471" s="70">
        <f>SUMIFS(CALCULATION_quarterly_data!L:L,CALCULATION_quarterly_data!$A:$A,Quarter!$A471,CALCULATION_quarterly_data!$P:$P,Quarter!$B471,CALCULATION_quarterly_data!$C:$C,Quarter!$C471)</f>
        <v>5.01</v>
      </c>
      <c r="M471" s="70">
        <f>SUMIFS(CALCULATION_quarterly_data!M:M,CALCULATION_quarterly_data!$A:$A,Quarter!$A471,CALCULATION_quarterly_data!$P:$P,Quarter!$B471,CALCULATION_quarterly_data!$C:$C,Quarter!$C471)</f>
        <v>50.25</v>
      </c>
      <c r="N471" s="71">
        <f>SUMIFS(CALCULATION_quarterly_data!N:N,CALCULATION_quarterly_data!$A:$A,Quarter!$A471,CALCULATION_quarterly_data!$P:$P,Quarter!$B471,CALCULATION_quarterly_data!$C:$C,Quarter!$C471)</f>
        <v>82.48</v>
      </c>
      <c r="O471" s="71">
        <f>SUMIFS(CALCULATION_quarterly_data!O:O,CALCULATION_quarterly_data!$A:$A,Quarter!$A471,CALCULATION_quarterly_data!$P:$P,Quarter!$B471,CALCULATION_quarterly_data!$C:$C,Quarter!$C471)</f>
        <v>82.759999999999991</v>
      </c>
    </row>
    <row r="472" spans="1:15">
      <c r="A472" s="86">
        <v>2023</v>
      </c>
      <c r="B472" s="97">
        <v>2</v>
      </c>
      <c r="C472" s="83" t="s">
        <v>41</v>
      </c>
      <c r="D472" s="70">
        <f>SUMIFS(CALCULATION_quarterly_data!D:D,CALCULATION_quarterly_data!$A:$A,Quarter!$A472,CALCULATION_quarterly_data!$P:$P,Quarter!$B472,CALCULATION_quarterly_data!$C:$C,Quarter!$C472)</f>
        <v>0</v>
      </c>
      <c r="E472" s="70">
        <f>SUMIFS(CALCULATION_quarterly_data!E:E,CALCULATION_quarterly_data!$A:$A,Quarter!$A472,CALCULATION_quarterly_data!$P:$P,Quarter!$B472,CALCULATION_quarterly_data!$C:$C,Quarter!$C472)</f>
        <v>73.169999999999987</v>
      </c>
      <c r="F472" s="71">
        <f>SUMIFS(CALCULATION_quarterly_data!F:F,CALCULATION_quarterly_data!$A:$A,Quarter!$A472,CALCULATION_quarterly_data!$P:$P,Quarter!$B472,CALCULATION_quarterly_data!$C:$C,Quarter!$C472)</f>
        <v>73.169999999999987</v>
      </c>
      <c r="G472" s="70">
        <f>SUMIFS(CALCULATION_quarterly_data!G:G,CALCULATION_quarterly_data!$A:$A,Quarter!$A472,CALCULATION_quarterly_data!$P:$P,Quarter!$B472,CALCULATION_quarterly_data!$C:$C,Quarter!$C472)</f>
        <v>0.03</v>
      </c>
      <c r="H472" s="70">
        <f>SUMIFS(CALCULATION_quarterly_data!H:H,CALCULATION_quarterly_data!$A:$A,Quarter!$A472,CALCULATION_quarterly_data!$P:$P,Quarter!$B472,CALCULATION_quarterly_data!$C:$C,Quarter!$C472)</f>
        <v>0.04</v>
      </c>
      <c r="I472" s="70">
        <f>SUMIFS(CALCULATION_quarterly_data!I:I,CALCULATION_quarterly_data!$A:$A,Quarter!$A472,CALCULATION_quarterly_data!$P:$P,Quarter!$B472,CALCULATION_quarterly_data!$C:$C,Quarter!$C472)</f>
        <v>0</v>
      </c>
      <c r="J472" s="70">
        <f>SUMIFS(CALCULATION_quarterly_data!J:J,CALCULATION_quarterly_data!$A:$A,Quarter!$A472,CALCULATION_quarterly_data!$P:$P,Quarter!$B472,CALCULATION_quarterly_data!$C:$C,Quarter!$C472)</f>
        <v>0</v>
      </c>
      <c r="K472" s="70">
        <f>SUMIFS(CALCULATION_quarterly_data!K:K,CALCULATION_quarterly_data!$A:$A,Quarter!$A472,CALCULATION_quarterly_data!$P:$P,Quarter!$B472,CALCULATION_quarterly_data!$C:$C,Quarter!$C472)</f>
        <v>0.06</v>
      </c>
      <c r="L472" s="70">
        <f>SUMIFS(CALCULATION_quarterly_data!L:L,CALCULATION_quarterly_data!$A:$A,Quarter!$A472,CALCULATION_quarterly_data!$P:$P,Quarter!$B472,CALCULATION_quarterly_data!$C:$C,Quarter!$C472)</f>
        <v>0</v>
      </c>
      <c r="M472" s="70">
        <f>SUMIFS(CALCULATION_quarterly_data!M:M,CALCULATION_quarterly_data!$A:$A,Quarter!$A472,CALCULATION_quarterly_data!$P:$P,Quarter!$B472,CALCULATION_quarterly_data!$C:$C,Quarter!$C472)</f>
        <v>37.39</v>
      </c>
      <c r="N472" s="71">
        <f>SUMIFS(CALCULATION_quarterly_data!N:N,CALCULATION_quarterly_data!$A:$A,Quarter!$A472,CALCULATION_quarterly_data!$P:$P,Quarter!$B472,CALCULATION_quarterly_data!$C:$C,Quarter!$C472)</f>
        <v>37.519999999999996</v>
      </c>
      <c r="O472" s="71">
        <f>SUMIFS(CALCULATION_quarterly_data!O:O,CALCULATION_quarterly_data!$A:$A,Quarter!$A472,CALCULATION_quarterly_data!$P:$P,Quarter!$B472,CALCULATION_quarterly_data!$C:$C,Quarter!$C472)</f>
        <v>110.69</v>
      </c>
    </row>
    <row r="473" spans="1:15">
      <c r="A473" s="86">
        <v>2023</v>
      </c>
      <c r="B473" s="97">
        <v>2</v>
      </c>
      <c r="C473" s="83" t="s">
        <v>42</v>
      </c>
      <c r="D473" s="70">
        <f>SUMIFS(CALCULATION_quarterly_data!D:D,CALCULATION_quarterly_data!$A:$A,Quarter!$A473,CALCULATION_quarterly_data!$P:$P,Quarter!$B473,CALCULATION_quarterly_data!$C:$C,Quarter!$C473)</f>
        <v>0</v>
      </c>
      <c r="E473" s="70">
        <f>SUMIFS(CALCULATION_quarterly_data!E:E,CALCULATION_quarterly_data!$A:$A,Quarter!$A473,CALCULATION_quarterly_data!$P:$P,Quarter!$B473,CALCULATION_quarterly_data!$C:$C,Quarter!$C473)</f>
        <v>0</v>
      </c>
      <c r="F473" s="71">
        <f>SUMIFS(CALCULATION_quarterly_data!F:F,CALCULATION_quarterly_data!$A:$A,Quarter!$A473,CALCULATION_quarterly_data!$P:$P,Quarter!$B473,CALCULATION_quarterly_data!$C:$C,Quarter!$C473)</f>
        <v>0</v>
      </c>
      <c r="G473" s="70">
        <f>SUMIFS(CALCULATION_quarterly_data!G:G,CALCULATION_quarterly_data!$A:$A,Quarter!$A473,CALCULATION_quarterly_data!$P:$P,Quarter!$B473,CALCULATION_quarterly_data!$C:$C,Quarter!$C473)</f>
        <v>0</v>
      </c>
      <c r="H473" s="70">
        <f>SUMIFS(CALCULATION_quarterly_data!H:H,CALCULATION_quarterly_data!$A:$A,Quarter!$A473,CALCULATION_quarterly_data!$P:$P,Quarter!$B473,CALCULATION_quarterly_data!$C:$C,Quarter!$C473)</f>
        <v>0</v>
      </c>
      <c r="I473" s="70">
        <f>SUMIFS(CALCULATION_quarterly_data!I:I,CALCULATION_quarterly_data!$A:$A,Quarter!$A473,CALCULATION_quarterly_data!$P:$P,Quarter!$B473,CALCULATION_quarterly_data!$C:$C,Quarter!$C473)</f>
        <v>310.43</v>
      </c>
      <c r="J473" s="70">
        <f>SUMIFS(CALCULATION_quarterly_data!J:J,CALCULATION_quarterly_data!$A:$A,Quarter!$A473,CALCULATION_quarterly_data!$P:$P,Quarter!$B473,CALCULATION_quarterly_data!$C:$C,Quarter!$C473)</f>
        <v>0</v>
      </c>
      <c r="K473" s="70">
        <f>SUMIFS(CALCULATION_quarterly_data!K:K,CALCULATION_quarterly_data!$A:$A,Quarter!$A473,CALCULATION_quarterly_data!$P:$P,Quarter!$B473,CALCULATION_quarterly_data!$C:$C,Quarter!$C473)</f>
        <v>456.28999999999996</v>
      </c>
      <c r="L473" s="70">
        <f>SUMIFS(CALCULATION_quarterly_data!L:L,CALCULATION_quarterly_data!$A:$A,Quarter!$A473,CALCULATION_quarterly_data!$P:$P,Quarter!$B473,CALCULATION_quarterly_data!$C:$C,Quarter!$C473)</f>
        <v>0</v>
      </c>
      <c r="M473" s="70">
        <f>SUMIFS(CALCULATION_quarterly_data!M:M,CALCULATION_quarterly_data!$A:$A,Quarter!$A473,CALCULATION_quarterly_data!$P:$P,Quarter!$B473,CALCULATION_quarterly_data!$C:$C,Quarter!$C473)</f>
        <v>5.76</v>
      </c>
      <c r="N473" s="71">
        <f>SUMIFS(CALCULATION_quarterly_data!N:N,CALCULATION_quarterly_data!$A:$A,Quarter!$A473,CALCULATION_quarterly_data!$P:$P,Quarter!$B473,CALCULATION_quarterly_data!$C:$C,Quarter!$C473)</f>
        <v>772.48</v>
      </c>
      <c r="O473" s="71">
        <f>SUMIFS(CALCULATION_quarterly_data!O:O,CALCULATION_quarterly_data!$A:$A,Quarter!$A473,CALCULATION_quarterly_data!$P:$P,Quarter!$B473,CALCULATION_quarterly_data!$C:$C,Quarter!$C473)</f>
        <v>772.48</v>
      </c>
    </row>
    <row r="474" spans="1:15">
      <c r="A474" s="86">
        <v>2023</v>
      </c>
      <c r="B474" s="97">
        <v>2</v>
      </c>
      <c r="C474" s="83" t="s">
        <v>86</v>
      </c>
      <c r="D474" s="70">
        <f>SUMIFS(CALCULATION_quarterly_data!D:D,CALCULATION_quarterly_data!$A:$A,Quarter!$A474,CALCULATION_quarterly_data!$P:$P,Quarter!$B474,CALCULATION_quarterly_data!$C:$C,Quarter!$C474)</f>
        <v>23.830000000000002</v>
      </c>
      <c r="E474" s="70">
        <f>SUMIFS(CALCULATION_quarterly_data!E:E,CALCULATION_quarterly_data!$A:$A,Quarter!$A474,CALCULATION_quarterly_data!$P:$P,Quarter!$B474,CALCULATION_quarterly_data!$C:$C,Quarter!$C474)</f>
        <v>14.780000000000001</v>
      </c>
      <c r="F474" s="71">
        <f>SUMIFS(CALCULATION_quarterly_data!F:F,CALCULATION_quarterly_data!$A:$A,Quarter!$A474,CALCULATION_quarterly_data!$P:$P,Quarter!$B474,CALCULATION_quarterly_data!$C:$C,Quarter!$C474)</f>
        <v>38.61</v>
      </c>
      <c r="G474" s="70">
        <f>SUMIFS(CALCULATION_quarterly_data!G:G,CALCULATION_quarterly_data!$A:$A,Quarter!$A474,CALCULATION_quarterly_data!$P:$P,Quarter!$B474,CALCULATION_quarterly_data!$C:$C,Quarter!$C474)</f>
        <v>0.33999999999999997</v>
      </c>
      <c r="H474" s="70">
        <f>SUMIFS(CALCULATION_quarterly_data!H:H,CALCULATION_quarterly_data!$A:$A,Quarter!$A474,CALCULATION_quarterly_data!$P:$P,Quarter!$B474,CALCULATION_quarterly_data!$C:$C,Quarter!$C474)</f>
        <v>100.72999999999999</v>
      </c>
      <c r="I474" s="70">
        <f>SUMIFS(CALCULATION_quarterly_data!I:I,CALCULATION_quarterly_data!$A:$A,Quarter!$A474,CALCULATION_quarterly_data!$P:$P,Quarter!$B474,CALCULATION_quarterly_data!$C:$C,Quarter!$C474)</f>
        <v>0</v>
      </c>
      <c r="J474" s="70">
        <f>SUMIFS(CALCULATION_quarterly_data!J:J,CALCULATION_quarterly_data!$A:$A,Quarter!$A474,CALCULATION_quarterly_data!$P:$P,Quarter!$B474,CALCULATION_quarterly_data!$C:$C,Quarter!$C474)</f>
        <v>8</v>
      </c>
      <c r="K474" s="70">
        <f>SUMIFS(CALCULATION_quarterly_data!K:K,CALCULATION_quarterly_data!$A:$A,Quarter!$A474,CALCULATION_quarterly_data!$P:$P,Quarter!$B474,CALCULATION_quarterly_data!$C:$C,Quarter!$C474)</f>
        <v>13.21</v>
      </c>
      <c r="L474" s="70">
        <f>SUMIFS(CALCULATION_quarterly_data!L:L,CALCULATION_quarterly_data!$A:$A,Quarter!$A474,CALCULATION_quarterly_data!$P:$P,Quarter!$B474,CALCULATION_quarterly_data!$C:$C,Quarter!$C474)</f>
        <v>0.09</v>
      </c>
      <c r="M474" s="70">
        <f>SUMIFS(CALCULATION_quarterly_data!M:M,CALCULATION_quarterly_data!$A:$A,Quarter!$A474,CALCULATION_quarterly_data!$P:$P,Quarter!$B474,CALCULATION_quarterly_data!$C:$C,Quarter!$C474)</f>
        <v>12.86</v>
      </c>
      <c r="N474" s="71">
        <f>SUMIFS(CALCULATION_quarterly_data!N:N,CALCULATION_quarterly_data!$A:$A,Quarter!$A474,CALCULATION_quarterly_data!$P:$P,Quarter!$B474,CALCULATION_quarterly_data!$C:$C,Quarter!$C474)</f>
        <v>135.23000000000002</v>
      </c>
      <c r="O474" s="71">
        <f>SUMIFS(CALCULATION_quarterly_data!O:O,CALCULATION_quarterly_data!$A:$A,Quarter!$A474,CALCULATION_quarterly_data!$P:$P,Quarter!$B474,CALCULATION_quarterly_data!$C:$C,Quarter!$C474)</f>
        <v>173.84</v>
      </c>
    </row>
    <row r="475" spans="1:15">
      <c r="A475" s="86">
        <v>2023</v>
      </c>
      <c r="B475" s="97">
        <v>2</v>
      </c>
      <c r="C475" s="83" t="s">
        <v>43</v>
      </c>
      <c r="D475" s="70">
        <f>SUMIFS(CALCULATION_quarterly_data!D:D,CALCULATION_quarterly_data!$A:$A,Quarter!$A475,CALCULATION_quarterly_data!$P:$P,Quarter!$B475,CALCULATION_quarterly_data!$C:$C,Quarter!$C475)</f>
        <v>0</v>
      </c>
      <c r="E475" s="70">
        <f>SUMIFS(CALCULATION_quarterly_data!E:E,CALCULATION_quarterly_data!$A:$A,Quarter!$A475,CALCULATION_quarterly_data!$P:$P,Quarter!$B475,CALCULATION_quarterly_data!$C:$C,Quarter!$C475)</f>
        <v>0</v>
      </c>
      <c r="F475" s="71">
        <f>SUMIFS(CALCULATION_quarterly_data!F:F,CALCULATION_quarterly_data!$A:$A,Quarter!$A475,CALCULATION_quarterly_data!$P:$P,Quarter!$B475,CALCULATION_quarterly_data!$C:$C,Quarter!$C475)</f>
        <v>0</v>
      </c>
      <c r="G475" s="70">
        <f>SUMIFS(CALCULATION_quarterly_data!G:G,CALCULATION_quarterly_data!$A:$A,Quarter!$A475,CALCULATION_quarterly_data!$P:$P,Quarter!$B475,CALCULATION_quarterly_data!$C:$C,Quarter!$C475)</f>
        <v>0</v>
      </c>
      <c r="H475" s="70">
        <f>SUMIFS(CALCULATION_quarterly_data!H:H,CALCULATION_quarterly_data!$A:$A,Quarter!$A475,CALCULATION_quarterly_data!$P:$P,Quarter!$B475,CALCULATION_quarterly_data!$C:$C,Quarter!$C475)</f>
        <v>0</v>
      </c>
      <c r="I475" s="70">
        <f>SUMIFS(CALCULATION_quarterly_data!I:I,CALCULATION_quarterly_data!$A:$A,Quarter!$A475,CALCULATION_quarterly_data!$P:$P,Quarter!$B475,CALCULATION_quarterly_data!$C:$C,Quarter!$C475)</f>
        <v>391.11</v>
      </c>
      <c r="J475" s="70">
        <f>SUMIFS(CALCULATION_quarterly_data!J:J,CALCULATION_quarterly_data!$A:$A,Quarter!$A475,CALCULATION_quarterly_data!$P:$P,Quarter!$B475,CALCULATION_quarterly_data!$C:$C,Quarter!$C475)</f>
        <v>9.0400000000000009</v>
      </c>
      <c r="K475" s="70">
        <f>SUMIFS(CALCULATION_quarterly_data!K:K,CALCULATION_quarterly_data!$A:$A,Quarter!$A475,CALCULATION_quarterly_data!$P:$P,Quarter!$B475,CALCULATION_quarterly_data!$C:$C,Quarter!$C475)</f>
        <v>29.509999999999998</v>
      </c>
      <c r="L475" s="70">
        <f>SUMIFS(CALCULATION_quarterly_data!L:L,CALCULATION_quarterly_data!$A:$A,Quarter!$A475,CALCULATION_quarterly_data!$P:$P,Quarter!$B475,CALCULATION_quarterly_data!$C:$C,Quarter!$C475)</f>
        <v>0</v>
      </c>
      <c r="M475" s="70">
        <f>SUMIFS(CALCULATION_quarterly_data!M:M,CALCULATION_quarterly_data!$A:$A,Quarter!$A475,CALCULATION_quarterly_data!$P:$P,Quarter!$B475,CALCULATION_quarterly_data!$C:$C,Quarter!$C475)</f>
        <v>0</v>
      </c>
      <c r="N475" s="71">
        <f>SUMIFS(CALCULATION_quarterly_data!N:N,CALCULATION_quarterly_data!$A:$A,Quarter!$A475,CALCULATION_quarterly_data!$P:$P,Quarter!$B475,CALCULATION_quarterly_data!$C:$C,Quarter!$C475)</f>
        <v>429.65999999999997</v>
      </c>
      <c r="O475" s="71">
        <f>SUMIFS(CALCULATION_quarterly_data!O:O,CALCULATION_quarterly_data!$A:$A,Quarter!$A475,CALCULATION_quarterly_data!$P:$P,Quarter!$B475,CALCULATION_quarterly_data!$C:$C,Quarter!$C475)</f>
        <v>429.65999999999997</v>
      </c>
    </row>
    <row r="476" spans="1:15">
      <c r="A476" s="86">
        <v>2023</v>
      </c>
      <c r="B476" s="97">
        <v>2</v>
      </c>
      <c r="C476" s="83" t="s">
        <v>88</v>
      </c>
      <c r="D476" s="70">
        <f>SUMIFS(CALCULATION_quarterly_data!D:D,CALCULATION_quarterly_data!$A:$A,Quarter!$A476,CALCULATION_quarterly_data!$P:$P,Quarter!$B476,CALCULATION_quarterly_data!$C:$C,Quarter!$C476)</f>
        <v>1124.47</v>
      </c>
      <c r="E476" s="70">
        <f>SUMIFS(CALCULATION_quarterly_data!E:E,CALCULATION_quarterly_data!$A:$A,Quarter!$A476,CALCULATION_quarterly_data!$P:$P,Quarter!$B476,CALCULATION_quarterly_data!$C:$C,Quarter!$C476)</f>
        <v>0</v>
      </c>
      <c r="F476" s="71">
        <f>SUMIFS(CALCULATION_quarterly_data!F:F,CALCULATION_quarterly_data!$A:$A,Quarter!$A476,CALCULATION_quarterly_data!$P:$P,Quarter!$B476,CALCULATION_quarterly_data!$C:$C,Quarter!$C476)</f>
        <v>1124.47</v>
      </c>
      <c r="G476" s="70">
        <f>SUMIFS(CALCULATION_quarterly_data!G:G,CALCULATION_quarterly_data!$A:$A,Quarter!$A476,CALCULATION_quarterly_data!$P:$P,Quarter!$B476,CALCULATION_quarterly_data!$C:$C,Quarter!$C476)</f>
        <v>0</v>
      </c>
      <c r="H476" s="70">
        <f>SUMIFS(CALCULATION_quarterly_data!H:H,CALCULATION_quarterly_data!$A:$A,Quarter!$A476,CALCULATION_quarterly_data!$P:$P,Quarter!$B476,CALCULATION_quarterly_data!$C:$C,Quarter!$C476)</f>
        <v>0</v>
      </c>
      <c r="I476" s="70">
        <f>SUMIFS(CALCULATION_quarterly_data!I:I,CALCULATION_quarterly_data!$A:$A,Quarter!$A476,CALCULATION_quarterly_data!$P:$P,Quarter!$B476,CALCULATION_quarterly_data!$C:$C,Quarter!$C476)</f>
        <v>0</v>
      </c>
      <c r="J476" s="70">
        <f>SUMIFS(CALCULATION_quarterly_data!J:J,CALCULATION_quarterly_data!$A:$A,Quarter!$A476,CALCULATION_quarterly_data!$P:$P,Quarter!$B476,CALCULATION_quarterly_data!$C:$C,Quarter!$C476)</f>
        <v>0</v>
      </c>
      <c r="K476" s="70">
        <f>SUMIFS(CALCULATION_quarterly_data!K:K,CALCULATION_quarterly_data!$A:$A,Quarter!$A476,CALCULATION_quarterly_data!$P:$P,Quarter!$B476,CALCULATION_quarterly_data!$C:$C,Quarter!$C476)</f>
        <v>0</v>
      </c>
      <c r="L476" s="70">
        <f>SUMIFS(CALCULATION_quarterly_data!L:L,CALCULATION_quarterly_data!$A:$A,Quarter!$A476,CALCULATION_quarterly_data!$P:$P,Quarter!$B476,CALCULATION_quarterly_data!$C:$C,Quarter!$C476)</f>
        <v>0</v>
      </c>
      <c r="M476" s="70">
        <f>SUMIFS(CALCULATION_quarterly_data!M:M,CALCULATION_quarterly_data!$A:$A,Quarter!$A476,CALCULATION_quarterly_data!$P:$P,Quarter!$B476,CALCULATION_quarterly_data!$C:$C,Quarter!$C476)</f>
        <v>0</v>
      </c>
      <c r="N476" s="71">
        <f>SUMIFS(CALCULATION_quarterly_data!N:N,CALCULATION_quarterly_data!$A:$A,Quarter!$A476,CALCULATION_quarterly_data!$P:$P,Quarter!$B476,CALCULATION_quarterly_data!$C:$C,Quarter!$C476)</f>
        <v>0</v>
      </c>
      <c r="O476" s="71">
        <f>SUMIFS(CALCULATION_quarterly_data!O:O,CALCULATION_quarterly_data!$A:$A,Quarter!$A476,CALCULATION_quarterly_data!$P:$P,Quarter!$B476,CALCULATION_quarterly_data!$C:$C,Quarter!$C476)</f>
        <v>1124.47</v>
      </c>
    </row>
    <row r="477" spans="1:15">
      <c r="A477" s="86">
        <v>2023</v>
      </c>
      <c r="B477" s="97">
        <v>2</v>
      </c>
      <c r="C477" s="83" t="s">
        <v>44</v>
      </c>
      <c r="D477" s="70">
        <f>SUMIFS(CALCULATION_quarterly_data!D:D,CALCULATION_quarterly_data!$A:$A,Quarter!$A477,CALCULATION_quarterly_data!$P:$P,Quarter!$B477,CALCULATION_quarterly_data!$C:$C,Quarter!$C477)</f>
        <v>0</v>
      </c>
      <c r="E477" s="70">
        <f>SUMIFS(CALCULATION_quarterly_data!E:E,CALCULATION_quarterly_data!$A:$A,Quarter!$A477,CALCULATION_quarterly_data!$P:$P,Quarter!$B477,CALCULATION_quarterly_data!$C:$C,Quarter!$C477)</f>
        <v>96.670000000000016</v>
      </c>
      <c r="F477" s="71">
        <f>SUMIFS(CALCULATION_quarterly_data!F:F,CALCULATION_quarterly_data!$A:$A,Quarter!$A477,CALCULATION_quarterly_data!$P:$P,Quarter!$B477,CALCULATION_quarterly_data!$C:$C,Quarter!$C477)</f>
        <v>96.670000000000016</v>
      </c>
      <c r="G477" s="70">
        <f>SUMIFS(CALCULATION_quarterly_data!G:G,CALCULATION_quarterly_data!$A:$A,Quarter!$A477,CALCULATION_quarterly_data!$P:$P,Quarter!$B477,CALCULATION_quarterly_data!$C:$C,Quarter!$C477)</f>
        <v>31.39</v>
      </c>
      <c r="H477" s="70">
        <f>SUMIFS(CALCULATION_quarterly_data!H:H,CALCULATION_quarterly_data!$A:$A,Quarter!$A477,CALCULATION_quarterly_data!$P:$P,Quarter!$B477,CALCULATION_quarterly_data!$C:$C,Quarter!$C477)</f>
        <v>197.62</v>
      </c>
      <c r="I477" s="70">
        <f>SUMIFS(CALCULATION_quarterly_data!I:I,CALCULATION_quarterly_data!$A:$A,Quarter!$A477,CALCULATION_quarterly_data!$P:$P,Quarter!$B477,CALCULATION_quarterly_data!$C:$C,Quarter!$C477)</f>
        <v>368.69000000000005</v>
      </c>
      <c r="J477" s="70">
        <f>SUMIFS(CALCULATION_quarterly_data!J:J,CALCULATION_quarterly_data!$A:$A,Quarter!$A477,CALCULATION_quarterly_data!$P:$P,Quarter!$B477,CALCULATION_quarterly_data!$C:$C,Quarter!$C477)</f>
        <v>20.43</v>
      </c>
      <c r="K477" s="70">
        <f>SUMIFS(CALCULATION_quarterly_data!K:K,CALCULATION_quarterly_data!$A:$A,Quarter!$A477,CALCULATION_quarterly_data!$P:$P,Quarter!$B477,CALCULATION_quarterly_data!$C:$C,Quarter!$C477)</f>
        <v>603.07999999999993</v>
      </c>
      <c r="L477" s="70">
        <f>SUMIFS(CALCULATION_quarterly_data!L:L,CALCULATION_quarterly_data!$A:$A,Quarter!$A477,CALCULATION_quarterly_data!$P:$P,Quarter!$B477,CALCULATION_quarterly_data!$C:$C,Quarter!$C477)</f>
        <v>0.92</v>
      </c>
      <c r="M477" s="70">
        <f>SUMIFS(CALCULATION_quarterly_data!M:M,CALCULATION_quarterly_data!$A:$A,Quarter!$A477,CALCULATION_quarterly_data!$P:$P,Quarter!$B477,CALCULATION_quarterly_data!$C:$C,Quarter!$C477)</f>
        <v>327.77</v>
      </c>
      <c r="N477" s="71">
        <f>SUMIFS(CALCULATION_quarterly_data!N:N,CALCULATION_quarterly_data!$A:$A,Quarter!$A477,CALCULATION_quarterly_data!$P:$P,Quarter!$B477,CALCULATION_quarterly_data!$C:$C,Quarter!$C477)</f>
        <v>1549.9</v>
      </c>
      <c r="O477" s="71">
        <f>SUMIFS(CALCULATION_quarterly_data!O:O,CALCULATION_quarterly_data!$A:$A,Quarter!$A477,CALCULATION_quarterly_data!$P:$P,Quarter!$B477,CALCULATION_quarterly_data!$C:$C,Quarter!$C477)</f>
        <v>1646.5700000000002</v>
      </c>
    </row>
    <row r="478" spans="1:15">
      <c r="A478" s="86">
        <v>2023</v>
      </c>
      <c r="B478" s="97">
        <v>2</v>
      </c>
      <c r="C478" s="83" t="s">
        <v>45</v>
      </c>
      <c r="D478" s="70">
        <f>SUMIFS(CALCULATION_quarterly_data!D:D,CALCULATION_quarterly_data!$A:$A,Quarter!$A478,CALCULATION_quarterly_data!$P:$P,Quarter!$B478,CALCULATION_quarterly_data!$C:$C,Quarter!$C478)</f>
        <v>564.73</v>
      </c>
      <c r="E478" s="70">
        <f>SUMIFS(CALCULATION_quarterly_data!E:E,CALCULATION_quarterly_data!$A:$A,Quarter!$A478,CALCULATION_quarterly_data!$P:$P,Quarter!$B478,CALCULATION_quarterly_data!$C:$C,Quarter!$C478)</f>
        <v>0</v>
      </c>
      <c r="F478" s="71">
        <f>SUMIFS(CALCULATION_quarterly_data!F:F,CALCULATION_quarterly_data!$A:$A,Quarter!$A478,CALCULATION_quarterly_data!$P:$P,Quarter!$B478,CALCULATION_quarterly_data!$C:$C,Quarter!$C478)</f>
        <v>564.73</v>
      </c>
      <c r="G478" s="70">
        <f>SUMIFS(CALCULATION_quarterly_data!G:G,CALCULATION_quarterly_data!$A:$A,Quarter!$A478,CALCULATION_quarterly_data!$P:$P,Quarter!$B478,CALCULATION_quarterly_data!$C:$C,Quarter!$C478)</f>
        <v>0</v>
      </c>
      <c r="H478" s="70">
        <f>SUMIFS(CALCULATION_quarterly_data!H:H,CALCULATION_quarterly_data!$A:$A,Quarter!$A478,CALCULATION_quarterly_data!$P:$P,Quarter!$B478,CALCULATION_quarterly_data!$C:$C,Quarter!$C478)</f>
        <v>0</v>
      </c>
      <c r="I478" s="70">
        <f>SUMIFS(CALCULATION_quarterly_data!I:I,CALCULATION_quarterly_data!$A:$A,Quarter!$A478,CALCULATION_quarterly_data!$P:$P,Quarter!$B478,CALCULATION_quarterly_data!$C:$C,Quarter!$C478)</f>
        <v>0</v>
      </c>
      <c r="J478" s="70">
        <f>SUMIFS(CALCULATION_quarterly_data!J:J,CALCULATION_quarterly_data!$A:$A,Quarter!$A478,CALCULATION_quarterly_data!$P:$P,Quarter!$B478,CALCULATION_quarterly_data!$C:$C,Quarter!$C478)</f>
        <v>0</v>
      </c>
      <c r="K478" s="70">
        <f>SUMIFS(CALCULATION_quarterly_data!K:K,CALCULATION_quarterly_data!$A:$A,Quarter!$A478,CALCULATION_quarterly_data!$P:$P,Quarter!$B478,CALCULATION_quarterly_data!$C:$C,Quarter!$C478)</f>
        <v>51.71</v>
      </c>
      <c r="L478" s="70">
        <f>SUMIFS(CALCULATION_quarterly_data!L:L,CALCULATION_quarterly_data!$A:$A,Quarter!$A478,CALCULATION_quarterly_data!$P:$P,Quarter!$B478,CALCULATION_quarterly_data!$C:$C,Quarter!$C478)</f>
        <v>0</v>
      </c>
      <c r="M478" s="70">
        <f>SUMIFS(CALCULATION_quarterly_data!M:M,CALCULATION_quarterly_data!$A:$A,Quarter!$A478,CALCULATION_quarterly_data!$P:$P,Quarter!$B478,CALCULATION_quarterly_data!$C:$C,Quarter!$C478)</f>
        <v>0</v>
      </c>
      <c r="N478" s="71">
        <f>SUMIFS(CALCULATION_quarterly_data!N:N,CALCULATION_quarterly_data!$A:$A,Quarter!$A478,CALCULATION_quarterly_data!$P:$P,Quarter!$B478,CALCULATION_quarterly_data!$C:$C,Quarter!$C478)</f>
        <v>51.71</v>
      </c>
      <c r="O478" s="71">
        <f>SUMIFS(CALCULATION_quarterly_data!O:O,CALCULATION_quarterly_data!$A:$A,Quarter!$A478,CALCULATION_quarterly_data!$P:$P,Quarter!$B478,CALCULATION_quarterly_data!$C:$C,Quarter!$C478)</f>
        <v>616.44000000000005</v>
      </c>
    </row>
    <row r="479" spans="1:15">
      <c r="A479" s="86">
        <v>2023</v>
      </c>
      <c r="B479" s="97">
        <v>2</v>
      </c>
      <c r="C479" s="83" t="s">
        <v>46</v>
      </c>
      <c r="D479" s="70">
        <f>SUMIFS(CALCULATION_quarterly_data!D:D,CALCULATION_quarterly_data!$A:$A,Quarter!$A479,CALCULATION_quarterly_data!$P:$P,Quarter!$B479,CALCULATION_quarterly_data!$C:$C,Quarter!$C479)</f>
        <v>3301.07</v>
      </c>
      <c r="E479" s="70">
        <f>SUMIFS(CALCULATION_quarterly_data!E:E,CALCULATION_quarterly_data!$A:$A,Quarter!$A479,CALCULATION_quarterly_data!$P:$P,Quarter!$B479,CALCULATION_quarterly_data!$C:$C,Quarter!$C479)</f>
        <v>0</v>
      </c>
      <c r="F479" s="71">
        <f>SUMIFS(CALCULATION_quarterly_data!F:F,CALCULATION_quarterly_data!$A:$A,Quarter!$A479,CALCULATION_quarterly_data!$P:$P,Quarter!$B479,CALCULATION_quarterly_data!$C:$C,Quarter!$C479)</f>
        <v>3301.07</v>
      </c>
      <c r="G479" s="70">
        <f>SUMIFS(CALCULATION_quarterly_data!G:G,CALCULATION_quarterly_data!$A:$A,Quarter!$A479,CALCULATION_quarterly_data!$P:$P,Quarter!$B479,CALCULATION_quarterly_data!$C:$C,Quarter!$C479)</f>
        <v>15.74</v>
      </c>
      <c r="H479" s="70">
        <f>SUMIFS(CALCULATION_quarterly_data!H:H,CALCULATION_quarterly_data!$A:$A,Quarter!$A479,CALCULATION_quarterly_data!$P:$P,Quarter!$B479,CALCULATION_quarterly_data!$C:$C,Quarter!$C479)</f>
        <v>138.42999999999998</v>
      </c>
      <c r="I479" s="70">
        <f>SUMIFS(CALCULATION_quarterly_data!I:I,CALCULATION_quarterly_data!$A:$A,Quarter!$A479,CALCULATION_quarterly_data!$P:$P,Quarter!$B479,CALCULATION_quarterly_data!$C:$C,Quarter!$C479)</f>
        <v>0</v>
      </c>
      <c r="J479" s="70">
        <f>SUMIFS(CALCULATION_quarterly_data!J:J,CALCULATION_quarterly_data!$A:$A,Quarter!$A479,CALCULATION_quarterly_data!$P:$P,Quarter!$B479,CALCULATION_quarterly_data!$C:$C,Quarter!$C479)</f>
        <v>0</v>
      </c>
      <c r="K479" s="70">
        <f>SUMIFS(CALCULATION_quarterly_data!K:K,CALCULATION_quarterly_data!$A:$A,Quarter!$A479,CALCULATION_quarterly_data!$P:$P,Quarter!$B479,CALCULATION_quarterly_data!$C:$C,Quarter!$C479)</f>
        <v>14.09</v>
      </c>
      <c r="L479" s="70">
        <f>SUMIFS(CALCULATION_quarterly_data!L:L,CALCULATION_quarterly_data!$A:$A,Quarter!$A479,CALCULATION_quarterly_data!$P:$P,Quarter!$B479,CALCULATION_quarterly_data!$C:$C,Quarter!$C479)</f>
        <v>0</v>
      </c>
      <c r="M479" s="70">
        <f>SUMIFS(CALCULATION_quarterly_data!M:M,CALCULATION_quarterly_data!$A:$A,Quarter!$A479,CALCULATION_quarterly_data!$P:$P,Quarter!$B479,CALCULATION_quarterly_data!$C:$C,Quarter!$C479)</f>
        <v>15.24</v>
      </c>
      <c r="N479" s="71">
        <f>SUMIFS(CALCULATION_quarterly_data!N:N,CALCULATION_quarterly_data!$A:$A,Quarter!$A479,CALCULATION_quarterly_data!$P:$P,Quarter!$B479,CALCULATION_quarterly_data!$C:$C,Quarter!$C479)</f>
        <v>183.5</v>
      </c>
      <c r="O479" s="71">
        <f>SUMIFS(CALCULATION_quarterly_data!O:O,CALCULATION_quarterly_data!$A:$A,Quarter!$A479,CALCULATION_quarterly_data!$P:$P,Quarter!$B479,CALCULATION_quarterly_data!$C:$C,Quarter!$C479)</f>
        <v>3484.5699999999997</v>
      </c>
    </row>
    <row r="480" spans="1:15">
      <c r="A480" s="86">
        <v>2023</v>
      </c>
      <c r="B480" s="97">
        <v>2</v>
      </c>
      <c r="C480" s="83" t="s">
        <v>135</v>
      </c>
      <c r="D480" s="70">
        <f>SUMIFS(CALCULATION_quarterly_data!D:D,CALCULATION_quarterly_data!$A:$A,Quarter!$A480,CALCULATION_quarterly_data!$P:$P,Quarter!$B480,CALCULATION_quarterly_data!$C:$C,Quarter!$C480)</f>
        <v>203.75</v>
      </c>
      <c r="E480" s="70">
        <f>SUMIFS(CALCULATION_quarterly_data!E:E,CALCULATION_quarterly_data!$A:$A,Quarter!$A480,CALCULATION_quarterly_data!$P:$P,Quarter!$B480,CALCULATION_quarterly_data!$C:$C,Quarter!$C480)</f>
        <v>0</v>
      </c>
      <c r="F480" s="71">
        <f>SUMIFS(CALCULATION_quarterly_data!F:F,CALCULATION_quarterly_data!$A:$A,Quarter!$A480,CALCULATION_quarterly_data!$P:$P,Quarter!$B480,CALCULATION_quarterly_data!$C:$C,Quarter!$C480)</f>
        <v>203.75</v>
      </c>
      <c r="G480" s="70">
        <f>SUMIFS(CALCULATION_quarterly_data!G:G,CALCULATION_quarterly_data!$A:$A,Quarter!$A480,CALCULATION_quarterly_data!$P:$P,Quarter!$B480,CALCULATION_quarterly_data!$C:$C,Quarter!$C480)</f>
        <v>0</v>
      </c>
      <c r="H480" s="70">
        <f>SUMIFS(CALCULATION_quarterly_data!H:H,CALCULATION_quarterly_data!$A:$A,Quarter!$A480,CALCULATION_quarterly_data!$P:$P,Quarter!$B480,CALCULATION_quarterly_data!$C:$C,Quarter!$C480)</f>
        <v>0</v>
      </c>
      <c r="I480" s="70">
        <f>SUMIFS(CALCULATION_quarterly_data!I:I,CALCULATION_quarterly_data!$A:$A,Quarter!$A480,CALCULATION_quarterly_data!$P:$P,Quarter!$B480,CALCULATION_quarterly_data!$C:$C,Quarter!$C480)</f>
        <v>0</v>
      </c>
      <c r="J480" s="70">
        <f>SUMIFS(CALCULATION_quarterly_data!J:J,CALCULATION_quarterly_data!$A:$A,Quarter!$A480,CALCULATION_quarterly_data!$P:$P,Quarter!$B480,CALCULATION_quarterly_data!$C:$C,Quarter!$C480)</f>
        <v>0</v>
      </c>
      <c r="K480" s="70">
        <f>SUMIFS(CALCULATION_quarterly_data!K:K,CALCULATION_quarterly_data!$A:$A,Quarter!$A480,CALCULATION_quarterly_data!$P:$P,Quarter!$B480,CALCULATION_quarterly_data!$C:$C,Quarter!$C480)</f>
        <v>0</v>
      </c>
      <c r="L480" s="70">
        <f>SUMIFS(CALCULATION_quarterly_data!L:L,CALCULATION_quarterly_data!$A:$A,Quarter!$A480,CALCULATION_quarterly_data!$P:$P,Quarter!$B480,CALCULATION_quarterly_data!$C:$C,Quarter!$C480)</f>
        <v>0</v>
      </c>
      <c r="M480" s="70">
        <f>SUMIFS(CALCULATION_quarterly_data!M:M,CALCULATION_quarterly_data!$A:$A,Quarter!$A480,CALCULATION_quarterly_data!$P:$P,Quarter!$B480,CALCULATION_quarterly_data!$C:$C,Quarter!$C480)</f>
        <v>0</v>
      </c>
      <c r="N480" s="71">
        <f>SUMIFS(CALCULATION_quarterly_data!N:N,CALCULATION_quarterly_data!$A:$A,Quarter!$A480,CALCULATION_quarterly_data!$P:$P,Quarter!$B480,CALCULATION_quarterly_data!$C:$C,Quarter!$C480)</f>
        <v>0</v>
      </c>
      <c r="O480" s="71">
        <f>SUMIFS(CALCULATION_quarterly_data!O:O,CALCULATION_quarterly_data!$A:$A,Quarter!$A480,CALCULATION_quarterly_data!$P:$P,Quarter!$B480,CALCULATION_quarterly_data!$C:$C,Quarter!$C480)</f>
        <v>203.75</v>
      </c>
    </row>
    <row r="481" spans="1:15">
      <c r="A481" s="86">
        <v>2023</v>
      </c>
      <c r="B481" s="97">
        <v>2</v>
      </c>
      <c r="C481" s="83" t="s">
        <v>47</v>
      </c>
      <c r="D481" s="70">
        <f>SUMIFS(CALCULATION_quarterly_data!D:D,CALCULATION_quarterly_data!$A:$A,Quarter!$A481,CALCULATION_quarterly_data!$P:$P,Quarter!$B481,CALCULATION_quarterly_data!$C:$C,Quarter!$C481)</f>
        <v>0</v>
      </c>
      <c r="E481" s="70">
        <f>SUMIFS(CALCULATION_quarterly_data!E:E,CALCULATION_quarterly_data!$A:$A,Quarter!$A481,CALCULATION_quarterly_data!$P:$P,Quarter!$B481,CALCULATION_quarterly_data!$C:$C,Quarter!$C481)</f>
        <v>0</v>
      </c>
      <c r="F481" s="71">
        <f>SUMIFS(CALCULATION_quarterly_data!F:F,CALCULATION_quarterly_data!$A:$A,Quarter!$A481,CALCULATION_quarterly_data!$P:$P,Quarter!$B481,CALCULATION_quarterly_data!$C:$C,Quarter!$C481)</f>
        <v>0</v>
      </c>
      <c r="G481" s="70">
        <f>SUMIFS(CALCULATION_quarterly_data!G:G,CALCULATION_quarterly_data!$A:$A,Quarter!$A481,CALCULATION_quarterly_data!$P:$P,Quarter!$B481,CALCULATION_quarterly_data!$C:$C,Quarter!$C481)</f>
        <v>0</v>
      </c>
      <c r="H481" s="70">
        <f>SUMIFS(CALCULATION_quarterly_data!H:H,CALCULATION_quarterly_data!$A:$A,Quarter!$A481,CALCULATION_quarterly_data!$P:$P,Quarter!$B481,CALCULATION_quarterly_data!$C:$C,Quarter!$C481)</f>
        <v>0</v>
      </c>
      <c r="I481" s="70">
        <f>SUMIFS(CALCULATION_quarterly_data!I:I,CALCULATION_quarterly_data!$A:$A,Quarter!$A481,CALCULATION_quarterly_data!$P:$P,Quarter!$B481,CALCULATION_quarterly_data!$C:$C,Quarter!$C481)</f>
        <v>0</v>
      </c>
      <c r="J481" s="70">
        <f>SUMIFS(CALCULATION_quarterly_data!J:J,CALCULATION_quarterly_data!$A:$A,Quarter!$A481,CALCULATION_quarterly_data!$P:$P,Quarter!$B481,CALCULATION_quarterly_data!$C:$C,Quarter!$C481)</f>
        <v>0</v>
      </c>
      <c r="K481" s="70">
        <f>SUMIFS(CALCULATION_quarterly_data!K:K,CALCULATION_quarterly_data!$A:$A,Quarter!$A481,CALCULATION_quarterly_data!$P:$P,Quarter!$B481,CALCULATION_quarterly_data!$C:$C,Quarter!$C481)</f>
        <v>0</v>
      </c>
      <c r="L481" s="70">
        <f>SUMIFS(CALCULATION_quarterly_data!L:L,CALCULATION_quarterly_data!$A:$A,Quarter!$A481,CALCULATION_quarterly_data!$P:$P,Quarter!$B481,CALCULATION_quarterly_data!$C:$C,Quarter!$C481)</f>
        <v>0</v>
      </c>
      <c r="M481" s="70">
        <f>SUMIFS(CALCULATION_quarterly_data!M:M,CALCULATION_quarterly_data!$A:$A,Quarter!$A481,CALCULATION_quarterly_data!$P:$P,Quarter!$B481,CALCULATION_quarterly_data!$C:$C,Quarter!$C481)</f>
        <v>0</v>
      </c>
      <c r="N481" s="71">
        <f>SUMIFS(CALCULATION_quarterly_data!N:N,CALCULATION_quarterly_data!$A:$A,Quarter!$A481,CALCULATION_quarterly_data!$P:$P,Quarter!$B481,CALCULATION_quarterly_data!$C:$C,Quarter!$C481)</f>
        <v>0</v>
      </c>
      <c r="O481" s="71">
        <f>SUMIFS(CALCULATION_quarterly_data!O:O,CALCULATION_quarterly_data!$A:$A,Quarter!$A481,CALCULATION_quarterly_data!$P:$P,Quarter!$B481,CALCULATION_quarterly_data!$C:$C,Quarter!$C481)</f>
        <v>0</v>
      </c>
    </row>
    <row r="482" spans="1:15">
      <c r="A482" s="86">
        <v>2023</v>
      </c>
      <c r="B482" s="97">
        <v>2</v>
      </c>
      <c r="C482" s="83" t="s">
        <v>48</v>
      </c>
      <c r="D482" s="70">
        <f>SUMIFS(CALCULATION_quarterly_data!D:D,CALCULATION_quarterly_data!$A:$A,Quarter!$A482,CALCULATION_quarterly_data!$P:$P,Quarter!$B482,CALCULATION_quarterly_data!$C:$C,Quarter!$C482)</f>
        <v>0</v>
      </c>
      <c r="E482" s="70">
        <f>SUMIFS(CALCULATION_quarterly_data!E:E,CALCULATION_quarterly_data!$A:$A,Quarter!$A482,CALCULATION_quarterly_data!$P:$P,Quarter!$B482,CALCULATION_quarterly_data!$C:$C,Quarter!$C482)</f>
        <v>135.38</v>
      </c>
      <c r="F482" s="71">
        <f>SUMIFS(CALCULATION_quarterly_data!F:F,CALCULATION_quarterly_data!$A:$A,Quarter!$A482,CALCULATION_quarterly_data!$P:$P,Quarter!$B482,CALCULATION_quarterly_data!$C:$C,Quarter!$C482)</f>
        <v>135.38</v>
      </c>
      <c r="G482" s="70">
        <f>SUMIFS(CALCULATION_quarterly_data!G:G,CALCULATION_quarterly_data!$A:$A,Quarter!$A482,CALCULATION_quarterly_data!$P:$P,Quarter!$B482,CALCULATION_quarterly_data!$C:$C,Quarter!$C482)</f>
        <v>0</v>
      </c>
      <c r="H482" s="70">
        <f>SUMIFS(CALCULATION_quarterly_data!H:H,CALCULATION_quarterly_data!$A:$A,Quarter!$A482,CALCULATION_quarterly_data!$P:$P,Quarter!$B482,CALCULATION_quarterly_data!$C:$C,Quarter!$C482)</f>
        <v>0</v>
      </c>
      <c r="I482" s="70">
        <f>SUMIFS(CALCULATION_quarterly_data!I:I,CALCULATION_quarterly_data!$A:$A,Quarter!$A482,CALCULATION_quarterly_data!$P:$P,Quarter!$B482,CALCULATION_quarterly_data!$C:$C,Quarter!$C482)</f>
        <v>238.91</v>
      </c>
      <c r="J482" s="70">
        <f>SUMIFS(CALCULATION_quarterly_data!J:J,CALCULATION_quarterly_data!$A:$A,Quarter!$A482,CALCULATION_quarterly_data!$P:$P,Quarter!$B482,CALCULATION_quarterly_data!$C:$C,Quarter!$C482)</f>
        <v>0</v>
      </c>
      <c r="K482" s="70">
        <f>SUMIFS(CALCULATION_quarterly_data!K:K,CALCULATION_quarterly_data!$A:$A,Quarter!$A482,CALCULATION_quarterly_data!$P:$P,Quarter!$B482,CALCULATION_quarterly_data!$C:$C,Quarter!$C482)</f>
        <v>786.03</v>
      </c>
      <c r="L482" s="70">
        <f>SUMIFS(CALCULATION_quarterly_data!L:L,CALCULATION_quarterly_data!$A:$A,Quarter!$A482,CALCULATION_quarterly_data!$P:$P,Quarter!$B482,CALCULATION_quarterly_data!$C:$C,Quarter!$C482)</f>
        <v>0</v>
      </c>
      <c r="M482" s="70">
        <f>SUMIFS(CALCULATION_quarterly_data!M:M,CALCULATION_quarterly_data!$A:$A,Quarter!$A482,CALCULATION_quarterly_data!$P:$P,Quarter!$B482,CALCULATION_quarterly_data!$C:$C,Quarter!$C482)</f>
        <v>0</v>
      </c>
      <c r="N482" s="71">
        <f>SUMIFS(CALCULATION_quarterly_data!N:N,CALCULATION_quarterly_data!$A:$A,Quarter!$A482,CALCULATION_quarterly_data!$P:$P,Quarter!$B482,CALCULATION_quarterly_data!$C:$C,Quarter!$C482)</f>
        <v>1024.94</v>
      </c>
      <c r="O482" s="71">
        <f>SUMIFS(CALCULATION_quarterly_data!O:O,CALCULATION_quarterly_data!$A:$A,Quarter!$A482,CALCULATION_quarterly_data!$P:$P,Quarter!$B482,CALCULATION_quarterly_data!$C:$C,Quarter!$C482)</f>
        <v>1160.32</v>
      </c>
    </row>
    <row r="483" spans="1:15">
      <c r="A483" s="86">
        <v>2023</v>
      </c>
      <c r="B483" s="97">
        <v>2</v>
      </c>
      <c r="C483" s="83" t="s">
        <v>87</v>
      </c>
      <c r="D483" s="70">
        <f>SUMIFS(CALCULATION_quarterly_data!D:D,CALCULATION_quarterly_data!$A:$A,Quarter!$A483,CALCULATION_quarterly_data!$P:$P,Quarter!$B483,CALCULATION_quarterly_data!$C:$C,Quarter!$C483)</f>
        <v>0</v>
      </c>
      <c r="E483" s="70">
        <f>SUMIFS(CALCULATION_quarterly_data!E:E,CALCULATION_quarterly_data!$A:$A,Quarter!$A483,CALCULATION_quarterly_data!$P:$P,Quarter!$B483,CALCULATION_quarterly_data!$C:$C,Quarter!$C483)</f>
        <v>0</v>
      </c>
      <c r="F483" s="71">
        <f>SUMIFS(CALCULATION_quarterly_data!F:F,CALCULATION_quarterly_data!$A:$A,Quarter!$A483,CALCULATION_quarterly_data!$P:$P,Quarter!$B483,CALCULATION_quarterly_data!$C:$C,Quarter!$C483)</f>
        <v>0</v>
      </c>
      <c r="G483" s="70">
        <f>SUMIFS(CALCULATION_quarterly_data!G:G,CALCULATION_quarterly_data!$A:$A,Quarter!$A483,CALCULATION_quarterly_data!$P:$P,Quarter!$B483,CALCULATION_quarterly_data!$C:$C,Quarter!$C483)</f>
        <v>0</v>
      </c>
      <c r="H483" s="70">
        <f>SUMIFS(CALCULATION_quarterly_data!H:H,CALCULATION_quarterly_data!$A:$A,Quarter!$A483,CALCULATION_quarterly_data!$P:$P,Quarter!$B483,CALCULATION_quarterly_data!$C:$C,Quarter!$C483)</f>
        <v>0</v>
      </c>
      <c r="I483" s="70">
        <f>SUMIFS(CALCULATION_quarterly_data!I:I,CALCULATION_quarterly_data!$A:$A,Quarter!$A483,CALCULATION_quarterly_data!$P:$P,Quarter!$B483,CALCULATION_quarterly_data!$C:$C,Quarter!$C483)</f>
        <v>0</v>
      </c>
      <c r="J483" s="70">
        <f>SUMIFS(CALCULATION_quarterly_data!J:J,CALCULATION_quarterly_data!$A:$A,Quarter!$A483,CALCULATION_quarterly_data!$P:$P,Quarter!$B483,CALCULATION_quarterly_data!$C:$C,Quarter!$C483)</f>
        <v>0</v>
      </c>
      <c r="K483" s="70">
        <f>SUMIFS(CALCULATION_quarterly_data!K:K,CALCULATION_quarterly_data!$A:$A,Quarter!$A483,CALCULATION_quarterly_data!$P:$P,Quarter!$B483,CALCULATION_quarterly_data!$C:$C,Quarter!$C483)</f>
        <v>0</v>
      </c>
      <c r="L483" s="70">
        <f>SUMIFS(CALCULATION_quarterly_data!L:L,CALCULATION_quarterly_data!$A:$A,Quarter!$A483,CALCULATION_quarterly_data!$P:$P,Quarter!$B483,CALCULATION_quarterly_data!$C:$C,Quarter!$C483)</f>
        <v>0</v>
      </c>
      <c r="M483" s="70">
        <f>SUMIFS(CALCULATION_quarterly_data!M:M,CALCULATION_quarterly_data!$A:$A,Quarter!$A483,CALCULATION_quarterly_data!$P:$P,Quarter!$B483,CALCULATION_quarterly_data!$C:$C,Quarter!$C483)</f>
        <v>77.260000000000005</v>
      </c>
      <c r="N483" s="71">
        <f>SUMIFS(CALCULATION_quarterly_data!N:N,CALCULATION_quarterly_data!$A:$A,Quarter!$A483,CALCULATION_quarterly_data!$P:$P,Quarter!$B483,CALCULATION_quarterly_data!$C:$C,Quarter!$C483)</f>
        <v>77.260000000000005</v>
      </c>
      <c r="O483" s="71">
        <f>SUMIFS(CALCULATION_quarterly_data!O:O,CALCULATION_quarterly_data!$A:$A,Quarter!$A483,CALCULATION_quarterly_data!$P:$P,Quarter!$B483,CALCULATION_quarterly_data!$C:$C,Quarter!$C483)</f>
        <v>77.260000000000005</v>
      </c>
    </row>
    <row r="484" spans="1:15">
      <c r="A484" s="86">
        <v>2023</v>
      </c>
      <c r="B484" s="97">
        <v>2</v>
      </c>
      <c r="C484" s="83" t="s">
        <v>49</v>
      </c>
      <c r="D484" s="70">
        <f>SUMIFS(CALCULATION_quarterly_data!D:D,CALCULATION_quarterly_data!$A:$A,Quarter!$A484,CALCULATION_quarterly_data!$P:$P,Quarter!$B484,CALCULATION_quarterly_data!$C:$C,Quarter!$C484)</f>
        <v>0.14000000000000001</v>
      </c>
      <c r="E484" s="70">
        <f>SUMIFS(CALCULATION_quarterly_data!E:E,CALCULATION_quarterly_data!$A:$A,Quarter!$A484,CALCULATION_quarterly_data!$P:$P,Quarter!$B484,CALCULATION_quarterly_data!$C:$C,Quarter!$C484)</f>
        <v>96.740000000000009</v>
      </c>
      <c r="F484" s="71">
        <f>SUMIFS(CALCULATION_quarterly_data!F:F,CALCULATION_quarterly_data!$A:$A,Quarter!$A484,CALCULATION_quarterly_data!$P:$P,Quarter!$B484,CALCULATION_quarterly_data!$C:$C,Quarter!$C484)</f>
        <v>96.88</v>
      </c>
      <c r="G484" s="70">
        <f>SUMIFS(CALCULATION_quarterly_data!G:G,CALCULATION_quarterly_data!$A:$A,Quarter!$A484,CALCULATION_quarterly_data!$P:$P,Quarter!$B484,CALCULATION_quarterly_data!$C:$C,Quarter!$C484)</f>
        <v>3.42</v>
      </c>
      <c r="H484" s="70">
        <f>SUMIFS(CALCULATION_quarterly_data!H:H,CALCULATION_quarterly_data!$A:$A,Quarter!$A484,CALCULATION_quarterly_data!$P:$P,Quarter!$B484,CALCULATION_quarterly_data!$C:$C,Quarter!$C484)</f>
        <v>117.02</v>
      </c>
      <c r="I484" s="70">
        <f>SUMIFS(CALCULATION_quarterly_data!I:I,CALCULATION_quarterly_data!$A:$A,Quarter!$A484,CALCULATION_quarterly_data!$P:$P,Quarter!$B484,CALCULATION_quarterly_data!$C:$C,Quarter!$C484)</f>
        <v>0</v>
      </c>
      <c r="J484" s="70">
        <f>SUMIFS(CALCULATION_quarterly_data!J:J,CALCULATION_quarterly_data!$A:$A,Quarter!$A484,CALCULATION_quarterly_data!$P:$P,Quarter!$B484,CALCULATION_quarterly_data!$C:$C,Quarter!$C484)</f>
        <v>0</v>
      </c>
      <c r="K484" s="70">
        <f>SUMIFS(CALCULATION_quarterly_data!K:K,CALCULATION_quarterly_data!$A:$A,Quarter!$A484,CALCULATION_quarterly_data!$P:$P,Quarter!$B484,CALCULATION_quarterly_data!$C:$C,Quarter!$C484)</f>
        <v>0</v>
      </c>
      <c r="L484" s="70">
        <f>SUMIFS(CALCULATION_quarterly_data!L:L,CALCULATION_quarterly_data!$A:$A,Quarter!$A484,CALCULATION_quarterly_data!$P:$P,Quarter!$B484,CALCULATION_quarterly_data!$C:$C,Quarter!$C484)</f>
        <v>0</v>
      </c>
      <c r="M484" s="70">
        <f>SUMIFS(CALCULATION_quarterly_data!M:M,CALCULATION_quarterly_data!$A:$A,Quarter!$A484,CALCULATION_quarterly_data!$P:$P,Quarter!$B484,CALCULATION_quarterly_data!$C:$C,Quarter!$C484)</f>
        <v>30.39</v>
      </c>
      <c r="N484" s="71">
        <f>SUMIFS(CALCULATION_quarterly_data!N:N,CALCULATION_quarterly_data!$A:$A,Quarter!$A484,CALCULATION_quarterly_data!$P:$P,Quarter!$B484,CALCULATION_quarterly_data!$C:$C,Quarter!$C484)</f>
        <v>150.82999999999998</v>
      </c>
      <c r="O484" s="71">
        <f>SUMIFS(CALCULATION_quarterly_data!O:O,CALCULATION_quarterly_data!$A:$A,Quarter!$A484,CALCULATION_quarterly_data!$P:$P,Quarter!$B484,CALCULATION_quarterly_data!$C:$C,Quarter!$C484)</f>
        <v>247.70999999999998</v>
      </c>
    </row>
    <row r="485" spans="1:15">
      <c r="A485" s="86">
        <v>2023</v>
      </c>
      <c r="B485" s="97">
        <v>2</v>
      </c>
      <c r="C485" s="83" t="s">
        <v>50</v>
      </c>
      <c r="D485" s="70">
        <f>SUMIFS(CALCULATION_quarterly_data!D:D,CALCULATION_quarterly_data!$A:$A,Quarter!$A485,CALCULATION_quarterly_data!$P:$P,Quarter!$B485,CALCULATION_quarterly_data!$C:$C,Quarter!$C485)</f>
        <v>87.42</v>
      </c>
      <c r="E485" s="70">
        <f>SUMIFS(CALCULATION_quarterly_data!E:E,CALCULATION_quarterly_data!$A:$A,Quarter!$A485,CALCULATION_quarterly_data!$P:$P,Quarter!$B485,CALCULATION_quarterly_data!$C:$C,Quarter!$C485)</f>
        <v>0</v>
      </c>
      <c r="F485" s="71">
        <f>SUMIFS(CALCULATION_quarterly_data!F:F,CALCULATION_quarterly_data!$A:$A,Quarter!$A485,CALCULATION_quarterly_data!$P:$P,Quarter!$B485,CALCULATION_quarterly_data!$C:$C,Quarter!$C485)</f>
        <v>87.42</v>
      </c>
      <c r="G485" s="70">
        <f>SUMIFS(CALCULATION_quarterly_data!G:G,CALCULATION_quarterly_data!$A:$A,Quarter!$A485,CALCULATION_quarterly_data!$P:$P,Quarter!$B485,CALCULATION_quarterly_data!$C:$C,Quarter!$C485)</f>
        <v>0</v>
      </c>
      <c r="H485" s="70">
        <f>SUMIFS(CALCULATION_quarterly_data!H:H,CALCULATION_quarterly_data!$A:$A,Quarter!$A485,CALCULATION_quarterly_data!$P:$P,Quarter!$B485,CALCULATION_quarterly_data!$C:$C,Quarter!$C485)</f>
        <v>7.9</v>
      </c>
      <c r="I485" s="70">
        <f>SUMIFS(CALCULATION_quarterly_data!I:I,CALCULATION_quarterly_data!$A:$A,Quarter!$A485,CALCULATION_quarterly_data!$P:$P,Quarter!$B485,CALCULATION_quarterly_data!$C:$C,Quarter!$C485)</f>
        <v>0</v>
      </c>
      <c r="J485" s="70">
        <f>SUMIFS(CALCULATION_quarterly_data!J:J,CALCULATION_quarterly_data!$A:$A,Quarter!$A485,CALCULATION_quarterly_data!$P:$P,Quarter!$B485,CALCULATION_quarterly_data!$C:$C,Quarter!$C485)</f>
        <v>0</v>
      </c>
      <c r="K485" s="70">
        <f>SUMIFS(CALCULATION_quarterly_data!K:K,CALCULATION_quarterly_data!$A:$A,Quarter!$A485,CALCULATION_quarterly_data!$P:$P,Quarter!$B485,CALCULATION_quarterly_data!$C:$C,Quarter!$C485)</f>
        <v>0</v>
      </c>
      <c r="L485" s="70">
        <f>SUMIFS(CALCULATION_quarterly_data!L:L,CALCULATION_quarterly_data!$A:$A,Quarter!$A485,CALCULATION_quarterly_data!$P:$P,Quarter!$B485,CALCULATION_quarterly_data!$C:$C,Quarter!$C485)</f>
        <v>0</v>
      </c>
      <c r="M485" s="70">
        <f>SUMIFS(CALCULATION_quarterly_data!M:M,CALCULATION_quarterly_data!$A:$A,Quarter!$A485,CALCULATION_quarterly_data!$P:$P,Quarter!$B485,CALCULATION_quarterly_data!$C:$C,Quarter!$C485)</f>
        <v>12.27</v>
      </c>
      <c r="N485" s="71">
        <f>SUMIFS(CALCULATION_quarterly_data!N:N,CALCULATION_quarterly_data!$A:$A,Quarter!$A485,CALCULATION_quarterly_data!$P:$P,Quarter!$B485,CALCULATION_quarterly_data!$C:$C,Quarter!$C485)</f>
        <v>20.170000000000002</v>
      </c>
      <c r="O485" s="71">
        <f>SUMIFS(CALCULATION_quarterly_data!O:O,CALCULATION_quarterly_data!$A:$A,Quarter!$A485,CALCULATION_quarterly_data!$P:$P,Quarter!$B485,CALCULATION_quarterly_data!$C:$C,Quarter!$C485)</f>
        <v>107.59</v>
      </c>
    </row>
    <row r="486" spans="1:15">
      <c r="A486" s="86">
        <v>2023</v>
      </c>
      <c r="B486" s="97">
        <v>2</v>
      </c>
      <c r="C486" s="83" t="s">
        <v>51</v>
      </c>
      <c r="D486" s="70">
        <f>SUMIFS(CALCULATION_quarterly_data!D:D,CALCULATION_quarterly_data!$A:$A,Quarter!$A486,CALCULATION_quarterly_data!$P:$P,Quarter!$B486,CALCULATION_quarterly_data!$C:$C,Quarter!$C486)</f>
        <v>0</v>
      </c>
      <c r="E486" s="70">
        <f>SUMIFS(CALCULATION_quarterly_data!E:E,CALCULATION_quarterly_data!$A:$A,Quarter!$A486,CALCULATION_quarterly_data!$P:$P,Quarter!$B486,CALCULATION_quarterly_data!$C:$C,Quarter!$C486)</f>
        <v>0</v>
      </c>
      <c r="F486" s="71">
        <f>SUMIFS(CALCULATION_quarterly_data!F:F,CALCULATION_quarterly_data!$A:$A,Quarter!$A486,CALCULATION_quarterly_data!$P:$P,Quarter!$B486,CALCULATION_quarterly_data!$C:$C,Quarter!$C486)</f>
        <v>0</v>
      </c>
      <c r="G486" s="70">
        <f>SUMIFS(CALCULATION_quarterly_data!G:G,CALCULATION_quarterly_data!$A:$A,Quarter!$A486,CALCULATION_quarterly_data!$P:$P,Quarter!$B486,CALCULATION_quarterly_data!$C:$C,Quarter!$C486)</f>
        <v>0</v>
      </c>
      <c r="H486" s="70">
        <f>SUMIFS(CALCULATION_quarterly_data!H:H,CALCULATION_quarterly_data!$A:$A,Quarter!$A486,CALCULATION_quarterly_data!$P:$P,Quarter!$B486,CALCULATION_quarterly_data!$C:$C,Quarter!$C486)</f>
        <v>0.01</v>
      </c>
      <c r="I486" s="70">
        <f>SUMIFS(CALCULATION_quarterly_data!I:I,CALCULATION_quarterly_data!$A:$A,Quarter!$A486,CALCULATION_quarterly_data!$P:$P,Quarter!$B486,CALCULATION_quarterly_data!$C:$C,Quarter!$C486)</f>
        <v>198.18</v>
      </c>
      <c r="J486" s="70">
        <f>SUMIFS(CALCULATION_quarterly_data!J:J,CALCULATION_quarterly_data!$A:$A,Quarter!$A486,CALCULATION_quarterly_data!$P:$P,Quarter!$B486,CALCULATION_quarterly_data!$C:$C,Quarter!$C486)</f>
        <v>0</v>
      </c>
      <c r="K486" s="70">
        <f>SUMIFS(CALCULATION_quarterly_data!K:K,CALCULATION_quarterly_data!$A:$A,Quarter!$A486,CALCULATION_quarterly_data!$P:$P,Quarter!$B486,CALCULATION_quarterly_data!$C:$C,Quarter!$C486)</f>
        <v>461.53</v>
      </c>
      <c r="L486" s="70">
        <f>SUMIFS(CALCULATION_quarterly_data!L:L,CALCULATION_quarterly_data!$A:$A,Quarter!$A486,CALCULATION_quarterly_data!$P:$P,Quarter!$B486,CALCULATION_quarterly_data!$C:$C,Quarter!$C486)</f>
        <v>5.6</v>
      </c>
      <c r="M486" s="70">
        <f>SUMIFS(CALCULATION_quarterly_data!M:M,CALCULATION_quarterly_data!$A:$A,Quarter!$A486,CALCULATION_quarterly_data!$P:$P,Quarter!$B486,CALCULATION_quarterly_data!$C:$C,Quarter!$C486)</f>
        <v>1.5499999999999998</v>
      </c>
      <c r="N486" s="71">
        <f>SUMIFS(CALCULATION_quarterly_data!N:N,CALCULATION_quarterly_data!$A:$A,Quarter!$A486,CALCULATION_quarterly_data!$P:$P,Quarter!$B486,CALCULATION_quarterly_data!$C:$C,Quarter!$C486)</f>
        <v>666.87</v>
      </c>
      <c r="O486" s="71">
        <f>SUMIFS(CALCULATION_quarterly_data!O:O,CALCULATION_quarterly_data!$A:$A,Quarter!$A486,CALCULATION_quarterly_data!$P:$P,Quarter!$B486,CALCULATION_quarterly_data!$C:$C,Quarter!$C486)</f>
        <v>666.87</v>
      </c>
    </row>
    <row r="487" spans="1:15">
      <c r="A487" s="86">
        <v>2023</v>
      </c>
      <c r="B487" s="97">
        <v>2</v>
      </c>
      <c r="C487" s="83" t="s">
        <v>52</v>
      </c>
      <c r="D487" s="70">
        <f>SUMIFS(CALCULATION_quarterly_data!D:D,CALCULATION_quarterly_data!$A:$A,Quarter!$A487,CALCULATION_quarterly_data!$P:$P,Quarter!$B487,CALCULATION_quarterly_data!$C:$C,Quarter!$C487)</f>
        <v>3661.82</v>
      </c>
      <c r="E487" s="70">
        <f>SUMIFS(CALCULATION_quarterly_data!E:E,CALCULATION_quarterly_data!$A:$A,Quarter!$A487,CALCULATION_quarterly_data!$P:$P,Quarter!$B487,CALCULATION_quarterly_data!$C:$C,Quarter!$C487)</f>
        <v>0</v>
      </c>
      <c r="F487" s="71">
        <f>SUMIFS(CALCULATION_quarterly_data!F:F,CALCULATION_quarterly_data!$A:$A,Quarter!$A487,CALCULATION_quarterly_data!$P:$P,Quarter!$B487,CALCULATION_quarterly_data!$C:$C,Quarter!$C487)</f>
        <v>3661.82</v>
      </c>
      <c r="G487" s="70">
        <f>SUMIFS(CALCULATION_quarterly_data!G:G,CALCULATION_quarterly_data!$A:$A,Quarter!$A487,CALCULATION_quarterly_data!$P:$P,Quarter!$B487,CALCULATION_quarterly_data!$C:$C,Quarter!$C487)</f>
        <v>61.06</v>
      </c>
      <c r="H487" s="70">
        <f>SUMIFS(CALCULATION_quarterly_data!H:H,CALCULATION_quarterly_data!$A:$A,Quarter!$A487,CALCULATION_quarterly_data!$P:$P,Quarter!$B487,CALCULATION_quarterly_data!$C:$C,Quarter!$C487)</f>
        <v>14.02</v>
      </c>
      <c r="I487" s="70">
        <f>SUMIFS(CALCULATION_quarterly_data!I:I,CALCULATION_quarterly_data!$A:$A,Quarter!$A487,CALCULATION_quarterly_data!$P:$P,Quarter!$B487,CALCULATION_quarterly_data!$C:$C,Quarter!$C487)</f>
        <v>0</v>
      </c>
      <c r="J487" s="70">
        <f>SUMIFS(CALCULATION_quarterly_data!J:J,CALCULATION_quarterly_data!$A:$A,Quarter!$A487,CALCULATION_quarterly_data!$P:$P,Quarter!$B487,CALCULATION_quarterly_data!$C:$C,Quarter!$C487)</f>
        <v>0</v>
      </c>
      <c r="K487" s="70">
        <f>SUMIFS(CALCULATION_quarterly_data!K:K,CALCULATION_quarterly_data!$A:$A,Quarter!$A487,CALCULATION_quarterly_data!$P:$P,Quarter!$B487,CALCULATION_quarterly_data!$C:$C,Quarter!$C487)</f>
        <v>335.27</v>
      </c>
      <c r="L487" s="70">
        <f>SUMIFS(CALCULATION_quarterly_data!L:L,CALCULATION_quarterly_data!$A:$A,Quarter!$A487,CALCULATION_quarterly_data!$P:$P,Quarter!$B487,CALCULATION_quarterly_data!$C:$C,Quarter!$C487)</f>
        <v>16.16</v>
      </c>
      <c r="M487" s="70">
        <f>SUMIFS(CALCULATION_quarterly_data!M:M,CALCULATION_quarterly_data!$A:$A,Quarter!$A487,CALCULATION_quarterly_data!$P:$P,Quarter!$B487,CALCULATION_quarterly_data!$C:$C,Quarter!$C487)</f>
        <v>147.57999999999998</v>
      </c>
      <c r="N487" s="71">
        <f>SUMIFS(CALCULATION_quarterly_data!N:N,CALCULATION_quarterly_data!$A:$A,Quarter!$A487,CALCULATION_quarterly_data!$P:$P,Quarter!$B487,CALCULATION_quarterly_data!$C:$C,Quarter!$C487)</f>
        <v>574.08999999999992</v>
      </c>
      <c r="O487" s="71">
        <f>SUMIFS(CALCULATION_quarterly_data!O:O,CALCULATION_quarterly_data!$A:$A,Quarter!$A487,CALCULATION_quarterly_data!$P:$P,Quarter!$B487,CALCULATION_quarterly_data!$C:$C,Quarter!$C487)</f>
        <v>4235.91</v>
      </c>
    </row>
    <row r="488" spans="1:15">
      <c r="A488" s="86">
        <v>2023</v>
      </c>
      <c r="B488" s="97">
        <v>2</v>
      </c>
      <c r="C488" s="83" t="s">
        <v>69</v>
      </c>
      <c r="D488" s="70">
        <f>SUMIFS(CALCULATION_quarterly_data!D:D,CALCULATION_quarterly_data!$A:$A,Quarter!$A488,CALCULATION_quarterly_data!$P:$P,Quarter!$B488,CALCULATION_quarterly_data!$C:$C,Quarter!$C488)</f>
        <v>501.48</v>
      </c>
      <c r="E488" s="70">
        <f>SUMIFS(CALCULATION_quarterly_data!E:E,CALCULATION_quarterly_data!$A:$A,Quarter!$A488,CALCULATION_quarterly_data!$P:$P,Quarter!$B488,CALCULATION_quarterly_data!$C:$C,Quarter!$C488)</f>
        <v>143.54</v>
      </c>
      <c r="F488" s="71">
        <f>SUMIFS(CALCULATION_quarterly_data!F:F,CALCULATION_quarterly_data!$A:$A,Quarter!$A488,CALCULATION_quarterly_data!$P:$P,Quarter!$B488,CALCULATION_quarterly_data!$C:$C,Quarter!$C488)</f>
        <v>645.02</v>
      </c>
      <c r="G488" s="70">
        <f>SUMIFS(CALCULATION_quarterly_data!G:G,CALCULATION_quarterly_data!$A:$A,Quarter!$A488,CALCULATION_quarterly_data!$P:$P,Quarter!$B488,CALCULATION_quarterly_data!$C:$C,Quarter!$C488)</f>
        <v>0.62000000000000011</v>
      </c>
      <c r="H488" s="70">
        <f>SUMIFS(CALCULATION_quarterly_data!H:H,CALCULATION_quarterly_data!$A:$A,Quarter!$A488,CALCULATION_quarterly_data!$P:$P,Quarter!$B488,CALCULATION_quarterly_data!$C:$C,Quarter!$C488)</f>
        <v>175.96</v>
      </c>
      <c r="I488" s="70">
        <f>SUMIFS(CALCULATION_quarterly_data!I:I,CALCULATION_quarterly_data!$A:$A,Quarter!$A488,CALCULATION_quarterly_data!$P:$P,Quarter!$B488,CALCULATION_quarterly_data!$C:$C,Quarter!$C488)</f>
        <v>652.39</v>
      </c>
      <c r="J488" s="70">
        <f>SUMIFS(CALCULATION_quarterly_data!J:J,CALCULATION_quarterly_data!$A:$A,Quarter!$A488,CALCULATION_quarterly_data!$P:$P,Quarter!$B488,CALCULATION_quarterly_data!$C:$C,Quarter!$C488)</f>
        <v>6.34</v>
      </c>
      <c r="K488" s="70">
        <f>SUMIFS(CALCULATION_quarterly_data!K:K,CALCULATION_quarterly_data!$A:$A,Quarter!$A488,CALCULATION_quarterly_data!$P:$P,Quarter!$B488,CALCULATION_quarterly_data!$C:$C,Quarter!$C488)</f>
        <v>77.58</v>
      </c>
      <c r="L488" s="70">
        <f>SUMIFS(CALCULATION_quarterly_data!L:L,CALCULATION_quarterly_data!$A:$A,Quarter!$A488,CALCULATION_quarterly_data!$P:$P,Quarter!$B488,CALCULATION_quarterly_data!$C:$C,Quarter!$C488)</f>
        <v>0</v>
      </c>
      <c r="M488" s="70">
        <f>SUMIFS(CALCULATION_quarterly_data!M:M,CALCULATION_quarterly_data!$A:$A,Quarter!$A488,CALCULATION_quarterly_data!$P:$P,Quarter!$B488,CALCULATION_quarterly_data!$C:$C,Quarter!$C488)</f>
        <v>87.53</v>
      </c>
      <c r="N488" s="71">
        <f>SUMIFS(CALCULATION_quarterly_data!N:N,CALCULATION_quarterly_data!$A:$A,Quarter!$A488,CALCULATION_quarterly_data!$P:$P,Quarter!$B488,CALCULATION_quarterly_data!$C:$C,Quarter!$C488)</f>
        <v>1000.4200000000001</v>
      </c>
      <c r="O488" s="71">
        <f>SUMIFS(CALCULATION_quarterly_data!O:O,CALCULATION_quarterly_data!$A:$A,Quarter!$A488,CALCULATION_quarterly_data!$P:$P,Quarter!$B488,CALCULATION_quarterly_data!$C:$C,Quarter!$C488)</f>
        <v>1645.44</v>
      </c>
    </row>
    <row r="489" spans="1:15">
      <c r="A489" s="89">
        <v>2023</v>
      </c>
      <c r="B489" s="98">
        <v>2</v>
      </c>
      <c r="C489" s="84" t="s">
        <v>126</v>
      </c>
      <c r="D489" s="73">
        <f>SUMIFS(CALCULATION_quarterly_data!D:D,CALCULATION_quarterly_data!$A:$A,Quarter!$A489,CALCULATION_quarterly_data!$P:$P,Quarter!$B489,CALCULATION_quarterly_data!$C:$C,Quarter!$C489)</f>
        <v>10311.549999999999</v>
      </c>
      <c r="E489" s="73">
        <f>SUMIFS(CALCULATION_quarterly_data!E:E,CALCULATION_quarterly_data!$A:$A,Quarter!$A489,CALCULATION_quarterly_data!$P:$P,Quarter!$B489,CALCULATION_quarterly_data!$C:$C,Quarter!$C489)</f>
        <v>625.91999999999996</v>
      </c>
      <c r="F489" s="74">
        <f>SUMIFS(CALCULATION_quarterly_data!F:F,CALCULATION_quarterly_data!$A:$A,Quarter!$A489,CALCULATION_quarterly_data!$P:$P,Quarter!$B489,CALCULATION_quarterly_data!$C:$C,Quarter!$C489)</f>
        <v>10937.470000000001</v>
      </c>
      <c r="G489" s="73">
        <f>SUMIFS(CALCULATION_quarterly_data!G:G,CALCULATION_quarterly_data!$A:$A,Quarter!$A489,CALCULATION_quarterly_data!$P:$P,Quarter!$B489,CALCULATION_quarterly_data!$C:$C,Quarter!$C489)</f>
        <v>130.37</v>
      </c>
      <c r="H489" s="73">
        <f>SUMIFS(CALCULATION_quarterly_data!H:H,CALCULATION_quarterly_data!$A:$A,Quarter!$A489,CALCULATION_quarterly_data!$P:$P,Quarter!$B489,CALCULATION_quarterly_data!$C:$C,Quarter!$C489)</f>
        <v>804.7</v>
      </c>
      <c r="I489" s="73">
        <f>SUMIFS(CALCULATION_quarterly_data!I:I,CALCULATION_quarterly_data!$A:$A,Quarter!$A489,CALCULATION_quarterly_data!$P:$P,Quarter!$B489,CALCULATION_quarterly_data!$C:$C,Quarter!$C489)</f>
        <v>2159.71</v>
      </c>
      <c r="J489" s="73">
        <f>SUMIFS(CALCULATION_quarterly_data!J:J,CALCULATION_quarterly_data!$A:$A,Quarter!$A489,CALCULATION_quarterly_data!$P:$P,Quarter!$B489,CALCULATION_quarterly_data!$C:$C,Quarter!$C489)</f>
        <v>45.77</v>
      </c>
      <c r="K489" s="73">
        <f>SUMIFS(CALCULATION_quarterly_data!K:K,CALCULATION_quarterly_data!$A:$A,Quarter!$A489,CALCULATION_quarterly_data!$P:$P,Quarter!$B489,CALCULATION_quarterly_data!$C:$C,Quarter!$C489)</f>
        <v>3182.39</v>
      </c>
      <c r="L489" s="73">
        <f>SUMIFS(CALCULATION_quarterly_data!L:L,CALCULATION_quarterly_data!$A:$A,Quarter!$A489,CALCULATION_quarterly_data!$P:$P,Quarter!$B489,CALCULATION_quarterly_data!$C:$C,Quarter!$C489)</f>
        <v>32.659999999999997</v>
      </c>
      <c r="M489" s="73">
        <f>SUMIFS(CALCULATION_quarterly_data!M:M,CALCULATION_quarterly_data!$A:$A,Quarter!$A489,CALCULATION_quarterly_data!$P:$P,Quarter!$B489,CALCULATION_quarterly_data!$C:$C,Quarter!$C489)</f>
        <v>936.96</v>
      </c>
      <c r="N489" s="74">
        <f>SUMIFS(CALCULATION_quarterly_data!N:N,CALCULATION_quarterly_data!$A:$A,Quarter!$A489,CALCULATION_quarterly_data!$P:$P,Quarter!$B489,CALCULATION_quarterly_data!$C:$C,Quarter!$C489)</f>
        <v>7292.5599999999995</v>
      </c>
      <c r="O489" s="74">
        <f>SUMIFS(CALCULATION_quarterly_data!O:O,CALCULATION_quarterly_data!$A:$A,Quarter!$A489,CALCULATION_quarterly_data!$P:$P,Quarter!$B489,CALCULATION_quarterly_data!$C:$C,Quarter!$C489)</f>
        <v>18230.03</v>
      </c>
    </row>
    <row r="490" spans="1:15">
      <c r="A490" s="85">
        <v>2023</v>
      </c>
      <c r="B490" s="96">
        <v>3</v>
      </c>
      <c r="C490" s="82" t="s">
        <v>134</v>
      </c>
      <c r="D490" s="67">
        <f>SUMIFS(CALCULATION_quarterly_data!D:D,CALCULATION_quarterly_data!$A:$A,Quarter!$A490,CALCULATION_quarterly_data!$P:$P,Quarter!$B490,CALCULATION_quarterly_data!$C:$C,Quarter!$C490)</f>
        <v>682.23</v>
      </c>
      <c r="E490" s="67">
        <f>SUMIFS(CALCULATION_quarterly_data!E:E,CALCULATION_quarterly_data!$A:$A,Quarter!$A490,CALCULATION_quarterly_data!$P:$P,Quarter!$B490,CALCULATION_quarterly_data!$C:$C,Quarter!$C490)</f>
        <v>242.73</v>
      </c>
      <c r="F490" s="68">
        <f>SUMIFS(CALCULATION_quarterly_data!F:F,CALCULATION_quarterly_data!$A:$A,Quarter!$A490,CALCULATION_quarterly_data!$P:$P,Quarter!$B490,CALCULATION_quarterly_data!$C:$C,Quarter!$C490)</f>
        <v>924.96</v>
      </c>
      <c r="G490" s="67">
        <f>SUMIFS(CALCULATION_quarterly_data!G:G,CALCULATION_quarterly_data!$A:$A,Quarter!$A490,CALCULATION_quarterly_data!$P:$P,Quarter!$B490,CALCULATION_quarterly_data!$C:$C,Quarter!$C490)</f>
        <v>0</v>
      </c>
      <c r="H490" s="67">
        <f>SUMIFS(CALCULATION_quarterly_data!H:H,CALCULATION_quarterly_data!$A:$A,Quarter!$A490,CALCULATION_quarterly_data!$P:$P,Quarter!$B490,CALCULATION_quarterly_data!$C:$C,Quarter!$C490)</f>
        <v>0</v>
      </c>
      <c r="I490" s="67">
        <f>SUMIFS(CALCULATION_quarterly_data!I:I,CALCULATION_quarterly_data!$A:$A,Quarter!$A490,CALCULATION_quarterly_data!$P:$P,Quarter!$B490,CALCULATION_quarterly_data!$C:$C,Quarter!$C490)</f>
        <v>0</v>
      </c>
      <c r="J490" s="67">
        <f>SUMIFS(CALCULATION_quarterly_data!J:J,CALCULATION_quarterly_data!$A:$A,Quarter!$A490,CALCULATION_quarterly_data!$P:$P,Quarter!$B490,CALCULATION_quarterly_data!$C:$C,Quarter!$C490)</f>
        <v>0</v>
      </c>
      <c r="K490" s="67">
        <f>SUMIFS(CALCULATION_quarterly_data!K:K,CALCULATION_quarterly_data!$A:$A,Quarter!$A490,CALCULATION_quarterly_data!$P:$P,Quarter!$B490,CALCULATION_quarterly_data!$C:$C,Quarter!$C490)</f>
        <v>0</v>
      </c>
      <c r="L490" s="67">
        <f>SUMIFS(CALCULATION_quarterly_data!L:L,CALCULATION_quarterly_data!$A:$A,Quarter!$A490,CALCULATION_quarterly_data!$P:$P,Quarter!$B490,CALCULATION_quarterly_data!$C:$C,Quarter!$C490)</f>
        <v>0</v>
      </c>
      <c r="M490" s="67">
        <f>SUMIFS(CALCULATION_quarterly_data!M:M,CALCULATION_quarterly_data!$A:$A,Quarter!$A490,CALCULATION_quarterly_data!$P:$P,Quarter!$B490,CALCULATION_quarterly_data!$C:$C,Quarter!$C490)</f>
        <v>0</v>
      </c>
      <c r="N490" s="68">
        <f>SUMIFS(CALCULATION_quarterly_data!N:N,CALCULATION_quarterly_data!$A:$A,Quarter!$A490,CALCULATION_quarterly_data!$P:$P,Quarter!$B490,CALCULATION_quarterly_data!$C:$C,Quarter!$C490)</f>
        <v>0</v>
      </c>
      <c r="O490" s="68">
        <f>SUMIFS(CALCULATION_quarterly_data!O:O,CALCULATION_quarterly_data!$A:$A,Quarter!$A490,CALCULATION_quarterly_data!$P:$P,Quarter!$B490,CALCULATION_quarterly_data!$C:$C,Quarter!$C490)</f>
        <v>924.96</v>
      </c>
    </row>
    <row r="491" spans="1:15">
      <c r="A491" s="86">
        <v>2023</v>
      </c>
      <c r="B491" s="97">
        <v>3</v>
      </c>
      <c r="C491" s="83" t="s">
        <v>37</v>
      </c>
      <c r="D491" s="70">
        <f>SUMIFS(CALCULATION_quarterly_data!D:D,CALCULATION_quarterly_data!$A:$A,Quarter!$A491,CALCULATION_quarterly_data!$P:$P,Quarter!$B491,CALCULATION_quarterly_data!$C:$C,Quarter!$C491)</f>
        <v>0</v>
      </c>
      <c r="E491" s="70">
        <f>SUMIFS(CALCULATION_quarterly_data!E:E,CALCULATION_quarterly_data!$A:$A,Quarter!$A491,CALCULATION_quarterly_data!$P:$P,Quarter!$B491,CALCULATION_quarterly_data!$C:$C,Quarter!$C491)</f>
        <v>143.38</v>
      </c>
      <c r="F491" s="71">
        <f>SUMIFS(CALCULATION_quarterly_data!F:F,CALCULATION_quarterly_data!$A:$A,Quarter!$A491,CALCULATION_quarterly_data!$P:$P,Quarter!$B491,CALCULATION_quarterly_data!$C:$C,Quarter!$C491)</f>
        <v>143.38</v>
      </c>
      <c r="G491" s="70">
        <f>SUMIFS(CALCULATION_quarterly_data!G:G,CALCULATION_quarterly_data!$A:$A,Quarter!$A491,CALCULATION_quarterly_data!$P:$P,Quarter!$B491,CALCULATION_quarterly_data!$C:$C,Quarter!$C491)</f>
        <v>2.9</v>
      </c>
      <c r="H491" s="70">
        <f>SUMIFS(CALCULATION_quarterly_data!H:H,CALCULATION_quarterly_data!$A:$A,Quarter!$A491,CALCULATION_quarterly_data!$P:$P,Quarter!$B491,CALCULATION_quarterly_data!$C:$C,Quarter!$C491)</f>
        <v>81.59</v>
      </c>
      <c r="I491" s="70">
        <f>SUMIFS(CALCULATION_quarterly_data!I:I,CALCULATION_quarterly_data!$A:$A,Quarter!$A491,CALCULATION_quarterly_data!$P:$P,Quarter!$B491,CALCULATION_quarterly_data!$C:$C,Quarter!$C491)</f>
        <v>34.049999999999997</v>
      </c>
      <c r="J491" s="70">
        <f>SUMIFS(CALCULATION_quarterly_data!J:J,CALCULATION_quarterly_data!$A:$A,Quarter!$A491,CALCULATION_quarterly_data!$P:$P,Quarter!$B491,CALCULATION_quarterly_data!$C:$C,Quarter!$C491)</f>
        <v>11.01</v>
      </c>
      <c r="K491" s="70">
        <f>SUMIFS(CALCULATION_quarterly_data!K:K,CALCULATION_quarterly_data!$A:$A,Quarter!$A491,CALCULATION_quarterly_data!$P:$P,Quarter!$B491,CALCULATION_quarterly_data!$C:$C,Quarter!$C491)</f>
        <v>451.83000000000004</v>
      </c>
      <c r="L491" s="70">
        <f>SUMIFS(CALCULATION_quarterly_data!L:L,CALCULATION_quarterly_data!$A:$A,Quarter!$A491,CALCULATION_quarterly_data!$P:$P,Quarter!$B491,CALCULATION_quarterly_data!$C:$C,Quarter!$C491)</f>
        <v>11.5</v>
      </c>
      <c r="M491" s="70">
        <f>SUMIFS(CALCULATION_quarterly_data!M:M,CALCULATION_quarterly_data!$A:$A,Quarter!$A491,CALCULATION_quarterly_data!$P:$P,Quarter!$B491,CALCULATION_quarterly_data!$C:$C,Quarter!$C491)</f>
        <v>91.86</v>
      </c>
      <c r="N491" s="71">
        <f>SUMIFS(CALCULATION_quarterly_data!N:N,CALCULATION_quarterly_data!$A:$A,Quarter!$A491,CALCULATION_quarterly_data!$P:$P,Quarter!$B491,CALCULATION_quarterly_data!$C:$C,Quarter!$C491)</f>
        <v>684.74</v>
      </c>
      <c r="O491" s="71">
        <f>SUMIFS(CALCULATION_quarterly_data!O:O,CALCULATION_quarterly_data!$A:$A,Quarter!$A491,CALCULATION_quarterly_data!$P:$P,Quarter!$B491,CALCULATION_quarterly_data!$C:$C,Quarter!$C491)</f>
        <v>828.11999999999989</v>
      </c>
    </row>
    <row r="492" spans="1:15">
      <c r="A492" s="86">
        <v>2023</v>
      </c>
      <c r="B492" s="97">
        <v>3</v>
      </c>
      <c r="C492" s="83" t="s">
        <v>38</v>
      </c>
      <c r="D492" s="70">
        <f>SUMIFS(CALCULATION_quarterly_data!D:D,CALCULATION_quarterly_data!$A:$A,Quarter!$A492,CALCULATION_quarterly_data!$P:$P,Quarter!$B492,CALCULATION_quarterly_data!$C:$C,Quarter!$C492)</f>
        <v>370.43</v>
      </c>
      <c r="E492" s="70">
        <f>SUMIFS(CALCULATION_quarterly_data!E:E,CALCULATION_quarterly_data!$A:$A,Quarter!$A492,CALCULATION_quarterly_data!$P:$P,Quarter!$B492,CALCULATION_quarterly_data!$C:$C,Quarter!$C492)</f>
        <v>88.18</v>
      </c>
      <c r="F492" s="71">
        <f>SUMIFS(CALCULATION_quarterly_data!F:F,CALCULATION_quarterly_data!$A:$A,Quarter!$A492,CALCULATION_quarterly_data!$P:$P,Quarter!$B492,CALCULATION_quarterly_data!$C:$C,Quarter!$C492)</f>
        <v>458.61</v>
      </c>
      <c r="G492" s="70">
        <f>SUMIFS(CALCULATION_quarterly_data!G:G,CALCULATION_quarterly_data!$A:$A,Quarter!$A492,CALCULATION_quarterly_data!$P:$P,Quarter!$B492,CALCULATION_quarterly_data!$C:$C,Quarter!$C492)</f>
        <v>0</v>
      </c>
      <c r="H492" s="70">
        <f>SUMIFS(CALCULATION_quarterly_data!H:H,CALCULATION_quarterly_data!$A:$A,Quarter!$A492,CALCULATION_quarterly_data!$P:$P,Quarter!$B492,CALCULATION_quarterly_data!$C:$C,Quarter!$C492)</f>
        <v>0</v>
      </c>
      <c r="I492" s="70">
        <f>SUMIFS(CALCULATION_quarterly_data!I:I,CALCULATION_quarterly_data!$A:$A,Quarter!$A492,CALCULATION_quarterly_data!$P:$P,Quarter!$B492,CALCULATION_quarterly_data!$C:$C,Quarter!$C492)</f>
        <v>0</v>
      </c>
      <c r="J492" s="70">
        <f>SUMIFS(CALCULATION_quarterly_data!J:J,CALCULATION_quarterly_data!$A:$A,Quarter!$A492,CALCULATION_quarterly_data!$P:$P,Quarter!$B492,CALCULATION_quarterly_data!$C:$C,Quarter!$C492)</f>
        <v>0</v>
      </c>
      <c r="K492" s="70">
        <f>SUMIFS(CALCULATION_quarterly_data!K:K,CALCULATION_quarterly_data!$A:$A,Quarter!$A492,CALCULATION_quarterly_data!$P:$P,Quarter!$B492,CALCULATION_quarterly_data!$C:$C,Quarter!$C492)</f>
        <v>0.63</v>
      </c>
      <c r="L492" s="70">
        <f>SUMIFS(CALCULATION_quarterly_data!L:L,CALCULATION_quarterly_data!$A:$A,Quarter!$A492,CALCULATION_quarterly_data!$P:$P,Quarter!$B492,CALCULATION_quarterly_data!$C:$C,Quarter!$C492)</f>
        <v>0</v>
      </c>
      <c r="M492" s="70">
        <f>SUMIFS(CALCULATION_quarterly_data!M:M,CALCULATION_quarterly_data!$A:$A,Quarter!$A492,CALCULATION_quarterly_data!$P:$P,Quarter!$B492,CALCULATION_quarterly_data!$C:$C,Quarter!$C492)</f>
        <v>0.44999999999999996</v>
      </c>
      <c r="N492" s="71">
        <f>SUMIFS(CALCULATION_quarterly_data!N:N,CALCULATION_quarterly_data!$A:$A,Quarter!$A492,CALCULATION_quarterly_data!$P:$P,Quarter!$B492,CALCULATION_quarterly_data!$C:$C,Quarter!$C492)</f>
        <v>1.08</v>
      </c>
      <c r="O492" s="71">
        <f>SUMIFS(CALCULATION_quarterly_data!O:O,CALCULATION_quarterly_data!$A:$A,Quarter!$A492,CALCULATION_quarterly_data!$P:$P,Quarter!$B492,CALCULATION_quarterly_data!$C:$C,Quarter!$C492)</f>
        <v>459.69</v>
      </c>
    </row>
    <row r="493" spans="1:15">
      <c r="A493" s="86">
        <v>2023</v>
      </c>
      <c r="B493" s="97">
        <v>3</v>
      </c>
      <c r="C493" s="83" t="s">
        <v>40</v>
      </c>
      <c r="D493" s="70">
        <f>SUMIFS(CALCULATION_quarterly_data!D:D,CALCULATION_quarterly_data!$A:$A,Quarter!$A493,CALCULATION_quarterly_data!$P:$P,Quarter!$B493,CALCULATION_quarterly_data!$C:$C,Quarter!$C493)</f>
        <v>0</v>
      </c>
      <c r="E493" s="70">
        <f>SUMIFS(CALCULATION_quarterly_data!E:E,CALCULATION_quarterly_data!$A:$A,Quarter!$A493,CALCULATION_quarterly_data!$P:$P,Quarter!$B493,CALCULATION_quarterly_data!$C:$C,Quarter!$C493)</f>
        <v>0.41000000000000003</v>
      </c>
      <c r="F493" s="71">
        <f>SUMIFS(CALCULATION_quarterly_data!F:F,CALCULATION_quarterly_data!$A:$A,Quarter!$A493,CALCULATION_quarterly_data!$P:$P,Quarter!$B493,CALCULATION_quarterly_data!$C:$C,Quarter!$C493)</f>
        <v>0.41000000000000003</v>
      </c>
      <c r="G493" s="70">
        <f>SUMIFS(CALCULATION_quarterly_data!G:G,CALCULATION_quarterly_data!$A:$A,Quarter!$A493,CALCULATION_quarterly_data!$P:$P,Quarter!$B493,CALCULATION_quarterly_data!$C:$C,Quarter!$C493)</f>
        <v>0.14000000000000001</v>
      </c>
      <c r="H493" s="70">
        <f>SUMIFS(CALCULATION_quarterly_data!H:H,CALCULATION_quarterly_data!$A:$A,Quarter!$A493,CALCULATION_quarterly_data!$P:$P,Quarter!$B493,CALCULATION_quarterly_data!$C:$C,Quarter!$C493)</f>
        <v>0</v>
      </c>
      <c r="I493" s="70">
        <f>SUMIFS(CALCULATION_quarterly_data!I:I,CALCULATION_quarterly_data!$A:$A,Quarter!$A493,CALCULATION_quarterly_data!$P:$P,Quarter!$B493,CALCULATION_quarterly_data!$C:$C,Quarter!$C493)</f>
        <v>14.63</v>
      </c>
      <c r="J493" s="70">
        <f>SUMIFS(CALCULATION_quarterly_data!J:J,CALCULATION_quarterly_data!$A:$A,Quarter!$A493,CALCULATION_quarterly_data!$P:$P,Quarter!$B493,CALCULATION_quarterly_data!$C:$C,Quarter!$C493)</f>
        <v>0</v>
      </c>
      <c r="K493" s="70">
        <f>SUMIFS(CALCULATION_quarterly_data!K:K,CALCULATION_quarterly_data!$A:$A,Quarter!$A493,CALCULATION_quarterly_data!$P:$P,Quarter!$B493,CALCULATION_quarterly_data!$C:$C,Quarter!$C493)</f>
        <v>41.72</v>
      </c>
      <c r="L493" s="70">
        <f>SUMIFS(CALCULATION_quarterly_data!L:L,CALCULATION_quarterly_data!$A:$A,Quarter!$A493,CALCULATION_quarterly_data!$P:$P,Quarter!$B493,CALCULATION_quarterly_data!$C:$C,Quarter!$C493)</f>
        <v>0.5</v>
      </c>
      <c r="M493" s="70">
        <f>SUMIFS(CALCULATION_quarterly_data!M:M,CALCULATION_quarterly_data!$A:$A,Quarter!$A493,CALCULATION_quarterly_data!$P:$P,Quarter!$B493,CALCULATION_quarterly_data!$C:$C,Quarter!$C493)</f>
        <v>78.84</v>
      </c>
      <c r="N493" s="71">
        <f>SUMIFS(CALCULATION_quarterly_data!N:N,CALCULATION_quarterly_data!$A:$A,Quarter!$A493,CALCULATION_quarterly_data!$P:$P,Quarter!$B493,CALCULATION_quarterly_data!$C:$C,Quarter!$C493)</f>
        <v>135.83000000000001</v>
      </c>
      <c r="O493" s="71">
        <f>SUMIFS(CALCULATION_quarterly_data!O:O,CALCULATION_quarterly_data!$A:$A,Quarter!$A493,CALCULATION_quarterly_data!$P:$P,Quarter!$B493,CALCULATION_quarterly_data!$C:$C,Quarter!$C493)</f>
        <v>136.24</v>
      </c>
    </row>
    <row r="494" spans="1:15">
      <c r="A494" s="86">
        <v>2023</v>
      </c>
      <c r="B494" s="97">
        <v>3</v>
      </c>
      <c r="C494" s="83" t="s">
        <v>41</v>
      </c>
      <c r="D494" s="70">
        <f>SUMIFS(CALCULATION_quarterly_data!D:D,CALCULATION_quarterly_data!$A:$A,Quarter!$A494,CALCULATION_quarterly_data!$P:$P,Quarter!$B494,CALCULATION_quarterly_data!$C:$C,Quarter!$C494)</f>
        <v>0</v>
      </c>
      <c r="E494" s="70">
        <f>SUMIFS(CALCULATION_quarterly_data!E:E,CALCULATION_quarterly_data!$A:$A,Quarter!$A494,CALCULATION_quarterly_data!$P:$P,Quarter!$B494,CALCULATION_quarterly_data!$C:$C,Quarter!$C494)</f>
        <v>57.87</v>
      </c>
      <c r="F494" s="71">
        <f>SUMIFS(CALCULATION_quarterly_data!F:F,CALCULATION_quarterly_data!$A:$A,Quarter!$A494,CALCULATION_quarterly_data!$P:$P,Quarter!$B494,CALCULATION_quarterly_data!$C:$C,Quarter!$C494)</f>
        <v>57.87</v>
      </c>
      <c r="G494" s="70">
        <f>SUMIFS(CALCULATION_quarterly_data!G:G,CALCULATION_quarterly_data!$A:$A,Quarter!$A494,CALCULATION_quarterly_data!$P:$P,Quarter!$B494,CALCULATION_quarterly_data!$C:$C,Quarter!$C494)</f>
        <v>0.01</v>
      </c>
      <c r="H494" s="70">
        <f>SUMIFS(CALCULATION_quarterly_data!H:H,CALCULATION_quarterly_data!$A:$A,Quarter!$A494,CALCULATION_quarterly_data!$P:$P,Quarter!$B494,CALCULATION_quarterly_data!$C:$C,Quarter!$C494)</f>
        <v>0.1</v>
      </c>
      <c r="I494" s="70">
        <f>SUMIFS(CALCULATION_quarterly_data!I:I,CALCULATION_quarterly_data!$A:$A,Quarter!$A494,CALCULATION_quarterly_data!$P:$P,Quarter!$B494,CALCULATION_quarterly_data!$C:$C,Quarter!$C494)</f>
        <v>0</v>
      </c>
      <c r="J494" s="70">
        <f>SUMIFS(CALCULATION_quarterly_data!J:J,CALCULATION_quarterly_data!$A:$A,Quarter!$A494,CALCULATION_quarterly_data!$P:$P,Quarter!$B494,CALCULATION_quarterly_data!$C:$C,Quarter!$C494)</f>
        <v>0</v>
      </c>
      <c r="K494" s="70">
        <f>SUMIFS(CALCULATION_quarterly_data!K:K,CALCULATION_quarterly_data!$A:$A,Quarter!$A494,CALCULATION_quarterly_data!$P:$P,Quarter!$B494,CALCULATION_quarterly_data!$C:$C,Quarter!$C494)</f>
        <v>14.879999999999999</v>
      </c>
      <c r="L494" s="70">
        <f>SUMIFS(CALCULATION_quarterly_data!L:L,CALCULATION_quarterly_data!$A:$A,Quarter!$A494,CALCULATION_quarterly_data!$P:$P,Quarter!$B494,CALCULATION_quarterly_data!$C:$C,Quarter!$C494)</f>
        <v>0</v>
      </c>
      <c r="M494" s="70">
        <f>SUMIFS(CALCULATION_quarterly_data!M:M,CALCULATION_quarterly_data!$A:$A,Quarter!$A494,CALCULATION_quarterly_data!$P:$P,Quarter!$B494,CALCULATION_quarterly_data!$C:$C,Quarter!$C494)</f>
        <v>24.740000000000002</v>
      </c>
      <c r="N494" s="71">
        <f>SUMIFS(CALCULATION_quarterly_data!N:N,CALCULATION_quarterly_data!$A:$A,Quarter!$A494,CALCULATION_quarterly_data!$P:$P,Quarter!$B494,CALCULATION_quarterly_data!$C:$C,Quarter!$C494)</f>
        <v>39.730000000000004</v>
      </c>
      <c r="O494" s="71">
        <f>SUMIFS(CALCULATION_quarterly_data!O:O,CALCULATION_quarterly_data!$A:$A,Quarter!$A494,CALCULATION_quarterly_data!$P:$P,Quarter!$B494,CALCULATION_quarterly_data!$C:$C,Quarter!$C494)</f>
        <v>97.6</v>
      </c>
    </row>
    <row r="495" spans="1:15">
      <c r="A495" s="86">
        <v>2023</v>
      </c>
      <c r="B495" s="97">
        <v>3</v>
      </c>
      <c r="C495" s="83" t="s">
        <v>42</v>
      </c>
      <c r="D495" s="70">
        <f>SUMIFS(CALCULATION_quarterly_data!D:D,CALCULATION_quarterly_data!$A:$A,Quarter!$A495,CALCULATION_quarterly_data!$P:$P,Quarter!$B495,CALCULATION_quarterly_data!$C:$C,Quarter!$C495)</f>
        <v>0</v>
      </c>
      <c r="E495" s="70">
        <f>SUMIFS(CALCULATION_quarterly_data!E:E,CALCULATION_quarterly_data!$A:$A,Quarter!$A495,CALCULATION_quarterly_data!$P:$P,Quarter!$B495,CALCULATION_quarterly_data!$C:$C,Quarter!$C495)</f>
        <v>0</v>
      </c>
      <c r="F495" s="71">
        <f>SUMIFS(CALCULATION_quarterly_data!F:F,CALCULATION_quarterly_data!$A:$A,Quarter!$A495,CALCULATION_quarterly_data!$P:$P,Quarter!$B495,CALCULATION_quarterly_data!$C:$C,Quarter!$C495)</f>
        <v>0</v>
      </c>
      <c r="G495" s="70">
        <f>SUMIFS(CALCULATION_quarterly_data!G:G,CALCULATION_quarterly_data!$A:$A,Quarter!$A495,CALCULATION_quarterly_data!$P:$P,Quarter!$B495,CALCULATION_quarterly_data!$C:$C,Quarter!$C495)</f>
        <v>0</v>
      </c>
      <c r="H495" s="70">
        <f>SUMIFS(CALCULATION_quarterly_data!H:H,CALCULATION_quarterly_data!$A:$A,Quarter!$A495,CALCULATION_quarterly_data!$P:$P,Quarter!$B495,CALCULATION_quarterly_data!$C:$C,Quarter!$C495)</f>
        <v>0</v>
      </c>
      <c r="I495" s="70">
        <f>SUMIFS(CALCULATION_quarterly_data!I:I,CALCULATION_quarterly_data!$A:$A,Quarter!$A495,CALCULATION_quarterly_data!$P:$P,Quarter!$B495,CALCULATION_quarterly_data!$C:$C,Quarter!$C495)</f>
        <v>483.09</v>
      </c>
      <c r="J495" s="70">
        <f>SUMIFS(CALCULATION_quarterly_data!J:J,CALCULATION_quarterly_data!$A:$A,Quarter!$A495,CALCULATION_quarterly_data!$P:$P,Quarter!$B495,CALCULATION_quarterly_data!$C:$C,Quarter!$C495)</f>
        <v>0</v>
      </c>
      <c r="K495" s="70">
        <f>SUMIFS(CALCULATION_quarterly_data!K:K,CALCULATION_quarterly_data!$A:$A,Quarter!$A495,CALCULATION_quarterly_data!$P:$P,Quarter!$B495,CALCULATION_quarterly_data!$C:$C,Quarter!$C495)</f>
        <v>106.52</v>
      </c>
      <c r="L495" s="70">
        <f>SUMIFS(CALCULATION_quarterly_data!L:L,CALCULATION_quarterly_data!$A:$A,Quarter!$A495,CALCULATION_quarterly_data!$P:$P,Quarter!$B495,CALCULATION_quarterly_data!$C:$C,Quarter!$C495)</f>
        <v>0</v>
      </c>
      <c r="M495" s="70">
        <f>SUMIFS(CALCULATION_quarterly_data!M:M,CALCULATION_quarterly_data!$A:$A,Quarter!$A495,CALCULATION_quarterly_data!$P:$P,Quarter!$B495,CALCULATION_quarterly_data!$C:$C,Quarter!$C495)</f>
        <v>4.29</v>
      </c>
      <c r="N495" s="71">
        <f>SUMIFS(CALCULATION_quarterly_data!N:N,CALCULATION_quarterly_data!$A:$A,Quarter!$A495,CALCULATION_quarterly_data!$P:$P,Quarter!$B495,CALCULATION_quarterly_data!$C:$C,Quarter!$C495)</f>
        <v>593.90000000000009</v>
      </c>
      <c r="O495" s="71">
        <f>SUMIFS(CALCULATION_quarterly_data!O:O,CALCULATION_quarterly_data!$A:$A,Quarter!$A495,CALCULATION_quarterly_data!$P:$P,Quarter!$B495,CALCULATION_quarterly_data!$C:$C,Quarter!$C495)</f>
        <v>593.90000000000009</v>
      </c>
    </row>
    <row r="496" spans="1:15">
      <c r="A496" s="86">
        <v>2023</v>
      </c>
      <c r="B496" s="97">
        <v>3</v>
      </c>
      <c r="C496" s="83" t="s">
        <v>86</v>
      </c>
      <c r="D496" s="70">
        <f>SUMIFS(CALCULATION_quarterly_data!D:D,CALCULATION_quarterly_data!$A:$A,Quarter!$A496,CALCULATION_quarterly_data!$P:$P,Quarter!$B496,CALCULATION_quarterly_data!$C:$C,Quarter!$C496)</f>
        <v>0</v>
      </c>
      <c r="E496" s="70">
        <f>SUMIFS(CALCULATION_quarterly_data!E:E,CALCULATION_quarterly_data!$A:$A,Quarter!$A496,CALCULATION_quarterly_data!$P:$P,Quarter!$B496,CALCULATION_quarterly_data!$C:$C,Quarter!$C496)</f>
        <v>157.31</v>
      </c>
      <c r="F496" s="71">
        <f>SUMIFS(CALCULATION_quarterly_data!F:F,CALCULATION_quarterly_data!$A:$A,Quarter!$A496,CALCULATION_quarterly_data!$P:$P,Quarter!$B496,CALCULATION_quarterly_data!$C:$C,Quarter!$C496)</f>
        <v>157.31</v>
      </c>
      <c r="G496" s="70">
        <f>SUMIFS(CALCULATION_quarterly_data!G:G,CALCULATION_quarterly_data!$A:$A,Quarter!$A496,CALCULATION_quarterly_data!$P:$P,Quarter!$B496,CALCULATION_quarterly_data!$C:$C,Quarter!$C496)</f>
        <v>0.17</v>
      </c>
      <c r="H496" s="70">
        <f>SUMIFS(CALCULATION_quarterly_data!H:H,CALCULATION_quarterly_data!$A:$A,Quarter!$A496,CALCULATION_quarterly_data!$P:$P,Quarter!$B496,CALCULATION_quarterly_data!$C:$C,Quarter!$C496)</f>
        <v>29.21</v>
      </c>
      <c r="I496" s="70">
        <f>SUMIFS(CALCULATION_quarterly_data!I:I,CALCULATION_quarterly_data!$A:$A,Quarter!$A496,CALCULATION_quarterly_data!$P:$P,Quarter!$B496,CALCULATION_quarterly_data!$C:$C,Quarter!$C496)</f>
        <v>13.08</v>
      </c>
      <c r="J496" s="70">
        <f>SUMIFS(CALCULATION_quarterly_data!J:J,CALCULATION_quarterly_data!$A:$A,Quarter!$A496,CALCULATION_quarterly_data!$P:$P,Quarter!$B496,CALCULATION_quarterly_data!$C:$C,Quarter!$C496)</f>
        <v>24.53</v>
      </c>
      <c r="K496" s="70">
        <f>SUMIFS(CALCULATION_quarterly_data!K:K,CALCULATION_quarterly_data!$A:$A,Quarter!$A496,CALCULATION_quarterly_data!$P:$P,Quarter!$B496,CALCULATION_quarterly_data!$C:$C,Quarter!$C496)</f>
        <v>3.63</v>
      </c>
      <c r="L496" s="70">
        <f>SUMIFS(CALCULATION_quarterly_data!L:L,CALCULATION_quarterly_data!$A:$A,Quarter!$A496,CALCULATION_quarterly_data!$P:$P,Quarter!$B496,CALCULATION_quarterly_data!$C:$C,Quarter!$C496)</f>
        <v>7.0000000000000007E-2</v>
      </c>
      <c r="M496" s="70">
        <f>SUMIFS(CALCULATION_quarterly_data!M:M,CALCULATION_quarterly_data!$A:$A,Quarter!$A496,CALCULATION_quarterly_data!$P:$P,Quarter!$B496,CALCULATION_quarterly_data!$C:$C,Quarter!$C496)</f>
        <v>11.12</v>
      </c>
      <c r="N496" s="71">
        <f>SUMIFS(CALCULATION_quarterly_data!N:N,CALCULATION_quarterly_data!$A:$A,Quarter!$A496,CALCULATION_quarterly_data!$P:$P,Quarter!$B496,CALCULATION_quarterly_data!$C:$C,Quarter!$C496)</f>
        <v>81.81</v>
      </c>
      <c r="O496" s="71">
        <f>SUMIFS(CALCULATION_quarterly_data!O:O,CALCULATION_quarterly_data!$A:$A,Quarter!$A496,CALCULATION_quarterly_data!$P:$P,Quarter!$B496,CALCULATION_quarterly_data!$C:$C,Quarter!$C496)</f>
        <v>239.11999999999998</v>
      </c>
    </row>
    <row r="497" spans="1:15">
      <c r="A497" s="86">
        <v>2023</v>
      </c>
      <c r="B497" s="97">
        <v>3</v>
      </c>
      <c r="C497" s="83" t="s">
        <v>43</v>
      </c>
      <c r="D497" s="70">
        <f>SUMIFS(CALCULATION_quarterly_data!D:D,CALCULATION_quarterly_data!$A:$A,Quarter!$A497,CALCULATION_quarterly_data!$P:$P,Quarter!$B497,CALCULATION_quarterly_data!$C:$C,Quarter!$C497)</f>
        <v>0</v>
      </c>
      <c r="E497" s="70">
        <f>SUMIFS(CALCULATION_quarterly_data!E:E,CALCULATION_quarterly_data!$A:$A,Quarter!$A497,CALCULATION_quarterly_data!$P:$P,Quarter!$B497,CALCULATION_quarterly_data!$C:$C,Quarter!$C497)</f>
        <v>6.6</v>
      </c>
      <c r="F497" s="71">
        <f>SUMIFS(CALCULATION_quarterly_data!F:F,CALCULATION_quarterly_data!$A:$A,Quarter!$A497,CALCULATION_quarterly_data!$P:$P,Quarter!$B497,CALCULATION_quarterly_data!$C:$C,Quarter!$C497)</f>
        <v>6.6</v>
      </c>
      <c r="G497" s="70">
        <f>SUMIFS(CALCULATION_quarterly_data!G:G,CALCULATION_quarterly_data!$A:$A,Quarter!$A497,CALCULATION_quarterly_data!$P:$P,Quarter!$B497,CALCULATION_quarterly_data!$C:$C,Quarter!$C497)</f>
        <v>0</v>
      </c>
      <c r="H497" s="70">
        <f>SUMIFS(CALCULATION_quarterly_data!H:H,CALCULATION_quarterly_data!$A:$A,Quarter!$A497,CALCULATION_quarterly_data!$P:$P,Quarter!$B497,CALCULATION_quarterly_data!$C:$C,Quarter!$C497)</f>
        <v>0</v>
      </c>
      <c r="I497" s="70">
        <f>SUMIFS(CALCULATION_quarterly_data!I:I,CALCULATION_quarterly_data!$A:$A,Quarter!$A497,CALCULATION_quarterly_data!$P:$P,Quarter!$B497,CALCULATION_quarterly_data!$C:$C,Quarter!$C497)</f>
        <v>807.24</v>
      </c>
      <c r="J497" s="70">
        <f>SUMIFS(CALCULATION_quarterly_data!J:J,CALCULATION_quarterly_data!$A:$A,Quarter!$A497,CALCULATION_quarterly_data!$P:$P,Quarter!$B497,CALCULATION_quarterly_data!$C:$C,Quarter!$C497)</f>
        <v>8.01</v>
      </c>
      <c r="K497" s="70">
        <f>SUMIFS(CALCULATION_quarterly_data!K:K,CALCULATION_quarterly_data!$A:$A,Quarter!$A497,CALCULATION_quarterly_data!$P:$P,Quarter!$B497,CALCULATION_quarterly_data!$C:$C,Quarter!$C497)</f>
        <v>200.6</v>
      </c>
      <c r="L497" s="70">
        <f>SUMIFS(CALCULATION_quarterly_data!L:L,CALCULATION_quarterly_data!$A:$A,Quarter!$A497,CALCULATION_quarterly_data!$P:$P,Quarter!$B497,CALCULATION_quarterly_data!$C:$C,Quarter!$C497)</f>
        <v>0</v>
      </c>
      <c r="M497" s="70">
        <f>SUMIFS(CALCULATION_quarterly_data!M:M,CALCULATION_quarterly_data!$A:$A,Quarter!$A497,CALCULATION_quarterly_data!$P:$P,Quarter!$B497,CALCULATION_quarterly_data!$C:$C,Quarter!$C497)</f>
        <v>0</v>
      </c>
      <c r="N497" s="71">
        <f>SUMIFS(CALCULATION_quarterly_data!N:N,CALCULATION_quarterly_data!$A:$A,Quarter!$A497,CALCULATION_quarterly_data!$P:$P,Quarter!$B497,CALCULATION_quarterly_data!$C:$C,Quarter!$C497)</f>
        <v>1015.8499999999999</v>
      </c>
      <c r="O497" s="71">
        <f>SUMIFS(CALCULATION_quarterly_data!O:O,CALCULATION_quarterly_data!$A:$A,Quarter!$A497,CALCULATION_quarterly_data!$P:$P,Quarter!$B497,CALCULATION_quarterly_data!$C:$C,Quarter!$C497)</f>
        <v>1022.45</v>
      </c>
    </row>
    <row r="498" spans="1:15">
      <c r="A498" s="86">
        <v>2023</v>
      </c>
      <c r="B498" s="97">
        <v>3</v>
      </c>
      <c r="C498" s="83" t="s">
        <v>88</v>
      </c>
      <c r="D498" s="70">
        <f>SUMIFS(CALCULATION_quarterly_data!D:D,CALCULATION_quarterly_data!$A:$A,Quarter!$A498,CALCULATION_quarterly_data!$P:$P,Quarter!$B498,CALCULATION_quarterly_data!$C:$C,Quarter!$C498)</f>
        <v>375.62</v>
      </c>
      <c r="E498" s="70">
        <f>SUMIFS(CALCULATION_quarterly_data!E:E,CALCULATION_quarterly_data!$A:$A,Quarter!$A498,CALCULATION_quarterly_data!$P:$P,Quarter!$B498,CALCULATION_quarterly_data!$C:$C,Quarter!$C498)</f>
        <v>0</v>
      </c>
      <c r="F498" s="71">
        <f>SUMIFS(CALCULATION_quarterly_data!F:F,CALCULATION_quarterly_data!$A:$A,Quarter!$A498,CALCULATION_quarterly_data!$P:$P,Quarter!$B498,CALCULATION_quarterly_data!$C:$C,Quarter!$C498)</f>
        <v>375.62</v>
      </c>
      <c r="G498" s="70">
        <f>SUMIFS(CALCULATION_quarterly_data!G:G,CALCULATION_quarterly_data!$A:$A,Quarter!$A498,CALCULATION_quarterly_data!$P:$P,Quarter!$B498,CALCULATION_quarterly_data!$C:$C,Quarter!$C498)</f>
        <v>0</v>
      </c>
      <c r="H498" s="70">
        <f>SUMIFS(CALCULATION_quarterly_data!H:H,CALCULATION_quarterly_data!$A:$A,Quarter!$A498,CALCULATION_quarterly_data!$P:$P,Quarter!$B498,CALCULATION_quarterly_data!$C:$C,Quarter!$C498)</f>
        <v>0</v>
      </c>
      <c r="I498" s="70">
        <f>SUMIFS(CALCULATION_quarterly_data!I:I,CALCULATION_quarterly_data!$A:$A,Quarter!$A498,CALCULATION_quarterly_data!$P:$P,Quarter!$B498,CALCULATION_quarterly_data!$C:$C,Quarter!$C498)</f>
        <v>0</v>
      </c>
      <c r="J498" s="70">
        <f>SUMIFS(CALCULATION_quarterly_data!J:J,CALCULATION_quarterly_data!$A:$A,Quarter!$A498,CALCULATION_quarterly_data!$P:$P,Quarter!$B498,CALCULATION_quarterly_data!$C:$C,Quarter!$C498)</f>
        <v>0</v>
      </c>
      <c r="K498" s="70">
        <f>SUMIFS(CALCULATION_quarterly_data!K:K,CALCULATION_quarterly_data!$A:$A,Quarter!$A498,CALCULATION_quarterly_data!$P:$P,Quarter!$B498,CALCULATION_quarterly_data!$C:$C,Quarter!$C498)</f>
        <v>0</v>
      </c>
      <c r="L498" s="70">
        <f>SUMIFS(CALCULATION_quarterly_data!L:L,CALCULATION_quarterly_data!$A:$A,Quarter!$A498,CALCULATION_quarterly_data!$P:$P,Quarter!$B498,CALCULATION_quarterly_data!$C:$C,Quarter!$C498)</f>
        <v>0</v>
      </c>
      <c r="M498" s="70">
        <f>SUMIFS(CALCULATION_quarterly_data!M:M,CALCULATION_quarterly_data!$A:$A,Quarter!$A498,CALCULATION_quarterly_data!$P:$P,Quarter!$B498,CALCULATION_quarterly_data!$C:$C,Quarter!$C498)</f>
        <v>0</v>
      </c>
      <c r="N498" s="71">
        <f>SUMIFS(CALCULATION_quarterly_data!N:N,CALCULATION_quarterly_data!$A:$A,Quarter!$A498,CALCULATION_quarterly_data!$P:$P,Quarter!$B498,CALCULATION_quarterly_data!$C:$C,Quarter!$C498)</f>
        <v>0</v>
      </c>
      <c r="O498" s="71">
        <f>SUMIFS(CALCULATION_quarterly_data!O:O,CALCULATION_quarterly_data!$A:$A,Quarter!$A498,CALCULATION_quarterly_data!$P:$P,Quarter!$B498,CALCULATION_quarterly_data!$C:$C,Quarter!$C498)</f>
        <v>375.62</v>
      </c>
    </row>
    <row r="499" spans="1:15">
      <c r="A499" s="86">
        <v>2023</v>
      </c>
      <c r="B499" s="97">
        <v>3</v>
      </c>
      <c r="C499" s="83" t="s">
        <v>44</v>
      </c>
      <c r="D499" s="70">
        <f>SUMIFS(CALCULATION_quarterly_data!D:D,CALCULATION_quarterly_data!$A:$A,Quarter!$A499,CALCULATION_quarterly_data!$P:$P,Quarter!$B499,CALCULATION_quarterly_data!$C:$C,Quarter!$C499)</f>
        <v>0</v>
      </c>
      <c r="E499" s="70">
        <f>SUMIFS(CALCULATION_quarterly_data!E:E,CALCULATION_quarterly_data!$A:$A,Quarter!$A499,CALCULATION_quarterly_data!$P:$P,Quarter!$B499,CALCULATION_quarterly_data!$C:$C,Quarter!$C499)</f>
        <v>345.47</v>
      </c>
      <c r="F499" s="71">
        <f>SUMIFS(CALCULATION_quarterly_data!F:F,CALCULATION_quarterly_data!$A:$A,Quarter!$A499,CALCULATION_quarterly_data!$P:$P,Quarter!$B499,CALCULATION_quarterly_data!$C:$C,Quarter!$C499)</f>
        <v>345.47</v>
      </c>
      <c r="G499" s="70">
        <f>SUMIFS(CALCULATION_quarterly_data!G:G,CALCULATION_quarterly_data!$A:$A,Quarter!$A499,CALCULATION_quarterly_data!$P:$P,Quarter!$B499,CALCULATION_quarterly_data!$C:$C,Quarter!$C499)</f>
        <v>9.5500000000000007</v>
      </c>
      <c r="H499" s="70">
        <f>SUMIFS(CALCULATION_quarterly_data!H:H,CALCULATION_quarterly_data!$A:$A,Quarter!$A499,CALCULATION_quarterly_data!$P:$P,Quarter!$B499,CALCULATION_quarterly_data!$C:$C,Quarter!$C499)</f>
        <v>183.32</v>
      </c>
      <c r="I499" s="70">
        <f>SUMIFS(CALCULATION_quarterly_data!I:I,CALCULATION_quarterly_data!$A:$A,Quarter!$A499,CALCULATION_quarterly_data!$P:$P,Quarter!$B499,CALCULATION_quarterly_data!$C:$C,Quarter!$C499)</f>
        <v>180.8</v>
      </c>
      <c r="J499" s="70">
        <f>SUMIFS(CALCULATION_quarterly_data!J:J,CALCULATION_quarterly_data!$A:$A,Quarter!$A499,CALCULATION_quarterly_data!$P:$P,Quarter!$B499,CALCULATION_quarterly_data!$C:$C,Quarter!$C499)</f>
        <v>4.0199999999999996</v>
      </c>
      <c r="K499" s="70">
        <f>SUMIFS(CALCULATION_quarterly_data!K:K,CALCULATION_quarterly_data!$A:$A,Quarter!$A499,CALCULATION_quarterly_data!$P:$P,Quarter!$B499,CALCULATION_quarterly_data!$C:$C,Quarter!$C499)</f>
        <v>891.75</v>
      </c>
      <c r="L499" s="70">
        <f>SUMIFS(CALCULATION_quarterly_data!L:L,CALCULATION_quarterly_data!$A:$A,Quarter!$A499,CALCULATION_quarterly_data!$P:$P,Quarter!$B499,CALCULATION_quarterly_data!$C:$C,Quarter!$C499)</f>
        <v>4.08</v>
      </c>
      <c r="M499" s="70">
        <f>SUMIFS(CALCULATION_quarterly_data!M:M,CALCULATION_quarterly_data!$A:$A,Quarter!$A499,CALCULATION_quarterly_data!$P:$P,Quarter!$B499,CALCULATION_quarterly_data!$C:$C,Quarter!$C499)</f>
        <v>311.46000000000004</v>
      </c>
      <c r="N499" s="71">
        <f>SUMIFS(CALCULATION_quarterly_data!N:N,CALCULATION_quarterly_data!$A:$A,Quarter!$A499,CALCULATION_quarterly_data!$P:$P,Quarter!$B499,CALCULATION_quarterly_data!$C:$C,Quarter!$C499)</f>
        <v>1584.98</v>
      </c>
      <c r="O499" s="71">
        <f>SUMIFS(CALCULATION_quarterly_data!O:O,CALCULATION_quarterly_data!$A:$A,Quarter!$A499,CALCULATION_quarterly_data!$P:$P,Quarter!$B499,CALCULATION_quarterly_data!$C:$C,Quarter!$C499)</f>
        <v>1930.45</v>
      </c>
    </row>
    <row r="500" spans="1:15">
      <c r="A500" s="86">
        <v>2023</v>
      </c>
      <c r="B500" s="97">
        <v>3</v>
      </c>
      <c r="C500" s="83" t="s">
        <v>45</v>
      </c>
      <c r="D500" s="70">
        <f>SUMIFS(CALCULATION_quarterly_data!D:D,CALCULATION_quarterly_data!$A:$A,Quarter!$A500,CALCULATION_quarterly_data!$P:$P,Quarter!$B500,CALCULATION_quarterly_data!$C:$C,Quarter!$C500)</f>
        <v>648.63</v>
      </c>
      <c r="E500" s="70">
        <f>SUMIFS(CALCULATION_quarterly_data!E:E,CALCULATION_quarterly_data!$A:$A,Quarter!$A500,CALCULATION_quarterly_data!$P:$P,Quarter!$B500,CALCULATION_quarterly_data!$C:$C,Quarter!$C500)</f>
        <v>0</v>
      </c>
      <c r="F500" s="71">
        <f>SUMIFS(CALCULATION_quarterly_data!F:F,CALCULATION_quarterly_data!$A:$A,Quarter!$A500,CALCULATION_quarterly_data!$P:$P,Quarter!$B500,CALCULATION_quarterly_data!$C:$C,Quarter!$C500)</f>
        <v>648.63</v>
      </c>
      <c r="G500" s="70">
        <f>SUMIFS(CALCULATION_quarterly_data!G:G,CALCULATION_quarterly_data!$A:$A,Quarter!$A500,CALCULATION_quarterly_data!$P:$P,Quarter!$B500,CALCULATION_quarterly_data!$C:$C,Quarter!$C500)</f>
        <v>0</v>
      </c>
      <c r="H500" s="70">
        <f>SUMIFS(CALCULATION_quarterly_data!H:H,CALCULATION_quarterly_data!$A:$A,Quarter!$A500,CALCULATION_quarterly_data!$P:$P,Quarter!$B500,CALCULATION_quarterly_data!$C:$C,Quarter!$C500)</f>
        <v>0</v>
      </c>
      <c r="I500" s="70">
        <f>SUMIFS(CALCULATION_quarterly_data!I:I,CALCULATION_quarterly_data!$A:$A,Quarter!$A500,CALCULATION_quarterly_data!$P:$P,Quarter!$B500,CALCULATION_quarterly_data!$C:$C,Quarter!$C500)</f>
        <v>0</v>
      </c>
      <c r="J500" s="70">
        <f>SUMIFS(CALCULATION_quarterly_data!J:J,CALCULATION_quarterly_data!$A:$A,Quarter!$A500,CALCULATION_quarterly_data!$P:$P,Quarter!$B500,CALCULATION_quarterly_data!$C:$C,Quarter!$C500)</f>
        <v>0</v>
      </c>
      <c r="K500" s="70">
        <f>SUMIFS(CALCULATION_quarterly_data!K:K,CALCULATION_quarterly_data!$A:$A,Quarter!$A500,CALCULATION_quarterly_data!$P:$P,Quarter!$B500,CALCULATION_quarterly_data!$C:$C,Quarter!$C500)</f>
        <v>0</v>
      </c>
      <c r="L500" s="70">
        <f>SUMIFS(CALCULATION_quarterly_data!L:L,CALCULATION_quarterly_data!$A:$A,Quarter!$A500,CALCULATION_quarterly_data!$P:$P,Quarter!$B500,CALCULATION_quarterly_data!$C:$C,Quarter!$C500)</f>
        <v>0</v>
      </c>
      <c r="M500" s="70">
        <f>SUMIFS(CALCULATION_quarterly_data!M:M,CALCULATION_quarterly_data!$A:$A,Quarter!$A500,CALCULATION_quarterly_data!$P:$P,Quarter!$B500,CALCULATION_quarterly_data!$C:$C,Quarter!$C500)</f>
        <v>0</v>
      </c>
      <c r="N500" s="71">
        <f>SUMIFS(CALCULATION_quarterly_data!N:N,CALCULATION_quarterly_data!$A:$A,Quarter!$A500,CALCULATION_quarterly_data!$P:$P,Quarter!$B500,CALCULATION_quarterly_data!$C:$C,Quarter!$C500)</f>
        <v>0</v>
      </c>
      <c r="O500" s="71">
        <f>SUMIFS(CALCULATION_quarterly_data!O:O,CALCULATION_quarterly_data!$A:$A,Quarter!$A500,CALCULATION_quarterly_data!$P:$P,Quarter!$B500,CALCULATION_quarterly_data!$C:$C,Quarter!$C500)</f>
        <v>648.63</v>
      </c>
    </row>
    <row r="501" spans="1:15">
      <c r="A501" s="86">
        <v>2023</v>
      </c>
      <c r="B501" s="97">
        <v>3</v>
      </c>
      <c r="C501" s="83" t="s">
        <v>46</v>
      </c>
      <c r="D501" s="70">
        <f>SUMIFS(CALCULATION_quarterly_data!D:D,CALCULATION_quarterly_data!$A:$A,Quarter!$A501,CALCULATION_quarterly_data!$P:$P,Quarter!$B501,CALCULATION_quarterly_data!$C:$C,Quarter!$C501)</f>
        <v>4445.1499999999996</v>
      </c>
      <c r="E501" s="70">
        <f>SUMIFS(CALCULATION_quarterly_data!E:E,CALCULATION_quarterly_data!$A:$A,Quarter!$A501,CALCULATION_quarterly_data!$P:$P,Quarter!$B501,CALCULATION_quarterly_data!$C:$C,Quarter!$C501)</f>
        <v>0</v>
      </c>
      <c r="F501" s="71">
        <f>SUMIFS(CALCULATION_quarterly_data!F:F,CALCULATION_quarterly_data!$A:$A,Quarter!$A501,CALCULATION_quarterly_data!$P:$P,Quarter!$B501,CALCULATION_quarterly_data!$C:$C,Quarter!$C501)</f>
        <v>4445.1499999999996</v>
      </c>
      <c r="G501" s="70">
        <f>SUMIFS(CALCULATION_quarterly_data!G:G,CALCULATION_quarterly_data!$A:$A,Quarter!$A501,CALCULATION_quarterly_data!$P:$P,Quarter!$B501,CALCULATION_quarterly_data!$C:$C,Quarter!$C501)</f>
        <v>0</v>
      </c>
      <c r="H501" s="70">
        <f>SUMIFS(CALCULATION_quarterly_data!H:H,CALCULATION_quarterly_data!$A:$A,Quarter!$A501,CALCULATION_quarterly_data!$P:$P,Quarter!$B501,CALCULATION_quarterly_data!$C:$C,Quarter!$C501)</f>
        <v>204.48</v>
      </c>
      <c r="I501" s="70">
        <f>SUMIFS(CALCULATION_quarterly_data!I:I,CALCULATION_quarterly_data!$A:$A,Quarter!$A501,CALCULATION_quarterly_data!$P:$P,Quarter!$B501,CALCULATION_quarterly_data!$C:$C,Quarter!$C501)</f>
        <v>12.71</v>
      </c>
      <c r="J501" s="70">
        <f>SUMIFS(CALCULATION_quarterly_data!J:J,CALCULATION_quarterly_data!$A:$A,Quarter!$A501,CALCULATION_quarterly_data!$P:$P,Quarter!$B501,CALCULATION_quarterly_data!$C:$C,Quarter!$C501)</f>
        <v>0</v>
      </c>
      <c r="K501" s="70">
        <f>SUMIFS(CALCULATION_quarterly_data!K:K,CALCULATION_quarterly_data!$A:$A,Quarter!$A501,CALCULATION_quarterly_data!$P:$P,Quarter!$B501,CALCULATION_quarterly_data!$C:$C,Quarter!$C501)</f>
        <v>0</v>
      </c>
      <c r="L501" s="70">
        <f>SUMIFS(CALCULATION_quarterly_data!L:L,CALCULATION_quarterly_data!$A:$A,Quarter!$A501,CALCULATION_quarterly_data!$P:$P,Quarter!$B501,CALCULATION_quarterly_data!$C:$C,Quarter!$C501)</f>
        <v>0</v>
      </c>
      <c r="M501" s="70">
        <f>SUMIFS(CALCULATION_quarterly_data!M:M,CALCULATION_quarterly_data!$A:$A,Quarter!$A501,CALCULATION_quarterly_data!$P:$P,Quarter!$B501,CALCULATION_quarterly_data!$C:$C,Quarter!$C501)</f>
        <v>38.08</v>
      </c>
      <c r="N501" s="71">
        <f>SUMIFS(CALCULATION_quarterly_data!N:N,CALCULATION_quarterly_data!$A:$A,Quarter!$A501,CALCULATION_quarterly_data!$P:$P,Quarter!$B501,CALCULATION_quarterly_data!$C:$C,Quarter!$C501)</f>
        <v>255.26999999999998</v>
      </c>
      <c r="O501" s="71">
        <f>SUMIFS(CALCULATION_quarterly_data!O:O,CALCULATION_quarterly_data!$A:$A,Quarter!$A501,CALCULATION_quarterly_data!$P:$P,Quarter!$B501,CALCULATION_quarterly_data!$C:$C,Quarter!$C501)</f>
        <v>4700.42</v>
      </c>
    </row>
    <row r="502" spans="1:15">
      <c r="A502" s="86">
        <v>2023</v>
      </c>
      <c r="B502" s="97">
        <v>3</v>
      </c>
      <c r="C502" s="83" t="s">
        <v>135</v>
      </c>
      <c r="D502" s="70">
        <f>SUMIFS(CALCULATION_quarterly_data!D:D,CALCULATION_quarterly_data!$A:$A,Quarter!$A502,CALCULATION_quarterly_data!$P:$P,Quarter!$B502,CALCULATION_quarterly_data!$C:$C,Quarter!$C502)</f>
        <v>212.96</v>
      </c>
      <c r="E502" s="70">
        <f>SUMIFS(CALCULATION_quarterly_data!E:E,CALCULATION_quarterly_data!$A:$A,Quarter!$A502,CALCULATION_quarterly_data!$P:$P,Quarter!$B502,CALCULATION_quarterly_data!$C:$C,Quarter!$C502)</f>
        <v>0</v>
      </c>
      <c r="F502" s="71">
        <f>SUMIFS(CALCULATION_quarterly_data!F:F,CALCULATION_quarterly_data!$A:$A,Quarter!$A502,CALCULATION_quarterly_data!$P:$P,Quarter!$B502,CALCULATION_quarterly_data!$C:$C,Quarter!$C502)</f>
        <v>212.96</v>
      </c>
      <c r="G502" s="70">
        <f>SUMIFS(CALCULATION_quarterly_data!G:G,CALCULATION_quarterly_data!$A:$A,Quarter!$A502,CALCULATION_quarterly_data!$P:$P,Quarter!$B502,CALCULATION_quarterly_data!$C:$C,Quarter!$C502)</f>
        <v>0</v>
      </c>
      <c r="H502" s="70">
        <f>SUMIFS(CALCULATION_quarterly_data!H:H,CALCULATION_quarterly_data!$A:$A,Quarter!$A502,CALCULATION_quarterly_data!$P:$P,Quarter!$B502,CALCULATION_quarterly_data!$C:$C,Quarter!$C502)</f>
        <v>0</v>
      </c>
      <c r="I502" s="70">
        <f>SUMIFS(CALCULATION_quarterly_data!I:I,CALCULATION_quarterly_data!$A:$A,Quarter!$A502,CALCULATION_quarterly_data!$P:$P,Quarter!$B502,CALCULATION_quarterly_data!$C:$C,Quarter!$C502)</f>
        <v>0</v>
      </c>
      <c r="J502" s="70">
        <f>SUMIFS(CALCULATION_quarterly_data!J:J,CALCULATION_quarterly_data!$A:$A,Quarter!$A502,CALCULATION_quarterly_data!$P:$P,Quarter!$B502,CALCULATION_quarterly_data!$C:$C,Quarter!$C502)</f>
        <v>0</v>
      </c>
      <c r="K502" s="70">
        <f>SUMIFS(CALCULATION_quarterly_data!K:K,CALCULATION_quarterly_data!$A:$A,Quarter!$A502,CALCULATION_quarterly_data!$P:$P,Quarter!$B502,CALCULATION_quarterly_data!$C:$C,Quarter!$C502)</f>
        <v>0</v>
      </c>
      <c r="L502" s="70">
        <f>SUMIFS(CALCULATION_quarterly_data!L:L,CALCULATION_quarterly_data!$A:$A,Quarter!$A502,CALCULATION_quarterly_data!$P:$P,Quarter!$B502,CALCULATION_quarterly_data!$C:$C,Quarter!$C502)</f>
        <v>0</v>
      </c>
      <c r="M502" s="70">
        <f>SUMIFS(CALCULATION_quarterly_data!M:M,CALCULATION_quarterly_data!$A:$A,Quarter!$A502,CALCULATION_quarterly_data!$P:$P,Quarter!$B502,CALCULATION_quarterly_data!$C:$C,Quarter!$C502)</f>
        <v>0.02</v>
      </c>
      <c r="N502" s="71">
        <f>SUMIFS(CALCULATION_quarterly_data!N:N,CALCULATION_quarterly_data!$A:$A,Quarter!$A502,CALCULATION_quarterly_data!$P:$P,Quarter!$B502,CALCULATION_quarterly_data!$C:$C,Quarter!$C502)</f>
        <v>0.02</v>
      </c>
      <c r="O502" s="71">
        <f>SUMIFS(CALCULATION_quarterly_data!O:O,CALCULATION_quarterly_data!$A:$A,Quarter!$A502,CALCULATION_quarterly_data!$P:$P,Quarter!$B502,CALCULATION_quarterly_data!$C:$C,Quarter!$C502)</f>
        <v>212.98</v>
      </c>
    </row>
    <row r="503" spans="1:15">
      <c r="A503" s="86">
        <v>2023</v>
      </c>
      <c r="B503" s="97">
        <v>3</v>
      </c>
      <c r="C503" s="83" t="s">
        <v>47</v>
      </c>
      <c r="D503" s="70">
        <f>SUMIFS(CALCULATION_quarterly_data!D:D,CALCULATION_quarterly_data!$A:$A,Quarter!$A503,CALCULATION_quarterly_data!$P:$P,Quarter!$B503,CALCULATION_quarterly_data!$C:$C,Quarter!$C503)</f>
        <v>0</v>
      </c>
      <c r="E503" s="70">
        <f>SUMIFS(CALCULATION_quarterly_data!E:E,CALCULATION_quarterly_data!$A:$A,Quarter!$A503,CALCULATION_quarterly_data!$P:$P,Quarter!$B503,CALCULATION_quarterly_data!$C:$C,Quarter!$C503)</f>
        <v>0</v>
      </c>
      <c r="F503" s="71">
        <f>SUMIFS(CALCULATION_quarterly_data!F:F,CALCULATION_quarterly_data!$A:$A,Quarter!$A503,CALCULATION_quarterly_data!$P:$P,Quarter!$B503,CALCULATION_quarterly_data!$C:$C,Quarter!$C503)</f>
        <v>0</v>
      </c>
      <c r="G503" s="70">
        <f>SUMIFS(CALCULATION_quarterly_data!G:G,CALCULATION_quarterly_data!$A:$A,Quarter!$A503,CALCULATION_quarterly_data!$P:$P,Quarter!$B503,CALCULATION_quarterly_data!$C:$C,Quarter!$C503)</f>
        <v>0</v>
      </c>
      <c r="H503" s="70">
        <f>SUMIFS(CALCULATION_quarterly_data!H:H,CALCULATION_quarterly_data!$A:$A,Quarter!$A503,CALCULATION_quarterly_data!$P:$P,Quarter!$B503,CALCULATION_quarterly_data!$C:$C,Quarter!$C503)</f>
        <v>0</v>
      </c>
      <c r="I503" s="70">
        <f>SUMIFS(CALCULATION_quarterly_data!I:I,CALCULATION_quarterly_data!$A:$A,Quarter!$A503,CALCULATION_quarterly_data!$P:$P,Quarter!$B503,CALCULATION_quarterly_data!$C:$C,Quarter!$C503)</f>
        <v>0</v>
      </c>
      <c r="J503" s="70">
        <f>SUMIFS(CALCULATION_quarterly_data!J:J,CALCULATION_quarterly_data!$A:$A,Quarter!$A503,CALCULATION_quarterly_data!$P:$P,Quarter!$B503,CALCULATION_quarterly_data!$C:$C,Quarter!$C503)</f>
        <v>0</v>
      </c>
      <c r="K503" s="70">
        <f>SUMIFS(CALCULATION_quarterly_data!K:K,CALCULATION_quarterly_data!$A:$A,Quarter!$A503,CALCULATION_quarterly_data!$P:$P,Quarter!$B503,CALCULATION_quarterly_data!$C:$C,Quarter!$C503)</f>
        <v>0</v>
      </c>
      <c r="L503" s="70">
        <f>SUMIFS(CALCULATION_quarterly_data!L:L,CALCULATION_quarterly_data!$A:$A,Quarter!$A503,CALCULATION_quarterly_data!$P:$P,Quarter!$B503,CALCULATION_quarterly_data!$C:$C,Quarter!$C503)</f>
        <v>0</v>
      </c>
      <c r="M503" s="70">
        <f>SUMIFS(CALCULATION_quarterly_data!M:M,CALCULATION_quarterly_data!$A:$A,Quarter!$A503,CALCULATION_quarterly_data!$P:$P,Quarter!$B503,CALCULATION_quarterly_data!$C:$C,Quarter!$C503)</f>
        <v>0</v>
      </c>
      <c r="N503" s="71">
        <f>SUMIFS(CALCULATION_quarterly_data!N:N,CALCULATION_quarterly_data!$A:$A,Quarter!$A503,CALCULATION_quarterly_data!$P:$P,Quarter!$B503,CALCULATION_quarterly_data!$C:$C,Quarter!$C503)</f>
        <v>0</v>
      </c>
      <c r="O503" s="71">
        <f>SUMIFS(CALCULATION_quarterly_data!O:O,CALCULATION_quarterly_data!$A:$A,Quarter!$A503,CALCULATION_quarterly_data!$P:$P,Quarter!$B503,CALCULATION_quarterly_data!$C:$C,Quarter!$C503)</f>
        <v>0</v>
      </c>
    </row>
    <row r="504" spans="1:15">
      <c r="A504" s="86">
        <v>2023</v>
      </c>
      <c r="B504" s="97">
        <v>3</v>
      </c>
      <c r="C504" s="83" t="s">
        <v>48</v>
      </c>
      <c r="D504" s="70">
        <f>SUMIFS(CALCULATION_quarterly_data!D:D,CALCULATION_quarterly_data!$A:$A,Quarter!$A504,CALCULATION_quarterly_data!$P:$P,Quarter!$B504,CALCULATION_quarterly_data!$C:$C,Quarter!$C504)</f>
        <v>0</v>
      </c>
      <c r="E504" s="70">
        <f>SUMIFS(CALCULATION_quarterly_data!E:E,CALCULATION_quarterly_data!$A:$A,Quarter!$A504,CALCULATION_quarterly_data!$P:$P,Quarter!$B504,CALCULATION_quarterly_data!$C:$C,Quarter!$C504)</f>
        <v>45.2</v>
      </c>
      <c r="F504" s="71">
        <f>SUMIFS(CALCULATION_quarterly_data!F:F,CALCULATION_quarterly_data!$A:$A,Quarter!$A504,CALCULATION_quarterly_data!$P:$P,Quarter!$B504,CALCULATION_quarterly_data!$C:$C,Quarter!$C504)</f>
        <v>45.2</v>
      </c>
      <c r="G504" s="70">
        <f>SUMIFS(CALCULATION_quarterly_data!G:G,CALCULATION_quarterly_data!$A:$A,Quarter!$A504,CALCULATION_quarterly_data!$P:$P,Quarter!$B504,CALCULATION_quarterly_data!$C:$C,Quarter!$C504)</f>
        <v>0</v>
      </c>
      <c r="H504" s="70">
        <f>SUMIFS(CALCULATION_quarterly_data!H:H,CALCULATION_quarterly_data!$A:$A,Quarter!$A504,CALCULATION_quarterly_data!$P:$P,Quarter!$B504,CALCULATION_quarterly_data!$C:$C,Quarter!$C504)</f>
        <v>0</v>
      </c>
      <c r="I504" s="70">
        <f>SUMIFS(CALCULATION_quarterly_data!I:I,CALCULATION_quarterly_data!$A:$A,Quarter!$A504,CALCULATION_quarterly_data!$P:$P,Quarter!$B504,CALCULATION_quarterly_data!$C:$C,Quarter!$C504)</f>
        <v>332.2</v>
      </c>
      <c r="J504" s="70">
        <f>SUMIFS(CALCULATION_quarterly_data!J:J,CALCULATION_quarterly_data!$A:$A,Quarter!$A504,CALCULATION_quarterly_data!$P:$P,Quarter!$B504,CALCULATION_quarterly_data!$C:$C,Quarter!$C504)</f>
        <v>0</v>
      </c>
      <c r="K504" s="70">
        <f>SUMIFS(CALCULATION_quarterly_data!K:K,CALCULATION_quarterly_data!$A:$A,Quarter!$A504,CALCULATION_quarterly_data!$P:$P,Quarter!$B504,CALCULATION_quarterly_data!$C:$C,Quarter!$C504)</f>
        <v>122.51</v>
      </c>
      <c r="L504" s="70">
        <f>SUMIFS(CALCULATION_quarterly_data!L:L,CALCULATION_quarterly_data!$A:$A,Quarter!$A504,CALCULATION_quarterly_data!$P:$P,Quarter!$B504,CALCULATION_quarterly_data!$C:$C,Quarter!$C504)</f>
        <v>0</v>
      </c>
      <c r="M504" s="70">
        <f>SUMIFS(CALCULATION_quarterly_data!M:M,CALCULATION_quarterly_data!$A:$A,Quarter!$A504,CALCULATION_quarterly_data!$P:$P,Quarter!$B504,CALCULATION_quarterly_data!$C:$C,Quarter!$C504)</f>
        <v>0</v>
      </c>
      <c r="N504" s="71">
        <f>SUMIFS(CALCULATION_quarterly_data!N:N,CALCULATION_quarterly_data!$A:$A,Quarter!$A504,CALCULATION_quarterly_data!$P:$P,Quarter!$B504,CALCULATION_quarterly_data!$C:$C,Quarter!$C504)</f>
        <v>454.71000000000004</v>
      </c>
      <c r="O504" s="71">
        <f>SUMIFS(CALCULATION_quarterly_data!O:O,CALCULATION_quarterly_data!$A:$A,Quarter!$A504,CALCULATION_quarterly_data!$P:$P,Quarter!$B504,CALCULATION_quarterly_data!$C:$C,Quarter!$C504)</f>
        <v>499.90999999999997</v>
      </c>
    </row>
    <row r="505" spans="1:15">
      <c r="A505" s="86">
        <v>2023</v>
      </c>
      <c r="B505" s="97">
        <v>3</v>
      </c>
      <c r="C505" s="83" t="s">
        <v>87</v>
      </c>
      <c r="D505" s="70">
        <f>SUMIFS(CALCULATION_quarterly_data!D:D,CALCULATION_quarterly_data!$A:$A,Quarter!$A505,CALCULATION_quarterly_data!$P:$P,Quarter!$B505,CALCULATION_quarterly_data!$C:$C,Quarter!$C505)</f>
        <v>0</v>
      </c>
      <c r="E505" s="70">
        <f>SUMIFS(CALCULATION_quarterly_data!E:E,CALCULATION_quarterly_data!$A:$A,Quarter!$A505,CALCULATION_quarterly_data!$P:$P,Quarter!$B505,CALCULATION_quarterly_data!$C:$C,Quarter!$C505)</f>
        <v>0.02</v>
      </c>
      <c r="F505" s="71">
        <f>SUMIFS(CALCULATION_quarterly_data!F:F,CALCULATION_quarterly_data!$A:$A,Quarter!$A505,CALCULATION_quarterly_data!$P:$P,Quarter!$B505,CALCULATION_quarterly_data!$C:$C,Quarter!$C505)</f>
        <v>0.02</v>
      </c>
      <c r="G505" s="70">
        <f>SUMIFS(CALCULATION_quarterly_data!G:G,CALCULATION_quarterly_data!$A:$A,Quarter!$A505,CALCULATION_quarterly_data!$P:$P,Quarter!$B505,CALCULATION_quarterly_data!$C:$C,Quarter!$C505)</f>
        <v>0</v>
      </c>
      <c r="H505" s="70">
        <f>SUMIFS(CALCULATION_quarterly_data!H:H,CALCULATION_quarterly_data!$A:$A,Quarter!$A505,CALCULATION_quarterly_data!$P:$P,Quarter!$B505,CALCULATION_quarterly_data!$C:$C,Quarter!$C505)</f>
        <v>36.57</v>
      </c>
      <c r="I505" s="70">
        <f>SUMIFS(CALCULATION_quarterly_data!I:I,CALCULATION_quarterly_data!$A:$A,Quarter!$A505,CALCULATION_quarterly_data!$P:$P,Quarter!$B505,CALCULATION_quarterly_data!$C:$C,Quarter!$C505)</f>
        <v>0</v>
      </c>
      <c r="J505" s="70">
        <f>SUMIFS(CALCULATION_quarterly_data!J:J,CALCULATION_quarterly_data!$A:$A,Quarter!$A505,CALCULATION_quarterly_data!$P:$P,Quarter!$B505,CALCULATION_quarterly_data!$C:$C,Quarter!$C505)</f>
        <v>0</v>
      </c>
      <c r="K505" s="70">
        <f>SUMIFS(CALCULATION_quarterly_data!K:K,CALCULATION_quarterly_data!$A:$A,Quarter!$A505,CALCULATION_quarterly_data!$P:$P,Quarter!$B505,CALCULATION_quarterly_data!$C:$C,Quarter!$C505)</f>
        <v>0</v>
      </c>
      <c r="L505" s="70">
        <f>SUMIFS(CALCULATION_quarterly_data!L:L,CALCULATION_quarterly_data!$A:$A,Quarter!$A505,CALCULATION_quarterly_data!$P:$P,Quarter!$B505,CALCULATION_quarterly_data!$C:$C,Quarter!$C505)</f>
        <v>0</v>
      </c>
      <c r="M505" s="70">
        <f>SUMIFS(CALCULATION_quarterly_data!M:M,CALCULATION_quarterly_data!$A:$A,Quarter!$A505,CALCULATION_quarterly_data!$P:$P,Quarter!$B505,CALCULATION_quarterly_data!$C:$C,Quarter!$C505)</f>
        <v>50.540000000000006</v>
      </c>
      <c r="N505" s="71">
        <f>SUMIFS(CALCULATION_quarterly_data!N:N,CALCULATION_quarterly_data!$A:$A,Quarter!$A505,CALCULATION_quarterly_data!$P:$P,Quarter!$B505,CALCULATION_quarterly_data!$C:$C,Quarter!$C505)</f>
        <v>87.11</v>
      </c>
      <c r="O505" s="71">
        <f>SUMIFS(CALCULATION_quarterly_data!O:O,CALCULATION_quarterly_data!$A:$A,Quarter!$A505,CALCULATION_quarterly_data!$P:$P,Quarter!$B505,CALCULATION_quarterly_data!$C:$C,Quarter!$C505)</f>
        <v>87.13</v>
      </c>
    </row>
    <row r="506" spans="1:15">
      <c r="A506" s="86">
        <v>2023</v>
      </c>
      <c r="B506" s="97">
        <v>3</v>
      </c>
      <c r="C506" s="83" t="s">
        <v>49</v>
      </c>
      <c r="D506" s="70">
        <f>SUMIFS(CALCULATION_quarterly_data!D:D,CALCULATION_quarterly_data!$A:$A,Quarter!$A506,CALCULATION_quarterly_data!$P:$P,Quarter!$B506,CALCULATION_quarterly_data!$C:$C,Quarter!$C506)</f>
        <v>0.1</v>
      </c>
      <c r="E506" s="70">
        <f>SUMIFS(CALCULATION_quarterly_data!E:E,CALCULATION_quarterly_data!$A:$A,Quarter!$A506,CALCULATION_quarterly_data!$P:$P,Quarter!$B506,CALCULATION_quarterly_data!$C:$C,Quarter!$C506)</f>
        <v>46.56</v>
      </c>
      <c r="F506" s="71">
        <f>SUMIFS(CALCULATION_quarterly_data!F:F,CALCULATION_quarterly_data!$A:$A,Quarter!$A506,CALCULATION_quarterly_data!$P:$P,Quarter!$B506,CALCULATION_quarterly_data!$C:$C,Quarter!$C506)</f>
        <v>46.66</v>
      </c>
      <c r="G506" s="70">
        <f>SUMIFS(CALCULATION_quarterly_data!G:G,CALCULATION_quarterly_data!$A:$A,Quarter!$A506,CALCULATION_quarterly_data!$P:$P,Quarter!$B506,CALCULATION_quarterly_data!$C:$C,Quarter!$C506)</f>
        <v>0</v>
      </c>
      <c r="H506" s="70">
        <f>SUMIFS(CALCULATION_quarterly_data!H:H,CALCULATION_quarterly_data!$A:$A,Quarter!$A506,CALCULATION_quarterly_data!$P:$P,Quarter!$B506,CALCULATION_quarterly_data!$C:$C,Quarter!$C506)</f>
        <v>124.30000000000001</v>
      </c>
      <c r="I506" s="70">
        <f>SUMIFS(CALCULATION_quarterly_data!I:I,CALCULATION_quarterly_data!$A:$A,Quarter!$A506,CALCULATION_quarterly_data!$P:$P,Quarter!$B506,CALCULATION_quarterly_data!$C:$C,Quarter!$C506)</f>
        <v>0</v>
      </c>
      <c r="J506" s="70">
        <f>SUMIFS(CALCULATION_quarterly_data!J:J,CALCULATION_quarterly_data!$A:$A,Quarter!$A506,CALCULATION_quarterly_data!$P:$P,Quarter!$B506,CALCULATION_quarterly_data!$C:$C,Quarter!$C506)</f>
        <v>0</v>
      </c>
      <c r="K506" s="70">
        <f>SUMIFS(CALCULATION_quarterly_data!K:K,CALCULATION_quarterly_data!$A:$A,Quarter!$A506,CALCULATION_quarterly_data!$P:$P,Quarter!$B506,CALCULATION_quarterly_data!$C:$C,Quarter!$C506)</f>
        <v>11.03</v>
      </c>
      <c r="L506" s="70">
        <f>SUMIFS(CALCULATION_quarterly_data!L:L,CALCULATION_quarterly_data!$A:$A,Quarter!$A506,CALCULATION_quarterly_data!$P:$P,Quarter!$B506,CALCULATION_quarterly_data!$C:$C,Quarter!$C506)</f>
        <v>0</v>
      </c>
      <c r="M506" s="70">
        <f>SUMIFS(CALCULATION_quarterly_data!M:M,CALCULATION_quarterly_data!$A:$A,Quarter!$A506,CALCULATION_quarterly_data!$P:$P,Quarter!$B506,CALCULATION_quarterly_data!$C:$C,Quarter!$C506)</f>
        <v>26.05</v>
      </c>
      <c r="N506" s="71">
        <f>SUMIFS(CALCULATION_quarterly_data!N:N,CALCULATION_quarterly_data!$A:$A,Quarter!$A506,CALCULATION_quarterly_data!$P:$P,Quarter!$B506,CALCULATION_quarterly_data!$C:$C,Quarter!$C506)</f>
        <v>161.38</v>
      </c>
      <c r="O506" s="71">
        <f>SUMIFS(CALCULATION_quarterly_data!O:O,CALCULATION_quarterly_data!$A:$A,Quarter!$A506,CALCULATION_quarterly_data!$P:$P,Quarter!$B506,CALCULATION_quarterly_data!$C:$C,Quarter!$C506)</f>
        <v>208.04000000000002</v>
      </c>
    </row>
    <row r="507" spans="1:15">
      <c r="A507" s="86">
        <v>2023</v>
      </c>
      <c r="B507" s="97">
        <v>3</v>
      </c>
      <c r="C507" s="83" t="s">
        <v>50</v>
      </c>
      <c r="D507" s="70">
        <f>SUMIFS(CALCULATION_quarterly_data!D:D,CALCULATION_quarterly_data!$A:$A,Quarter!$A507,CALCULATION_quarterly_data!$P:$P,Quarter!$B507,CALCULATION_quarterly_data!$C:$C,Quarter!$C507)</f>
        <v>521.79</v>
      </c>
      <c r="E507" s="70">
        <f>SUMIFS(CALCULATION_quarterly_data!E:E,CALCULATION_quarterly_data!$A:$A,Quarter!$A507,CALCULATION_quarterly_data!$P:$P,Quarter!$B507,CALCULATION_quarterly_data!$C:$C,Quarter!$C507)</f>
        <v>0</v>
      </c>
      <c r="F507" s="71">
        <f>SUMIFS(CALCULATION_quarterly_data!F:F,CALCULATION_quarterly_data!$A:$A,Quarter!$A507,CALCULATION_quarterly_data!$P:$P,Quarter!$B507,CALCULATION_quarterly_data!$C:$C,Quarter!$C507)</f>
        <v>521.79</v>
      </c>
      <c r="G507" s="70">
        <f>SUMIFS(CALCULATION_quarterly_data!G:G,CALCULATION_quarterly_data!$A:$A,Quarter!$A507,CALCULATION_quarterly_data!$P:$P,Quarter!$B507,CALCULATION_quarterly_data!$C:$C,Quarter!$C507)</f>
        <v>0</v>
      </c>
      <c r="H507" s="70">
        <f>SUMIFS(CALCULATION_quarterly_data!H:H,CALCULATION_quarterly_data!$A:$A,Quarter!$A507,CALCULATION_quarterly_data!$P:$P,Quarter!$B507,CALCULATION_quarterly_data!$C:$C,Quarter!$C507)</f>
        <v>0</v>
      </c>
      <c r="I507" s="70">
        <f>SUMIFS(CALCULATION_quarterly_data!I:I,CALCULATION_quarterly_data!$A:$A,Quarter!$A507,CALCULATION_quarterly_data!$P:$P,Quarter!$B507,CALCULATION_quarterly_data!$C:$C,Quarter!$C507)</f>
        <v>0</v>
      </c>
      <c r="J507" s="70">
        <f>SUMIFS(CALCULATION_quarterly_data!J:J,CALCULATION_quarterly_data!$A:$A,Quarter!$A507,CALCULATION_quarterly_data!$P:$P,Quarter!$B507,CALCULATION_quarterly_data!$C:$C,Quarter!$C507)</f>
        <v>0</v>
      </c>
      <c r="K507" s="70">
        <f>SUMIFS(CALCULATION_quarterly_data!K:K,CALCULATION_quarterly_data!$A:$A,Quarter!$A507,CALCULATION_quarterly_data!$P:$P,Quarter!$B507,CALCULATION_quarterly_data!$C:$C,Quarter!$C507)</f>
        <v>0</v>
      </c>
      <c r="L507" s="70">
        <f>SUMIFS(CALCULATION_quarterly_data!L:L,CALCULATION_quarterly_data!$A:$A,Quarter!$A507,CALCULATION_quarterly_data!$P:$P,Quarter!$B507,CALCULATION_quarterly_data!$C:$C,Quarter!$C507)</f>
        <v>0</v>
      </c>
      <c r="M507" s="70">
        <f>SUMIFS(CALCULATION_quarterly_data!M:M,CALCULATION_quarterly_data!$A:$A,Quarter!$A507,CALCULATION_quarterly_data!$P:$P,Quarter!$B507,CALCULATION_quarterly_data!$C:$C,Quarter!$C507)</f>
        <v>13.75</v>
      </c>
      <c r="N507" s="71">
        <f>SUMIFS(CALCULATION_quarterly_data!N:N,CALCULATION_quarterly_data!$A:$A,Quarter!$A507,CALCULATION_quarterly_data!$P:$P,Quarter!$B507,CALCULATION_quarterly_data!$C:$C,Quarter!$C507)</f>
        <v>13.75</v>
      </c>
      <c r="O507" s="71">
        <f>SUMIFS(CALCULATION_quarterly_data!O:O,CALCULATION_quarterly_data!$A:$A,Quarter!$A507,CALCULATION_quarterly_data!$P:$P,Quarter!$B507,CALCULATION_quarterly_data!$C:$C,Quarter!$C507)</f>
        <v>535.54000000000008</v>
      </c>
    </row>
    <row r="508" spans="1:15">
      <c r="A508" s="86">
        <v>2023</v>
      </c>
      <c r="B508" s="97">
        <v>3</v>
      </c>
      <c r="C508" s="83" t="s">
        <v>51</v>
      </c>
      <c r="D508" s="70">
        <f>SUMIFS(CALCULATION_quarterly_data!D:D,CALCULATION_quarterly_data!$A:$A,Quarter!$A508,CALCULATION_quarterly_data!$P:$P,Quarter!$B508,CALCULATION_quarterly_data!$C:$C,Quarter!$C508)</f>
        <v>73.3</v>
      </c>
      <c r="E508" s="70">
        <f>SUMIFS(CALCULATION_quarterly_data!E:E,CALCULATION_quarterly_data!$A:$A,Quarter!$A508,CALCULATION_quarterly_data!$P:$P,Quarter!$B508,CALCULATION_quarterly_data!$C:$C,Quarter!$C508)</f>
        <v>0</v>
      </c>
      <c r="F508" s="71">
        <f>SUMIFS(CALCULATION_quarterly_data!F:F,CALCULATION_quarterly_data!$A:$A,Quarter!$A508,CALCULATION_quarterly_data!$P:$P,Quarter!$B508,CALCULATION_quarterly_data!$C:$C,Quarter!$C508)</f>
        <v>73.3</v>
      </c>
      <c r="G508" s="70">
        <f>SUMIFS(CALCULATION_quarterly_data!G:G,CALCULATION_quarterly_data!$A:$A,Quarter!$A508,CALCULATION_quarterly_data!$P:$P,Quarter!$B508,CALCULATION_quarterly_data!$C:$C,Quarter!$C508)</f>
        <v>0</v>
      </c>
      <c r="H508" s="70">
        <f>SUMIFS(CALCULATION_quarterly_data!H:H,CALCULATION_quarterly_data!$A:$A,Quarter!$A508,CALCULATION_quarterly_data!$P:$P,Quarter!$B508,CALCULATION_quarterly_data!$C:$C,Quarter!$C508)</f>
        <v>0</v>
      </c>
      <c r="I508" s="70">
        <f>SUMIFS(CALCULATION_quarterly_data!I:I,CALCULATION_quarterly_data!$A:$A,Quarter!$A508,CALCULATION_quarterly_data!$P:$P,Quarter!$B508,CALCULATION_quarterly_data!$C:$C,Quarter!$C508)</f>
        <v>570.27</v>
      </c>
      <c r="J508" s="70">
        <f>SUMIFS(CALCULATION_quarterly_data!J:J,CALCULATION_quarterly_data!$A:$A,Quarter!$A508,CALCULATION_quarterly_data!$P:$P,Quarter!$B508,CALCULATION_quarterly_data!$C:$C,Quarter!$C508)</f>
        <v>0</v>
      </c>
      <c r="K508" s="70">
        <f>SUMIFS(CALCULATION_quarterly_data!K:K,CALCULATION_quarterly_data!$A:$A,Quarter!$A508,CALCULATION_quarterly_data!$P:$P,Quarter!$B508,CALCULATION_quarterly_data!$C:$C,Quarter!$C508)</f>
        <v>108.4</v>
      </c>
      <c r="L508" s="70">
        <f>SUMIFS(CALCULATION_quarterly_data!L:L,CALCULATION_quarterly_data!$A:$A,Quarter!$A508,CALCULATION_quarterly_data!$P:$P,Quarter!$B508,CALCULATION_quarterly_data!$C:$C,Quarter!$C508)</f>
        <v>0.16</v>
      </c>
      <c r="M508" s="70">
        <f>SUMIFS(CALCULATION_quarterly_data!M:M,CALCULATION_quarterly_data!$A:$A,Quarter!$A508,CALCULATION_quarterly_data!$P:$P,Quarter!$B508,CALCULATION_quarterly_data!$C:$C,Quarter!$C508)</f>
        <v>2.4300000000000002</v>
      </c>
      <c r="N508" s="71">
        <f>SUMIFS(CALCULATION_quarterly_data!N:N,CALCULATION_quarterly_data!$A:$A,Quarter!$A508,CALCULATION_quarterly_data!$P:$P,Quarter!$B508,CALCULATION_quarterly_data!$C:$C,Quarter!$C508)</f>
        <v>681.26</v>
      </c>
      <c r="O508" s="71">
        <f>SUMIFS(CALCULATION_quarterly_data!O:O,CALCULATION_quarterly_data!$A:$A,Quarter!$A508,CALCULATION_quarterly_data!$P:$P,Quarter!$B508,CALCULATION_quarterly_data!$C:$C,Quarter!$C508)</f>
        <v>754.56</v>
      </c>
    </row>
    <row r="509" spans="1:15">
      <c r="A509" s="86">
        <v>2023</v>
      </c>
      <c r="B509" s="97">
        <v>3</v>
      </c>
      <c r="C509" s="83" t="s">
        <v>52</v>
      </c>
      <c r="D509" s="70">
        <f>SUMIFS(CALCULATION_quarterly_data!D:D,CALCULATION_quarterly_data!$A:$A,Quarter!$A509,CALCULATION_quarterly_data!$P:$P,Quarter!$B509,CALCULATION_quarterly_data!$C:$C,Quarter!$C509)</f>
        <v>2751.26</v>
      </c>
      <c r="E509" s="70">
        <f>SUMIFS(CALCULATION_quarterly_data!E:E,CALCULATION_quarterly_data!$A:$A,Quarter!$A509,CALCULATION_quarterly_data!$P:$P,Quarter!$B509,CALCULATION_quarterly_data!$C:$C,Quarter!$C509)</f>
        <v>0</v>
      </c>
      <c r="F509" s="71">
        <f>SUMIFS(CALCULATION_quarterly_data!F:F,CALCULATION_quarterly_data!$A:$A,Quarter!$A509,CALCULATION_quarterly_data!$P:$P,Quarter!$B509,CALCULATION_quarterly_data!$C:$C,Quarter!$C509)</f>
        <v>2751.26</v>
      </c>
      <c r="G509" s="70">
        <f>SUMIFS(CALCULATION_quarterly_data!G:G,CALCULATION_quarterly_data!$A:$A,Quarter!$A509,CALCULATION_quarterly_data!$P:$P,Quarter!$B509,CALCULATION_quarterly_data!$C:$C,Quarter!$C509)</f>
        <v>1.36</v>
      </c>
      <c r="H509" s="70">
        <f>SUMIFS(CALCULATION_quarterly_data!H:H,CALCULATION_quarterly_data!$A:$A,Quarter!$A509,CALCULATION_quarterly_data!$P:$P,Quarter!$B509,CALCULATION_quarterly_data!$C:$C,Quarter!$C509)</f>
        <v>69.87</v>
      </c>
      <c r="I509" s="70">
        <f>SUMIFS(CALCULATION_quarterly_data!I:I,CALCULATION_quarterly_data!$A:$A,Quarter!$A509,CALCULATION_quarterly_data!$P:$P,Quarter!$B509,CALCULATION_quarterly_data!$C:$C,Quarter!$C509)</f>
        <v>62.96</v>
      </c>
      <c r="J509" s="70">
        <f>SUMIFS(CALCULATION_quarterly_data!J:J,CALCULATION_quarterly_data!$A:$A,Quarter!$A509,CALCULATION_quarterly_data!$P:$P,Quarter!$B509,CALCULATION_quarterly_data!$C:$C,Quarter!$C509)</f>
        <v>0</v>
      </c>
      <c r="K509" s="70">
        <f>SUMIFS(CALCULATION_quarterly_data!K:K,CALCULATION_quarterly_data!$A:$A,Quarter!$A509,CALCULATION_quarterly_data!$P:$P,Quarter!$B509,CALCULATION_quarterly_data!$C:$C,Quarter!$C509)</f>
        <v>1114.1699999999998</v>
      </c>
      <c r="L509" s="70">
        <f>SUMIFS(CALCULATION_quarterly_data!L:L,CALCULATION_quarterly_data!$A:$A,Quarter!$A509,CALCULATION_quarterly_data!$P:$P,Quarter!$B509,CALCULATION_quarterly_data!$C:$C,Quarter!$C509)</f>
        <v>28.310000000000002</v>
      </c>
      <c r="M509" s="70">
        <f>SUMIFS(CALCULATION_quarterly_data!M:M,CALCULATION_quarterly_data!$A:$A,Quarter!$A509,CALCULATION_quarterly_data!$P:$P,Quarter!$B509,CALCULATION_quarterly_data!$C:$C,Quarter!$C509)</f>
        <v>113.88000000000001</v>
      </c>
      <c r="N509" s="71">
        <f>SUMIFS(CALCULATION_quarterly_data!N:N,CALCULATION_quarterly_data!$A:$A,Quarter!$A509,CALCULATION_quarterly_data!$P:$P,Quarter!$B509,CALCULATION_quarterly_data!$C:$C,Quarter!$C509)</f>
        <v>1390.55</v>
      </c>
      <c r="O509" s="71">
        <f>SUMIFS(CALCULATION_quarterly_data!O:O,CALCULATION_quarterly_data!$A:$A,Quarter!$A509,CALCULATION_quarterly_data!$P:$P,Quarter!$B509,CALCULATION_quarterly_data!$C:$C,Quarter!$C509)</f>
        <v>4141.8099999999995</v>
      </c>
    </row>
    <row r="510" spans="1:15">
      <c r="A510" s="86">
        <v>2023</v>
      </c>
      <c r="B510" s="97">
        <v>3</v>
      </c>
      <c r="C510" s="83" t="s">
        <v>69</v>
      </c>
      <c r="D510" s="70">
        <f>SUMIFS(CALCULATION_quarterly_data!D:D,CALCULATION_quarterly_data!$A:$A,Quarter!$A510,CALCULATION_quarterly_data!$P:$P,Quarter!$B510,CALCULATION_quarterly_data!$C:$C,Quarter!$C510)</f>
        <v>713.35</v>
      </c>
      <c r="E510" s="70">
        <f>SUMIFS(CALCULATION_quarterly_data!E:E,CALCULATION_quarterly_data!$A:$A,Quarter!$A510,CALCULATION_quarterly_data!$P:$P,Quarter!$B510,CALCULATION_quarterly_data!$C:$C,Quarter!$C510)</f>
        <v>92.19</v>
      </c>
      <c r="F510" s="71">
        <f>SUMIFS(CALCULATION_quarterly_data!F:F,CALCULATION_quarterly_data!$A:$A,Quarter!$A510,CALCULATION_quarterly_data!$P:$P,Quarter!$B510,CALCULATION_quarterly_data!$C:$C,Quarter!$C510)</f>
        <v>805.54</v>
      </c>
      <c r="G510" s="70">
        <f>SUMIFS(CALCULATION_quarterly_data!G:G,CALCULATION_quarterly_data!$A:$A,Quarter!$A510,CALCULATION_quarterly_data!$P:$P,Quarter!$B510,CALCULATION_quarterly_data!$C:$C,Quarter!$C510)</f>
        <v>0.4</v>
      </c>
      <c r="H510" s="70">
        <f>SUMIFS(CALCULATION_quarterly_data!H:H,CALCULATION_quarterly_data!$A:$A,Quarter!$A510,CALCULATION_quarterly_data!$P:$P,Quarter!$B510,CALCULATION_quarterly_data!$C:$C,Quarter!$C510)</f>
        <v>81.180000000000007</v>
      </c>
      <c r="I510" s="70">
        <f>SUMIFS(CALCULATION_quarterly_data!I:I,CALCULATION_quarterly_data!$A:$A,Quarter!$A510,CALCULATION_quarterly_data!$P:$P,Quarter!$B510,CALCULATION_quarterly_data!$C:$C,Quarter!$C510)</f>
        <v>359</v>
      </c>
      <c r="J510" s="70">
        <f>SUMIFS(CALCULATION_quarterly_data!J:J,CALCULATION_quarterly_data!$A:$A,Quarter!$A510,CALCULATION_quarterly_data!$P:$P,Quarter!$B510,CALCULATION_quarterly_data!$C:$C,Quarter!$C510)</f>
        <v>24.63</v>
      </c>
      <c r="K510" s="70">
        <f>SUMIFS(CALCULATION_quarterly_data!K:K,CALCULATION_quarterly_data!$A:$A,Quarter!$A510,CALCULATION_quarterly_data!$P:$P,Quarter!$B510,CALCULATION_quarterly_data!$C:$C,Quarter!$C510)</f>
        <v>110.27</v>
      </c>
      <c r="L510" s="70">
        <f>SUMIFS(CALCULATION_quarterly_data!L:L,CALCULATION_quarterly_data!$A:$A,Quarter!$A510,CALCULATION_quarterly_data!$P:$P,Quarter!$B510,CALCULATION_quarterly_data!$C:$C,Quarter!$C510)</f>
        <v>0</v>
      </c>
      <c r="M510" s="70">
        <f>SUMIFS(CALCULATION_quarterly_data!M:M,CALCULATION_quarterly_data!$A:$A,Quarter!$A510,CALCULATION_quarterly_data!$P:$P,Quarter!$B510,CALCULATION_quarterly_data!$C:$C,Quarter!$C510)</f>
        <v>143.12</v>
      </c>
      <c r="N510" s="71">
        <f>SUMIFS(CALCULATION_quarterly_data!N:N,CALCULATION_quarterly_data!$A:$A,Quarter!$A510,CALCULATION_quarterly_data!$P:$P,Quarter!$B510,CALCULATION_quarterly_data!$C:$C,Quarter!$C510)</f>
        <v>718.6</v>
      </c>
      <c r="O510" s="71">
        <f>SUMIFS(CALCULATION_quarterly_data!O:O,CALCULATION_quarterly_data!$A:$A,Quarter!$A510,CALCULATION_quarterly_data!$P:$P,Quarter!$B510,CALCULATION_quarterly_data!$C:$C,Quarter!$C510)</f>
        <v>1524.1399999999999</v>
      </c>
    </row>
    <row r="511" spans="1:15">
      <c r="A511" s="89">
        <v>2023</v>
      </c>
      <c r="B511" s="98">
        <v>3</v>
      </c>
      <c r="C511" s="84" t="s">
        <v>126</v>
      </c>
      <c r="D511" s="73">
        <f>SUMIFS(CALCULATION_quarterly_data!D:D,CALCULATION_quarterly_data!$A:$A,Quarter!$A511,CALCULATION_quarterly_data!$P:$P,Quarter!$B511,CALCULATION_quarterly_data!$C:$C,Quarter!$C511)</f>
        <v>10794.82</v>
      </c>
      <c r="E511" s="73">
        <f>SUMIFS(CALCULATION_quarterly_data!E:E,CALCULATION_quarterly_data!$A:$A,Quarter!$A511,CALCULATION_quarterly_data!$P:$P,Quarter!$B511,CALCULATION_quarterly_data!$C:$C,Quarter!$C511)</f>
        <v>1225.92</v>
      </c>
      <c r="F511" s="74">
        <f>SUMIFS(CALCULATION_quarterly_data!F:F,CALCULATION_quarterly_data!$A:$A,Quarter!$A511,CALCULATION_quarterly_data!$P:$P,Quarter!$B511,CALCULATION_quarterly_data!$C:$C,Quarter!$C511)</f>
        <v>12020.74</v>
      </c>
      <c r="G511" s="73">
        <f>SUMIFS(CALCULATION_quarterly_data!G:G,CALCULATION_quarterly_data!$A:$A,Quarter!$A511,CALCULATION_quarterly_data!$P:$P,Quarter!$B511,CALCULATION_quarterly_data!$C:$C,Quarter!$C511)</f>
        <v>14.53</v>
      </c>
      <c r="H511" s="73">
        <f>SUMIFS(CALCULATION_quarterly_data!H:H,CALCULATION_quarterly_data!$A:$A,Quarter!$A511,CALCULATION_quarterly_data!$P:$P,Quarter!$B511,CALCULATION_quarterly_data!$C:$C,Quarter!$C511)</f>
        <v>810.62000000000012</v>
      </c>
      <c r="I511" s="73">
        <f>SUMIFS(CALCULATION_quarterly_data!I:I,CALCULATION_quarterly_data!$A:$A,Quarter!$A511,CALCULATION_quarterly_data!$P:$P,Quarter!$B511,CALCULATION_quarterly_data!$C:$C,Quarter!$C511)</f>
        <v>2870.0299999999997</v>
      </c>
      <c r="J511" s="73">
        <f>SUMIFS(CALCULATION_quarterly_data!J:J,CALCULATION_quarterly_data!$A:$A,Quarter!$A511,CALCULATION_quarterly_data!$P:$P,Quarter!$B511,CALCULATION_quarterly_data!$C:$C,Quarter!$C511)</f>
        <v>72.2</v>
      </c>
      <c r="K511" s="73">
        <f>SUMIFS(CALCULATION_quarterly_data!K:K,CALCULATION_quarterly_data!$A:$A,Quarter!$A511,CALCULATION_quarterly_data!$P:$P,Quarter!$B511,CALCULATION_quarterly_data!$C:$C,Quarter!$C511)</f>
        <v>3177.9399999999996</v>
      </c>
      <c r="L511" s="73">
        <f>SUMIFS(CALCULATION_quarterly_data!L:L,CALCULATION_quarterly_data!$A:$A,Quarter!$A511,CALCULATION_quarterly_data!$P:$P,Quarter!$B511,CALCULATION_quarterly_data!$C:$C,Quarter!$C511)</f>
        <v>44.620000000000005</v>
      </c>
      <c r="M511" s="73">
        <f>SUMIFS(CALCULATION_quarterly_data!M:M,CALCULATION_quarterly_data!$A:$A,Quarter!$A511,CALCULATION_quarterly_data!$P:$P,Quarter!$B511,CALCULATION_quarterly_data!$C:$C,Quarter!$C511)</f>
        <v>910.63000000000011</v>
      </c>
      <c r="N511" s="74">
        <f>SUMIFS(CALCULATION_quarterly_data!N:N,CALCULATION_quarterly_data!$A:$A,Quarter!$A511,CALCULATION_quarterly_data!$P:$P,Quarter!$B511,CALCULATION_quarterly_data!$C:$C,Quarter!$C511)</f>
        <v>7900.57</v>
      </c>
      <c r="O511" s="74">
        <f>SUMIFS(CALCULATION_quarterly_data!O:O,CALCULATION_quarterly_data!$A:$A,Quarter!$A511,CALCULATION_quarterly_data!$P:$P,Quarter!$B511,CALCULATION_quarterly_data!$C:$C,Quarter!$C511)</f>
        <v>19921.309999999998</v>
      </c>
    </row>
    <row r="512" spans="1:15">
      <c r="A512" s="85">
        <v>2023</v>
      </c>
      <c r="B512" s="96">
        <v>4</v>
      </c>
      <c r="C512" s="82" t="s">
        <v>134</v>
      </c>
      <c r="D512" s="67">
        <f>SUMIFS(CALCULATION_quarterly_data!D:D,CALCULATION_quarterly_data!$A:$A,Quarter!$A512,CALCULATION_quarterly_data!$P:$P,Quarter!$B512,CALCULATION_quarterly_data!$C:$C,Quarter!$C512)</f>
        <v>441.61</v>
      </c>
      <c r="E512" s="67">
        <f>SUMIFS(CALCULATION_quarterly_data!E:E,CALCULATION_quarterly_data!$A:$A,Quarter!$A512,CALCULATION_quarterly_data!$P:$P,Quarter!$B512,CALCULATION_quarterly_data!$C:$C,Quarter!$C512)</f>
        <v>63.03</v>
      </c>
      <c r="F512" s="68">
        <f>SUMIFS(CALCULATION_quarterly_data!F:F,CALCULATION_quarterly_data!$A:$A,Quarter!$A512,CALCULATION_quarterly_data!$P:$P,Quarter!$B512,CALCULATION_quarterly_data!$C:$C,Quarter!$C512)</f>
        <v>504.64</v>
      </c>
      <c r="G512" s="67">
        <f>SUMIFS(CALCULATION_quarterly_data!G:G,CALCULATION_quarterly_data!$A:$A,Quarter!$A512,CALCULATION_quarterly_data!$P:$P,Quarter!$B512,CALCULATION_quarterly_data!$C:$C,Quarter!$C512)</f>
        <v>0</v>
      </c>
      <c r="H512" s="67">
        <f>SUMIFS(CALCULATION_quarterly_data!H:H,CALCULATION_quarterly_data!$A:$A,Quarter!$A512,CALCULATION_quarterly_data!$P:$P,Quarter!$B512,CALCULATION_quarterly_data!$C:$C,Quarter!$C512)</f>
        <v>0</v>
      </c>
      <c r="I512" s="67">
        <f>SUMIFS(CALCULATION_quarterly_data!I:I,CALCULATION_quarterly_data!$A:$A,Quarter!$A512,CALCULATION_quarterly_data!$P:$P,Quarter!$B512,CALCULATION_quarterly_data!$C:$C,Quarter!$C512)</f>
        <v>0</v>
      </c>
      <c r="J512" s="67">
        <f>SUMIFS(CALCULATION_quarterly_data!J:J,CALCULATION_quarterly_data!$A:$A,Quarter!$A512,CALCULATION_quarterly_data!$P:$P,Quarter!$B512,CALCULATION_quarterly_data!$C:$C,Quarter!$C512)</f>
        <v>0</v>
      </c>
      <c r="K512" s="67">
        <f>SUMIFS(CALCULATION_quarterly_data!K:K,CALCULATION_quarterly_data!$A:$A,Quarter!$A512,CALCULATION_quarterly_data!$P:$P,Quarter!$B512,CALCULATION_quarterly_data!$C:$C,Quarter!$C512)</f>
        <v>0</v>
      </c>
      <c r="L512" s="67">
        <f>SUMIFS(CALCULATION_quarterly_data!L:L,CALCULATION_quarterly_data!$A:$A,Quarter!$A512,CALCULATION_quarterly_data!$P:$P,Quarter!$B512,CALCULATION_quarterly_data!$C:$C,Quarter!$C512)</f>
        <v>0</v>
      </c>
      <c r="M512" s="67">
        <f>SUMIFS(CALCULATION_quarterly_data!M:M,CALCULATION_quarterly_data!$A:$A,Quarter!$A512,CALCULATION_quarterly_data!$P:$P,Quarter!$B512,CALCULATION_quarterly_data!$C:$C,Quarter!$C512)</f>
        <v>0</v>
      </c>
      <c r="N512" s="68">
        <f>SUMIFS(CALCULATION_quarterly_data!N:N,CALCULATION_quarterly_data!$A:$A,Quarter!$A512,CALCULATION_quarterly_data!$P:$P,Quarter!$B512,CALCULATION_quarterly_data!$C:$C,Quarter!$C512)</f>
        <v>0</v>
      </c>
      <c r="O512" s="68">
        <f>SUMIFS(CALCULATION_quarterly_data!O:O,CALCULATION_quarterly_data!$A:$A,Quarter!$A512,CALCULATION_quarterly_data!$P:$P,Quarter!$B512,CALCULATION_quarterly_data!$C:$C,Quarter!$C512)</f>
        <v>504.64</v>
      </c>
    </row>
    <row r="513" spans="1:15">
      <c r="A513" s="86">
        <v>2023</v>
      </c>
      <c r="B513" s="97">
        <v>4</v>
      </c>
      <c r="C513" s="83" t="s">
        <v>37</v>
      </c>
      <c r="D513" s="70">
        <f>SUMIFS(CALCULATION_quarterly_data!D:D,CALCULATION_quarterly_data!$A:$A,Quarter!$A513,CALCULATION_quarterly_data!$P:$P,Quarter!$B513,CALCULATION_quarterly_data!$C:$C,Quarter!$C513)</f>
        <v>0</v>
      </c>
      <c r="E513" s="70">
        <f>SUMIFS(CALCULATION_quarterly_data!E:E,CALCULATION_quarterly_data!$A:$A,Quarter!$A513,CALCULATION_quarterly_data!$P:$P,Quarter!$B513,CALCULATION_quarterly_data!$C:$C,Quarter!$C513)</f>
        <v>182.41</v>
      </c>
      <c r="F513" s="71">
        <f>SUMIFS(CALCULATION_quarterly_data!F:F,CALCULATION_quarterly_data!$A:$A,Quarter!$A513,CALCULATION_quarterly_data!$P:$P,Quarter!$B513,CALCULATION_quarterly_data!$C:$C,Quarter!$C513)</f>
        <v>182.41</v>
      </c>
      <c r="G513" s="70">
        <f>SUMIFS(CALCULATION_quarterly_data!G:G,CALCULATION_quarterly_data!$A:$A,Quarter!$A513,CALCULATION_quarterly_data!$P:$P,Quarter!$B513,CALCULATION_quarterly_data!$C:$C,Quarter!$C513)</f>
        <v>12.229999999999999</v>
      </c>
      <c r="H513" s="70">
        <f>SUMIFS(CALCULATION_quarterly_data!H:H,CALCULATION_quarterly_data!$A:$A,Quarter!$A513,CALCULATION_quarterly_data!$P:$P,Quarter!$B513,CALCULATION_quarterly_data!$C:$C,Quarter!$C513)</f>
        <v>5.46</v>
      </c>
      <c r="I513" s="70">
        <f>SUMIFS(CALCULATION_quarterly_data!I:I,CALCULATION_quarterly_data!$A:$A,Quarter!$A513,CALCULATION_quarterly_data!$P:$P,Quarter!$B513,CALCULATION_quarterly_data!$C:$C,Quarter!$C513)</f>
        <v>0</v>
      </c>
      <c r="J513" s="70">
        <f>SUMIFS(CALCULATION_quarterly_data!J:J,CALCULATION_quarterly_data!$A:$A,Quarter!$A513,CALCULATION_quarterly_data!$P:$P,Quarter!$B513,CALCULATION_quarterly_data!$C:$C,Quarter!$C513)</f>
        <v>19.7</v>
      </c>
      <c r="K513" s="70">
        <f>SUMIFS(CALCULATION_quarterly_data!K:K,CALCULATION_quarterly_data!$A:$A,Quarter!$A513,CALCULATION_quarterly_data!$P:$P,Quarter!$B513,CALCULATION_quarterly_data!$C:$C,Quarter!$C513)</f>
        <v>486.78</v>
      </c>
      <c r="L513" s="70">
        <f>SUMIFS(CALCULATION_quarterly_data!L:L,CALCULATION_quarterly_data!$A:$A,Quarter!$A513,CALCULATION_quarterly_data!$P:$P,Quarter!$B513,CALCULATION_quarterly_data!$C:$C,Quarter!$C513)</f>
        <v>31.259999999999998</v>
      </c>
      <c r="M513" s="70">
        <f>SUMIFS(CALCULATION_quarterly_data!M:M,CALCULATION_quarterly_data!$A:$A,Quarter!$A513,CALCULATION_quarterly_data!$P:$P,Quarter!$B513,CALCULATION_quarterly_data!$C:$C,Quarter!$C513)</f>
        <v>39.660000000000004</v>
      </c>
      <c r="N513" s="71">
        <f>SUMIFS(CALCULATION_quarterly_data!N:N,CALCULATION_quarterly_data!$A:$A,Quarter!$A513,CALCULATION_quarterly_data!$P:$P,Quarter!$B513,CALCULATION_quarterly_data!$C:$C,Quarter!$C513)</f>
        <v>595.09</v>
      </c>
      <c r="O513" s="71">
        <f>SUMIFS(CALCULATION_quarterly_data!O:O,CALCULATION_quarterly_data!$A:$A,Quarter!$A513,CALCULATION_quarterly_data!$P:$P,Quarter!$B513,CALCULATION_quarterly_data!$C:$C,Quarter!$C513)</f>
        <v>777.49999999999989</v>
      </c>
    </row>
    <row r="514" spans="1:15">
      <c r="A514" s="86">
        <v>2023</v>
      </c>
      <c r="B514" s="97">
        <v>4</v>
      </c>
      <c r="C514" s="83" t="s">
        <v>38</v>
      </c>
      <c r="D514" s="70">
        <f>SUMIFS(CALCULATION_quarterly_data!D:D,CALCULATION_quarterly_data!$A:$A,Quarter!$A514,CALCULATION_quarterly_data!$P:$P,Quarter!$B514,CALCULATION_quarterly_data!$C:$C,Quarter!$C514)</f>
        <v>475</v>
      </c>
      <c r="E514" s="70">
        <f>SUMIFS(CALCULATION_quarterly_data!E:E,CALCULATION_quarterly_data!$A:$A,Quarter!$A514,CALCULATION_quarterly_data!$P:$P,Quarter!$B514,CALCULATION_quarterly_data!$C:$C,Quarter!$C514)</f>
        <v>0</v>
      </c>
      <c r="F514" s="71">
        <f>SUMIFS(CALCULATION_quarterly_data!F:F,CALCULATION_quarterly_data!$A:$A,Quarter!$A514,CALCULATION_quarterly_data!$P:$P,Quarter!$B514,CALCULATION_quarterly_data!$C:$C,Quarter!$C514)</f>
        <v>475</v>
      </c>
      <c r="G514" s="70">
        <f>SUMIFS(CALCULATION_quarterly_data!G:G,CALCULATION_quarterly_data!$A:$A,Quarter!$A514,CALCULATION_quarterly_data!$P:$P,Quarter!$B514,CALCULATION_quarterly_data!$C:$C,Quarter!$C514)</f>
        <v>0</v>
      </c>
      <c r="H514" s="70">
        <f>SUMIFS(CALCULATION_quarterly_data!H:H,CALCULATION_quarterly_data!$A:$A,Quarter!$A514,CALCULATION_quarterly_data!$P:$P,Quarter!$B514,CALCULATION_quarterly_data!$C:$C,Quarter!$C514)</f>
        <v>0</v>
      </c>
      <c r="I514" s="70">
        <f>SUMIFS(CALCULATION_quarterly_data!I:I,CALCULATION_quarterly_data!$A:$A,Quarter!$A514,CALCULATION_quarterly_data!$P:$P,Quarter!$B514,CALCULATION_quarterly_data!$C:$C,Quarter!$C514)</f>
        <v>0</v>
      </c>
      <c r="J514" s="70">
        <f>SUMIFS(CALCULATION_quarterly_data!J:J,CALCULATION_quarterly_data!$A:$A,Quarter!$A514,CALCULATION_quarterly_data!$P:$P,Quarter!$B514,CALCULATION_quarterly_data!$C:$C,Quarter!$C514)</f>
        <v>0</v>
      </c>
      <c r="K514" s="70">
        <f>SUMIFS(CALCULATION_quarterly_data!K:K,CALCULATION_quarterly_data!$A:$A,Quarter!$A514,CALCULATION_quarterly_data!$P:$P,Quarter!$B514,CALCULATION_quarterly_data!$C:$C,Quarter!$C514)</f>
        <v>0</v>
      </c>
      <c r="L514" s="70">
        <f>SUMIFS(CALCULATION_quarterly_data!L:L,CALCULATION_quarterly_data!$A:$A,Quarter!$A514,CALCULATION_quarterly_data!$P:$P,Quarter!$B514,CALCULATION_quarterly_data!$C:$C,Quarter!$C514)</f>
        <v>0</v>
      </c>
      <c r="M514" s="70">
        <f>SUMIFS(CALCULATION_quarterly_data!M:M,CALCULATION_quarterly_data!$A:$A,Quarter!$A514,CALCULATION_quarterly_data!$P:$P,Quarter!$B514,CALCULATION_quarterly_data!$C:$C,Quarter!$C514)</f>
        <v>0.37</v>
      </c>
      <c r="N514" s="71">
        <f>SUMIFS(CALCULATION_quarterly_data!N:N,CALCULATION_quarterly_data!$A:$A,Quarter!$A514,CALCULATION_quarterly_data!$P:$P,Quarter!$B514,CALCULATION_quarterly_data!$C:$C,Quarter!$C514)</f>
        <v>0.37</v>
      </c>
      <c r="O514" s="71">
        <f>SUMIFS(CALCULATION_quarterly_data!O:O,CALCULATION_quarterly_data!$A:$A,Quarter!$A514,CALCULATION_quarterly_data!$P:$P,Quarter!$B514,CALCULATION_quarterly_data!$C:$C,Quarter!$C514)</f>
        <v>475.37</v>
      </c>
    </row>
    <row r="515" spans="1:15">
      <c r="A515" s="86">
        <v>2023</v>
      </c>
      <c r="B515" s="97">
        <v>4</v>
      </c>
      <c r="C515" s="83" t="s">
        <v>40</v>
      </c>
      <c r="D515" s="70">
        <f>SUMIFS(CALCULATION_quarterly_data!D:D,CALCULATION_quarterly_data!$A:$A,Quarter!$A515,CALCULATION_quarterly_data!$P:$P,Quarter!$B515,CALCULATION_quarterly_data!$C:$C,Quarter!$C515)</f>
        <v>0</v>
      </c>
      <c r="E515" s="70">
        <f>SUMIFS(CALCULATION_quarterly_data!E:E,CALCULATION_quarterly_data!$A:$A,Quarter!$A515,CALCULATION_quarterly_data!$P:$P,Quarter!$B515,CALCULATION_quarterly_data!$C:$C,Quarter!$C515)</f>
        <v>35.82</v>
      </c>
      <c r="F515" s="71">
        <f>SUMIFS(CALCULATION_quarterly_data!F:F,CALCULATION_quarterly_data!$A:$A,Quarter!$A515,CALCULATION_quarterly_data!$P:$P,Quarter!$B515,CALCULATION_quarterly_data!$C:$C,Quarter!$C515)</f>
        <v>35.82</v>
      </c>
      <c r="G515" s="70">
        <f>SUMIFS(CALCULATION_quarterly_data!G:G,CALCULATION_quarterly_data!$A:$A,Quarter!$A515,CALCULATION_quarterly_data!$P:$P,Quarter!$B515,CALCULATION_quarterly_data!$C:$C,Quarter!$C515)</f>
        <v>1.3</v>
      </c>
      <c r="H515" s="70">
        <f>SUMIFS(CALCULATION_quarterly_data!H:H,CALCULATION_quarterly_data!$A:$A,Quarter!$A515,CALCULATION_quarterly_data!$P:$P,Quarter!$B515,CALCULATION_quarterly_data!$C:$C,Quarter!$C515)</f>
        <v>4.01</v>
      </c>
      <c r="I515" s="70">
        <f>SUMIFS(CALCULATION_quarterly_data!I:I,CALCULATION_quarterly_data!$A:$A,Quarter!$A515,CALCULATION_quarterly_data!$P:$P,Quarter!$B515,CALCULATION_quarterly_data!$C:$C,Quarter!$C515)</f>
        <v>16.62</v>
      </c>
      <c r="J515" s="70">
        <f>SUMIFS(CALCULATION_quarterly_data!J:J,CALCULATION_quarterly_data!$A:$A,Quarter!$A515,CALCULATION_quarterly_data!$P:$P,Quarter!$B515,CALCULATION_quarterly_data!$C:$C,Quarter!$C515)</f>
        <v>0</v>
      </c>
      <c r="K515" s="70">
        <f>SUMIFS(CALCULATION_quarterly_data!K:K,CALCULATION_quarterly_data!$A:$A,Quarter!$A515,CALCULATION_quarterly_data!$P:$P,Quarter!$B515,CALCULATION_quarterly_data!$C:$C,Quarter!$C515)</f>
        <v>74.14</v>
      </c>
      <c r="L515" s="70">
        <f>SUMIFS(CALCULATION_quarterly_data!L:L,CALCULATION_quarterly_data!$A:$A,Quarter!$A515,CALCULATION_quarterly_data!$P:$P,Quarter!$B515,CALCULATION_quarterly_data!$C:$C,Quarter!$C515)</f>
        <v>0</v>
      </c>
      <c r="M515" s="70">
        <f>SUMIFS(CALCULATION_quarterly_data!M:M,CALCULATION_quarterly_data!$A:$A,Quarter!$A515,CALCULATION_quarterly_data!$P:$P,Quarter!$B515,CALCULATION_quarterly_data!$C:$C,Quarter!$C515)</f>
        <v>27.689999999999998</v>
      </c>
      <c r="N515" s="71">
        <f>SUMIFS(CALCULATION_quarterly_data!N:N,CALCULATION_quarterly_data!$A:$A,Quarter!$A515,CALCULATION_quarterly_data!$P:$P,Quarter!$B515,CALCULATION_quarterly_data!$C:$C,Quarter!$C515)</f>
        <v>123.76000000000002</v>
      </c>
      <c r="O515" s="71">
        <f>SUMIFS(CALCULATION_quarterly_data!O:O,CALCULATION_quarterly_data!$A:$A,Quarter!$A515,CALCULATION_quarterly_data!$P:$P,Quarter!$B515,CALCULATION_quarterly_data!$C:$C,Quarter!$C515)</f>
        <v>159.58000000000001</v>
      </c>
    </row>
    <row r="516" spans="1:15">
      <c r="A516" s="86">
        <v>2023</v>
      </c>
      <c r="B516" s="97">
        <v>4</v>
      </c>
      <c r="C516" s="83" t="s">
        <v>41</v>
      </c>
      <c r="D516" s="70">
        <f>SUMIFS(CALCULATION_quarterly_data!D:D,CALCULATION_quarterly_data!$A:$A,Quarter!$A516,CALCULATION_quarterly_data!$P:$P,Quarter!$B516,CALCULATION_quarterly_data!$C:$C,Quarter!$C516)</f>
        <v>0</v>
      </c>
      <c r="E516" s="70">
        <f>SUMIFS(CALCULATION_quarterly_data!E:E,CALCULATION_quarterly_data!$A:$A,Quarter!$A516,CALCULATION_quarterly_data!$P:$P,Quarter!$B516,CALCULATION_quarterly_data!$C:$C,Quarter!$C516)</f>
        <v>43.61</v>
      </c>
      <c r="F516" s="71">
        <f>SUMIFS(CALCULATION_quarterly_data!F:F,CALCULATION_quarterly_data!$A:$A,Quarter!$A516,CALCULATION_quarterly_data!$P:$P,Quarter!$B516,CALCULATION_quarterly_data!$C:$C,Quarter!$C516)</f>
        <v>43.61</v>
      </c>
      <c r="G516" s="70">
        <f>SUMIFS(CALCULATION_quarterly_data!G:G,CALCULATION_quarterly_data!$A:$A,Quarter!$A516,CALCULATION_quarterly_data!$P:$P,Quarter!$B516,CALCULATION_quarterly_data!$C:$C,Quarter!$C516)</f>
        <v>0.02</v>
      </c>
      <c r="H516" s="70">
        <f>SUMIFS(CALCULATION_quarterly_data!H:H,CALCULATION_quarterly_data!$A:$A,Quarter!$A516,CALCULATION_quarterly_data!$P:$P,Quarter!$B516,CALCULATION_quarterly_data!$C:$C,Quarter!$C516)</f>
        <v>6.0000000000000005E-2</v>
      </c>
      <c r="I516" s="70">
        <f>SUMIFS(CALCULATION_quarterly_data!I:I,CALCULATION_quarterly_data!$A:$A,Quarter!$A516,CALCULATION_quarterly_data!$P:$P,Quarter!$B516,CALCULATION_quarterly_data!$C:$C,Quarter!$C516)</f>
        <v>0</v>
      </c>
      <c r="J516" s="70">
        <f>SUMIFS(CALCULATION_quarterly_data!J:J,CALCULATION_quarterly_data!$A:$A,Quarter!$A516,CALCULATION_quarterly_data!$P:$P,Quarter!$B516,CALCULATION_quarterly_data!$C:$C,Quarter!$C516)</f>
        <v>0</v>
      </c>
      <c r="K516" s="70">
        <f>SUMIFS(CALCULATION_quarterly_data!K:K,CALCULATION_quarterly_data!$A:$A,Quarter!$A516,CALCULATION_quarterly_data!$P:$P,Quarter!$B516,CALCULATION_quarterly_data!$C:$C,Quarter!$C516)</f>
        <v>10.95</v>
      </c>
      <c r="L516" s="70">
        <f>SUMIFS(CALCULATION_quarterly_data!L:L,CALCULATION_quarterly_data!$A:$A,Quarter!$A516,CALCULATION_quarterly_data!$P:$P,Quarter!$B516,CALCULATION_quarterly_data!$C:$C,Quarter!$C516)</f>
        <v>0</v>
      </c>
      <c r="M516" s="70">
        <f>SUMIFS(CALCULATION_quarterly_data!M:M,CALCULATION_quarterly_data!$A:$A,Quarter!$A516,CALCULATION_quarterly_data!$P:$P,Quarter!$B516,CALCULATION_quarterly_data!$C:$C,Quarter!$C516)</f>
        <v>33.43</v>
      </c>
      <c r="N516" s="71">
        <f>SUMIFS(CALCULATION_quarterly_data!N:N,CALCULATION_quarterly_data!$A:$A,Quarter!$A516,CALCULATION_quarterly_data!$P:$P,Quarter!$B516,CALCULATION_quarterly_data!$C:$C,Quarter!$C516)</f>
        <v>44.46</v>
      </c>
      <c r="O516" s="71">
        <f>SUMIFS(CALCULATION_quarterly_data!O:O,CALCULATION_quarterly_data!$A:$A,Quarter!$A516,CALCULATION_quarterly_data!$P:$P,Quarter!$B516,CALCULATION_quarterly_data!$C:$C,Quarter!$C516)</f>
        <v>88.070000000000007</v>
      </c>
    </row>
    <row r="517" spans="1:15">
      <c r="A517" s="86">
        <v>2023</v>
      </c>
      <c r="B517" s="97">
        <v>4</v>
      </c>
      <c r="C517" s="83" t="s">
        <v>42</v>
      </c>
      <c r="D517" s="70">
        <f>SUMIFS(CALCULATION_quarterly_data!D:D,CALCULATION_quarterly_data!$A:$A,Quarter!$A517,CALCULATION_quarterly_data!$P:$P,Quarter!$B517,CALCULATION_quarterly_data!$C:$C,Quarter!$C517)</f>
        <v>0</v>
      </c>
      <c r="E517" s="70">
        <f>SUMIFS(CALCULATION_quarterly_data!E:E,CALCULATION_quarterly_data!$A:$A,Quarter!$A517,CALCULATION_quarterly_data!$P:$P,Quarter!$B517,CALCULATION_quarterly_data!$C:$C,Quarter!$C517)</f>
        <v>0</v>
      </c>
      <c r="F517" s="71">
        <f>SUMIFS(CALCULATION_quarterly_data!F:F,CALCULATION_quarterly_data!$A:$A,Quarter!$A517,CALCULATION_quarterly_data!$P:$P,Quarter!$B517,CALCULATION_quarterly_data!$C:$C,Quarter!$C517)</f>
        <v>0</v>
      </c>
      <c r="G517" s="70">
        <f>SUMIFS(CALCULATION_quarterly_data!G:G,CALCULATION_quarterly_data!$A:$A,Quarter!$A517,CALCULATION_quarterly_data!$P:$P,Quarter!$B517,CALCULATION_quarterly_data!$C:$C,Quarter!$C517)</f>
        <v>0</v>
      </c>
      <c r="H517" s="70">
        <f>SUMIFS(CALCULATION_quarterly_data!H:H,CALCULATION_quarterly_data!$A:$A,Quarter!$A517,CALCULATION_quarterly_data!$P:$P,Quarter!$B517,CALCULATION_quarterly_data!$C:$C,Quarter!$C517)</f>
        <v>0</v>
      </c>
      <c r="I517" s="70">
        <f>SUMIFS(CALCULATION_quarterly_data!I:I,CALCULATION_quarterly_data!$A:$A,Quarter!$A517,CALCULATION_quarterly_data!$P:$P,Quarter!$B517,CALCULATION_quarterly_data!$C:$C,Quarter!$C517)</f>
        <v>480.11</v>
      </c>
      <c r="J517" s="70">
        <f>SUMIFS(CALCULATION_quarterly_data!J:J,CALCULATION_quarterly_data!$A:$A,Quarter!$A517,CALCULATION_quarterly_data!$P:$P,Quarter!$B517,CALCULATION_quarterly_data!$C:$C,Quarter!$C517)</f>
        <v>0</v>
      </c>
      <c r="K517" s="70">
        <f>SUMIFS(CALCULATION_quarterly_data!K:K,CALCULATION_quarterly_data!$A:$A,Quarter!$A517,CALCULATION_quarterly_data!$P:$P,Quarter!$B517,CALCULATION_quarterly_data!$C:$C,Quarter!$C517)</f>
        <v>267.97000000000003</v>
      </c>
      <c r="L517" s="70">
        <f>SUMIFS(CALCULATION_quarterly_data!L:L,CALCULATION_quarterly_data!$A:$A,Quarter!$A517,CALCULATION_quarterly_data!$P:$P,Quarter!$B517,CALCULATION_quarterly_data!$C:$C,Quarter!$C517)</f>
        <v>0</v>
      </c>
      <c r="M517" s="70">
        <f>SUMIFS(CALCULATION_quarterly_data!M:M,CALCULATION_quarterly_data!$A:$A,Quarter!$A517,CALCULATION_quarterly_data!$P:$P,Quarter!$B517,CALCULATION_quarterly_data!$C:$C,Quarter!$C517)</f>
        <v>3.8699999999999997</v>
      </c>
      <c r="N517" s="71">
        <f>SUMIFS(CALCULATION_quarterly_data!N:N,CALCULATION_quarterly_data!$A:$A,Quarter!$A517,CALCULATION_quarterly_data!$P:$P,Quarter!$B517,CALCULATION_quarterly_data!$C:$C,Quarter!$C517)</f>
        <v>751.95</v>
      </c>
      <c r="O517" s="71">
        <f>SUMIFS(CALCULATION_quarterly_data!O:O,CALCULATION_quarterly_data!$A:$A,Quarter!$A517,CALCULATION_quarterly_data!$P:$P,Quarter!$B517,CALCULATION_quarterly_data!$C:$C,Quarter!$C517)</f>
        <v>751.95</v>
      </c>
    </row>
    <row r="518" spans="1:15">
      <c r="A518" s="86">
        <v>2023</v>
      </c>
      <c r="B518" s="97">
        <v>4</v>
      </c>
      <c r="C518" s="83" t="s">
        <v>86</v>
      </c>
      <c r="D518" s="70">
        <f>SUMIFS(CALCULATION_quarterly_data!D:D,CALCULATION_quarterly_data!$A:$A,Quarter!$A518,CALCULATION_quarterly_data!$P:$P,Quarter!$B518,CALCULATION_quarterly_data!$C:$C,Quarter!$C518)</f>
        <v>0</v>
      </c>
      <c r="E518" s="70">
        <f>SUMIFS(CALCULATION_quarterly_data!E:E,CALCULATION_quarterly_data!$A:$A,Quarter!$A518,CALCULATION_quarterly_data!$P:$P,Quarter!$B518,CALCULATION_quarterly_data!$C:$C,Quarter!$C518)</f>
        <v>91.210000000000008</v>
      </c>
      <c r="F518" s="71">
        <f>SUMIFS(CALCULATION_quarterly_data!F:F,CALCULATION_quarterly_data!$A:$A,Quarter!$A518,CALCULATION_quarterly_data!$P:$P,Quarter!$B518,CALCULATION_quarterly_data!$C:$C,Quarter!$C518)</f>
        <v>91.210000000000008</v>
      </c>
      <c r="G518" s="70">
        <f>SUMIFS(CALCULATION_quarterly_data!G:G,CALCULATION_quarterly_data!$A:$A,Quarter!$A518,CALCULATION_quarterly_data!$P:$P,Quarter!$B518,CALCULATION_quarterly_data!$C:$C,Quarter!$C518)</f>
        <v>2.2600000000000002</v>
      </c>
      <c r="H518" s="70">
        <f>SUMIFS(CALCULATION_quarterly_data!H:H,CALCULATION_quarterly_data!$A:$A,Quarter!$A518,CALCULATION_quarterly_data!$P:$P,Quarter!$B518,CALCULATION_quarterly_data!$C:$C,Quarter!$C518)</f>
        <v>23.28</v>
      </c>
      <c r="I518" s="70">
        <f>SUMIFS(CALCULATION_quarterly_data!I:I,CALCULATION_quarterly_data!$A:$A,Quarter!$A518,CALCULATION_quarterly_data!$P:$P,Quarter!$B518,CALCULATION_quarterly_data!$C:$C,Quarter!$C518)</f>
        <v>0</v>
      </c>
      <c r="J518" s="70">
        <f>SUMIFS(CALCULATION_quarterly_data!J:J,CALCULATION_quarterly_data!$A:$A,Quarter!$A518,CALCULATION_quarterly_data!$P:$P,Quarter!$B518,CALCULATION_quarterly_data!$C:$C,Quarter!$C518)</f>
        <v>6.58</v>
      </c>
      <c r="K518" s="70">
        <f>SUMIFS(CALCULATION_quarterly_data!K:K,CALCULATION_quarterly_data!$A:$A,Quarter!$A518,CALCULATION_quarterly_data!$P:$P,Quarter!$B518,CALCULATION_quarterly_data!$C:$C,Quarter!$C518)</f>
        <v>4.37</v>
      </c>
      <c r="L518" s="70">
        <f>SUMIFS(CALCULATION_quarterly_data!L:L,CALCULATION_quarterly_data!$A:$A,Quarter!$A518,CALCULATION_quarterly_data!$P:$P,Quarter!$B518,CALCULATION_quarterly_data!$C:$C,Quarter!$C518)</f>
        <v>0.08</v>
      </c>
      <c r="M518" s="70">
        <f>SUMIFS(CALCULATION_quarterly_data!M:M,CALCULATION_quarterly_data!$A:$A,Quarter!$A518,CALCULATION_quarterly_data!$P:$P,Quarter!$B518,CALCULATION_quarterly_data!$C:$C,Quarter!$C518)</f>
        <v>16.32</v>
      </c>
      <c r="N518" s="71">
        <f>SUMIFS(CALCULATION_quarterly_data!N:N,CALCULATION_quarterly_data!$A:$A,Quarter!$A518,CALCULATION_quarterly_data!$P:$P,Quarter!$B518,CALCULATION_quarterly_data!$C:$C,Quarter!$C518)</f>
        <v>52.89</v>
      </c>
      <c r="O518" s="71">
        <f>SUMIFS(CALCULATION_quarterly_data!O:O,CALCULATION_quarterly_data!$A:$A,Quarter!$A518,CALCULATION_quarterly_data!$P:$P,Quarter!$B518,CALCULATION_quarterly_data!$C:$C,Quarter!$C518)</f>
        <v>144.10000000000002</v>
      </c>
    </row>
    <row r="519" spans="1:15">
      <c r="A519" s="86">
        <v>2023</v>
      </c>
      <c r="B519" s="97">
        <v>4</v>
      </c>
      <c r="C519" s="83" t="s">
        <v>43</v>
      </c>
      <c r="D519" s="70">
        <f>SUMIFS(CALCULATION_quarterly_data!D:D,CALCULATION_quarterly_data!$A:$A,Quarter!$A519,CALCULATION_quarterly_data!$P:$P,Quarter!$B519,CALCULATION_quarterly_data!$C:$C,Quarter!$C519)</f>
        <v>0</v>
      </c>
      <c r="E519" s="70">
        <f>SUMIFS(CALCULATION_quarterly_data!E:E,CALCULATION_quarterly_data!$A:$A,Quarter!$A519,CALCULATION_quarterly_data!$P:$P,Quarter!$B519,CALCULATION_quarterly_data!$C:$C,Quarter!$C519)</f>
        <v>8.9599999999999991</v>
      </c>
      <c r="F519" s="71">
        <f>SUMIFS(CALCULATION_quarterly_data!F:F,CALCULATION_quarterly_data!$A:$A,Quarter!$A519,CALCULATION_quarterly_data!$P:$P,Quarter!$B519,CALCULATION_quarterly_data!$C:$C,Quarter!$C519)</f>
        <v>8.9599999999999991</v>
      </c>
      <c r="G519" s="70">
        <f>SUMIFS(CALCULATION_quarterly_data!G:G,CALCULATION_quarterly_data!$A:$A,Quarter!$A519,CALCULATION_quarterly_data!$P:$P,Quarter!$B519,CALCULATION_quarterly_data!$C:$C,Quarter!$C519)</f>
        <v>0</v>
      </c>
      <c r="H519" s="70">
        <f>SUMIFS(CALCULATION_quarterly_data!H:H,CALCULATION_quarterly_data!$A:$A,Quarter!$A519,CALCULATION_quarterly_data!$P:$P,Quarter!$B519,CALCULATION_quarterly_data!$C:$C,Quarter!$C519)</f>
        <v>0</v>
      </c>
      <c r="I519" s="70">
        <f>SUMIFS(CALCULATION_quarterly_data!I:I,CALCULATION_quarterly_data!$A:$A,Quarter!$A519,CALCULATION_quarterly_data!$P:$P,Quarter!$B519,CALCULATION_quarterly_data!$C:$C,Quarter!$C519)</f>
        <v>822.67000000000007</v>
      </c>
      <c r="J519" s="70">
        <f>SUMIFS(CALCULATION_quarterly_data!J:J,CALCULATION_quarterly_data!$A:$A,Quarter!$A519,CALCULATION_quarterly_data!$P:$P,Quarter!$B519,CALCULATION_quarterly_data!$C:$C,Quarter!$C519)</f>
        <v>26.45</v>
      </c>
      <c r="K519" s="70">
        <f>SUMIFS(CALCULATION_quarterly_data!K:K,CALCULATION_quarterly_data!$A:$A,Quarter!$A519,CALCULATION_quarterly_data!$P:$P,Quarter!$B519,CALCULATION_quarterly_data!$C:$C,Quarter!$C519)</f>
        <v>26.53</v>
      </c>
      <c r="L519" s="70">
        <f>SUMIFS(CALCULATION_quarterly_data!L:L,CALCULATION_quarterly_data!$A:$A,Quarter!$A519,CALCULATION_quarterly_data!$P:$P,Quarter!$B519,CALCULATION_quarterly_data!$C:$C,Quarter!$C519)</f>
        <v>0</v>
      </c>
      <c r="M519" s="70">
        <f>SUMIFS(CALCULATION_quarterly_data!M:M,CALCULATION_quarterly_data!$A:$A,Quarter!$A519,CALCULATION_quarterly_data!$P:$P,Quarter!$B519,CALCULATION_quarterly_data!$C:$C,Quarter!$C519)</f>
        <v>0</v>
      </c>
      <c r="N519" s="71">
        <f>SUMIFS(CALCULATION_quarterly_data!N:N,CALCULATION_quarterly_data!$A:$A,Quarter!$A519,CALCULATION_quarterly_data!$P:$P,Quarter!$B519,CALCULATION_quarterly_data!$C:$C,Quarter!$C519)</f>
        <v>875.64999999999986</v>
      </c>
      <c r="O519" s="71">
        <f>SUMIFS(CALCULATION_quarterly_data!O:O,CALCULATION_quarterly_data!$A:$A,Quarter!$A519,CALCULATION_quarterly_data!$P:$P,Quarter!$B519,CALCULATION_quarterly_data!$C:$C,Quarter!$C519)</f>
        <v>884.61000000000013</v>
      </c>
    </row>
    <row r="520" spans="1:15">
      <c r="A520" s="86">
        <v>2023</v>
      </c>
      <c r="B520" s="97">
        <v>4</v>
      </c>
      <c r="C520" s="83" t="s">
        <v>88</v>
      </c>
      <c r="D520" s="70">
        <f>SUMIFS(CALCULATION_quarterly_data!D:D,CALCULATION_quarterly_data!$A:$A,Quarter!$A520,CALCULATION_quarterly_data!$P:$P,Quarter!$B520,CALCULATION_quarterly_data!$C:$C,Quarter!$C520)</f>
        <v>924.16</v>
      </c>
      <c r="E520" s="70">
        <f>SUMIFS(CALCULATION_quarterly_data!E:E,CALCULATION_quarterly_data!$A:$A,Quarter!$A520,CALCULATION_quarterly_data!$P:$P,Quarter!$B520,CALCULATION_quarterly_data!$C:$C,Quarter!$C520)</f>
        <v>0</v>
      </c>
      <c r="F520" s="71">
        <f>SUMIFS(CALCULATION_quarterly_data!F:F,CALCULATION_quarterly_data!$A:$A,Quarter!$A520,CALCULATION_quarterly_data!$P:$P,Quarter!$B520,CALCULATION_quarterly_data!$C:$C,Quarter!$C520)</f>
        <v>924.16</v>
      </c>
      <c r="G520" s="70">
        <f>SUMIFS(CALCULATION_quarterly_data!G:G,CALCULATION_quarterly_data!$A:$A,Quarter!$A520,CALCULATION_quarterly_data!$P:$P,Quarter!$B520,CALCULATION_quarterly_data!$C:$C,Quarter!$C520)</f>
        <v>0</v>
      </c>
      <c r="H520" s="70">
        <f>SUMIFS(CALCULATION_quarterly_data!H:H,CALCULATION_quarterly_data!$A:$A,Quarter!$A520,CALCULATION_quarterly_data!$P:$P,Quarter!$B520,CALCULATION_quarterly_data!$C:$C,Quarter!$C520)</f>
        <v>0</v>
      </c>
      <c r="I520" s="70">
        <f>SUMIFS(CALCULATION_quarterly_data!I:I,CALCULATION_quarterly_data!$A:$A,Quarter!$A520,CALCULATION_quarterly_data!$P:$P,Quarter!$B520,CALCULATION_quarterly_data!$C:$C,Quarter!$C520)</f>
        <v>0</v>
      </c>
      <c r="J520" s="70">
        <f>SUMIFS(CALCULATION_quarterly_data!J:J,CALCULATION_quarterly_data!$A:$A,Quarter!$A520,CALCULATION_quarterly_data!$P:$P,Quarter!$B520,CALCULATION_quarterly_data!$C:$C,Quarter!$C520)</f>
        <v>0</v>
      </c>
      <c r="K520" s="70">
        <f>SUMIFS(CALCULATION_quarterly_data!K:K,CALCULATION_quarterly_data!$A:$A,Quarter!$A520,CALCULATION_quarterly_data!$P:$P,Quarter!$B520,CALCULATION_quarterly_data!$C:$C,Quarter!$C520)</f>
        <v>0</v>
      </c>
      <c r="L520" s="70">
        <f>SUMIFS(CALCULATION_quarterly_data!L:L,CALCULATION_quarterly_data!$A:$A,Quarter!$A520,CALCULATION_quarterly_data!$P:$P,Quarter!$B520,CALCULATION_quarterly_data!$C:$C,Quarter!$C520)</f>
        <v>0</v>
      </c>
      <c r="M520" s="70">
        <f>SUMIFS(CALCULATION_quarterly_data!M:M,CALCULATION_quarterly_data!$A:$A,Quarter!$A520,CALCULATION_quarterly_data!$P:$P,Quarter!$B520,CALCULATION_quarterly_data!$C:$C,Quarter!$C520)</f>
        <v>0</v>
      </c>
      <c r="N520" s="71">
        <f>SUMIFS(CALCULATION_quarterly_data!N:N,CALCULATION_quarterly_data!$A:$A,Quarter!$A520,CALCULATION_quarterly_data!$P:$P,Quarter!$B520,CALCULATION_quarterly_data!$C:$C,Quarter!$C520)</f>
        <v>0</v>
      </c>
      <c r="O520" s="71">
        <f>SUMIFS(CALCULATION_quarterly_data!O:O,CALCULATION_quarterly_data!$A:$A,Quarter!$A520,CALCULATION_quarterly_data!$P:$P,Quarter!$B520,CALCULATION_quarterly_data!$C:$C,Quarter!$C520)</f>
        <v>924.16</v>
      </c>
    </row>
    <row r="521" spans="1:15">
      <c r="A521" s="86">
        <v>2023</v>
      </c>
      <c r="B521" s="97">
        <v>4</v>
      </c>
      <c r="C521" s="83" t="s">
        <v>44</v>
      </c>
      <c r="D521" s="70">
        <f>SUMIFS(CALCULATION_quarterly_data!D:D,CALCULATION_quarterly_data!$A:$A,Quarter!$A521,CALCULATION_quarterly_data!$P:$P,Quarter!$B521,CALCULATION_quarterly_data!$C:$C,Quarter!$C521)</f>
        <v>0</v>
      </c>
      <c r="E521" s="70">
        <f>SUMIFS(CALCULATION_quarterly_data!E:E,CALCULATION_quarterly_data!$A:$A,Quarter!$A521,CALCULATION_quarterly_data!$P:$P,Quarter!$B521,CALCULATION_quarterly_data!$C:$C,Quarter!$C521)</f>
        <v>108.62</v>
      </c>
      <c r="F521" s="71">
        <f>SUMIFS(CALCULATION_quarterly_data!F:F,CALCULATION_quarterly_data!$A:$A,Quarter!$A521,CALCULATION_quarterly_data!$P:$P,Quarter!$B521,CALCULATION_quarterly_data!$C:$C,Quarter!$C521)</f>
        <v>108.62</v>
      </c>
      <c r="G521" s="70">
        <f>SUMIFS(CALCULATION_quarterly_data!G:G,CALCULATION_quarterly_data!$A:$A,Quarter!$A521,CALCULATION_quarterly_data!$P:$P,Quarter!$B521,CALCULATION_quarterly_data!$C:$C,Quarter!$C521)</f>
        <v>17.899999999999999</v>
      </c>
      <c r="H521" s="70">
        <f>SUMIFS(CALCULATION_quarterly_data!H:H,CALCULATION_quarterly_data!$A:$A,Quarter!$A521,CALCULATION_quarterly_data!$P:$P,Quarter!$B521,CALCULATION_quarterly_data!$C:$C,Quarter!$C521)</f>
        <v>258.58</v>
      </c>
      <c r="I521" s="70">
        <f>SUMIFS(CALCULATION_quarterly_data!I:I,CALCULATION_quarterly_data!$A:$A,Quarter!$A521,CALCULATION_quarterly_data!$P:$P,Quarter!$B521,CALCULATION_quarterly_data!$C:$C,Quarter!$C521)</f>
        <v>197.69</v>
      </c>
      <c r="J521" s="70">
        <f>SUMIFS(CALCULATION_quarterly_data!J:J,CALCULATION_quarterly_data!$A:$A,Quarter!$A521,CALCULATION_quarterly_data!$P:$P,Quarter!$B521,CALCULATION_quarterly_data!$C:$C,Quarter!$C521)</f>
        <v>102</v>
      </c>
      <c r="K521" s="70">
        <f>SUMIFS(CALCULATION_quarterly_data!K:K,CALCULATION_quarterly_data!$A:$A,Quarter!$A521,CALCULATION_quarterly_data!$P:$P,Quarter!$B521,CALCULATION_quarterly_data!$C:$C,Quarter!$C521)</f>
        <v>870.23</v>
      </c>
      <c r="L521" s="70">
        <f>SUMIFS(CALCULATION_quarterly_data!L:L,CALCULATION_quarterly_data!$A:$A,Quarter!$A521,CALCULATION_quarterly_data!$P:$P,Quarter!$B521,CALCULATION_quarterly_data!$C:$C,Quarter!$C521)</f>
        <v>0</v>
      </c>
      <c r="M521" s="70">
        <f>SUMIFS(CALCULATION_quarterly_data!M:M,CALCULATION_quarterly_data!$A:$A,Quarter!$A521,CALCULATION_quarterly_data!$P:$P,Quarter!$B521,CALCULATION_quarterly_data!$C:$C,Quarter!$C521)</f>
        <v>334.32</v>
      </c>
      <c r="N521" s="71">
        <f>SUMIFS(CALCULATION_quarterly_data!N:N,CALCULATION_quarterly_data!$A:$A,Quarter!$A521,CALCULATION_quarterly_data!$P:$P,Quarter!$B521,CALCULATION_quarterly_data!$C:$C,Quarter!$C521)</f>
        <v>1780.72</v>
      </c>
      <c r="O521" s="71">
        <f>SUMIFS(CALCULATION_quarterly_data!O:O,CALCULATION_quarterly_data!$A:$A,Quarter!$A521,CALCULATION_quarterly_data!$P:$P,Quarter!$B521,CALCULATION_quarterly_data!$C:$C,Quarter!$C521)</f>
        <v>1889.34</v>
      </c>
    </row>
    <row r="522" spans="1:15">
      <c r="A522" s="86">
        <v>2023</v>
      </c>
      <c r="B522" s="97">
        <v>4</v>
      </c>
      <c r="C522" s="83" t="s">
        <v>45</v>
      </c>
      <c r="D522" s="70">
        <f>SUMIFS(CALCULATION_quarterly_data!D:D,CALCULATION_quarterly_data!$A:$A,Quarter!$A522,CALCULATION_quarterly_data!$P:$P,Quarter!$B522,CALCULATION_quarterly_data!$C:$C,Quarter!$C522)</f>
        <v>896.97</v>
      </c>
      <c r="E522" s="70">
        <f>SUMIFS(CALCULATION_quarterly_data!E:E,CALCULATION_quarterly_data!$A:$A,Quarter!$A522,CALCULATION_quarterly_data!$P:$P,Quarter!$B522,CALCULATION_quarterly_data!$C:$C,Quarter!$C522)</f>
        <v>0</v>
      </c>
      <c r="F522" s="71">
        <f>SUMIFS(CALCULATION_quarterly_data!F:F,CALCULATION_quarterly_data!$A:$A,Quarter!$A522,CALCULATION_quarterly_data!$P:$P,Quarter!$B522,CALCULATION_quarterly_data!$C:$C,Quarter!$C522)</f>
        <v>896.97</v>
      </c>
      <c r="G522" s="70">
        <f>SUMIFS(CALCULATION_quarterly_data!G:G,CALCULATION_quarterly_data!$A:$A,Quarter!$A522,CALCULATION_quarterly_data!$P:$P,Quarter!$B522,CALCULATION_quarterly_data!$C:$C,Quarter!$C522)</f>
        <v>0</v>
      </c>
      <c r="H522" s="70">
        <f>SUMIFS(CALCULATION_quarterly_data!H:H,CALCULATION_quarterly_data!$A:$A,Quarter!$A522,CALCULATION_quarterly_data!$P:$P,Quarter!$B522,CALCULATION_quarterly_data!$C:$C,Quarter!$C522)</f>
        <v>0</v>
      </c>
      <c r="I522" s="70">
        <f>SUMIFS(CALCULATION_quarterly_data!I:I,CALCULATION_quarterly_data!$A:$A,Quarter!$A522,CALCULATION_quarterly_data!$P:$P,Quarter!$B522,CALCULATION_quarterly_data!$C:$C,Quarter!$C522)</f>
        <v>0</v>
      </c>
      <c r="J522" s="70">
        <f>SUMIFS(CALCULATION_quarterly_data!J:J,CALCULATION_quarterly_data!$A:$A,Quarter!$A522,CALCULATION_quarterly_data!$P:$P,Quarter!$B522,CALCULATION_quarterly_data!$C:$C,Quarter!$C522)</f>
        <v>0</v>
      </c>
      <c r="K522" s="70">
        <f>SUMIFS(CALCULATION_quarterly_data!K:K,CALCULATION_quarterly_data!$A:$A,Quarter!$A522,CALCULATION_quarterly_data!$P:$P,Quarter!$B522,CALCULATION_quarterly_data!$C:$C,Quarter!$C522)</f>
        <v>41.18</v>
      </c>
      <c r="L522" s="70">
        <f>SUMIFS(CALCULATION_quarterly_data!L:L,CALCULATION_quarterly_data!$A:$A,Quarter!$A522,CALCULATION_quarterly_data!$P:$P,Quarter!$B522,CALCULATION_quarterly_data!$C:$C,Quarter!$C522)</f>
        <v>0</v>
      </c>
      <c r="M522" s="70">
        <f>SUMIFS(CALCULATION_quarterly_data!M:M,CALCULATION_quarterly_data!$A:$A,Quarter!$A522,CALCULATION_quarterly_data!$P:$P,Quarter!$B522,CALCULATION_quarterly_data!$C:$C,Quarter!$C522)</f>
        <v>0</v>
      </c>
      <c r="N522" s="71">
        <f>SUMIFS(CALCULATION_quarterly_data!N:N,CALCULATION_quarterly_data!$A:$A,Quarter!$A522,CALCULATION_quarterly_data!$P:$P,Quarter!$B522,CALCULATION_quarterly_data!$C:$C,Quarter!$C522)</f>
        <v>41.18</v>
      </c>
      <c r="O522" s="71">
        <f>SUMIFS(CALCULATION_quarterly_data!O:O,CALCULATION_quarterly_data!$A:$A,Quarter!$A522,CALCULATION_quarterly_data!$P:$P,Quarter!$B522,CALCULATION_quarterly_data!$C:$C,Quarter!$C522)</f>
        <v>938.15000000000009</v>
      </c>
    </row>
    <row r="523" spans="1:15">
      <c r="A523" s="86">
        <v>2023</v>
      </c>
      <c r="B523" s="97">
        <v>4</v>
      </c>
      <c r="C523" s="83" t="s">
        <v>46</v>
      </c>
      <c r="D523" s="70">
        <f>SUMIFS(CALCULATION_quarterly_data!D:D,CALCULATION_quarterly_data!$A:$A,Quarter!$A523,CALCULATION_quarterly_data!$P:$P,Quarter!$B523,CALCULATION_quarterly_data!$C:$C,Quarter!$C523)</f>
        <v>3321.85</v>
      </c>
      <c r="E523" s="70">
        <f>SUMIFS(CALCULATION_quarterly_data!E:E,CALCULATION_quarterly_data!$A:$A,Quarter!$A523,CALCULATION_quarterly_data!$P:$P,Quarter!$B523,CALCULATION_quarterly_data!$C:$C,Quarter!$C523)</f>
        <v>10.36</v>
      </c>
      <c r="F523" s="71">
        <f>SUMIFS(CALCULATION_quarterly_data!F:F,CALCULATION_quarterly_data!$A:$A,Quarter!$A523,CALCULATION_quarterly_data!$P:$P,Quarter!$B523,CALCULATION_quarterly_data!$C:$C,Quarter!$C523)</f>
        <v>3332.21</v>
      </c>
      <c r="G523" s="70">
        <f>SUMIFS(CALCULATION_quarterly_data!G:G,CALCULATION_quarterly_data!$A:$A,Quarter!$A523,CALCULATION_quarterly_data!$P:$P,Quarter!$B523,CALCULATION_quarterly_data!$C:$C,Quarter!$C523)</f>
        <v>32.270000000000003</v>
      </c>
      <c r="H523" s="70">
        <f>SUMIFS(CALCULATION_quarterly_data!H:H,CALCULATION_quarterly_data!$A:$A,Quarter!$A523,CALCULATION_quarterly_data!$P:$P,Quarter!$B523,CALCULATION_quarterly_data!$C:$C,Quarter!$C523)</f>
        <v>172.86</v>
      </c>
      <c r="I523" s="70">
        <f>SUMIFS(CALCULATION_quarterly_data!I:I,CALCULATION_quarterly_data!$A:$A,Quarter!$A523,CALCULATION_quarterly_data!$P:$P,Quarter!$B523,CALCULATION_quarterly_data!$C:$C,Quarter!$C523)</f>
        <v>0</v>
      </c>
      <c r="J523" s="70">
        <f>SUMIFS(CALCULATION_quarterly_data!J:J,CALCULATION_quarterly_data!$A:$A,Quarter!$A523,CALCULATION_quarterly_data!$P:$P,Quarter!$B523,CALCULATION_quarterly_data!$C:$C,Quarter!$C523)</f>
        <v>0</v>
      </c>
      <c r="K523" s="70">
        <f>SUMIFS(CALCULATION_quarterly_data!K:K,CALCULATION_quarterly_data!$A:$A,Quarter!$A523,CALCULATION_quarterly_data!$P:$P,Quarter!$B523,CALCULATION_quarterly_data!$C:$C,Quarter!$C523)</f>
        <v>0</v>
      </c>
      <c r="L523" s="70">
        <f>SUMIFS(CALCULATION_quarterly_data!L:L,CALCULATION_quarterly_data!$A:$A,Quarter!$A523,CALCULATION_quarterly_data!$P:$P,Quarter!$B523,CALCULATION_quarterly_data!$C:$C,Quarter!$C523)</f>
        <v>0</v>
      </c>
      <c r="M523" s="70">
        <f>SUMIFS(CALCULATION_quarterly_data!M:M,CALCULATION_quarterly_data!$A:$A,Quarter!$A523,CALCULATION_quarterly_data!$P:$P,Quarter!$B523,CALCULATION_quarterly_data!$C:$C,Quarter!$C523)</f>
        <v>92.35</v>
      </c>
      <c r="N523" s="71">
        <f>SUMIFS(CALCULATION_quarterly_data!N:N,CALCULATION_quarterly_data!$A:$A,Quarter!$A523,CALCULATION_quarterly_data!$P:$P,Quarter!$B523,CALCULATION_quarterly_data!$C:$C,Quarter!$C523)</f>
        <v>297.48</v>
      </c>
      <c r="O523" s="71">
        <f>SUMIFS(CALCULATION_quarterly_data!O:O,CALCULATION_quarterly_data!$A:$A,Quarter!$A523,CALCULATION_quarterly_data!$P:$P,Quarter!$B523,CALCULATION_quarterly_data!$C:$C,Quarter!$C523)</f>
        <v>3629.6900000000005</v>
      </c>
    </row>
    <row r="524" spans="1:15">
      <c r="A524" s="86">
        <v>2023</v>
      </c>
      <c r="B524" s="97">
        <v>4</v>
      </c>
      <c r="C524" s="83" t="s">
        <v>135</v>
      </c>
      <c r="D524" s="70">
        <f>SUMIFS(CALCULATION_quarterly_data!D:D,CALCULATION_quarterly_data!$A:$A,Quarter!$A524,CALCULATION_quarterly_data!$P:$P,Quarter!$B524,CALCULATION_quarterly_data!$C:$C,Quarter!$C524)</f>
        <v>0</v>
      </c>
      <c r="E524" s="70">
        <f>SUMIFS(CALCULATION_quarterly_data!E:E,CALCULATION_quarterly_data!$A:$A,Quarter!$A524,CALCULATION_quarterly_data!$P:$P,Quarter!$B524,CALCULATION_quarterly_data!$C:$C,Quarter!$C524)</f>
        <v>0</v>
      </c>
      <c r="F524" s="71">
        <f>SUMIFS(CALCULATION_quarterly_data!F:F,CALCULATION_quarterly_data!$A:$A,Quarter!$A524,CALCULATION_quarterly_data!$P:$P,Quarter!$B524,CALCULATION_quarterly_data!$C:$C,Quarter!$C524)</f>
        <v>0</v>
      </c>
      <c r="G524" s="70">
        <f>SUMIFS(CALCULATION_quarterly_data!G:G,CALCULATION_quarterly_data!$A:$A,Quarter!$A524,CALCULATION_quarterly_data!$P:$P,Quarter!$B524,CALCULATION_quarterly_data!$C:$C,Quarter!$C524)</f>
        <v>0</v>
      </c>
      <c r="H524" s="70">
        <f>SUMIFS(CALCULATION_quarterly_data!H:H,CALCULATION_quarterly_data!$A:$A,Quarter!$A524,CALCULATION_quarterly_data!$P:$P,Quarter!$B524,CALCULATION_quarterly_data!$C:$C,Quarter!$C524)</f>
        <v>0</v>
      </c>
      <c r="I524" s="70">
        <f>SUMIFS(CALCULATION_quarterly_data!I:I,CALCULATION_quarterly_data!$A:$A,Quarter!$A524,CALCULATION_quarterly_data!$P:$P,Quarter!$B524,CALCULATION_quarterly_data!$C:$C,Quarter!$C524)</f>
        <v>0</v>
      </c>
      <c r="J524" s="70">
        <f>SUMIFS(CALCULATION_quarterly_data!J:J,CALCULATION_quarterly_data!$A:$A,Quarter!$A524,CALCULATION_quarterly_data!$P:$P,Quarter!$B524,CALCULATION_quarterly_data!$C:$C,Quarter!$C524)</f>
        <v>0</v>
      </c>
      <c r="K524" s="70">
        <f>SUMIFS(CALCULATION_quarterly_data!K:K,CALCULATION_quarterly_data!$A:$A,Quarter!$A524,CALCULATION_quarterly_data!$P:$P,Quarter!$B524,CALCULATION_quarterly_data!$C:$C,Quarter!$C524)</f>
        <v>0</v>
      </c>
      <c r="L524" s="70">
        <f>SUMIFS(CALCULATION_quarterly_data!L:L,CALCULATION_quarterly_data!$A:$A,Quarter!$A524,CALCULATION_quarterly_data!$P:$P,Quarter!$B524,CALCULATION_quarterly_data!$C:$C,Quarter!$C524)</f>
        <v>0</v>
      </c>
      <c r="M524" s="70">
        <f>SUMIFS(CALCULATION_quarterly_data!M:M,CALCULATION_quarterly_data!$A:$A,Quarter!$A524,CALCULATION_quarterly_data!$P:$P,Quarter!$B524,CALCULATION_quarterly_data!$C:$C,Quarter!$C524)</f>
        <v>0</v>
      </c>
      <c r="N524" s="71">
        <f>SUMIFS(CALCULATION_quarterly_data!N:N,CALCULATION_quarterly_data!$A:$A,Quarter!$A524,CALCULATION_quarterly_data!$P:$P,Quarter!$B524,CALCULATION_quarterly_data!$C:$C,Quarter!$C524)</f>
        <v>0</v>
      </c>
      <c r="O524" s="71">
        <f>SUMIFS(CALCULATION_quarterly_data!O:O,CALCULATION_quarterly_data!$A:$A,Quarter!$A524,CALCULATION_quarterly_data!$P:$P,Quarter!$B524,CALCULATION_quarterly_data!$C:$C,Quarter!$C524)</f>
        <v>0</v>
      </c>
    </row>
    <row r="525" spans="1:15">
      <c r="A525" s="86">
        <v>2023</v>
      </c>
      <c r="B525" s="97">
        <v>4</v>
      </c>
      <c r="C525" s="83" t="s">
        <v>47</v>
      </c>
      <c r="D525" s="70">
        <f>SUMIFS(CALCULATION_quarterly_data!D:D,CALCULATION_quarterly_data!$A:$A,Quarter!$A525,CALCULATION_quarterly_data!$P:$P,Quarter!$B525,CALCULATION_quarterly_data!$C:$C,Quarter!$C525)</f>
        <v>0</v>
      </c>
      <c r="E525" s="70">
        <f>SUMIFS(CALCULATION_quarterly_data!E:E,CALCULATION_quarterly_data!$A:$A,Quarter!$A525,CALCULATION_quarterly_data!$P:$P,Quarter!$B525,CALCULATION_quarterly_data!$C:$C,Quarter!$C525)</f>
        <v>0</v>
      </c>
      <c r="F525" s="71">
        <f>SUMIFS(CALCULATION_quarterly_data!F:F,CALCULATION_quarterly_data!$A:$A,Quarter!$A525,CALCULATION_quarterly_data!$P:$P,Quarter!$B525,CALCULATION_quarterly_data!$C:$C,Quarter!$C525)</f>
        <v>0</v>
      </c>
      <c r="G525" s="70">
        <f>SUMIFS(CALCULATION_quarterly_data!G:G,CALCULATION_quarterly_data!$A:$A,Quarter!$A525,CALCULATION_quarterly_data!$P:$P,Quarter!$B525,CALCULATION_quarterly_data!$C:$C,Quarter!$C525)</f>
        <v>0</v>
      </c>
      <c r="H525" s="70">
        <f>SUMIFS(CALCULATION_quarterly_data!H:H,CALCULATION_quarterly_data!$A:$A,Quarter!$A525,CALCULATION_quarterly_data!$P:$P,Quarter!$B525,CALCULATION_quarterly_data!$C:$C,Quarter!$C525)</f>
        <v>0</v>
      </c>
      <c r="I525" s="70">
        <f>SUMIFS(CALCULATION_quarterly_data!I:I,CALCULATION_quarterly_data!$A:$A,Quarter!$A525,CALCULATION_quarterly_data!$P:$P,Quarter!$B525,CALCULATION_quarterly_data!$C:$C,Quarter!$C525)</f>
        <v>0</v>
      </c>
      <c r="J525" s="70">
        <f>SUMIFS(CALCULATION_quarterly_data!J:J,CALCULATION_quarterly_data!$A:$A,Quarter!$A525,CALCULATION_quarterly_data!$P:$P,Quarter!$B525,CALCULATION_quarterly_data!$C:$C,Quarter!$C525)</f>
        <v>0</v>
      </c>
      <c r="K525" s="70">
        <f>SUMIFS(CALCULATION_quarterly_data!K:K,CALCULATION_quarterly_data!$A:$A,Quarter!$A525,CALCULATION_quarterly_data!$P:$P,Quarter!$B525,CALCULATION_quarterly_data!$C:$C,Quarter!$C525)</f>
        <v>0</v>
      </c>
      <c r="L525" s="70">
        <f>SUMIFS(CALCULATION_quarterly_data!L:L,CALCULATION_quarterly_data!$A:$A,Quarter!$A525,CALCULATION_quarterly_data!$P:$P,Quarter!$B525,CALCULATION_quarterly_data!$C:$C,Quarter!$C525)</f>
        <v>0</v>
      </c>
      <c r="M525" s="70">
        <f>SUMIFS(CALCULATION_quarterly_data!M:M,CALCULATION_quarterly_data!$A:$A,Quarter!$A525,CALCULATION_quarterly_data!$P:$P,Quarter!$B525,CALCULATION_quarterly_data!$C:$C,Quarter!$C525)</f>
        <v>0</v>
      </c>
      <c r="N525" s="71">
        <f>SUMIFS(CALCULATION_quarterly_data!N:N,CALCULATION_quarterly_data!$A:$A,Quarter!$A525,CALCULATION_quarterly_data!$P:$P,Quarter!$B525,CALCULATION_quarterly_data!$C:$C,Quarter!$C525)</f>
        <v>0</v>
      </c>
      <c r="O525" s="71">
        <f>SUMIFS(CALCULATION_quarterly_data!O:O,CALCULATION_quarterly_data!$A:$A,Quarter!$A525,CALCULATION_quarterly_data!$P:$P,Quarter!$B525,CALCULATION_quarterly_data!$C:$C,Quarter!$C525)</f>
        <v>0</v>
      </c>
    </row>
    <row r="526" spans="1:15">
      <c r="A526" s="86">
        <v>2023</v>
      </c>
      <c r="B526" s="97">
        <v>4</v>
      </c>
      <c r="C526" s="83" t="s">
        <v>48</v>
      </c>
      <c r="D526" s="70">
        <f>SUMIFS(CALCULATION_quarterly_data!D:D,CALCULATION_quarterly_data!$A:$A,Quarter!$A526,CALCULATION_quarterly_data!$P:$P,Quarter!$B526,CALCULATION_quarterly_data!$C:$C,Quarter!$C526)</f>
        <v>0</v>
      </c>
      <c r="E526" s="70">
        <f>SUMIFS(CALCULATION_quarterly_data!E:E,CALCULATION_quarterly_data!$A:$A,Quarter!$A526,CALCULATION_quarterly_data!$P:$P,Quarter!$B526,CALCULATION_quarterly_data!$C:$C,Quarter!$C526)</f>
        <v>81.650000000000006</v>
      </c>
      <c r="F526" s="71">
        <f>SUMIFS(CALCULATION_quarterly_data!F:F,CALCULATION_quarterly_data!$A:$A,Quarter!$A526,CALCULATION_quarterly_data!$P:$P,Quarter!$B526,CALCULATION_quarterly_data!$C:$C,Quarter!$C526)</f>
        <v>81.650000000000006</v>
      </c>
      <c r="G526" s="70">
        <f>SUMIFS(CALCULATION_quarterly_data!G:G,CALCULATION_quarterly_data!$A:$A,Quarter!$A526,CALCULATION_quarterly_data!$P:$P,Quarter!$B526,CALCULATION_quarterly_data!$C:$C,Quarter!$C526)</f>
        <v>0</v>
      </c>
      <c r="H526" s="70">
        <f>SUMIFS(CALCULATION_quarterly_data!H:H,CALCULATION_quarterly_data!$A:$A,Quarter!$A526,CALCULATION_quarterly_data!$P:$P,Quarter!$B526,CALCULATION_quarterly_data!$C:$C,Quarter!$C526)</f>
        <v>0</v>
      </c>
      <c r="I526" s="70">
        <f>SUMIFS(CALCULATION_quarterly_data!I:I,CALCULATION_quarterly_data!$A:$A,Quarter!$A526,CALCULATION_quarterly_data!$P:$P,Quarter!$B526,CALCULATION_quarterly_data!$C:$C,Quarter!$C526)</f>
        <v>302.37</v>
      </c>
      <c r="J526" s="70">
        <f>SUMIFS(CALCULATION_quarterly_data!J:J,CALCULATION_quarterly_data!$A:$A,Quarter!$A526,CALCULATION_quarterly_data!$P:$P,Quarter!$B526,CALCULATION_quarterly_data!$C:$C,Quarter!$C526)</f>
        <v>0</v>
      </c>
      <c r="K526" s="70">
        <f>SUMIFS(CALCULATION_quarterly_data!K:K,CALCULATION_quarterly_data!$A:$A,Quarter!$A526,CALCULATION_quarterly_data!$P:$P,Quarter!$B526,CALCULATION_quarterly_data!$C:$C,Quarter!$C526)</f>
        <v>264.31</v>
      </c>
      <c r="L526" s="70">
        <f>SUMIFS(CALCULATION_quarterly_data!L:L,CALCULATION_quarterly_data!$A:$A,Quarter!$A526,CALCULATION_quarterly_data!$P:$P,Quarter!$B526,CALCULATION_quarterly_data!$C:$C,Quarter!$C526)</f>
        <v>9.7100000000000009</v>
      </c>
      <c r="M526" s="70">
        <f>SUMIFS(CALCULATION_quarterly_data!M:M,CALCULATION_quarterly_data!$A:$A,Quarter!$A526,CALCULATION_quarterly_data!$P:$P,Quarter!$B526,CALCULATION_quarterly_data!$C:$C,Quarter!$C526)</f>
        <v>0</v>
      </c>
      <c r="N526" s="71">
        <f>SUMIFS(CALCULATION_quarterly_data!N:N,CALCULATION_quarterly_data!$A:$A,Quarter!$A526,CALCULATION_quarterly_data!$P:$P,Quarter!$B526,CALCULATION_quarterly_data!$C:$C,Quarter!$C526)</f>
        <v>576.39</v>
      </c>
      <c r="O526" s="71">
        <f>SUMIFS(CALCULATION_quarterly_data!O:O,CALCULATION_quarterly_data!$A:$A,Quarter!$A526,CALCULATION_quarterly_data!$P:$P,Quarter!$B526,CALCULATION_quarterly_data!$C:$C,Quarter!$C526)</f>
        <v>658.04</v>
      </c>
    </row>
    <row r="527" spans="1:15">
      <c r="A527" s="86">
        <v>2023</v>
      </c>
      <c r="B527" s="97">
        <v>4</v>
      </c>
      <c r="C527" s="83" t="s">
        <v>87</v>
      </c>
      <c r="D527" s="70">
        <f>SUMIFS(CALCULATION_quarterly_data!D:D,CALCULATION_quarterly_data!$A:$A,Quarter!$A527,CALCULATION_quarterly_data!$P:$P,Quarter!$B527,CALCULATION_quarterly_data!$C:$C,Quarter!$C527)</f>
        <v>0</v>
      </c>
      <c r="E527" s="70">
        <f>SUMIFS(CALCULATION_quarterly_data!E:E,CALCULATION_quarterly_data!$A:$A,Quarter!$A527,CALCULATION_quarterly_data!$P:$P,Quarter!$B527,CALCULATION_quarterly_data!$C:$C,Quarter!$C527)</f>
        <v>0</v>
      </c>
      <c r="F527" s="71">
        <f>SUMIFS(CALCULATION_quarterly_data!F:F,CALCULATION_quarterly_data!$A:$A,Quarter!$A527,CALCULATION_quarterly_data!$P:$P,Quarter!$B527,CALCULATION_quarterly_data!$C:$C,Quarter!$C527)</f>
        <v>0</v>
      </c>
      <c r="G527" s="70">
        <f>SUMIFS(CALCULATION_quarterly_data!G:G,CALCULATION_quarterly_data!$A:$A,Quarter!$A527,CALCULATION_quarterly_data!$P:$P,Quarter!$B527,CALCULATION_quarterly_data!$C:$C,Quarter!$C527)</f>
        <v>0</v>
      </c>
      <c r="H527" s="70">
        <f>SUMIFS(CALCULATION_quarterly_data!H:H,CALCULATION_quarterly_data!$A:$A,Quarter!$A527,CALCULATION_quarterly_data!$P:$P,Quarter!$B527,CALCULATION_quarterly_data!$C:$C,Quarter!$C527)</f>
        <v>76.03</v>
      </c>
      <c r="I527" s="70">
        <f>SUMIFS(CALCULATION_quarterly_data!I:I,CALCULATION_quarterly_data!$A:$A,Quarter!$A527,CALCULATION_quarterly_data!$P:$P,Quarter!$B527,CALCULATION_quarterly_data!$C:$C,Quarter!$C527)</f>
        <v>0</v>
      </c>
      <c r="J527" s="70">
        <f>SUMIFS(CALCULATION_quarterly_data!J:J,CALCULATION_quarterly_data!$A:$A,Quarter!$A527,CALCULATION_quarterly_data!$P:$P,Quarter!$B527,CALCULATION_quarterly_data!$C:$C,Quarter!$C527)</f>
        <v>0</v>
      </c>
      <c r="K527" s="70">
        <f>SUMIFS(CALCULATION_quarterly_data!K:K,CALCULATION_quarterly_data!$A:$A,Quarter!$A527,CALCULATION_quarterly_data!$P:$P,Quarter!$B527,CALCULATION_quarterly_data!$C:$C,Quarter!$C527)</f>
        <v>67</v>
      </c>
      <c r="L527" s="70">
        <f>SUMIFS(CALCULATION_quarterly_data!L:L,CALCULATION_quarterly_data!$A:$A,Quarter!$A527,CALCULATION_quarterly_data!$P:$P,Quarter!$B527,CALCULATION_quarterly_data!$C:$C,Quarter!$C527)</f>
        <v>0</v>
      </c>
      <c r="M527" s="70">
        <f>SUMIFS(CALCULATION_quarterly_data!M:M,CALCULATION_quarterly_data!$A:$A,Quarter!$A527,CALCULATION_quarterly_data!$P:$P,Quarter!$B527,CALCULATION_quarterly_data!$C:$C,Quarter!$C527)</f>
        <v>42.900000000000006</v>
      </c>
      <c r="N527" s="71">
        <f>SUMIFS(CALCULATION_quarterly_data!N:N,CALCULATION_quarterly_data!$A:$A,Quarter!$A527,CALCULATION_quarterly_data!$P:$P,Quarter!$B527,CALCULATION_quarterly_data!$C:$C,Quarter!$C527)</f>
        <v>185.93</v>
      </c>
      <c r="O527" s="71">
        <f>SUMIFS(CALCULATION_quarterly_data!O:O,CALCULATION_quarterly_data!$A:$A,Quarter!$A527,CALCULATION_quarterly_data!$P:$P,Quarter!$B527,CALCULATION_quarterly_data!$C:$C,Quarter!$C527)</f>
        <v>185.93</v>
      </c>
    </row>
    <row r="528" spans="1:15">
      <c r="A528" s="86">
        <v>2023</v>
      </c>
      <c r="B528" s="97">
        <v>4</v>
      </c>
      <c r="C528" s="83" t="s">
        <v>49</v>
      </c>
      <c r="D528" s="70">
        <f>SUMIFS(CALCULATION_quarterly_data!D:D,CALCULATION_quarterly_data!$A:$A,Quarter!$A528,CALCULATION_quarterly_data!$P:$P,Quarter!$B528,CALCULATION_quarterly_data!$C:$C,Quarter!$C528)</f>
        <v>0.21000000000000002</v>
      </c>
      <c r="E528" s="70">
        <f>SUMIFS(CALCULATION_quarterly_data!E:E,CALCULATION_quarterly_data!$A:$A,Quarter!$A528,CALCULATION_quarterly_data!$P:$P,Quarter!$B528,CALCULATION_quarterly_data!$C:$C,Quarter!$C528)</f>
        <v>64.88</v>
      </c>
      <c r="F528" s="71">
        <f>SUMIFS(CALCULATION_quarterly_data!F:F,CALCULATION_quarterly_data!$A:$A,Quarter!$A528,CALCULATION_quarterly_data!$P:$P,Quarter!$B528,CALCULATION_quarterly_data!$C:$C,Quarter!$C528)</f>
        <v>65.09</v>
      </c>
      <c r="G528" s="70">
        <f>SUMIFS(CALCULATION_quarterly_data!G:G,CALCULATION_quarterly_data!$A:$A,Quarter!$A528,CALCULATION_quarterly_data!$P:$P,Quarter!$B528,CALCULATION_quarterly_data!$C:$C,Quarter!$C528)</f>
        <v>0</v>
      </c>
      <c r="H528" s="70">
        <f>SUMIFS(CALCULATION_quarterly_data!H:H,CALCULATION_quarterly_data!$A:$A,Quarter!$A528,CALCULATION_quarterly_data!$P:$P,Quarter!$B528,CALCULATION_quarterly_data!$C:$C,Quarter!$C528)</f>
        <v>63.459999999999994</v>
      </c>
      <c r="I528" s="70">
        <f>SUMIFS(CALCULATION_quarterly_data!I:I,CALCULATION_quarterly_data!$A:$A,Quarter!$A528,CALCULATION_quarterly_data!$P:$P,Quarter!$B528,CALCULATION_quarterly_data!$C:$C,Quarter!$C528)</f>
        <v>0</v>
      </c>
      <c r="J528" s="70">
        <f>SUMIFS(CALCULATION_quarterly_data!J:J,CALCULATION_quarterly_data!$A:$A,Quarter!$A528,CALCULATION_quarterly_data!$P:$P,Quarter!$B528,CALCULATION_quarterly_data!$C:$C,Quarter!$C528)</f>
        <v>0</v>
      </c>
      <c r="K528" s="70">
        <f>SUMIFS(CALCULATION_quarterly_data!K:K,CALCULATION_quarterly_data!$A:$A,Quarter!$A528,CALCULATION_quarterly_data!$P:$P,Quarter!$B528,CALCULATION_quarterly_data!$C:$C,Quarter!$C528)</f>
        <v>77.77</v>
      </c>
      <c r="L528" s="70">
        <f>SUMIFS(CALCULATION_quarterly_data!L:L,CALCULATION_quarterly_data!$A:$A,Quarter!$A528,CALCULATION_quarterly_data!$P:$P,Quarter!$B528,CALCULATION_quarterly_data!$C:$C,Quarter!$C528)</f>
        <v>0</v>
      </c>
      <c r="M528" s="70">
        <f>SUMIFS(CALCULATION_quarterly_data!M:M,CALCULATION_quarterly_data!$A:$A,Quarter!$A528,CALCULATION_quarterly_data!$P:$P,Quarter!$B528,CALCULATION_quarterly_data!$C:$C,Quarter!$C528)</f>
        <v>23.990000000000002</v>
      </c>
      <c r="N528" s="71">
        <f>SUMIFS(CALCULATION_quarterly_data!N:N,CALCULATION_quarterly_data!$A:$A,Quarter!$A528,CALCULATION_quarterly_data!$P:$P,Quarter!$B528,CALCULATION_quarterly_data!$C:$C,Quarter!$C528)</f>
        <v>165.22000000000003</v>
      </c>
      <c r="O528" s="71">
        <f>SUMIFS(CALCULATION_quarterly_data!O:O,CALCULATION_quarterly_data!$A:$A,Quarter!$A528,CALCULATION_quarterly_data!$P:$P,Quarter!$B528,CALCULATION_quarterly_data!$C:$C,Quarter!$C528)</f>
        <v>230.31</v>
      </c>
    </row>
    <row r="529" spans="1:15">
      <c r="A529" s="86">
        <v>2023</v>
      </c>
      <c r="B529" s="97">
        <v>4</v>
      </c>
      <c r="C529" s="83" t="s">
        <v>50</v>
      </c>
      <c r="D529" s="70">
        <f>SUMIFS(CALCULATION_quarterly_data!D:D,CALCULATION_quarterly_data!$A:$A,Quarter!$A529,CALCULATION_quarterly_data!$P:$P,Quarter!$B529,CALCULATION_quarterly_data!$C:$C,Quarter!$C529)</f>
        <v>0</v>
      </c>
      <c r="E529" s="70">
        <f>SUMIFS(CALCULATION_quarterly_data!E:E,CALCULATION_quarterly_data!$A:$A,Quarter!$A529,CALCULATION_quarterly_data!$P:$P,Quarter!$B529,CALCULATION_quarterly_data!$C:$C,Quarter!$C529)</f>
        <v>0</v>
      </c>
      <c r="F529" s="71">
        <f>SUMIFS(CALCULATION_quarterly_data!F:F,CALCULATION_quarterly_data!$A:$A,Quarter!$A529,CALCULATION_quarterly_data!$P:$P,Quarter!$B529,CALCULATION_quarterly_data!$C:$C,Quarter!$C529)</f>
        <v>0</v>
      </c>
      <c r="G529" s="70">
        <f>SUMIFS(CALCULATION_quarterly_data!G:G,CALCULATION_quarterly_data!$A:$A,Quarter!$A529,CALCULATION_quarterly_data!$P:$P,Quarter!$B529,CALCULATION_quarterly_data!$C:$C,Quarter!$C529)</f>
        <v>0</v>
      </c>
      <c r="H529" s="70">
        <f>SUMIFS(CALCULATION_quarterly_data!H:H,CALCULATION_quarterly_data!$A:$A,Quarter!$A529,CALCULATION_quarterly_data!$P:$P,Quarter!$B529,CALCULATION_quarterly_data!$C:$C,Quarter!$C529)</f>
        <v>0</v>
      </c>
      <c r="I529" s="70">
        <f>SUMIFS(CALCULATION_quarterly_data!I:I,CALCULATION_quarterly_data!$A:$A,Quarter!$A529,CALCULATION_quarterly_data!$P:$P,Quarter!$B529,CALCULATION_quarterly_data!$C:$C,Quarter!$C529)</f>
        <v>0</v>
      </c>
      <c r="J529" s="70">
        <f>SUMIFS(CALCULATION_quarterly_data!J:J,CALCULATION_quarterly_data!$A:$A,Quarter!$A529,CALCULATION_quarterly_data!$P:$P,Quarter!$B529,CALCULATION_quarterly_data!$C:$C,Quarter!$C529)</f>
        <v>0</v>
      </c>
      <c r="K529" s="70">
        <f>SUMIFS(CALCULATION_quarterly_data!K:K,CALCULATION_quarterly_data!$A:$A,Quarter!$A529,CALCULATION_quarterly_data!$P:$P,Quarter!$B529,CALCULATION_quarterly_data!$C:$C,Quarter!$C529)</f>
        <v>0</v>
      </c>
      <c r="L529" s="70">
        <f>SUMIFS(CALCULATION_quarterly_data!L:L,CALCULATION_quarterly_data!$A:$A,Quarter!$A529,CALCULATION_quarterly_data!$P:$P,Quarter!$B529,CALCULATION_quarterly_data!$C:$C,Quarter!$C529)</f>
        <v>0</v>
      </c>
      <c r="M529" s="70">
        <f>SUMIFS(CALCULATION_quarterly_data!M:M,CALCULATION_quarterly_data!$A:$A,Quarter!$A529,CALCULATION_quarterly_data!$P:$P,Quarter!$B529,CALCULATION_quarterly_data!$C:$C,Quarter!$C529)</f>
        <v>0.1</v>
      </c>
      <c r="N529" s="71">
        <f>SUMIFS(CALCULATION_quarterly_data!N:N,CALCULATION_quarterly_data!$A:$A,Quarter!$A529,CALCULATION_quarterly_data!$P:$P,Quarter!$B529,CALCULATION_quarterly_data!$C:$C,Quarter!$C529)</f>
        <v>0.1</v>
      </c>
      <c r="O529" s="71">
        <f>SUMIFS(CALCULATION_quarterly_data!O:O,CALCULATION_quarterly_data!$A:$A,Quarter!$A529,CALCULATION_quarterly_data!$P:$P,Quarter!$B529,CALCULATION_quarterly_data!$C:$C,Quarter!$C529)</f>
        <v>0.1</v>
      </c>
    </row>
    <row r="530" spans="1:15">
      <c r="A530" s="86">
        <v>2023</v>
      </c>
      <c r="B530" s="97">
        <v>4</v>
      </c>
      <c r="C530" s="83" t="s">
        <v>51</v>
      </c>
      <c r="D530" s="70">
        <f>SUMIFS(CALCULATION_quarterly_data!D:D,CALCULATION_quarterly_data!$A:$A,Quarter!$A530,CALCULATION_quarterly_data!$P:$P,Quarter!$B530,CALCULATION_quarterly_data!$C:$C,Quarter!$C530)</f>
        <v>0</v>
      </c>
      <c r="E530" s="70">
        <f>SUMIFS(CALCULATION_quarterly_data!E:E,CALCULATION_quarterly_data!$A:$A,Quarter!$A530,CALCULATION_quarterly_data!$P:$P,Quarter!$B530,CALCULATION_quarterly_data!$C:$C,Quarter!$C530)</f>
        <v>0</v>
      </c>
      <c r="F530" s="71">
        <f>SUMIFS(CALCULATION_quarterly_data!F:F,CALCULATION_quarterly_data!$A:$A,Quarter!$A530,CALCULATION_quarterly_data!$P:$P,Quarter!$B530,CALCULATION_quarterly_data!$C:$C,Quarter!$C530)</f>
        <v>0</v>
      </c>
      <c r="G530" s="70">
        <f>SUMIFS(CALCULATION_quarterly_data!G:G,CALCULATION_quarterly_data!$A:$A,Quarter!$A530,CALCULATION_quarterly_data!$P:$P,Quarter!$B530,CALCULATION_quarterly_data!$C:$C,Quarter!$C530)</f>
        <v>0</v>
      </c>
      <c r="H530" s="70">
        <f>SUMIFS(CALCULATION_quarterly_data!H:H,CALCULATION_quarterly_data!$A:$A,Quarter!$A530,CALCULATION_quarterly_data!$P:$P,Quarter!$B530,CALCULATION_quarterly_data!$C:$C,Quarter!$C530)</f>
        <v>0</v>
      </c>
      <c r="I530" s="70">
        <f>SUMIFS(CALCULATION_quarterly_data!I:I,CALCULATION_quarterly_data!$A:$A,Quarter!$A530,CALCULATION_quarterly_data!$P:$P,Quarter!$B530,CALCULATION_quarterly_data!$C:$C,Quarter!$C530)</f>
        <v>161.88999999999999</v>
      </c>
      <c r="J530" s="70">
        <f>SUMIFS(CALCULATION_quarterly_data!J:J,CALCULATION_quarterly_data!$A:$A,Quarter!$A530,CALCULATION_quarterly_data!$P:$P,Quarter!$B530,CALCULATION_quarterly_data!$C:$C,Quarter!$C530)</f>
        <v>0</v>
      </c>
      <c r="K530" s="70">
        <f>SUMIFS(CALCULATION_quarterly_data!K:K,CALCULATION_quarterly_data!$A:$A,Quarter!$A530,CALCULATION_quarterly_data!$P:$P,Quarter!$B530,CALCULATION_quarterly_data!$C:$C,Quarter!$C530)</f>
        <v>178.81</v>
      </c>
      <c r="L530" s="70">
        <f>SUMIFS(CALCULATION_quarterly_data!L:L,CALCULATION_quarterly_data!$A:$A,Quarter!$A530,CALCULATION_quarterly_data!$P:$P,Quarter!$B530,CALCULATION_quarterly_data!$C:$C,Quarter!$C530)</f>
        <v>0.2</v>
      </c>
      <c r="M530" s="70">
        <f>SUMIFS(CALCULATION_quarterly_data!M:M,CALCULATION_quarterly_data!$A:$A,Quarter!$A530,CALCULATION_quarterly_data!$P:$P,Quarter!$B530,CALCULATION_quarterly_data!$C:$C,Quarter!$C530)</f>
        <v>2.0299999999999998</v>
      </c>
      <c r="N530" s="71">
        <f>SUMIFS(CALCULATION_quarterly_data!N:N,CALCULATION_quarterly_data!$A:$A,Quarter!$A530,CALCULATION_quarterly_data!$P:$P,Quarter!$B530,CALCULATION_quarterly_data!$C:$C,Quarter!$C530)</f>
        <v>342.93</v>
      </c>
      <c r="O530" s="71">
        <f>SUMIFS(CALCULATION_quarterly_data!O:O,CALCULATION_quarterly_data!$A:$A,Quarter!$A530,CALCULATION_quarterly_data!$P:$P,Quarter!$B530,CALCULATION_quarterly_data!$C:$C,Quarter!$C530)</f>
        <v>342.93</v>
      </c>
    </row>
    <row r="531" spans="1:15">
      <c r="A531" s="86">
        <v>2023</v>
      </c>
      <c r="B531" s="97">
        <v>4</v>
      </c>
      <c r="C531" s="83" t="s">
        <v>52</v>
      </c>
      <c r="D531" s="70">
        <f>SUMIFS(CALCULATION_quarterly_data!D:D,CALCULATION_quarterly_data!$A:$A,Quarter!$A531,CALCULATION_quarterly_data!$P:$P,Quarter!$B531,CALCULATION_quarterly_data!$C:$C,Quarter!$C531)</f>
        <v>3215.53</v>
      </c>
      <c r="E531" s="70">
        <f>SUMIFS(CALCULATION_quarterly_data!E:E,CALCULATION_quarterly_data!$A:$A,Quarter!$A531,CALCULATION_quarterly_data!$P:$P,Quarter!$B531,CALCULATION_quarterly_data!$C:$C,Quarter!$C531)</f>
        <v>0</v>
      </c>
      <c r="F531" s="71">
        <f>SUMIFS(CALCULATION_quarterly_data!F:F,CALCULATION_quarterly_data!$A:$A,Quarter!$A531,CALCULATION_quarterly_data!$P:$P,Quarter!$B531,CALCULATION_quarterly_data!$C:$C,Quarter!$C531)</f>
        <v>3215.53</v>
      </c>
      <c r="G531" s="70">
        <f>SUMIFS(CALCULATION_quarterly_data!G:G,CALCULATION_quarterly_data!$A:$A,Quarter!$A531,CALCULATION_quarterly_data!$P:$P,Quarter!$B531,CALCULATION_quarterly_data!$C:$C,Quarter!$C531)</f>
        <v>8.61</v>
      </c>
      <c r="H531" s="70">
        <f>SUMIFS(CALCULATION_quarterly_data!H:H,CALCULATION_quarterly_data!$A:$A,Quarter!$A531,CALCULATION_quarterly_data!$P:$P,Quarter!$B531,CALCULATION_quarterly_data!$C:$C,Quarter!$C531)</f>
        <v>75.58</v>
      </c>
      <c r="I531" s="70">
        <f>SUMIFS(CALCULATION_quarterly_data!I:I,CALCULATION_quarterly_data!$A:$A,Quarter!$A531,CALCULATION_quarterly_data!$P:$P,Quarter!$B531,CALCULATION_quarterly_data!$C:$C,Quarter!$C531)</f>
        <v>40.47</v>
      </c>
      <c r="J531" s="70">
        <f>SUMIFS(CALCULATION_quarterly_data!J:J,CALCULATION_quarterly_data!$A:$A,Quarter!$A531,CALCULATION_quarterly_data!$P:$P,Quarter!$B531,CALCULATION_quarterly_data!$C:$C,Quarter!$C531)</f>
        <v>0</v>
      </c>
      <c r="K531" s="70">
        <f>SUMIFS(CALCULATION_quarterly_data!K:K,CALCULATION_quarterly_data!$A:$A,Quarter!$A531,CALCULATION_quarterly_data!$P:$P,Quarter!$B531,CALCULATION_quarterly_data!$C:$C,Quarter!$C531)</f>
        <v>880.3599999999999</v>
      </c>
      <c r="L531" s="70">
        <f>SUMIFS(CALCULATION_quarterly_data!L:L,CALCULATION_quarterly_data!$A:$A,Quarter!$A531,CALCULATION_quarterly_data!$P:$P,Quarter!$B531,CALCULATION_quarterly_data!$C:$C,Quarter!$C531)</f>
        <v>5.57</v>
      </c>
      <c r="M531" s="70">
        <f>SUMIFS(CALCULATION_quarterly_data!M:M,CALCULATION_quarterly_data!$A:$A,Quarter!$A531,CALCULATION_quarterly_data!$P:$P,Quarter!$B531,CALCULATION_quarterly_data!$C:$C,Quarter!$C531)</f>
        <v>63.690000000000005</v>
      </c>
      <c r="N531" s="71">
        <f>SUMIFS(CALCULATION_quarterly_data!N:N,CALCULATION_quarterly_data!$A:$A,Quarter!$A531,CALCULATION_quarterly_data!$P:$P,Quarter!$B531,CALCULATION_quarterly_data!$C:$C,Quarter!$C531)</f>
        <v>1074.28</v>
      </c>
      <c r="O531" s="71">
        <f>SUMIFS(CALCULATION_quarterly_data!O:O,CALCULATION_quarterly_data!$A:$A,Quarter!$A531,CALCULATION_quarterly_data!$P:$P,Quarter!$B531,CALCULATION_quarterly_data!$C:$C,Quarter!$C531)</f>
        <v>4289.8099999999995</v>
      </c>
    </row>
    <row r="532" spans="1:15">
      <c r="A532" s="86">
        <v>2023</v>
      </c>
      <c r="B532" s="97">
        <v>4</v>
      </c>
      <c r="C532" s="83" t="s">
        <v>69</v>
      </c>
      <c r="D532" s="70">
        <f>SUMIFS(CALCULATION_quarterly_data!D:D,CALCULATION_quarterly_data!$A:$A,Quarter!$A532,CALCULATION_quarterly_data!$P:$P,Quarter!$B532,CALCULATION_quarterly_data!$C:$C,Quarter!$C532)</f>
        <v>517.89</v>
      </c>
      <c r="E532" s="70">
        <f>SUMIFS(CALCULATION_quarterly_data!E:E,CALCULATION_quarterly_data!$A:$A,Quarter!$A532,CALCULATION_quarterly_data!$P:$P,Quarter!$B532,CALCULATION_quarterly_data!$C:$C,Quarter!$C532)</f>
        <v>227.37</v>
      </c>
      <c r="F532" s="71">
        <f>SUMIFS(CALCULATION_quarterly_data!F:F,CALCULATION_quarterly_data!$A:$A,Quarter!$A532,CALCULATION_quarterly_data!$P:$P,Quarter!$B532,CALCULATION_quarterly_data!$C:$C,Quarter!$C532)</f>
        <v>745.26</v>
      </c>
      <c r="G532" s="70">
        <f>SUMIFS(CALCULATION_quarterly_data!G:G,CALCULATION_quarterly_data!$A:$A,Quarter!$A532,CALCULATION_quarterly_data!$P:$P,Quarter!$B532,CALCULATION_quarterly_data!$C:$C,Quarter!$C532)</f>
        <v>0.18</v>
      </c>
      <c r="H532" s="70">
        <f>SUMIFS(CALCULATION_quarterly_data!H:H,CALCULATION_quarterly_data!$A:$A,Quarter!$A532,CALCULATION_quarterly_data!$P:$P,Quarter!$B532,CALCULATION_quarterly_data!$C:$C,Quarter!$C532)</f>
        <v>166.76</v>
      </c>
      <c r="I532" s="70">
        <f>SUMIFS(CALCULATION_quarterly_data!I:I,CALCULATION_quarterly_data!$A:$A,Quarter!$A532,CALCULATION_quarterly_data!$P:$P,Quarter!$B532,CALCULATION_quarterly_data!$C:$C,Quarter!$C532)</f>
        <v>631.69000000000005</v>
      </c>
      <c r="J532" s="70">
        <f>SUMIFS(CALCULATION_quarterly_data!J:J,CALCULATION_quarterly_data!$A:$A,Quarter!$A532,CALCULATION_quarterly_data!$P:$P,Quarter!$B532,CALCULATION_quarterly_data!$C:$C,Quarter!$C532)</f>
        <v>33.799999999999997</v>
      </c>
      <c r="K532" s="70">
        <f>SUMIFS(CALCULATION_quarterly_data!K:K,CALCULATION_quarterly_data!$A:$A,Quarter!$A532,CALCULATION_quarterly_data!$P:$P,Quarter!$B532,CALCULATION_quarterly_data!$C:$C,Quarter!$C532)</f>
        <v>155.29</v>
      </c>
      <c r="L532" s="70">
        <f>SUMIFS(CALCULATION_quarterly_data!L:L,CALCULATION_quarterly_data!$A:$A,Quarter!$A532,CALCULATION_quarterly_data!$P:$P,Quarter!$B532,CALCULATION_quarterly_data!$C:$C,Quarter!$C532)</f>
        <v>0</v>
      </c>
      <c r="M532" s="70">
        <f>SUMIFS(CALCULATION_quarterly_data!M:M,CALCULATION_quarterly_data!$A:$A,Quarter!$A532,CALCULATION_quarterly_data!$P:$P,Quarter!$B532,CALCULATION_quarterly_data!$C:$C,Quarter!$C532)</f>
        <v>72.300000000000011</v>
      </c>
      <c r="N532" s="71">
        <f>SUMIFS(CALCULATION_quarterly_data!N:N,CALCULATION_quarterly_data!$A:$A,Quarter!$A532,CALCULATION_quarterly_data!$P:$P,Quarter!$B532,CALCULATION_quarterly_data!$C:$C,Quarter!$C532)</f>
        <v>1060.02</v>
      </c>
      <c r="O532" s="71">
        <f>SUMIFS(CALCULATION_quarterly_data!O:O,CALCULATION_quarterly_data!$A:$A,Quarter!$A532,CALCULATION_quarterly_data!$P:$P,Quarter!$B532,CALCULATION_quarterly_data!$C:$C,Quarter!$C532)</f>
        <v>1805.28</v>
      </c>
    </row>
    <row r="533" spans="1:15">
      <c r="A533" s="89">
        <v>2023</v>
      </c>
      <c r="B533" s="98">
        <v>4</v>
      </c>
      <c r="C533" s="84" t="s">
        <v>126</v>
      </c>
      <c r="D533" s="73">
        <f>SUMIFS(CALCULATION_quarterly_data!D:D,CALCULATION_quarterly_data!$A:$A,Quarter!$A533,CALCULATION_quarterly_data!$P:$P,Quarter!$B533,CALCULATION_quarterly_data!$C:$C,Quarter!$C533)</f>
        <v>9793.2199999999993</v>
      </c>
      <c r="E533" s="73">
        <f>SUMIFS(CALCULATION_quarterly_data!E:E,CALCULATION_quarterly_data!$A:$A,Quarter!$A533,CALCULATION_quarterly_data!$P:$P,Quarter!$B533,CALCULATION_quarterly_data!$C:$C,Quarter!$C533)</f>
        <v>917.92000000000007</v>
      </c>
      <c r="F533" s="74">
        <f>SUMIFS(CALCULATION_quarterly_data!F:F,CALCULATION_quarterly_data!$A:$A,Quarter!$A533,CALCULATION_quarterly_data!$P:$P,Quarter!$B533,CALCULATION_quarterly_data!$C:$C,Quarter!$C533)</f>
        <v>10711.14</v>
      </c>
      <c r="G533" s="73">
        <f>SUMIFS(CALCULATION_quarterly_data!G:G,CALCULATION_quarterly_data!$A:$A,Quarter!$A533,CALCULATION_quarterly_data!$P:$P,Quarter!$B533,CALCULATION_quarterly_data!$C:$C,Quarter!$C533)</f>
        <v>74.77000000000001</v>
      </c>
      <c r="H533" s="73">
        <f>SUMIFS(CALCULATION_quarterly_data!H:H,CALCULATION_quarterly_data!$A:$A,Quarter!$A533,CALCULATION_quarterly_data!$P:$P,Quarter!$B533,CALCULATION_quarterly_data!$C:$C,Quarter!$C533)</f>
        <v>846.07999999999993</v>
      </c>
      <c r="I533" s="73">
        <f>SUMIFS(CALCULATION_quarterly_data!I:I,CALCULATION_quarterly_data!$A:$A,Quarter!$A533,CALCULATION_quarterly_data!$P:$P,Quarter!$B533,CALCULATION_quarterly_data!$C:$C,Quarter!$C533)</f>
        <v>2653.51</v>
      </c>
      <c r="J533" s="73">
        <f>SUMIFS(CALCULATION_quarterly_data!J:J,CALCULATION_quarterly_data!$A:$A,Quarter!$A533,CALCULATION_quarterly_data!$P:$P,Quarter!$B533,CALCULATION_quarterly_data!$C:$C,Quarter!$C533)</f>
        <v>188.53</v>
      </c>
      <c r="K533" s="73">
        <f>SUMIFS(CALCULATION_quarterly_data!K:K,CALCULATION_quarterly_data!$A:$A,Quarter!$A533,CALCULATION_quarterly_data!$P:$P,Quarter!$B533,CALCULATION_quarterly_data!$C:$C,Quarter!$C533)</f>
        <v>3405.6900000000005</v>
      </c>
      <c r="L533" s="73">
        <f>SUMIFS(CALCULATION_quarterly_data!L:L,CALCULATION_quarterly_data!$A:$A,Quarter!$A533,CALCULATION_quarterly_data!$P:$P,Quarter!$B533,CALCULATION_quarterly_data!$C:$C,Quarter!$C533)</f>
        <v>46.82</v>
      </c>
      <c r="M533" s="73">
        <f>SUMIFS(CALCULATION_quarterly_data!M:M,CALCULATION_quarterly_data!$A:$A,Quarter!$A533,CALCULATION_quarterly_data!$P:$P,Quarter!$B533,CALCULATION_quarterly_data!$C:$C,Quarter!$C533)</f>
        <v>753.02</v>
      </c>
      <c r="N533" s="74">
        <f>SUMIFS(CALCULATION_quarterly_data!N:N,CALCULATION_quarterly_data!$A:$A,Quarter!$A533,CALCULATION_quarterly_data!$P:$P,Quarter!$B533,CALCULATION_quarterly_data!$C:$C,Quarter!$C533)</f>
        <v>7968.42</v>
      </c>
      <c r="O533" s="74">
        <f>SUMIFS(CALCULATION_quarterly_data!O:O,CALCULATION_quarterly_data!$A:$A,Quarter!$A533,CALCULATION_quarterly_data!$P:$P,Quarter!$B533,CALCULATION_quarterly_data!$C:$C,Quarter!$C533)</f>
        <v>18679.560000000001</v>
      </c>
    </row>
    <row r="534" spans="1:15">
      <c r="A534" s="85">
        <v>2024</v>
      </c>
      <c r="B534" s="96">
        <v>1</v>
      </c>
      <c r="C534" s="82" t="s">
        <v>134</v>
      </c>
      <c r="D534" s="67">
        <f>SUMIFS(CALCULATION_quarterly_data!D:D,CALCULATION_quarterly_data!$A:$A,Quarter!$A534,CALCULATION_quarterly_data!$P:$P,Quarter!$B534,CALCULATION_quarterly_data!$C:$C,Quarter!$C534)</f>
        <v>211.29</v>
      </c>
      <c r="E534" s="67">
        <f>SUMIFS(CALCULATION_quarterly_data!E:E,CALCULATION_quarterly_data!$A:$A,Quarter!$A534,CALCULATION_quarterly_data!$P:$P,Quarter!$B534,CALCULATION_quarterly_data!$C:$C,Quarter!$C534)</f>
        <v>201.09</v>
      </c>
      <c r="F534" s="68">
        <f>SUMIFS(CALCULATION_quarterly_data!F:F,CALCULATION_quarterly_data!$A:$A,Quarter!$A534,CALCULATION_quarterly_data!$P:$P,Quarter!$B534,CALCULATION_quarterly_data!$C:$C,Quarter!$C534)</f>
        <v>412.38</v>
      </c>
      <c r="G534" s="67">
        <f>SUMIFS(CALCULATION_quarterly_data!G:G,CALCULATION_quarterly_data!$A:$A,Quarter!$A534,CALCULATION_quarterly_data!$P:$P,Quarter!$B534,CALCULATION_quarterly_data!$C:$C,Quarter!$C534)</f>
        <v>0</v>
      </c>
      <c r="H534" s="67">
        <f>SUMIFS(CALCULATION_quarterly_data!H:H,CALCULATION_quarterly_data!$A:$A,Quarter!$A534,CALCULATION_quarterly_data!$P:$P,Quarter!$B534,CALCULATION_quarterly_data!$C:$C,Quarter!$C534)</f>
        <v>0</v>
      </c>
      <c r="I534" s="67">
        <f>SUMIFS(CALCULATION_quarterly_data!I:I,CALCULATION_quarterly_data!$A:$A,Quarter!$A534,CALCULATION_quarterly_data!$P:$P,Quarter!$B534,CALCULATION_quarterly_data!$C:$C,Quarter!$C534)</f>
        <v>0</v>
      </c>
      <c r="J534" s="67">
        <f>SUMIFS(CALCULATION_quarterly_data!J:J,CALCULATION_quarterly_data!$A:$A,Quarter!$A534,CALCULATION_quarterly_data!$P:$P,Quarter!$B534,CALCULATION_quarterly_data!$C:$C,Quarter!$C534)</f>
        <v>0</v>
      </c>
      <c r="K534" s="67">
        <f>SUMIFS(CALCULATION_quarterly_data!K:K,CALCULATION_quarterly_data!$A:$A,Quarter!$A534,CALCULATION_quarterly_data!$P:$P,Quarter!$B534,CALCULATION_quarterly_data!$C:$C,Quarter!$C534)</f>
        <v>0</v>
      </c>
      <c r="L534" s="67">
        <f>SUMIFS(CALCULATION_quarterly_data!L:L,CALCULATION_quarterly_data!$A:$A,Quarter!$A534,CALCULATION_quarterly_data!$P:$P,Quarter!$B534,CALCULATION_quarterly_data!$C:$C,Quarter!$C534)</f>
        <v>0</v>
      </c>
      <c r="M534" s="67">
        <f>SUMIFS(CALCULATION_quarterly_data!M:M,CALCULATION_quarterly_data!$A:$A,Quarter!$A534,CALCULATION_quarterly_data!$P:$P,Quarter!$B534,CALCULATION_quarterly_data!$C:$C,Quarter!$C534)</f>
        <v>0</v>
      </c>
      <c r="N534" s="68">
        <f>SUMIFS(CALCULATION_quarterly_data!N:N,CALCULATION_quarterly_data!$A:$A,Quarter!$A534,CALCULATION_quarterly_data!$P:$P,Quarter!$B534,CALCULATION_quarterly_data!$C:$C,Quarter!$C534)</f>
        <v>0</v>
      </c>
      <c r="O534" s="68">
        <f>SUMIFS(CALCULATION_quarterly_data!O:O,CALCULATION_quarterly_data!$A:$A,Quarter!$A534,CALCULATION_quarterly_data!$P:$P,Quarter!$B534,CALCULATION_quarterly_data!$C:$C,Quarter!$C534)</f>
        <v>412.38</v>
      </c>
    </row>
    <row r="535" spans="1:15">
      <c r="A535" s="86">
        <v>2024</v>
      </c>
      <c r="B535" s="97">
        <v>1</v>
      </c>
      <c r="C535" s="83" t="s">
        <v>37</v>
      </c>
      <c r="D535" s="70">
        <f>SUMIFS(CALCULATION_quarterly_data!D:D,CALCULATION_quarterly_data!$A:$A,Quarter!$A535,CALCULATION_quarterly_data!$P:$P,Quarter!$B535,CALCULATION_quarterly_data!$C:$C,Quarter!$C535)</f>
        <v>0</v>
      </c>
      <c r="E535" s="70">
        <f>SUMIFS(CALCULATION_quarterly_data!E:E,CALCULATION_quarterly_data!$A:$A,Quarter!$A535,CALCULATION_quarterly_data!$P:$P,Quarter!$B535,CALCULATION_quarterly_data!$C:$C,Quarter!$C535)</f>
        <v>38.619999999999997</v>
      </c>
      <c r="F535" s="71">
        <f>SUMIFS(CALCULATION_quarterly_data!F:F,CALCULATION_quarterly_data!$A:$A,Quarter!$A535,CALCULATION_quarterly_data!$P:$P,Quarter!$B535,CALCULATION_quarterly_data!$C:$C,Quarter!$C535)</f>
        <v>38.619999999999997</v>
      </c>
      <c r="G535" s="70">
        <f>SUMIFS(CALCULATION_quarterly_data!G:G,CALCULATION_quarterly_data!$A:$A,Quarter!$A535,CALCULATION_quarterly_data!$P:$P,Quarter!$B535,CALCULATION_quarterly_data!$C:$C,Quarter!$C535)</f>
        <v>33.26</v>
      </c>
      <c r="H535" s="70">
        <f>SUMIFS(CALCULATION_quarterly_data!H:H,CALCULATION_quarterly_data!$A:$A,Quarter!$A535,CALCULATION_quarterly_data!$P:$P,Quarter!$B535,CALCULATION_quarterly_data!$C:$C,Quarter!$C535)</f>
        <v>14.709999999999999</v>
      </c>
      <c r="I535" s="70">
        <f>SUMIFS(CALCULATION_quarterly_data!I:I,CALCULATION_quarterly_data!$A:$A,Quarter!$A535,CALCULATION_quarterly_data!$P:$P,Quarter!$B535,CALCULATION_quarterly_data!$C:$C,Quarter!$C535)</f>
        <v>47.53</v>
      </c>
      <c r="J535" s="70">
        <f>SUMIFS(CALCULATION_quarterly_data!J:J,CALCULATION_quarterly_data!$A:$A,Quarter!$A535,CALCULATION_quarterly_data!$P:$P,Quarter!$B535,CALCULATION_quarterly_data!$C:$C,Quarter!$C535)</f>
        <v>0</v>
      </c>
      <c r="K535" s="70">
        <f>SUMIFS(CALCULATION_quarterly_data!K:K,CALCULATION_quarterly_data!$A:$A,Quarter!$A535,CALCULATION_quarterly_data!$P:$P,Quarter!$B535,CALCULATION_quarterly_data!$C:$C,Quarter!$C535)</f>
        <v>288.63</v>
      </c>
      <c r="L535" s="70">
        <f>SUMIFS(CALCULATION_quarterly_data!L:L,CALCULATION_quarterly_data!$A:$A,Quarter!$A535,CALCULATION_quarterly_data!$P:$P,Quarter!$B535,CALCULATION_quarterly_data!$C:$C,Quarter!$C535)</f>
        <v>15.59</v>
      </c>
      <c r="M535" s="70">
        <f>SUMIFS(CALCULATION_quarterly_data!M:M,CALCULATION_quarterly_data!$A:$A,Quarter!$A535,CALCULATION_quarterly_data!$P:$P,Quarter!$B535,CALCULATION_quarterly_data!$C:$C,Quarter!$C535)</f>
        <v>53.1</v>
      </c>
      <c r="N535" s="71">
        <f>SUMIFS(CALCULATION_quarterly_data!N:N,CALCULATION_quarterly_data!$A:$A,Quarter!$A535,CALCULATION_quarterly_data!$P:$P,Quarter!$B535,CALCULATION_quarterly_data!$C:$C,Quarter!$C535)</f>
        <v>452.81999999999994</v>
      </c>
      <c r="O535" s="71">
        <f>SUMIFS(CALCULATION_quarterly_data!O:O,CALCULATION_quarterly_data!$A:$A,Quarter!$A535,CALCULATION_quarterly_data!$P:$P,Quarter!$B535,CALCULATION_quarterly_data!$C:$C,Quarter!$C535)</f>
        <v>491.44000000000005</v>
      </c>
    </row>
    <row r="536" spans="1:15">
      <c r="A536" s="86">
        <v>2024</v>
      </c>
      <c r="B536" s="97">
        <v>1</v>
      </c>
      <c r="C536" s="83" t="s">
        <v>38</v>
      </c>
      <c r="D536" s="70">
        <f>SUMIFS(CALCULATION_quarterly_data!D:D,CALCULATION_quarterly_data!$A:$A,Quarter!$A536,CALCULATION_quarterly_data!$P:$P,Quarter!$B536,CALCULATION_quarterly_data!$C:$C,Quarter!$C536)</f>
        <v>340.46</v>
      </c>
      <c r="E536" s="70">
        <f>SUMIFS(CALCULATION_quarterly_data!E:E,CALCULATION_quarterly_data!$A:$A,Quarter!$A536,CALCULATION_quarterly_data!$P:$P,Quarter!$B536,CALCULATION_quarterly_data!$C:$C,Quarter!$C536)</f>
        <v>0</v>
      </c>
      <c r="F536" s="71">
        <f>SUMIFS(CALCULATION_quarterly_data!F:F,CALCULATION_quarterly_data!$A:$A,Quarter!$A536,CALCULATION_quarterly_data!$P:$P,Quarter!$B536,CALCULATION_quarterly_data!$C:$C,Quarter!$C536)</f>
        <v>340.46</v>
      </c>
      <c r="G536" s="70">
        <f>SUMIFS(CALCULATION_quarterly_data!G:G,CALCULATION_quarterly_data!$A:$A,Quarter!$A536,CALCULATION_quarterly_data!$P:$P,Quarter!$B536,CALCULATION_quarterly_data!$C:$C,Quarter!$C536)</f>
        <v>0</v>
      </c>
      <c r="H536" s="70">
        <f>SUMIFS(CALCULATION_quarterly_data!H:H,CALCULATION_quarterly_data!$A:$A,Quarter!$A536,CALCULATION_quarterly_data!$P:$P,Quarter!$B536,CALCULATION_quarterly_data!$C:$C,Quarter!$C536)</f>
        <v>0</v>
      </c>
      <c r="I536" s="70">
        <f>SUMIFS(CALCULATION_quarterly_data!I:I,CALCULATION_quarterly_data!$A:$A,Quarter!$A536,CALCULATION_quarterly_data!$P:$P,Quarter!$B536,CALCULATION_quarterly_data!$C:$C,Quarter!$C536)</f>
        <v>0</v>
      </c>
      <c r="J536" s="70">
        <f>SUMIFS(CALCULATION_quarterly_data!J:J,CALCULATION_quarterly_data!$A:$A,Quarter!$A536,CALCULATION_quarterly_data!$P:$P,Quarter!$B536,CALCULATION_quarterly_data!$C:$C,Quarter!$C536)</f>
        <v>0</v>
      </c>
      <c r="K536" s="70">
        <f>SUMIFS(CALCULATION_quarterly_data!K:K,CALCULATION_quarterly_data!$A:$A,Quarter!$A536,CALCULATION_quarterly_data!$P:$P,Quarter!$B536,CALCULATION_quarterly_data!$C:$C,Quarter!$C536)</f>
        <v>0</v>
      </c>
      <c r="L536" s="70">
        <f>SUMIFS(CALCULATION_quarterly_data!L:L,CALCULATION_quarterly_data!$A:$A,Quarter!$A536,CALCULATION_quarterly_data!$P:$P,Quarter!$B536,CALCULATION_quarterly_data!$C:$C,Quarter!$C536)</f>
        <v>0</v>
      </c>
      <c r="M536" s="70">
        <f>SUMIFS(CALCULATION_quarterly_data!M:M,CALCULATION_quarterly_data!$A:$A,Quarter!$A536,CALCULATION_quarterly_data!$P:$P,Quarter!$B536,CALCULATION_quarterly_data!$C:$C,Quarter!$C536)</f>
        <v>0.59</v>
      </c>
      <c r="N536" s="71">
        <f>SUMIFS(CALCULATION_quarterly_data!N:N,CALCULATION_quarterly_data!$A:$A,Quarter!$A536,CALCULATION_quarterly_data!$P:$P,Quarter!$B536,CALCULATION_quarterly_data!$C:$C,Quarter!$C536)</f>
        <v>0.59</v>
      </c>
      <c r="O536" s="71">
        <f>SUMIFS(CALCULATION_quarterly_data!O:O,CALCULATION_quarterly_data!$A:$A,Quarter!$A536,CALCULATION_quarterly_data!$P:$P,Quarter!$B536,CALCULATION_quarterly_data!$C:$C,Quarter!$C536)</f>
        <v>341.05</v>
      </c>
    </row>
    <row r="537" spans="1:15">
      <c r="A537" s="86">
        <v>2024</v>
      </c>
      <c r="B537" s="97">
        <v>1</v>
      </c>
      <c r="C537" s="83" t="s">
        <v>40</v>
      </c>
      <c r="D537" s="70">
        <f>SUMIFS(CALCULATION_quarterly_data!D:D,CALCULATION_quarterly_data!$A:$A,Quarter!$A537,CALCULATION_quarterly_data!$P:$P,Quarter!$B537,CALCULATION_quarterly_data!$C:$C,Quarter!$C537)</f>
        <v>0</v>
      </c>
      <c r="E537" s="70">
        <f>SUMIFS(CALCULATION_quarterly_data!E:E,CALCULATION_quarterly_data!$A:$A,Quarter!$A537,CALCULATION_quarterly_data!$P:$P,Quarter!$B537,CALCULATION_quarterly_data!$C:$C,Quarter!$C537)</f>
        <v>43.77</v>
      </c>
      <c r="F537" s="71">
        <f>SUMIFS(CALCULATION_quarterly_data!F:F,CALCULATION_quarterly_data!$A:$A,Quarter!$A537,CALCULATION_quarterly_data!$P:$P,Quarter!$B537,CALCULATION_quarterly_data!$C:$C,Quarter!$C537)</f>
        <v>43.77</v>
      </c>
      <c r="G537" s="70">
        <f>SUMIFS(CALCULATION_quarterly_data!G:G,CALCULATION_quarterly_data!$A:$A,Quarter!$A537,CALCULATION_quarterly_data!$P:$P,Quarter!$B537,CALCULATION_quarterly_data!$C:$C,Quarter!$C537)</f>
        <v>0.13</v>
      </c>
      <c r="H537" s="70">
        <f>SUMIFS(CALCULATION_quarterly_data!H:H,CALCULATION_quarterly_data!$A:$A,Quarter!$A537,CALCULATION_quarterly_data!$P:$P,Quarter!$B537,CALCULATION_quarterly_data!$C:$C,Quarter!$C537)</f>
        <v>5.45</v>
      </c>
      <c r="I537" s="70">
        <f>SUMIFS(CALCULATION_quarterly_data!I:I,CALCULATION_quarterly_data!$A:$A,Quarter!$A537,CALCULATION_quarterly_data!$P:$P,Quarter!$B537,CALCULATION_quarterly_data!$C:$C,Quarter!$C537)</f>
        <v>0</v>
      </c>
      <c r="J537" s="70">
        <f>SUMIFS(CALCULATION_quarterly_data!J:J,CALCULATION_quarterly_data!$A:$A,Quarter!$A537,CALCULATION_quarterly_data!$P:$P,Quarter!$B537,CALCULATION_quarterly_data!$C:$C,Quarter!$C537)</f>
        <v>0</v>
      </c>
      <c r="K537" s="70">
        <f>SUMIFS(CALCULATION_quarterly_data!K:K,CALCULATION_quarterly_data!$A:$A,Quarter!$A537,CALCULATION_quarterly_data!$P:$P,Quarter!$B537,CALCULATION_quarterly_data!$C:$C,Quarter!$C537)</f>
        <v>9</v>
      </c>
      <c r="L537" s="70">
        <f>SUMIFS(CALCULATION_quarterly_data!L:L,CALCULATION_quarterly_data!$A:$A,Quarter!$A537,CALCULATION_quarterly_data!$P:$P,Quarter!$B537,CALCULATION_quarterly_data!$C:$C,Quarter!$C537)</f>
        <v>0</v>
      </c>
      <c r="M537" s="70">
        <f>SUMIFS(CALCULATION_quarterly_data!M:M,CALCULATION_quarterly_data!$A:$A,Quarter!$A537,CALCULATION_quarterly_data!$P:$P,Quarter!$B537,CALCULATION_quarterly_data!$C:$C,Quarter!$C537)</f>
        <v>48.73</v>
      </c>
      <c r="N537" s="71">
        <f>SUMIFS(CALCULATION_quarterly_data!N:N,CALCULATION_quarterly_data!$A:$A,Quarter!$A537,CALCULATION_quarterly_data!$P:$P,Quarter!$B537,CALCULATION_quarterly_data!$C:$C,Quarter!$C537)</f>
        <v>63.309999999999995</v>
      </c>
      <c r="O537" s="71">
        <f>SUMIFS(CALCULATION_quarterly_data!O:O,CALCULATION_quarterly_data!$A:$A,Quarter!$A537,CALCULATION_quarterly_data!$P:$P,Quarter!$B537,CALCULATION_quarterly_data!$C:$C,Quarter!$C537)</f>
        <v>107.08000000000001</v>
      </c>
    </row>
    <row r="538" spans="1:15">
      <c r="A538" s="86">
        <v>2024</v>
      </c>
      <c r="B538" s="97">
        <v>1</v>
      </c>
      <c r="C538" s="83" t="s">
        <v>41</v>
      </c>
      <c r="D538" s="70">
        <f>SUMIFS(CALCULATION_quarterly_data!D:D,CALCULATION_quarterly_data!$A:$A,Quarter!$A538,CALCULATION_quarterly_data!$P:$P,Quarter!$B538,CALCULATION_quarterly_data!$C:$C,Quarter!$C538)</f>
        <v>0</v>
      </c>
      <c r="E538" s="70">
        <f>SUMIFS(CALCULATION_quarterly_data!E:E,CALCULATION_quarterly_data!$A:$A,Quarter!$A538,CALCULATION_quarterly_data!$P:$P,Quarter!$B538,CALCULATION_quarterly_data!$C:$C,Quarter!$C538)</f>
        <v>39.82</v>
      </c>
      <c r="F538" s="71">
        <f>SUMIFS(CALCULATION_quarterly_data!F:F,CALCULATION_quarterly_data!$A:$A,Quarter!$A538,CALCULATION_quarterly_data!$P:$P,Quarter!$B538,CALCULATION_quarterly_data!$C:$C,Quarter!$C538)</f>
        <v>39.82</v>
      </c>
      <c r="G538" s="70">
        <f>SUMIFS(CALCULATION_quarterly_data!G:G,CALCULATION_quarterly_data!$A:$A,Quarter!$A538,CALCULATION_quarterly_data!$P:$P,Quarter!$B538,CALCULATION_quarterly_data!$C:$C,Quarter!$C538)</f>
        <v>0.04</v>
      </c>
      <c r="H538" s="70">
        <f>SUMIFS(CALCULATION_quarterly_data!H:H,CALCULATION_quarterly_data!$A:$A,Quarter!$A538,CALCULATION_quarterly_data!$P:$P,Quarter!$B538,CALCULATION_quarterly_data!$C:$C,Quarter!$C538)</f>
        <v>7.0000000000000007E-2</v>
      </c>
      <c r="I538" s="70">
        <f>SUMIFS(CALCULATION_quarterly_data!I:I,CALCULATION_quarterly_data!$A:$A,Quarter!$A538,CALCULATION_quarterly_data!$P:$P,Quarter!$B538,CALCULATION_quarterly_data!$C:$C,Quarter!$C538)</f>
        <v>0</v>
      </c>
      <c r="J538" s="70">
        <f>SUMIFS(CALCULATION_quarterly_data!J:J,CALCULATION_quarterly_data!$A:$A,Quarter!$A538,CALCULATION_quarterly_data!$P:$P,Quarter!$B538,CALCULATION_quarterly_data!$C:$C,Quarter!$C538)</f>
        <v>0</v>
      </c>
      <c r="K538" s="70">
        <f>SUMIFS(CALCULATION_quarterly_data!K:K,CALCULATION_quarterly_data!$A:$A,Quarter!$A538,CALCULATION_quarterly_data!$P:$P,Quarter!$B538,CALCULATION_quarterly_data!$C:$C,Quarter!$C538)</f>
        <v>66.19</v>
      </c>
      <c r="L538" s="70">
        <f>SUMIFS(CALCULATION_quarterly_data!L:L,CALCULATION_quarterly_data!$A:$A,Quarter!$A538,CALCULATION_quarterly_data!$P:$P,Quarter!$B538,CALCULATION_quarterly_data!$C:$C,Quarter!$C538)</f>
        <v>0</v>
      </c>
      <c r="M538" s="70">
        <f>SUMIFS(CALCULATION_quarterly_data!M:M,CALCULATION_quarterly_data!$A:$A,Quarter!$A538,CALCULATION_quarterly_data!$P:$P,Quarter!$B538,CALCULATION_quarterly_data!$C:$C,Quarter!$C538)</f>
        <v>44.44</v>
      </c>
      <c r="N538" s="71">
        <f>SUMIFS(CALCULATION_quarterly_data!N:N,CALCULATION_quarterly_data!$A:$A,Quarter!$A538,CALCULATION_quarterly_data!$P:$P,Quarter!$B538,CALCULATION_quarterly_data!$C:$C,Quarter!$C538)</f>
        <v>110.73999999999998</v>
      </c>
      <c r="O538" s="71">
        <f>SUMIFS(CALCULATION_quarterly_data!O:O,CALCULATION_quarterly_data!$A:$A,Quarter!$A538,CALCULATION_quarterly_data!$P:$P,Quarter!$B538,CALCULATION_quarterly_data!$C:$C,Quarter!$C538)</f>
        <v>150.56</v>
      </c>
    </row>
    <row r="539" spans="1:15">
      <c r="A539" s="86">
        <v>2024</v>
      </c>
      <c r="B539" s="97">
        <v>1</v>
      </c>
      <c r="C539" s="83" t="s">
        <v>42</v>
      </c>
      <c r="D539" s="70">
        <f>SUMIFS(CALCULATION_quarterly_data!D:D,CALCULATION_quarterly_data!$A:$A,Quarter!$A539,CALCULATION_quarterly_data!$P:$P,Quarter!$B539,CALCULATION_quarterly_data!$C:$C,Quarter!$C539)</f>
        <v>0</v>
      </c>
      <c r="E539" s="70">
        <f>SUMIFS(CALCULATION_quarterly_data!E:E,CALCULATION_quarterly_data!$A:$A,Quarter!$A539,CALCULATION_quarterly_data!$P:$P,Quarter!$B539,CALCULATION_quarterly_data!$C:$C,Quarter!$C539)</f>
        <v>0</v>
      </c>
      <c r="F539" s="71">
        <f>SUMIFS(CALCULATION_quarterly_data!F:F,CALCULATION_quarterly_data!$A:$A,Quarter!$A539,CALCULATION_quarterly_data!$P:$P,Quarter!$B539,CALCULATION_quarterly_data!$C:$C,Quarter!$C539)</f>
        <v>0</v>
      </c>
      <c r="G539" s="70">
        <f>SUMIFS(CALCULATION_quarterly_data!G:G,CALCULATION_quarterly_data!$A:$A,Quarter!$A539,CALCULATION_quarterly_data!$P:$P,Quarter!$B539,CALCULATION_quarterly_data!$C:$C,Quarter!$C539)</f>
        <v>0</v>
      </c>
      <c r="H539" s="70">
        <f>SUMIFS(CALCULATION_quarterly_data!H:H,CALCULATION_quarterly_data!$A:$A,Quarter!$A539,CALCULATION_quarterly_data!$P:$P,Quarter!$B539,CALCULATION_quarterly_data!$C:$C,Quarter!$C539)</f>
        <v>0</v>
      </c>
      <c r="I539" s="70">
        <f>SUMIFS(CALCULATION_quarterly_data!I:I,CALCULATION_quarterly_data!$A:$A,Quarter!$A539,CALCULATION_quarterly_data!$P:$P,Quarter!$B539,CALCULATION_quarterly_data!$C:$C,Quarter!$C539)</f>
        <v>235.5</v>
      </c>
      <c r="J539" s="70">
        <f>SUMIFS(CALCULATION_quarterly_data!J:J,CALCULATION_quarterly_data!$A:$A,Quarter!$A539,CALCULATION_quarterly_data!$P:$P,Quarter!$B539,CALCULATION_quarterly_data!$C:$C,Quarter!$C539)</f>
        <v>0</v>
      </c>
      <c r="K539" s="70">
        <f>SUMIFS(CALCULATION_quarterly_data!K:K,CALCULATION_quarterly_data!$A:$A,Quarter!$A539,CALCULATION_quarterly_data!$P:$P,Quarter!$B539,CALCULATION_quarterly_data!$C:$C,Quarter!$C539)</f>
        <v>157.06</v>
      </c>
      <c r="L539" s="70">
        <f>SUMIFS(CALCULATION_quarterly_data!L:L,CALCULATION_quarterly_data!$A:$A,Quarter!$A539,CALCULATION_quarterly_data!$P:$P,Quarter!$B539,CALCULATION_quarterly_data!$C:$C,Quarter!$C539)</f>
        <v>6.18</v>
      </c>
      <c r="M539" s="70">
        <f>SUMIFS(CALCULATION_quarterly_data!M:M,CALCULATION_quarterly_data!$A:$A,Quarter!$A539,CALCULATION_quarterly_data!$P:$P,Quarter!$B539,CALCULATION_quarterly_data!$C:$C,Quarter!$C539)</f>
        <v>3.6399999999999997</v>
      </c>
      <c r="N539" s="71">
        <f>SUMIFS(CALCULATION_quarterly_data!N:N,CALCULATION_quarterly_data!$A:$A,Quarter!$A539,CALCULATION_quarterly_data!$P:$P,Quarter!$B539,CALCULATION_quarterly_data!$C:$C,Quarter!$C539)</f>
        <v>402.38</v>
      </c>
      <c r="O539" s="71">
        <f>SUMIFS(CALCULATION_quarterly_data!O:O,CALCULATION_quarterly_data!$A:$A,Quarter!$A539,CALCULATION_quarterly_data!$P:$P,Quarter!$B539,CALCULATION_quarterly_data!$C:$C,Quarter!$C539)</f>
        <v>402.38</v>
      </c>
    </row>
    <row r="540" spans="1:15">
      <c r="A540" s="86">
        <v>2024</v>
      </c>
      <c r="B540" s="97">
        <v>1</v>
      </c>
      <c r="C540" s="83" t="s">
        <v>86</v>
      </c>
      <c r="D540" s="70">
        <f>SUMIFS(CALCULATION_quarterly_data!D:D,CALCULATION_quarterly_data!$A:$A,Quarter!$A540,CALCULATION_quarterly_data!$P:$P,Quarter!$B540,CALCULATION_quarterly_data!$C:$C,Quarter!$C540)</f>
        <v>0</v>
      </c>
      <c r="E540" s="70">
        <f>SUMIFS(CALCULATION_quarterly_data!E:E,CALCULATION_quarterly_data!$A:$A,Quarter!$A540,CALCULATION_quarterly_data!$P:$P,Quarter!$B540,CALCULATION_quarterly_data!$C:$C,Quarter!$C540)</f>
        <v>158.76999999999998</v>
      </c>
      <c r="F540" s="71">
        <f>SUMIFS(CALCULATION_quarterly_data!F:F,CALCULATION_quarterly_data!$A:$A,Quarter!$A540,CALCULATION_quarterly_data!$P:$P,Quarter!$B540,CALCULATION_quarterly_data!$C:$C,Quarter!$C540)</f>
        <v>158.76999999999998</v>
      </c>
      <c r="G540" s="70">
        <f>SUMIFS(CALCULATION_quarterly_data!G:G,CALCULATION_quarterly_data!$A:$A,Quarter!$A540,CALCULATION_quarterly_data!$P:$P,Quarter!$B540,CALCULATION_quarterly_data!$C:$C,Quarter!$C540)</f>
        <v>5.7</v>
      </c>
      <c r="H540" s="70">
        <f>SUMIFS(CALCULATION_quarterly_data!H:H,CALCULATION_quarterly_data!$A:$A,Quarter!$A540,CALCULATION_quarterly_data!$P:$P,Quarter!$B540,CALCULATION_quarterly_data!$C:$C,Quarter!$C540)</f>
        <v>46.629999999999995</v>
      </c>
      <c r="I540" s="70">
        <f>SUMIFS(CALCULATION_quarterly_data!I:I,CALCULATION_quarterly_data!$A:$A,Quarter!$A540,CALCULATION_quarterly_data!$P:$P,Quarter!$B540,CALCULATION_quarterly_data!$C:$C,Quarter!$C540)</f>
        <v>0</v>
      </c>
      <c r="J540" s="70">
        <f>SUMIFS(CALCULATION_quarterly_data!J:J,CALCULATION_quarterly_data!$A:$A,Quarter!$A540,CALCULATION_quarterly_data!$P:$P,Quarter!$B540,CALCULATION_quarterly_data!$C:$C,Quarter!$C540)</f>
        <v>15.92</v>
      </c>
      <c r="K540" s="70">
        <f>SUMIFS(CALCULATION_quarterly_data!K:K,CALCULATION_quarterly_data!$A:$A,Quarter!$A540,CALCULATION_quarterly_data!$P:$P,Quarter!$B540,CALCULATION_quarterly_data!$C:$C,Quarter!$C540)</f>
        <v>2.8</v>
      </c>
      <c r="L540" s="70">
        <f>SUMIFS(CALCULATION_quarterly_data!L:L,CALCULATION_quarterly_data!$A:$A,Quarter!$A540,CALCULATION_quarterly_data!$P:$P,Quarter!$B540,CALCULATION_quarterly_data!$C:$C,Quarter!$C540)</f>
        <v>0.27</v>
      </c>
      <c r="M540" s="70">
        <f>SUMIFS(CALCULATION_quarterly_data!M:M,CALCULATION_quarterly_data!$A:$A,Quarter!$A540,CALCULATION_quarterly_data!$P:$P,Quarter!$B540,CALCULATION_quarterly_data!$C:$C,Quarter!$C540)</f>
        <v>6.8100000000000005</v>
      </c>
      <c r="N540" s="71">
        <f>SUMIFS(CALCULATION_quarterly_data!N:N,CALCULATION_quarterly_data!$A:$A,Quarter!$A540,CALCULATION_quarterly_data!$P:$P,Quarter!$B540,CALCULATION_quarterly_data!$C:$C,Quarter!$C540)</f>
        <v>78.13</v>
      </c>
      <c r="O540" s="71">
        <f>SUMIFS(CALCULATION_quarterly_data!O:O,CALCULATION_quarterly_data!$A:$A,Quarter!$A540,CALCULATION_quarterly_data!$P:$P,Quarter!$B540,CALCULATION_quarterly_data!$C:$C,Quarter!$C540)</f>
        <v>236.9</v>
      </c>
    </row>
    <row r="541" spans="1:15">
      <c r="A541" s="86">
        <v>2024</v>
      </c>
      <c r="B541" s="97">
        <v>1</v>
      </c>
      <c r="C541" s="83" t="s">
        <v>43</v>
      </c>
      <c r="D541" s="70">
        <f>SUMIFS(CALCULATION_quarterly_data!D:D,CALCULATION_quarterly_data!$A:$A,Quarter!$A541,CALCULATION_quarterly_data!$P:$P,Quarter!$B541,CALCULATION_quarterly_data!$C:$C,Quarter!$C541)</f>
        <v>0</v>
      </c>
      <c r="E541" s="70">
        <f>SUMIFS(CALCULATION_quarterly_data!E:E,CALCULATION_quarterly_data!$A:$A,Quarter!$A541,CALCULATION_quarterly_data!$P:$P,Quarter!$B541,CALCULATION_quarterly_data!$C:$C,Quarter!$C541)</f>
        <v>3.79</v>
      </c>
      <c r="F541" s="71">
        <f>SUMIFS(CALCULATION_quarterly_data!F:F,CALCULATION_quarterly_data!$A:$A,Quarter!$A541,CALCULATION_quarterly_data!$P:$P,Quarter!$B541,CALCULATION_quarterly_data!$C:$C,Quarter!$C541)</f>
        <v>3.79</v>
      </c>
      <c r="G541" s="70">
        <f>SUMIFS(CALCULATION_quarterly_data!G:G,CALCULATION_quarterly_data!$A:$A,Quarter!$A541,CALCULATION_quarterly_data!$P:$P,Quarter!$B541,CALCULATION_quarterly_data!$C:$C,Quarter!$C541)</f>
        <v>0</v>
      </c>
      <c r="H541" s="70">
        <f>SUMIFS(CALCULATION_quarterly_data!H:H,CALCULATION_quarterly_data!$A:$A,Quarter!$A541,CALCULATION_quarterly_data!$P:$P,Quarter!$B541,CALCULATION_quarterly_data!$C:$C,Quarter!$C541)</f>
        <v>0</v>
      </c>
      <c r="I541" s="70">
        <f>SUMIFS(CALCULATION_quarterly_data!I:I,CALCULATION_quarterly_data!$A:$A,Quarter!$A541,CALCULATION_quarterly_data!$P:$P,Quarter!$B541,CALCULATION_quarterly_data!$C:$C,Quarter!$C541)</f>
        <v>986.81</v>
      </c>
      <c r="J541" s="70">
        <f>SUMIFS(CALCULATION_quarterly_data!J:J,CALCULATION_quarterly_data!$A:$A,Quarter!$A541,CALCULATION_quarterly_data!$P:$P,Quarter!$B541,CALCULATION_quarterly_data!$C:$C,Quarter!$C541)</f>
        <v>24.09</v>
      </c>
      <c r="K541" s="70">
        <f>SUMIFS(CALCULATION_quarterly_data!K:K,CALCULATION_quarterly_data!$A:$A,Quarter!$A541,CALCULATION_quarterly_data!$P:$P,Quarter!$B541,CALCULATION_quarterly_data!$C:$C,Quarter!$C541)</f>
        <v>38.97</v>
      </c>
      <c r="L541" s="70">
        <f>SUMIFS(CALCULATION_quarterly_data!L:L,CALCULATION_quarterly_data!$A:$A,Quarter!$A541,CALCULATION_quarterly_data!$P:$P,Quarter!$B541,CALCULATION_quarterly_data!$C:$C,Quarter!$C541)</f>
        <v>0</v>
      </c>
      <c r="M541" s="70">
        <f>SUMIFS(CALCULATION_quarterly_data!M:M,CALCULATION_quarterly_data!$A:$A,Quarter!$A541,CALCULATION_quarterly_data!$P:$P,Quarter!$B541,CALCULATION_quarterly_data!$C:$C,Quarter!$C541)</f>
        <v>0</v>
      </c>
      <c r="N541" s="71">
        <f>SUMIFS(CALCULATION_quarterly_data!N:N,CALCULATION_quarterly_data!$A:$A,Quarter!$A541,CALCULATION_quarterly_data!$P:$P,Quarter!$B541,CALCULATION_quarterly_data!$C:$C,Quarter!$C541)</f>
        <v>1049.8700000000001</v>
      </c>
      <c r="O541" s="71">
        <f>SUMIFS(CALCULATION_quarterly_data!O:O,CALCULATION_quarterly_data!$A:$A,Quarter!$A541,CALCULATION_quarterly_data!$P:$P,Quarter!$B541,CALCULATION_quarterly_data!$C:$C,Quarter!$C541)</f>
        <v>1053.6600000000001</v>
      </c>
    </row>
    <row r="542" spans="1:15">
      <c r="A542" s="86">
        <v>2024</v>
      </c>
      <c r="B542" s="97">
        <v>1</v>
      </c>
      <c r="C542" s="83" t="s">
        <v>88</v>
      </c>
      <c r="D542" s="70">
        <f>SUMIFS(CALCULATION_quarterly_data!D:D,CALCULATION_quarterly_data!$A:$A,Quarter!$A542,CALCULATION_quarterly_data!$P:$P,Quarter!$B542,CALCULATION_quarterly_data!$C:$C,Quarter!$C542)</f>
        <v>872.98</v>
      </c>
      <c r="E542" s="70">
        <f>SUMIFS(CALCULATION_quarterly_data!E:E,CALCULATION_quarterly_data!$A:$A,Quarter!$A542,CALCULATION_quarterly_data!$P:$P,Quarter!$B542,CALCULATION_quarterly_data!$C:$C,Quarter!$C542)</f>
        <v>0</v>
      </c>
      <c r="F542" s="71">
        <f>SUMIFS(CALCULATION_quarterly_data!F:F,CALCULATION_quarterly_data!$A:$A,Quarter!$A542,CALCULATION_quarterly_data!$P:$P,Quarter!$B542,CALCULATION_quarterly_data!$C:$C,Quarter!$C542)</f>
        <v>872.98</v>
      </c>
      <c r="G542" s="70">
        <f>SUMIFS(CALCULATION_quarterly_data!G:G,CALCULATION_quarterly_data!$A:$A,Quarter!$A542,CALCULATION_quarterly_data!$P:$P,Quarter!$B542,CALCULATION_quarterly_data!$C:$C,Quarter!$C542)</f>
        <v>0</v>
      </c>
      <c r="H542" s="70">
        <f>SUMIFS(CALCULATION_quarterly_data!H:H,CALCULATION_quarterly_data!$A:$A,Quarter!$A542,CALCULATION_quarterly_data!$P:$P,Quarter!$B542,CALCULATION_quarterly_data!$C:$C,Quarter!$C542)</f>
        <v>0</v>
      </c>
      <c r="I542" s="70">
        <f>SUMIFS(CALCULATION_quarterly_data!I:I,CALCULATION_quarterly_data!$A:$A,Quarter!$A542,CALCULATION_quarterly_data!$P:$P,Quarter!$B542,CALCULATION_quarterly_data!$C:$C,Quarter!$C542)</f>
        <v>24.96</v>
      </c>
      <c r="J542" s="70">
        <f>SUMIFS(CALCULATION_quarterly_data!J:J,CALCULATION_quarterly_data!$A:$A,Quarter!$A542,CALCULATION_quarterly_data!$P:$P,Quarter!$B542,CALCULATION_quarterly_data!$C:$C,Quarter!$C542)</f>
        <v>0</v>
      </c>
      <c r="K542" s="70">
        <f>SUMIFS(CALCULATION_quarterly_data!K:K,CALCULATION_quarterly_data!$A:$A,Quarter!$A542,CALCULATION_quarterly_data!$P:$P,Quarter!$B542,CALCULATION_quarterly_data!$C:$C,Quarter!$C542)</f>
        <v>0</v>
      </c>
      <c r="L542" s="70">
        <f>SUMIFS(CALCULATION_quarterly_data!L:L,CALCULATION_quarterly_data!$A:$A,Quarter!$A542,CALCULATION_quarterly_data!$P:$P,Quarter!$B542,CALCULATION_quarterly_data!$C:$C,Quarter!$C542)</f>
        <v>0</v>
      </c>
      <c r="M542" s="70">
        <f>SUMIFS(CALCULATION_quarterly_data!M:M,CALCULATION_quarterly_data!$A:$A,Quarter!$A542,CALCULATION_quarterly_data!$P:$P,Quarter!$B542,CALCULATION_quarterly_data!$C:$C,Quarter!$C542)</f>
        <v>0</v>
      </c>
      <c r="N542" s="71">
        <f>SUMIFS(CALCULATION_quarterly_data!N:N,CALCULATION_quarterly_data!$A:$A,Quarter!$A542,CALCULATION_quarterly_data!$P:$P,Quarter!$B542,CALCULATION_quarterly_data!$C:$C,Quarter!$C542)</f>
        <v>24.96</v>
      </c>
      <c r="O542" s="71">
        <f>SUMIFS(CALCULATION_quarterly_data!O:O,CALCULATION_quarterly_data!$A:$A,Quarter!$A542,CALCULATION_quarterly_data!$P:$P,Quarter!$B542,CALCULATION_quarterly_data!$C:$C,Quarter!$C542)</f>
        <v>897.94</v>
      </c>
    </row>
    <row r="543" spans="1:15">
      <c r="A543" s="86">
        <v>2024</v>
      </c>
      <c r="B543" s="97">
        <v>1</v>
      </c>
      <c r="C543" s="83" t="s">
        <v>44</v>
      </c>
      <c r="D543" s="70">
        <f>SUMIFS(CALCULATION_quarterly_data!D:D,CALCULATION_quarterly_data!$A:$A,Quarter!$A543,CALCULATION_quarterly_data!$P:$P,Quarter!$B543,CALCULATION_quarterly_data!$C:$C,Quarter!$C543)</f>
        <v>0.64</v>
      </c>
      <c r="E543" s="70">
        <f>SUMIFS(CALCULATION_quarterly_data!E:E,CALCULATION_quarterly_data!$A:$A,Quarter!$A543,CALCULATION_quarterly_data!$P:$P,Quarter!$B543,CALCULATION_quarterly_data!$C:$C,Quarter!$C543)</f>
        <v>76.81</v>
      </c>
      <c r="F543" s="71">
        <f>SUMIFS(CALCULATION_quarterly_data!F:F,CALCULATION_quarterly_data!$A:$A,Quarter!$A543,CALCULATION_quarterly_data!$P:$P,Quarter!$B543,CALCULATION_quarterly_data!$C:$C,Quarter!$C543)</f>
        <v>77.449999999999989</v>
      </c>
      <c r="G543" s="70">
        <f>SUMIFS(CALCULATION_quarterly_data!G:G,CALCULATION_quarterly_data!$A:$A,Quarter!$A543,CALCULATION_quarterly_data!$P:$P,Quarter!$B543,CALCULATION_quarterly_data!$C:$C,Quarter!$C543)</f>
        <v>34.950000000000003</v>
      </c>
      <c r="H543" s="70">
        <f>SUMIFS(CALCULATION_quarterly_data!H:H,CALCULATION_quarterly_data!$A:$A,Quarter!$A543,CALCULATION_quarterly_data!$P:$P,Quarter!$B543,CALCULATION_quarterly_data!$C:$C,Quarter!$C543)</f>
        <v>281.90000000000003</v>
      </c>
      <c r="I543" s="70">
        <f>SUMIFS(CALCULATION_quarterly_data!I:I,CALCULATION_quarterly_data!$A:$A,Quarter!$A543,CALCULATION_quarterly_data!$P:$P,Quarter!$B543,CALCULATION_quarterly_data!$C:$C,Quarter!$C543)</f>
        <v>147.12</v>
      </c>
      <c r="J543" s="70">
        <f>SUMIFS(CALCULATION_quarterly_data!J:J,CALCULATION_quarterly_data!$A:$A,Quarter!$A543,CALCULATION_quarterly_data!$P:$P,Quarter!$B543,CALCULATION_quarterly_data!$C:$C,Quarter!$C543)</f>
        <v>99.419999999999987</v>
      </c>
      <c r="K543" s="70">
        <f>SUMIFS(CALCULATION_quarterly_data!K:K,CALCULATION_quarterly_data!$A:$A,Quarter!$A543,CALCULATION_quarterly_data!$P:$P,Quarter!$B543,CALCULATION_quarterly_data!$C:$C,Quarter!$C543)</f>
        <v>821.01</v>
      </c>
      <c r="L543" s="70">
        <f>SUMIFS(CALCULATION_quarterly_data!L:L,CALCULATION_quarterly_data!$A:$A,Quarter!$A543,CALCULATION_quarterly_data!$P:$P,Quarter!$B543,CALCULATION_quarterly_data!$C:$C,Quarter!$C543)</f>
        <v>4.99</v>
      </c>
      <c r="M543" s="70">
        <f>SUMIFS(CALCULATION_quarterly_data!M:M,CALCULATION_quarterly_data!$A:$A,Quarter!$A543,CALCULATION_quarterly_data!$P:$P,Quarter!$B543,CALCULATION_quarterly_data!$C:$C,Quarter!$C543)</f>
        <v>272.67</v>
      </c>
      <c r="N543" s="71">
        <f>SUMIFS(CALCULATION_quarterly_data!N:N,CALCULATION_quarterly_data!$A:$A,Quarter!$A543,CALCULATION_quarterly_data!$P:$P,Quarter!$B543,CALCULATION_quarterly_data!$C:$C,Quarter!$C543)</f>
        <v>1662.06</v>
      </c>
      <c r="O543" s="71">
        <f>SUMIFS(CALCULATION_quarterly_data!O:O,CALCULATION_quarterly_data!$A:$A,Quarter!$A543,CALCULATION_quarterly_data!$P:$P,Quarter!$B543,CALCULATION_quarterly_data!$C:$C,Quarter!$C543)</f>
        <v>1739.51</v>
      </c>
    </row>
    <row r="544" spans="1:15">
      <c r="A544" s="86">
        <v>2024</v>
      </c>
      <c r="B544" s="97">
        <v>1</v>
      </c>
      <c r="C544" s="83" t="s">
        <v>45</v>
      </c>
      <c r="D544" s="70">
        <f>SUMIFS(CALCULATION_quarterly_data!D:D,CALCULATION_quarterly_data!$A:$A,Quarter!$A544,CALCULATION_quarterly_data!$P:$P,Quarter!$B544,CALCULATION_quarterly_data!$C:$C,Quarter!$C544)</f>
        <v>220.79</v>
      </c>
      <c r="E544" s="70">
        <f>SUMIFS(CALCULATION_quarterly_data!E:E,CALCULATION_quarterly_data!$A:$A,Quarter!$A544,CALCULATION_quarterly_data!$P:$P,Quarter!$B544,CALCULATION_quarterly_data!$C:$C,Quarter!$C544)</f>
        <v>0</v>
      </c>
      <c r="F544" s="71">
        <f>SUMIFS(CALCULATION_quarterly_data!F:F,CALCULATION_quarterly_data!$A:$A,Quarter!$A544,CALCULATION_quarterly_data!$P:$P,Quarter!$B544,CALCULATION_quarterly_data!$C:$C,Quarter!$C544)</f>
        <v>220.79</v>
      </c>
      <c r="G544" s="70">
        <f>SUMIFS(CALCULATION_quarterly_data!G:G,CALCULATION_quarterly_data!$A:$A,Quarter!$A544,CALCULATION_quarterly_data!$P:$P,Quarter!$B544,CALCULATION_quarterly_data!$C:$C,Quarter!$C544)</f>
        <v>0</v>
      </c>
      <c r="H544" s="70">
        <f>SUMIFS(CALCULATION_quarterly_data!H:H,CALCULATION_quarterly_data!$A:$A,Quarter!$A544,CALCULATION_quarterly_data!$P:$P,Quarter!$B544,CALCULATION_quarterly_data!$C:$C,Quarter!$C544)</f>
        <v>0</v>
      </c>
      <c r="I544" s="70">
        <f>SUMIFS(CALCULATION_quarterly_data!I:I,CALCULATION_quarterly_data!$A:$A,Quarter!$A544,CALCULATION_quarterly_data!$P:$P,Quarter!$B544,CALCULATION_quarterly_data!$C:$C,Quarter!$C544)</f>
        <v>0</v>
      </c>
      <c r="J544" s="70">
        <f>SUMIFS(CALCULATION_quarterly_data!J:J,CALCULATION_quarterly_data!$A:$A,Quarter!$A544,CALCULATION_quarterly_data!$P:$P,Quarter!$B544,CALCULATION_quarterly_data!$C:$C,Quarter!$C544)</f>
        <v>0</v>
      </c>
      <c r="K544" s="70">
        <f>SUMIFS(CALCULATION_quarterly_data!K:K,CALCULATION_quarterly_data!$A:$A,Quarter!$A544,CALCULATION_quarterly_data!$P:$P,Quarter!$B544,CALCULATION_quarterly_data!$C:$C,Quarter!$C544)</f>
        <v>0</v>
      </c>
      <c r="L544" s="70">
        <f>SUMIFS(CALCULATION_quarterly_data!L:L,CALCULATION_quarterly_data!$A:$A,Quarter!$A544,CALCULATION_quarterly_data!$P:$P,Quarter!$B544,CALCULATION_quarterly_data!$C:$C,Quarter!$C544)</f>
        <v>0</v>
      </c>
      <c r="M544" s="70">
        <f>SUMIFS(CALCULATION_quarterly_data!M:M,CALCULATION_quarterly_data!$A:$A,Quarter!$A544,CALCULATION_quarterly_data!$P:$P,Quarter!$B544,CALCULATION_quarterly_data!$C:$C,Quarter!$C544)</f>
        <v>0</v>
      </c>
      <c r="N544" s="71">
        <f>SUMIFS(CALCULATION_quarterly_data!N:N,CALCULATION_quarterly_data!$A:$A,Quarter!$A544,CALCULATION_quarterly_data!$P:$P,Quarter!$B544,CALCULATION_quarterly_data!$C:$C,Quarter!$C544)</f>
        <v>0</v>
      </c>
      <c r="O544" s="71">
        <f>SUMIFS(CALCULATION_quarterly_data!O:O,CALCULATION_quarterly_data!$A:$A,Quarter!$A544,CALCULATION_quarterly_data!$P:$P,Quarter!$B544,CALCULATION_quarterly_data!$C:$C,Quarter!$C544)</f>
        <v>220.79</v>
      </c>
    </row>
    <row r="545" spans="1:15">
      <c r="A545" s="86">
        <v>2024</v>
      </c>
      <c r="B545" s="97">
        <v>1</v>
      </c>
      <c r="C545" s="83" t="s">
        <v>46</v>
      </c>
      <c r="D545" s="70">
        <f>SUMIFS(CALCULATION_quarterly_data!D:D,CALCULATION_quarterly_data!$A:$A,Quarter!$A545,CALCULATION_quarterly_data!$P:$P,Quarter!$B545,CALCULATION_quarterly_data!$C:$C,Quarter!$C545)</f>
        <v>3247.66</v>
      </c>
      <c r="E545" s="70">
        <f>SUMIFS(CALCULATION_quarterly_data!E:E,CALCULATION_quarterly_data!$A:$A,Quarter!$A545,CALCULATION_quarterly_data!$P:$P,Quarter!$B545,CALCULATION_quarterly_data!$C:$C,Quarter!$C545)</f>
        <v>0</v>
      </c>
      <c r="F545" s="71">
        <f>SUMIFS(CALCULATION_quarterly_data!F:F,CALCULATION_quarterly_data!$A:$A,Quarter!$A545,CALCULATION_quarterly_data!$P:$P,Quarter!$B545,CALCULATION_quarterly_data!$C:$C,Quarter!$C545)</f>
        <v>3247.66</v>
      </c>
      <c r="G545" s="70">
        <f>SUMIFS(CALCULATION_quarterly_data!G:G,CALCULATION_quarterly_data!$A:$A,Quarter!$A545,CALCULATION_quarterly_data!$P:$P,Quarter!$B545,CALCULATION_quarterly_data!$C:$C,Quarter!$C545)</f>
        <v>110.67999999999999</v>
      </c>
      <c r="H545" s="70">
        <f>SUMIFS(CALCULATION_quarterly_data!H:H,CALCULATION_quarterly_data!$A:$A,Quarter!$A545,CALCULATION_quarterly_data!$P:$P,Quarter!$B545,CALCULATION_quarterly_data!$C:$C,Quarter!$C545)</f>
        <v>228.20999999999998</v>
      </c>
      <c r="I545" s="70">
        <f>SUMIFS(CALCULATION_quarterly_data!I:I,CALCULATION_quarterly_data!$A:$A,Quarter!$A545,CALCULATION_quarterly_data!$P:$P,Quarter!$B545,CALCULATION_quarterly_data!$C:$C,Quarter!$C545)</f>
        <v>0</v>
      </c>
      <c r="J545" s="70">
        <f>SUMIFS(CALCULATION_quarterly_data!J:J,CALCULATION_quarterly_data!$A:$A,Quarter!$A545,CALCULATION_quarterly_data!$P:$P,Quarter!$B545,CALCULATION_quarterly_data!$C:$C,Quarter!$C545)</f>
        <v>0</v>
      </c>
      <c r="K545" s="70">
        <f>SUMIFS(CALCULATION_quarterly_data!K:K,CALCULATION_quarterly_data!$A:$A,Quarter!$A545,CALCULATION_quarterly_data!$P:$P,Quarter!$B545,CALCULATION_quarterly_data!$C:$C,Quarter!$C545)</f>
        <v>32.909999999999997</v>
      </c>
      <c r="L545" s="70">
        <f>SUMIFS(CALCULATION_quarterly_data!L:L,CALCULATION_quarterly_data!$A:$A,Quarter!$A545,CALCULATION_quarterly_data!$P:$P,Quarter!$B545,CALCULATION_quarterly_data!$C:$C,Quarter!$C545)</f>
        <v>0</v>
      </c>
      <c r="M545" s="70">
        <f>SUMIFS(CALCULATION_quarterly_data!M:M,CALCULATION_quarterly_data!$A:$A,Quarter!$A545,CALCULATION_quarterly_data!$P:$P,Quarter!$B545,CALCULATION_quarterly_data!$C:$C,Quarter!$C545)</f>
        <v>22.8</v>
      </c>
      <c r="N545" s="71">
        <f>SUMIFS(CALCULATION_quarterly_data!N:N,CALCULATION_quarterly_data!$A:$A,Quarter!$A545,CALCULATION_quarterly_data!$P:$P,Quarter!$B545,CALCULATION_quarterly_data!$C:$C,Quarter!$C545)</f>
        <v>394.6</v>
      </c>
      <c r="O545" s="71">
        <f>SUMIFS(CALCULATION_quarterly_data!O:O,CALCULATION_quarterly_data!$A:$A,Quarter!$A545,CALCULATION_quarterly_data!$P:$P,Quarter!$B545,CALCULATION_quarterly_data!$C:$C,Quarter!$C545)</f>
        <v>3642.2599999999998</v>
      </c>
    </row>
    <row r="546" spans="1:15">
      <c r="A546" s="86">
        <v>2024</v>
      </c>
      <c r="B546" s="97">
        <v>1</v>
      </c>
      <c r="C546" s="83" t="s">
        <v>135</v>
      </c>
      <c r="D546" s="70">
        <f>SUMIFS(CALCULATION_quarterly_data!D:D,CALCULATION_quarterly_data!$A:$A,Quarter!$A546,CALCULATION_quarterly_data!$P:$P,Quarter!$B546,CALCULATION_quarterly_data!$C:$C,Quarter!$C546)</f>
        <v>352.3</v>
      </c>
      <c r="E546" s="70">
        <f>SUMIFS(CALCULATION_quarterly_data!E:E,CALCULATION_quarterly_data!$A:$A,Quarter!$A546,CALCULATION_quarterly_data!$P:$P,Quarter!$B546,CALCULATION_quarterly_data!$C:$C,Quarter!$C546)</f>
        <v>0</v>
      </c>
      <c r="F546" s="71">
        <f>SUMIFS(CALCULATION_quarterly_data!F:F,CALCULATION_quarterly_data!$A:$A,Quarter!$A546,CALCULATION_quarterly_data!$P:$P,Quarter!$B546,CALCULATION_quarterly_data!$C:$C,Quarter!$C546)</f>
        <v>352.3</v>
      </c>
      <c r="G546" s="70">
        <f>SUMIFS(CALCULATION_quarterly_data!G:G,CALCULATION_quarterly_data!$A:$A,Quarter!$A546,CALCULATION_quarterly_data!$P:$P,Quarter!$B546,CALCULATION_quarterly_data!$C:$C,Quarter!$C546)</f>
        <v>0</v>
      </c>
      <c r="H546" s="70">
        <f>SUMIFS(CALCULATION_quarterly_data!H:H,CALCULATION_quarterly_data!$A:$A,Quarter!$A546,CALCULATION_quarterly_data!$P:$P,Quarter!$B546,CALCULATION_quarterly_data!$C:$C,Quarter!$C546)</f>
        <v>0</v>
      </c>
      <c r="I546" s="70">
        <f>SUMIFS(CALCULATION_quarterly_data!I:I,CALCULATION_quarterly_data!$A:$A,Quarter!$A546,CALCULATION_quarterly_data!$P:$P,Quarter!$B546,CALCULATION_quarterly_data!$C:$C,Quarter!$C546)</f>
        <v>0</v>
      </c>
      <c r="J546" s="70">
        <f>SUMIFS(CALCULATION_quarterly_data!J:J,CALCULATION_quarterly_data!$A:$A,Quarter!$A546,CALCULATION_quarterly_data!$P:$P,Quarter!$B546,CALCULATION_quarterly_data!$C:$C,Quarter!$C546)</f>
        <v>0</v>
      </c>
      <c r="K546" s="70">
        <f>SUMIFS(CALCULATION_quarterly_data!K:K,CALCULATION_quarterly_data!$A:$A,Quarter!$A546,CALCULATION_quarterly_data!$P:$P,Quarter!$B546,CALCULATION_quarterly_data!$C:$C,Quarter!$C546)</f>
        <v>0</v>
      </c>
      <c r="L546" s="70">
        <f>SUMIFS(CALCULATION_quarterly_data!L:L,CALCULATION_quarterly_data!$A:$A,Quarter!$A546,CALCULATION_quarterly_data!$P:$P,Quarter!$B546,CALCULATION_quarterly_data!$C:$C,Quarter!$C546)</f>
        <v>0</v>
      </c>
      <c r="M546" s="70">
        <f>SUMIFS(CALCULATION_quarterly_data!M:M,CALCULATION_quarterly_data!$A:$A,Quarter!$A546,CALCULATION_quarterly_data!$P:$P,Quarter!$B546,CALCULATION_quarterly_data!$C:$C,Quarter!$C546)</f>
        <v>0.01</v>
      </c>
      <c r="N546" s="71">
        <f>SUMIFS(CALCULATION_quarterly_data!N:N,CALCULATION_quarterly_data!$A:$A,Quarter!$A546,CALCULATION_quarterly_data!$P:$P,Quarter!$B546,CALCULATION_quarterly_data!$C:$C,Quarter!$C546)</f>
        <v>0.01</v>
      </c>
      <c r="O546" s="71">
        <f>SUMIFS(CALCULATION_quarterly_data!O:O,CALCULATION_quarterly_data!$A:$A,Quarter!$A546,CALCULATION_quarterly_data!$P:$P,Quarter!$B546,CALCULATION_quarterly_data!$C:$C,Quarter!$C546)</f>
        <v>352.31</v>
      </c>
    </row>
    <row r="547" spans="1:15">
      <c r="A547" s="86">
        <v>2024</v>
      </c>
      <c r="B547" s="97">
        <v>1</v>
      </c>
      <c r="C547" s="83" t="s">
        <v>47</v>
      </c>
      <c r="D547" s="70">
        <f>SUMIFS(CALCULATION_quarterly_data!D:D,CALCULATION_quarterly_data!$A:$A,Quarter!$A547,CALCULATION_quarterly_data!$P:$P,Quarter!$B547,CALCULATION_quarterly_data!$C:$C,Quarter!$C547)</f>
        <v>0</v>
      </c>
      <c r="E547" s="70">
        <f>SUMIFS(CALCULATION_quarterly_data!E:E,CALCULATION_quarterly_data!$A:$A,Quarter!$A547,CALCULATION_quarterly_data!$P:$P,Quarter!$B547,CALCULATION_quarterly_data!$C:$C,Quarter!$C547)</f>
        <v>0</v>
      </c>
      <c r="F547" s="71">
        <f>SUMIFS(CALCULATION_quarterly_data!F:F,CALCULATION_quarterly_data!$A:$A,Quarter!$A547,CALCULATION_quarterly_data!$P:$P,Quarter!$B547,CALCULATION_quarterly_data!$C:$C,Quarter!$C547)</f>
        <v>0</v>
      </c>
      <c r="G547" s="70">
        <f>SUMIFS(CALCULATION_quarterly_data!G:G,CALCULATION_quarterly_data!$A:$A,Quarter!$A547,CALCULATION_quarterly_data!$P:$P,Quarter!$B547,CALCULATION_quarterly_data!$C:$C,Quarter!$C547)</f>
        <v>0</v>
      </c>
      <c r="H547" s="70">
        <f>SUMIFS(CALCULATION_quarterly_data!H:H,CALCULATION_quarterly_data!$A:$A,Quarter!$A547,CALCULATION_quarterly_data!$P:$P,Quarter!$B547,CALCULATION_quarterly_data!$C:$C,Quarter!$C547)</f>
        <v>0</v>
      </c>
      <c r="I547" s="70">
        <f>SUMIFS(CALCULATION_quarterly_data!I:I,CALCULATION_quarterly_data!$A:$A,Quarter!$A547,CALCULATION_quarterly_data!$P:$P,Quarter!$B547,CALCULATION_quarterly_data!$C:$C,Quarter!$C547)</f>
        <v>0</v>
      </c>
      <c r="J547" s="70">
        <f>SUMIFS(CALCULATION_quarterly_data!J:J,CALCULATION_quarterly_data!$A:$A,Quarter!$A547,CALCULATION_quarterly_data!$P:$P,Quarter!$B547,CALCULATION_quarterly_data!$C:$C,Quarter!$C547)</f>
        <v>0</v>
      </c>
      <c r="K547" s="70">
        <f>SUMIFS(CALCULATION_quarterly_data!K:K,CALCULATION_quarterly_data!$A:$A,Quarter!$A547,CALCULATION_quarterly_data!$P:$P,Quarter!$B547,CALCULATION_quarterly_data!$C:$C,Quarter!$C547)</f>
        <v>0</v>
      </c>
      <c r="L547" s="70">
        <f>SUMIFS(CALCULATION_quarterly_data!L:L,CALCULATION_quarterly_data!$A:$A,Quarter!$A547,CALCULATION_quarterly_data!$P:$P,Quarter!$B547,CALCULATION_quarterly_data!$C:$C,Quarter!$C547)</f>
        <v>0</v>
      </c>
      <c r="M547" s="70">
        <f>SUMIFS(CALCULATION_quarterly_data!M:M,CALCULATION_quarterly_data!$A:$A,Quarter!$A547,CALCULATION_quarterly_data!$P:$P,Quarter!$B547,CALCULATION_quarterly_data!$C:$C,Quarter!$C547)</f>
        <v>0</v>
      </c>
      <c r="N547" s="71">
        <f>SUMIFS(CALCULATION_quarterly_data!N:N,CALCULATION_quarterly_data!$A:$A,Quarter!$A547,CALCULATION_quarterly_data!$P:$P,Quarter!$B547,CALCULATION_quarterly_data!$C:$C,Quarter!$C547)</f>
        <v>0</v>
      </c>
      <c r="O547" s="71">
        <f>SUMIFS(CALCULATION_quarterly_data!O:O,CALCULATION_quarterly_data!$A:$A,Quarter!$A547,CALCULATION_quarterly_data!$P:$P,Quarter!$B547,CALCULATION_quarterly_data!$C:$C,Quarter!$C547)</f>
        <v>0</v>
      </c>
    </row>
    <row r="548" spans="1:15">
      <c r="A548" s="86">
        <v>2024</v>
      </c>
      <c r="B548" s="97">
        <v>1</v>
      </c>
      <c r="C548" s="83" t="s">
        <v>48</v>
      </c>
      <c r="D548" s="70">
        <f>SUMIFS(CALCULATION_quarterly_data!D:D,CALCULATION_quarterly_data!$A:$A,Quarter!$A548,CALCULATION_quarterly_data!$P:$P,Quarter!$B548,CALCULATION_quarterly_data!$C:$C,Quarter!$C548)</f>
        <v>0</v>
      </c>
      <c r="E548" s="70">
        <f>SUMIFS(CALCULATION_quarterly_data!E:E,CALCULATION_quarterly_data!$A:$A,Quarter!$A548,CALCULATION_quarterly_data!$P:$P,Quarter!$B548,CALCULATION_quarterly_data!$C:$C,Quarter!$C548)</f>
        <v>109.67999999999999</v>
      </c>
      <c r="F548" s="71">
        <f>SUMIFS(CALCULATION_quarterly_data!F:F,CALCULATION_quarterly_data!$A:$A,Quarter!$A548,CALCULATION_quarterly_data!$P:$P,Quarter!$B548,CALCULATION_quarterly_data!$C:$C,Quarter!$C548)</f>
        <v>109.67999999999999</v>
      </c>
      <c r="G548" s="70">
        <f>SUMIFS(CALCULATION_quarterly_data!G:G,CALCULATION_quarterly_data!$A:$A,Quarter!$A548,CALCULATION_quarterly_data!$P:$P,Quarter!$B548,CALCULATION_quarterly_data!$C:$C,Quarter!$C548)</f>
        <v>0</v>
      </c>
      <c r="H548" s="70">
        <f>SUMIFS(CALCULATION_quarterly_data!H:H,CALCULATION_quarterly_data!$A:$A,Quarter!$A548,CALCULATION_quarterly_data!$P:$P,Quarter!$B548,CALCULATION_quarterly_data!$C:$C,Quarter!$C548)</f>
        <v>0</v>
      </c>
      <c r="I548" s="70">
        <f>SUMIFS(CALCULATION_quarterly_data!I:I,CALCULATION_quarterly_data!$A:$A,Quarter!$A548,CALCULATION_quarterly_data!$P:$P,Quarter!$B548,CALCULATION_quarterly_data!$C:$C,Quarter!$C548)</f>
        <v>257.24</v>
      </c>
      <c r="J548" s="70">
        <f>SUMIFS(CALCULATION_quarterly_data!J:J,CALCULATION_quarterly_data!$A:$A,Quarter!$A548,CALCULATION_quarterly_data!$P:$P,Quarter!$B548,CALCULATION_quarterly_data!$C:$C,Quarter!$C548)</f>
        <v>0</v>
      </c>
      <c r="K548" s="70">
        <f>SUMIFS(CALCULATION_quarterly_data!K:K,CALCULATION_quarterly_data!$A:$A,Quarter!$A548,CALCULATION_quarterly_data!$P:$P,Quarter!$B548,CALCULATION_quarterly_data!$C:$C,Quarter!$C548)</f>
        <v>95.38000000000001</v>
      </c>
      <c r="L548" s="70">
        <f>SUMIFS(CALCULATION_quarterly_data!L:L,CALCULATION_quarterly_data!$A:$A,Quarter!$A548,CALCULATION_quarterly_data!$P:$P,Quarter!$B548,CALCULATION_quarterly_data!$C:$C,Quarter!$C548)</f>
        <v>0</v>
      </c>
      <c r="M548" s="70">
        <f>SUMIFS(CALCULATION_quarterly_data!M:M,CALCULATION_quarterly_data!$A:$A,Quarter!$A548,CALCULATION_quarterly_data!$P:$P,Quarter!$B548,CALCULATION_quarterly_data!$C:$C,Quarter!$C548)</f>
        <v>0</v>
      </c>
      <c r="N548" s="71">
        <f>SUMIFS(CALCULATION_quarterly_data!N:N,CALCULATION_quarterly_data!$A:$A,Quarter!$A548,CALCULATION_quarterly_data!$P:$P,Quarter!$B548,CALCULATION_quarterly_data!$C:$C,Quarter!$C548)</f>
        <v>352.62</v>
      </c>
      <c r="O548" s="71">
        <f>SUMIFS(CALCULATION_quarterly_data!O:O,CALCULATION_quarterly_data!$A:$A,Quarter!$A548,CALCULATION_quarterly_data!$P:$P,Quarter!$B548,CALCULATION_quarterly_data!$C:$C,Quarter!$C548)</f>
        <v>462.29999999999995</v>
      </c>
    </row>
    <row r="549" spans="1:15">
      <c r="A549" s="86">
        <v>2024</v>
      </c>
      <c r="B549" s="97">
        <v>1</v>
      </c>
      <c r="C549" s="83" t="s">
        <v>87</v>
      </c>
      <c r="D549" s="70">
        <f>SUMIFS(CALCULATION_quarterly_data!D:D,CALCULATION_quarterly_data!$A:$A,Quarter!$A549,CALCULATION_quarterly_data!$P:$P,Quarter!$B549,CALCULATION_quarterly_data!$C:$C,Quarter!$C549)</f>
        <v>0</v>
      </c>
      <c r="E549" s="70">
        <f>SUMIFS(CALCULATION_quarterly_data!E:E,CALCULATION_quarterly_data!$A:$A,Quarter!$A549,CALCULATION_quarterly_data!$P:$P,Quarter!$B549,CALCULATION_quarterly_data!$C:$C,Quarter!$C549)</f>
        <v>0</v>
      </c>
      <c r="F549" s="71">
        <f>SUMIFS(CALCULATION_quarterly_data!F:F,CALCULATION_quarterly_data!$A:$A,Quarter!$A549,CALCULATION_quarterly_data!$P:$P,Quarter!$B549,CALCULATION_quarterly_data!$C:$C,Quarter!$C549)</f>
        <v>0</v>
      </c>
      <c r="G549" s="70">
        <f>SUMIFS(CALCULATION_quarterly_data!G:G,CALCULATION_quarterly_data!$A:$A,Quarter!$A549,CALCULATION_quarterly_data!$P:$P,Quarter!$B549,CALCULATION_quarterly_data!$C:$C,Quarter!$C549)</f>
        <v>1.73</v>
      </c>
      <c r="H549" s="70">
        <f>SUMIFS(CALCULATION_quarterly_data!H:H,CALCULATION_quarterly_data!$A:$A,Quarter!$A549,CALCULATION_quarterly_data!$P:$P,Quarter!$B549,CALCULATION_quarterly_data!$C:$C,Quarter!$C549)</f>
        <v>158.52000000000001</v>
      </c>
      <c r="I549" s="70">
        <f>SUMIFS(CALCULATION_quarterly_data!I:I,CALCULATION_quarterly_data!$A:$A,Quarter!$A549,CALCULATION_quarterly_data!$P:$P,Quarter!$B549,CALCULATION_quarterly_data!$C:$C,Quarter!$C549)</f>
        <v>0</v>
      </c>
      <c r="J549" s="70">
        <f>SUMIFS(CALCULATION_quarterly_data!J:J,CALCULATION_quarterly_data!$A:$A,Quarter!$A549,CALCULATION_quarterly_data!$P:$P,Quarter!$B549,CALCULATION_quarterly_data!$C:$C,Quarter!$C549)</f>
        <v>0</v>
      </c>
      <c r="K549" s="70">
        <f>SUMIFS(CALCULATION_quarterly_data!K:K,CALCULATION_quarterly_data!$A:$A,Quarter!$A549,CALCULATION_quarterly_data!$P:$P,Quarter!$B549,CALCULATION_quarterly_data!$C:$C,Quarter!$C549)</f>
        <v>25.62</v>
      </c>
      <c r="L549" s="70">
        <f>SUMIFS(CALCULATION_quarterly_data!L:L,CALCULATION_quarterly_data!$A:$A,Quarter!$A549,CALCULATION_quarterly_data!$P:$P,Quarter!$B549,CALCULATION_quarterly_data!$C:$C,Quarter!$C549)</f>
        <v>0</v>
      </c>
      <c r="M549" s="70">
        <f>SUMIFS(CALCULATION_quarterly_data!M:M,CALCULATION_quarterly_data!$A:$A,Quarter!$A549,CALCULATION_quarterly_data!$P:$P,Quarter!$B549,CALCULATION_quarterly_data!$C:$C,Quarter!$C549)</f>
        <v>26.980000000000004</v>
      </c>
      <c r="N549" s="71">
        <f>SUMIFS(CALCULATION_quarterly_data!N:N,CALCULATION_quarterly_data!$A:$A,Quarter!$A549,CALCULATION_quarterly_data!$P:$P,Quarter!$B549,CALCULATION_quarterly_data!$C:$C,Quarter!$C549)</f>
        <v>212.85000000000002</v>
      </c>
      <c r="O549" s="71">
        <f>SUMIFS(CALCULATION_quarterly_data!O:O,CALCULATION_quarterly_data!$A:$A,Quarter!$A549,CALCULATION_quarterly_data!$P:$P,Quarter!$B549,CALCULATION_quarterly_data!$C:$C,Quarter!$C549)</f>
        <v>212.85000000000002</v>
      </c>
    </row>
    <row r="550" spans="1:15">
      <c r="A550" s="86">
        <v>2024</v>
      </c>
      <c r="B550" s="97">
        <v>1</v>
      </c>
      <c r="C550" s="83" t="s">
        <v>49</v>
      </c>
      <c r="D550" s="70">
        <f>SUMIFS(CALCULATION_quarterly_data!D:D,CALCULATION_quarterly_data!$A:$A,Quarter!$A550,CALCULATION_quarterly_data!$P:$P,Quarter!$B550,CALCULATION_quarterly_data!$C:$C,Quarter!$C550)</f>
        <v>0.19</v>
      </c>
      <c r="E550" s="70">
        <f>SUMIFS(CALCULATION_quarterly_data!E:E,CALCULATION_quarterly_data!$A:$A,Quarter!$A550,CALCULATION_quarterly_data!$P:$P,Quarter!$B550,CALCULATION_quarterly_data!$C:$C,Quarter!$C550)</f>
        <v>189.67000000000002</v>
      </c>
      <c r="F550" s="71">
        <f>SUMIFS(CALCULATION_quarterly_data!F:F,CALCULATION_quarterly_data!$A:$A,Quarter!$A550,CALCULATION_quarterly_data!$P:$P,Quarter!$B550,CALCULATION_quarterly_data!$C:$C,Quarter!$C550)</f>
        <v>189.86</v>
      </c>
      <c r="G550" s="70">
        <f>SUMIFS(CALCULATION_quarterly_data!G:G,CALCULATION_quarterly_data!$A:$A,Quarter!$A550,CALCULATION_quarterly_data!$P:$P,Quarter!$B550,CALCULATION_quarterly_data!$C:$C,Quarter!$C550)</f>
        <v>2.3199999999999998</v>
      </c>
      <c r="H550" s="70">
        <f>SUMIFS(CALCULATION_quarterly_data!H:H,CALCULATION_quarterly_data!$A:$A,Quarter!$A550,CALCULATION_quarterly_data!$P:$P,Quarter!$B550,CALCULATION_quarterly_data!$C:$C,Quarter!$C550)</f>
        <v>37.35</v>
      </c>
      <c r="I550" s="70">
        <f>SUMIFS(CALCULATION_quarterly_data!I:I,CALCULATION_quarterly_data!$A:$A,Quarter!$A550,CALCULATION_quarterly_data!$P:$P,Quarter!$B550,CALCULATION_quarterly_data!$C:$C,Quarter!$C550)</f>
        <v>14.97</v>
      </c>
      <c r="J550" s="70">
        <f>SUMIFS(CALCULATION_quarterly_data!J:J,CALCULATION_quarterly_data!$A:$A,Quarter!$A550,CALCULATION_quarterly_data!$P:$P,Quarter!$B550,CALCULATION_quarterly_data!$C:$C,Quarter!$C550)</f>
        <v>0</v>
      </c>
      <c r="K550" s="70">
        <f>SUMIFS(CALCULATION_quarterly_data!K:K,CALCULATION_quarterly_data!$A:$A,Quarter!$A550,CALCULATION_quarterly_data!$P:$P,Quarter!$B550,CALCULATION_quarterly_data!$C:$C,Quarter!$C550)</f>
        <v>226.66000000000003</v>
      </c>
      <c r="L550" s="70">
        <f>SUMIFS(CALCULATION_quarterly_data!L:L,CALCULATION_quarterly_data!$A:$A,Quarter!$A550,CALCULATION_quarterly_data!$P:$P,Quarter!$B550,CALCULATION_quarterly_data!$C:$C,Quarter!$C550)</f>
        <v>0</v>
      </c>
      <c r="M550" s="70">
        <f>SUMIFS(CALCULATION_quarterly_data!M:M,CALCULATION_quarterly_data!$A:$A,Quarter!$A550,CALCULATION_quarterly_data!$P:$P,Quarter!$B550,CALCULATION_quarterly_data!$C:$C,Quarter!$C550)</f>
        <v>15.41</v>
      </c>
      <c r="N550" s="71">
        <f>SUMIFS(CALCULATION_quarterly_data!N:N,CALCULATION_quarterly_data!$A:$A,Quarter!$A550,CALCULATION_quarterly_data!$P:$P,Quarter!$B550,CALCULATION_quarterly_data!$C:$C,Quarter!$C550)</f>
        <v>296.71000000000004</v>
      </c>
      <c r="O550" s="71">
        <f>SUMIFS(CALCULATION_quarterly_data!O:O,CALCULATION_quarterly_data!$A:$A,Quarter!$A550,CALCULATION_quarterly_data!$P:$P,Quarter!$B550,CALCULATION_quarterly_data!$C:$C,Quarter!$C550)</f>
        <v>486.57</v>
      </c>
    </row>
    <row r="551" spans="1:15">
      <c r="A551" s="86">
        <v>2024</v>
      </c>
      <c r="B551" s="97">
        <v>1</v>
      </c>
      <c r="C551" s="83" t="s">
        <v>50</v>
      </c>
      <c r="D551" s="70">
        <f>SUMIFS(CALCULATION_quarterly_data!D:D,CALCULATION_quarterly_data!$A:$A,Quarter!$A551,CALCULATION_quarterly_data!$P:$P,Quarter!$B551,CALCULATION_quarterly_data!$C:$C,Quarter!$C551)</f>
        <v>147.79</v>
      </c>
      <c r="E551" s="70">
        <f>SUMIFS(CALCULATION_quarterly_data!E:E,CALCULATION_quarterly_data!$A:$A,Quarter!$A551,CALCULATION_quarterly_data!$P:$P,Quarter!$B551,CALCULATION_quarterly_data!$C:$C,Quarter!$C551)</f>
        <v>0</v>
      </c>
      <c r="F551" s="71">
        <f>SUMIFS(CALCULATION_quarterly_data!F:F,CALCULATION_quarterly_data!$A:$A,Quarter!$A551,CALCULATION_quarterly_data!$P:$P,Quarter!$B551,CALCULATION_quarterly_data!$C:$C,Quarter!$C551)</f>
        <v>147.79</v>
      </c>
      <c r="G551" s="70">
        <f>SUMIFS(CALCULATION_quarterly_data!G:G,CALCULATION_quarterly_data!$A:$A,Quarter!$A551,CALCULATION_quarterly_data!$P:$P,Quarter!$B551,CALCULATION_quarterly_data!$C:$C,Quarter!$C551)</f>
        <v>0</v>
      </c>
      <c r="H551" s="70">
        <f>SUMIFS(CALCULATION_quarterly_data!H:H,CALCULATION_quarterly_data!$A:$A,Quarter!$A551,CALCULATION_quarterly_data!$P:$P,Quarter!$B551,CALCULATION_quarterly_data!$C:$C,Quarter!$C551)</f>
        <v>0</v>
      </c>
      <c r="I551" s="70">
        <f>SUMIFS(CALCULATION_quarterly_data!I:I,CALCULATION_quarterly_data!$A:$A,Quarter!$A551,CALCULATION_quarterly_data!$P:$P,Quarter!$B551,CALCULATION_quarterly_data!$C:$C,Quarter!$C551)</f>
        <v>32.51</v>
      </c>
      <c r="J551" s="70">
        <f>SUMIFS(CALCULATION_quarterly_data!J:J,CALCULATION_quarterly_data!$A:$A,Quarter!$A551,CALCULATION_quarterly_data!$P:$P,Quarter!$B551,CALCULATION_quarterly_data!$C:$C,Quarter!$C551)</f>
        <v>0</v>
      </c>
      <c r="K551" s="70">
        <f>SUMIFS(CALCULATION_quarterly_data!K:K,CALCULATION_quarterly_data!$A:$A,Quarter!$A551,CALCULATION_quarterly_data!$P:$P,Quarter!$B551,CALCULATION_quarterly_data!$C:$C,Quarter!$C551)</f>
        <v>0</v>
      </c>
      <c r="L551" s="70">
        <f>SUMIFS(CALCULATION_quarterly_data!L:L,CALCULATION_quarterly_data!$A:$A,Quarter!$A551,CALCULATION_quarterly_data!$P:$P,Quarter!$B551,CALCULATION_quarterly_data!$C:$C,Quarter!$C551)</f>
        <v>0</v>
      </c>
      <c r="M551" s="70">
        <f>SUMIFS(CALCULATION_quarterly_data!M:M,CALCULATION_quarterly_data!$A:$A,Quarter!$A551,CALCULATION_quarterly_data!$P:$P,Quarter!$B551,CALCULATION_quarterly_data!$C:$C,Quarter!$C551)</f>
        <v>16.119999999999997</v>
      </c>
      <c r="N551" s="71">
        <f>SUMIFS(CALCULATION_quarterly_data!N:N,CALCULATION_quarterly_data!$A:$A,Quarter!$A551,CALCULATION_quarterly_data!$P:$P,Quarter!$B551,CALCULATION_quarterly_data!$C:$C,Quarter!$C551)</f>
        <v>48.63</v>
      </c>
      <c r="O551" s="71">
        <f>SUMIFS(CALCULATION_quarterly_data!O:O,CALCULATION_quarterly_data!$A:$A,Quarter!$A551,CALCULATION_quarterly_data!$P:$P,Quarter!$B551,CALCULATION_quarterly_data!$C:$C,Quarter!$C551)</f>
        <v>196.42000000000002</v>
      </c>
    </row>
    <row r="552" spans="1:15">
      <c r="A552" s="86">
        <v>2024</v>
      </c>
      <c r="B552" s="97">
        <v>1</v>
      </c>
      <c r="C552" s="83" t="s">
        <v>51</v>
      </c>
      <c r="D552" s="70">
        <f>SUMIFS(CALCULATION_quarterly_data!D:D,CALCULATION_quarterly_data!$A:$A,Quarter!$A552,CALCULATION_quarterly_data!$P:$P,Quarter!$B552,CALCULATION_quarterly_data!$C:$C,Quarter!$C552)</f>
        <v>0</v>
      </c>
      <c r="E552" s="70">
        <f>SUMIFS(CALCULATION_quarterly_data!E:E,CALCULATION_quarterly_data!$A:$A,Quarter!$A552,CALCULATION_quarterly_data!$P:$P,Quarter!$B552,CALCULATION_quarterly_data!$C:$C,Quarter!$C552)</f>
        <v>0</v>
      </c>
      <c r="F552" s="71">
        <f>SUMIFS(CALCULATION_quarterly_data!F:F,CALCULATION_quarterly_data!$A:$A,Quarter!$A552,CALCULATION_quarterly_data!$P:$P,Quarter!$B552,CALCULATION_quarterly_data!$C:$C,Quarter!$C552)</f>
        <v>0</v>
      </c>
      <c r="G552" s="70">
        <f>SUMIFS(CALCULATION_quarterly_data!G:G,CALCULATION_quarterly_data!$A:$A,Quarter!$A552,CALCULATION_quarterly_data!$P:$P,Quarter!$B552,CALCULATION_quarterly_data!$C:$C,Quarter!$C552)</f>
        <v>0</v>
      </c>
      <c r="H552" s="70">
        <f>SUMIFS(CALCULATION_quarterly_data!H:H,CALCULATION_quarterly_data!$A:$A,Quarter!$A552,CALCULATION_quarterly_data!$P:$P,Quarter!$B552,CALCULATION_quarterly_data!$C:$C,Quarter!$C552)</f>
        <v>0</v>
      </c>
      <c r="I552" s="70">
        <f>SUMIFS(CALCULATION_quarterly_data!I:I,CALCULATION_quarterly_data!$A:$A,Quarter!$A552,CALCULATION_quarterly_data!$P:$P,Quarter!$B552,CALCULATION_quarterly_data!$C:$C,Quarter!$C552)</f>
        <v>286.79000000000002</v>
      </c>
      <c r="J552" s="70">
        <f>SUMIFS(CALCULATION_quarterly_data!J:J,CALCULATION_quarterly_data!$A:$A,Quarter!$A552,CALCULATION_quarterly_data!$P:$P,Quarter!$B552,CALCULATION_quarterly_data!$C:$C,Quarter!$C552)</f>
        <v>16.010000000000002</v>
      </c>
      <c r="K552" s="70">
        <f>SUMIFS(CALCULATION_quarterly_data!K:K,CALCULATION_quarterly_data!$A:$A,Quarter!$A552,CALCULATION_quarterly_data!$P:$P,Quarter!$B552,CALCULATION_quarterly_data!$C:$C,Quarter!$C552)</f>
        <v>162.04999999999998</v>
      </c>
      <c r="L552" s="70">
        <f>SUMIFS(CALCULATION_quarterly_data!L:L,CALCULATION_quarterly_data!$A:$A,Quarter!$A552,CALCULATION_quarterly_data!$P:$P,Quarter!$B552,CALCULATION_quarterly_data!$C:$C,Quarter!$C552)</f>
        <v>0.22</v>
      </c>
      <c r="M552" s="70">
        <f>SUMIFS(CALCULATION_quarterly_data!M:M,CALCULATION_quarterly_data!$A:$A,Quarter!$A552,CALCULATION_quarterly_data!$P:$P,Quarter!$B552,CALCULATION_quarterly_data!$C:$C,Quarter!$C552)</f>
        <v>1.57</v>
      </c>
      <c r="N552" s="71">
        <f>SUMIFS(CALCULATION_quarterly_data!N:N,CALCULATION_quarterly_data!$A:$A,Quarter!$A552,CALCULATION_quarterly_data!$P:$P,Quarter!$B552,CALCULATION_quarterly_data!$C:$C,Quarter!$C552)</f>
        <v>466.63999999999993</v>
      </c>
      <c r="O552" s="71">
        <f>SUMIFS(CALCULATION_quarterly_data!O:O,CALCULATION_quarterly_data!$A:$A,Quarter!$A552,CALCULATION_quarterly_data!$P:$P,Quarter!$B552,CALCULATION_quarterly_data!$C:$C,Quarter!$C552)</f>
        <v>466.63999999999993</v>
      </c>
    </row>
    <row r="553" spans="1:15">
      <c r="A553" s="86">
        <v>2024</v>
      </c>
      <c r="B553" s="97">
        <v>1</v>
      </c>
      <c r="C553" s="83" t="s">
        <v>52</v>
      </c>
      <c r="D553" s="70">
        <f>SUMIFS(CALCULATION_quarterly_data!D:D,CALCULATION_quarterly_data!$A:$A,Quarter!$A553,CALCULATION_quarterly_data!$P:$P,Quarter!$B553,CALCULATION_quarterly_data!$C:$C,Quarter!$C553)</f>
        <v>4244.67</v>
      </c>
      <c r="E553" s="70">
        <f>SUMIFS(CALCULATION_quarterly_data!E:E,CALCULATION_quarterly_data!$A:$A,Quarter!$A553,CALCULATION_quarterly_data!$P:$P,Quarter!$B553,CALCULATION_quarterly_data!$C:$C,Quarter!$C553)</f>
        <v>0</v>
      </c>
      <c r="F553" s="71">
        <f>SUMIFS(CALCULATION_quarterly_data!F:F,CALCULATION_quarterly_data!$A:$A,Quarter!$A553,CALCULATION_quarterly_data!$P:$P,Quarter!$B553,CALCULATION_quarterly_data!$C:$C,Quarter!$C553)</f>
        <v>4244.67</v>
      </c>
      <c r="G553" s="70">
        <f>SUMIFS(CALCULATION_quarterly_data!G:G,CALCULATION_quarterly_data!$A:$A,Quarter!$A553,CALCULATION_quarterly_data!$P:$P,Quarter!$B553,CALCULATION_quarterly_data!$C:$C,Quarter!$C553)</f>
        <v>29.330000000000002</v>
      </c>
      <c r="H553" s="70">
        <f>SUMIFS(CALCULATION_quarterly_data!H:H,CALCULATION_quarterly_data!$A:$A,Quarter!$A553,CALCULATION_quarterly_data!$P:$P,Quarter!$B553,CALCULATION_quarterly_data!$C:$C,Quarter!$C553)</f>
        <v>13.09</v>
      </c>
      <c r="I553" s="70">
        <f>SUMIFS(CALCULATION_quarterly_data!I:I,CALCULATION_quarterly_data!$A:$A,Quarter!$A553,CALCULATION_quarterly_data!$P:$P,Quarter!$B553,CALCULATION_quarterly_data!$C:$C,Quarter!$C553)</f>
        <v>157.78</v>
      </c>
      <c r="J553" s="70">
        <f>SUMIFS(CALCULATION_quarterly_data!J:J,CALCULATION_quarterly_data!$A:$A,Quarter!$A553,CALCULATION_quarterly_data!$P:$P,Quarter!$B553,CALCULATION_quarterly_data!$C:$C,Quarter!$C553)</f>
        <v>28.24</v>
      </c>
      <c r="K553" s="70">
        <f>SUMIFS(CALCULATION_quarterly_data!K:K,CALCULATION_quarterly_data!$A:$A,Quarter!$A553,CALCULATION_quarterly_data!$P:$P,Quarter!$B553,CALCULATION_quarterly_data!$C:$C,Quarter!$C553)</f>
        <v>951.41</v>
      </c>
      <c r="L553" s="70">
        <f>SUMIFS(CALCULATION_quarterly_data!L:L,CALCULATION_quarterly_data!$A:$A,Quarter!$A553,CALCULATION_quarterly_data!$P:$P,Quarter!$B553,CALCULATION_quarterly_data!$C:$C,Quarter!$C553)</f>
        <v>3.55</v>
      </c>
      <c r="M553" s="70">
        <f>SUMIFS(CALCULATION_quarterly_data!M:M,CALCULATION_quarterly_data!$A:$A,Quarter!$A553,CALCULATION_quarterly_data!$P:$P,Quarter!$B553,CALCULATION_quarterly_data!$C:$C,Quarter!$C553)</f>
        <v>15.93</v>
      </c>
      <c r="N553" s="71">
        <f>SUMIFS(CALCULATION_quarterly_data!N:N,CALCULATION_quarterly_data!$A:$A,Quarter!$A553,CALCULATION_quarterly_data!$P:$P,Quarter!$B553,CALCULATION_quarterly_data!$C:$C,Quarter!$C553)</f>
        <v>1199.33</v>
      </c>
      <c r="O553" s="71">
        <f>SUMIFS(CALCULATION_quarterly_data!O:O,CALCULATION_quarterly_data!$A:$A,Quarter!$A553,CALCULATION_quarterly_data!$P:$P,Quarter!$B553,CALCULATION_quarterly_data!$C:$C,Quarter!$C553)</f>
        <v>5444</v>
      </c>
    </row>
    <row r="554" spans="1:15">
      <c r="A554" s="86">
        <v>2024</v>
      </c>
      <c r="B554" s="97">
        <v>1</v>
      </c>
      <c r="C554" s="83" t="s">
        <v>69</v>
      </c>
      <c r="D554" s="70">
        <f>SUMIFS(CALCULATION_quarterly_data!D:D,CALCULATION_quarterly_data!$A:$A,Quarter!$A554,CALCULATION_quarterly_data!$P:$P,Quarter!$B554,CALCULATION_quarterly_data!$C:$C,Quarter!$C554)</f>
        <v>428.25</v>
      </c>
      <c r="E554" s="70">
        <f>SUMIFS(CALCULATION_quarterly_data!E:E,CALCULATION_quarterly_data!$A:$A,Quarter!$A554,CALCULATION_quarterly_data!$P:$P,Quarter!$B554,CALCULATION_quarterly_data!$C:$C,Quarter!$C554)</f>
        <v>82.72</v>
      </c>
      <c r="F554" s="71">
        <f>SUMIFS(CALCULATION_quarterly_data!F:F,CALCULATION_quarterly_data!$A:$A,Quarter!$A554,CALCULATION_quarterly_data!$P:$P,Quarter!$B554,CALCULATION_quarterly_data!$C:$C,Quarter!$C554)</f>
        <v>510.96999999999997</v>
      </c>
      <c r="G554" s="70">
        <f>SUMIFS(CALCULATION_quarterly_data!G:G,CALCULATION_quarterly_data!$A:$A,Quarter!$A554,CALCULATION_quarterly_data!$P:$P,Quarter!$B554,CALCULATION_quarterly_data!$C:$C,Quarter!$C554)</f>
        <v>0.18</v>
      </c>
      <c r="H554" s="70">
        <f>SUMIFS(CALCULATION_quarterly_data!H:H,CALCULATION_quarterly_data!$A:$A,Quarter!$A554,CALCULATION_quarterly_data!$P:$P,Quarter!$B554,CALCULATION_quarterly_data!$C:$C,Quarter!$C554)</f>
        <v>184.58</v>
      </c>
      <c r="I554" s="70">
        <f>SUMIFS(CALCULATION_quarterly_data!I:I,CALCULATION_quarterly_data!$A:$A,Quarter!$A554,CALCULATION_quarterly_data!$P:$P,Quarter!$B554,CALCULATION_quarterly_data!$C:$C,Quarter!$C554)</f>
        <v>288.43</v>
      </c>
      <c r="J554" s="70">
        <f>SUMIFS(CALCULATION_quarterly_data!J:J,CALCULATION_quarterly_data!$A:$A,Quarter!$A554,CALCULATION_quarterly_data!$P:$P,Quarter!$B554,CALCULATION_quarterly_data!$C:$C,Quarter!$C554)</f>
        <v>6.7</v>
      </c>
      <c r="K554" s="70">
        <f>SUMIFS(CALCULATION_quarterly_data!K:K,CALCULATION_quarterly_data!$A:$A,Quarter!$A554,CALCULATION_quarterly_data!$P:$P,Quarter!$B554,CALCULATION_quarterly_data!$C:$C,Quarter!$C554)</f>
        <v>189.76</v>
      </c>
      <c r="L554" s="70">
        <f>SUMIFS(CALCULATION_quarterly_data!L:L,CALCULATION_quarterly_data!$A:$A,Quarter!$A554,CALCULATION_quarterly_data!$P:$P,Quarter!$B554,CALCULATION_quarterly_data!$C:$C,Quarter!$C554)</f>
        <v>0</v>
      </c>
      <c r="M554" s="70">
        <f>SUMIFS(CALCULATION_quarterly_data!M:M,CALCULATION_quarterly_data!$A:$A,Quarter!$A554,CALCULATION_quarterly_data!$P:$P,Quarter!$B554,CALCULATION_quarterly_data!$C:$C,Quarter!$C554)</f>
        <v>28.189999999999998</v>
      </c>
      <c r="N554" s="71">
        <f>SUMIFS(CALCULATION_quarterly_data!N:N,CALCULATION_quarterly_data!$A:$A,Quarter!$A554,CALCULATION_quarterly_data!$P:$P,Quarter!$B554,CALCULATION_quarterly_data!$C:$C,Quarter!$C554)</f>
        <v>697.83999999999992</v>
      </c>
      <c r="O554" s="71">
        <f>SUMIFS(CALCULATION_quarterly_data!O:O,CALCULATION_quarterly_data!$A:$A,Quarter!$A554,CALCULATION_quarterly_data!$P:$P,Quarter!$B554,CALCULATION_quarterly_data!$C:$C,Quarter!$C554)</f>
        <v>1208.81</v>
      </c>
    </row>
    <row r="555" spans="1:15">
      <c r="A555" s="89">
        <v>2024</v>
      </c>
      <c r="B555" s="98">
        <v>1</v>
      </c>
      <c r="C555" s="84" t="s">
        <v>126</v>
      </c>
      <c r="D555" s="73">
        <f>SUMIFS(CALCULATION_quarterly_data!D:D,CALCULATION_quarterly_data!$A:$A,Quarter!$A555,CALCULATION_quarterly_data!$P:$P,Quarter!$B555,CALCULATION_quarterly_data!$C:$C,Quarter!$C555)</f>
        <v>10067.02</v>
      </c>
      <c r="E555" s="73">
        <f>SUMIFS(CALCULATION_quarterly_data!E:E,CALCULATION_quarterly_data!$A:$A,Quarter!$A555,CALCULATION_quarterly_data!$P:$P,Quarter!$B555,CALCULATION_quarterly_data!$C:$C,Quarter!$C555)</f>
        <v>944.74</v>
      </c>
      <c r="F555" s="74">
        <f>SUMIFS(CALCULATION_quarterly_data!F:F,CALCULATION_quarterly_data!$A:$A,Quarter!$A555,CALCULATION_quarterly_data!$P:$P,Quarter!$B555,CALCULATION_quarterly_data!$C:$C,Quarter!$C555)</f>
        <v>11011.76</v>
      </c>
      <c r="G555" s="73">
        <f>SUMIFS(CALCULATION_quarterly_data!G:G,CALCULATION_quarterly_data!$A:$A,Quarter!$A555,CALCULATION_quarterly_data!$P:$P,Quarter!$B555,CALCULATION_quarterly_data!$C:$C,Quarter!$C555)</f>
        <v>218.32</v>
      </c>
      <c r="H555" s="73">
        <f>SUMIFS(CALCULATION_quarterly_data!H:H,CALCULATION_quarterly_data!$A:$A,Quarter!$A555,CALCULATION_quarterly_data!$P:$P,Quarter!$B555,CALCULATION_quarterly_data!$C:$C,Quarter!$C555)</f>
        <v>970.51</v>
      </c>
      <c r="I555" s="73">
        <f>SUMIFS(CALCULATION_quarterly_data!I:I,CALCULATION_quarterly_data!$A:$A,Quarter!$A555,CALCULATION_quarterly_data!$P:$P,Quarter!$B555,CALCULATION_quarterly_data!$C:$C,Quarter!$C555)</f>
        <v>2479.64</v>
      </c>
      <c r="J555" s="73">
        <f>SUMIFS(CALCULATION_quarterly_data!J:J,CALCULATION_quarterly_data!$A:$A,Quarter!$A555,CALCULATION_quarterly_data!$P:$P,Quarter!$B555,CALCULATION_quarterly_data!$C:$C,Quarter!$C555)</f>
        <v>190.38</v>
      </c>
      <c r="K555" s="73">
        <f>SUMIFS(CALCULATION_quarterly_data!K:K,CALCULATION_quarterly_data!$A:$A,Quarter!$A555,CALCULATION_quarterly_data!$P:$P,Quarter!$B555,CALCULATION_quarterly_data!$C:$C,Quarter!$C555)</f>
        <v>3067.4500000000003</v>
      </c>
      <c r="L555" s="73">
        <f>SUMIFS(CALCULATION_quarterly_data!L:L,CALCULATION_quarterly_data!$A:$A,Quarter!$A555,CALCULATION_quarterly_data!$P:$P,Quarter!$B555,CALCULATION_quarterly_data!$C:$C,Quarter!$C555)</f>
        <v>30.799999999999997</v>
      </c>
      <c r="M555" s="73">
        <f>SUMIFS(CALCULATION_quarterly_data!M:M,CALCULATION_quarterly_data!$A:$A,Quarter!$A555,CALCULATION_quarterly_data!$P:$P,Quarter!$B555,CALCULATION_quarterly_data!$C:$C,Quarter!$C555)</f>
        <v>556.99</v>
      </c>
      <c r="N555" s="74">
        <f>SUMIFS(CALCULATION_quarterly_data!N:N,CALCULATION_quarterly_data!$A:$A,Quarter!$A555,CALCULATION_quarterly_data!$P:$P,Quarter!$B555,CALCULATION_quarterly_data!$C:$C,Quarter!$C555)</f>
        <v>7514.09</v>
      </c>
      <c r="O555" s="74">
        <f>SUMIFS(CALCULATION_quarterly_data!O:O,CALCULATION_quarterly_data!$A:$A,Quarter!$A555,CALCULATION_quarterly_data!$P:$P,Quarter!$B555,CALCULATION_quarterly_data!$C:$C,Quarter!$C555)</f>
        <v>18525.849999999999</v>
      </c>
    </row>
    <row r="556" spans="1:15">
      <c r="A556" s="85">
        <v>2024</v>
      </c>
      <c r="B556" s="96">
        <v>2</v>
      </c>
      <c r="C556" s="82" t="s">
        <v>134</v>
      </c>
      <c r="D556" s="67">
        <f>SUMIFS(CALCULATION_quarterly_data!D:D,CALCULATION_quarterly_data!$A:$A,Quarter!$A556,CALCULATION_quarterly_data!$P:$P,Quarter!$B556,CALCULATION_quarterly_data!$C:$C,Quarter!$C556)</f>
        <v>499.85</v>
      </c>
      <c r="E556" s="67">
        <f>SUMIFS(CALCULATION_quarterly_data!E:E,CALCULATION_quarterly_data!$A:$A,Quarter!$A556,CALCULATION_quarterly_data!$P:$P,Quarter!$B556,CALCULATION_quarterly_data!$C:$C,Quarter!$C556)</f>
        <v>142.16</v>
      </c>
      <c r="F556" s="68">
        <f>SUMIFS(CALCULATION_quarterly_data!F:F,CALCULATION_quarterly_data!$A:$A,Quarter!$A556,CALCULATION_quarterly_data!$P:$P,Quarter!$B556,CALCULATION_quarterly_data!$C:$C,Quarter!$C556)</f>
        <v>642.01</v>
      </c>
      <c r="G556" s="67">
        <f>SUMIFS(CALCULATION_quarterly_data!G:G,CALCULATION_quarterly_data!$A:$A,Quarter!$A556,CALCULATION_quarterly_data!$P:$P,Quarter!$B556,CALCULATION_quarterly_data!$C:$C,Quarter!$C556)</f>
        <v>0</v>
      </c>
      <c r="H556" s="67">
        <f>SUMIFS(CALCULATION_quarterly_data!H:H,CALCULATION_quarterly_data!$A:$A,Quarter!$A556,CALCULATION_quarterly_data!$P:$P,Quarter!$B556,CALCULATION_quarterly_data!$C:$C,Quarter!$C556)</f>
        <v>0</v>
      </c>
      <c r="I556" s="67">
        <f>SUMIFS(CALCULATION_quarterly_data!I:I,CALCULATION_quarterly_data!$A:$A,Quarter!$A556,CALCULATION_quarterly_data!$P:$P,Quarter!$B556,CALCULATION_quarterly_data!$C:$C,Quarter!$C556)</f>
        <v>0</v>
      </c>
      <c r="J556" s="67">
        <f>SUMIFS(CALCULATION_quarterly_data!J:J,CALCULATION_quarterly_data!$A:$A,Quarter!$A556,CALCULATION_quarterly_data!$P:$P,Quarter!$B556,CALCULATION_quarterly_data!$C:$C,Quarter!$C556)</f>
        <v>0</v>
      </c>
      <c r="K556" s="67">
        <f>SUMIFS(CALCULATION_quarterly_data!K:K,CALCULATION_quarterly_data!$A:$A,Quarter!$A556,CALCULATION_quarterly_data!$P:$P,Quarter!$B556,CALCULATION_quarterly_data!$C:$C,Quarter!$C556)</f>
        <v>0</v>
      </c>
      <c r="L556" s="67">
        <f>SUMIFS(CALCULATION_quarterly_data!L:L,CALCULATION_quarterly_data!$A:$A,Quarter!$A556,CALCULATION_quarterly_data!$P:$P,Quarter!$B556,CALCULATION_quarterly_data!$C:$C,Quarter!$C556)</f>
        <v>0</v>
      </c>
      <c r="M556" s="67">
        <f>SUMIFS(CALCULATION_quarterly_data!M:M,CALCULATION_quarterly_data!$A:$A,Quarter!$A556,CALCULATION_quarterly_data!$P:$P,Quarter!$B556,CALCULATION_quarterly_data!$C:$C,Quarter!$C556)</f>
        <v>0</v>
      </c>
      <c r="N556" s="68">
        <f>SUMIFS(CALCULATION_quarterly_data!N:N,CALCULATION_quarterly_data!$A:$A,Quarter!$A556,CALCULATION_quarterly_data!$P:$P,Quarter!$B556,CALCULATION_quarterly_data!$C:$C,Quarter!$C556)</f>
        <v>0</v>
      </c>
      <c r="O556" s="68">
        <f>SUMIFS(CALCULATION_quarterly_data!O:O,CALCULATION_quarterly_data!$A:$A,Quarter!$A556,CALCULATION_quarterly_data!$P:$P,Quarter!$B556,CALCULATION_quarterly_data!$C:$C,Quarter!$C556)</f>
        <v>642.01</v>
      </c>
    </row>
    <row r="557" spans="1:15">
      <c r="A557" s="86">
        <v>2024</v>
      </c>
      <c r="B557" s="97">
        <v>2</v>
      </c>
      <c r="C557" s="83" t="s">
        <v>37</v>
      </c>
      <c r="D557" s="70">
        <f>SUMIFS(CALCULATION_quarterly_data!D:D,CALCULATION_quarterly_data!$A:$A,Quarter!$A557,CALCULATION_quarterly_data!$P:$P,Quarter!$B557,CALCULATION_quarterly_data!$C:$C,Quarter!$C557)</f>
        <v>0</v>
      </c>
      <c r="E557" s="70">
        <f>SUMIFS(CALCULATION_quarterly_data!E:E,CALCULATION_quarterly_data!$A:$A,Quarter!$A557,CALCULATION_quarterly_data!$P:$P,Quarter!$B557,CALCULATION_quarterly_data!$C:$C,Quarter!$C557)</f>
        <v>59.72</v>
      </c>
      <c r="F557" s="71">
        <f>SUMIFS(CALCULATION_quarterly_data!F:F,CALCULATION_quarterly_data!$A:$A,Quarter!$A557,CALCULATION_quarterly_data!$P:$P,Quarter!$B557,CALCULATION_quarterly_data!$C:$C,Quarter!$C557)</f>
        <v>59.72</v>
      </c>
      <c r="G557" s="70">
        <f>SUMIFS(CALCULATION_quarterly_data!G:G,CALCULATION_quarterly_data!$A:$A,Quarter!$A557,CALCULATION_quarterly_data!$P:$P,Quarter!$B557,CALCULATION_quarterly_data!$C:$C,Quarter!$C557)</f>
        <v>12.7</v>
      </c>
      <c r="H557" s="70">
        <f>SUMIFS(CALCULATION_quarterly_data!H:H,CALCULATION_quarterly_data!$A:$A,Quarter!$A557,CALCULATION_quarterly_data!$P:$P,Quarter!$B557,CALCULATION_quarterly_data!$C:$C,Quarter!$C557)</f>
        <v>359.64</v>
      </c>
      <c r="I557" s="70">
        <f>SUMIFS(CALCULATION_quarterly_data!I:I,CALCULATION_quarterly_data!$A:$A,Quarter!$A557,CALCULATION_quarterly_data!$P:$P,Quarter!$B557,CALCULATION_quarterly_data!$C:$C,Quarter!$C557)</f>
        <v>0</v>
      </c>
      <c r="J557" s="70">
        <f>SUMIFS(CALCULATION_quarterly_data!J:J,CALCULATION_quarterly_data!$A:$A,Quarter!$A557,CALCULATION_quarterly_data!$P:$P,Quarter!$B557,CALCULATION_quarterly_data!$C:$C,Quarter!$C557)</f>
        <v>0</v>
      </c>
      <c r="K557" s="70">
        <f>SUMIFS(CALCULATION_quarterly_data!K:K,CALCULATION_quarterly_data!$A:$A,Quarter!$A557,CALCULATION_quarterly_data!$P:$P,Quarter!$B557,CALCULATION_quarterly_data!$C:$C,Quarter!$C557)</f>
        <v>692.15</v>
      </c>
      <c r="L557" s="70">
        <f>SUMIFS(CALCULATION_quarterly_data!L:L,CALCULATION_quarterly_data!$A:$A,Quarter!$A557,CALCULATION_quarterly_data!$P:$P,Quarter!$B557,CALCULATION_quarterly_data!$C:$C,Quarter!$C557)</f>
        <v>6</v>
      </c>
      <c r="M557" s="70">
        <f>SUMIFS(CALCULATION_quarterly_data!M:M,CALCULATION_quarterly_data!$A:$A,Quarter!$A557,CALCULATION_quarterly_data!$P:$P,Quarter!$B557,CALCULATION_quarterly_data!$C:$C,Quarter!$C557)</f>
        <v>48.070000000000007</v>
      </c>
      <c r="N557" s="71">
        <f>SUMIFS(CALCULATION_quarterly_data!N:N,CALCULATION_quarterly_data!$A:$A,Quarter!$A557,CALCULATION_quarterly_data!$P:$P,Quarter!$B557,CALCULATION_quarterly_data!$C:$C,Quarter!$C557)</f>
        <v>1118.56</v>
      </c>
      <c r="O557" s="71">
        <f>SUMIFS(CALCULATION_quarterly_data!O:O,CALCULATION_quarterly_data!$A:$A,Quarter!$A557,CALCULATION_quarterly_data!$P:$P,Quarter!$B557,CALCULATION_quarterly_data!$C:$C,Quarter!$C557)</f>
        <v>1178.28</v>
      </c>
    </row>
    <row r="558" spans="1:15">
      <c r="A558" s="86">
        <v>2024</v>
      </c>
      <c r="B558" s="97">
        <v>2</v>
      </c>
      <c r="C558" s="83" t="s">
        <v>38</v>
      </c>
      <c r="D558" s="70">
        <f>SUMIFS(CALCULATION_quarterly_data!D:D,CALCULATION_quarterly_data!$A:$A,Quarter!$A558,CALCULATION_quarterly_data!$P:$P,Quarter!$B558,CALCULATION_quarterly_data!$C:$C,Quarter!$C558)</f>
        <v>235.12</v>
      </c>
      <c r="E558" s="70">
        <f>SUMIFS(CALCULATION_quarterly_data!E:E,CALCULATION_quarterly_data!$A:$A,Quarter!$A558,CALCULATION_quarterly_data!$P:$P,Quarter!$B558,CALCULATION_quarterly_data!$C:$C,Quarter!$C558)</f>
        <v>0</v>
      </c>
      <c r="F558" s="71">
        <f>SUMIFS(CALCULATION_quarterly_data!F:F,CALCULATION_quarterly_data!$A:$A,Quarter!$A558,CALCULATION_quarterly_data!$P:$P,Quarter!$B558,CALCULATION_quarterly_data!$C:$C,Quarter!$C558)</f>
        <v>235.12</v>
      </c>
      <c r="G558" s="70">
        <f>SUMIFS(CALCULATION_quarterly_data!G:G,CALCULATION_quarterly_data!$A:$A,Quarter!$A558,CALCULATION_quarterly_data!$P:$P,Quarter!$B558,CALCULATION_quarterly_data!$C:$C,Quarter!$C558)</f>
        <v>0</v>
      </c>
      <c r="H558" s="70">
        <f>SUMIFS(CALCULATION_quarterly_data!H:H,CALCULATION_quarterly_data!$A:$A,Quarter!$A558,CALCULATION_quarterly_data!$P:$P,Quarter!$B558,CALCULATION_quarterly_data!$C:$C,Quarter!$C558)</f>
        <v>0</v>
      </c>
      <c r="I558" s="70">
        <f>SUMIFS(CALCULATION_quarterly_data!I:I,CALCULATION_quarterly_data!$A:$A,Quarter!$A558,CALCULATION_quarterly_data!$P:$P,Quarter!$B558,CALCULATION_quarterly_data!$C:$C,Quarter!$C558)</f>
        <v>0</v>
      </c>
      <c r="J558" s="70">
        <f>SUMIFS(CALCULATION_quarterly_data!J:J,CALCULATION_quarterly_data!$A:$A,Quarter!$A558,CALCULATION_quarterly_data!$P:$P,Quarter!$B558,CALCULATION_quarterly_data!$C:$C,Quarter!$C558)</f>
        <v>0</v>
      </c>
      <c r="K558" s="70">
        <f>SUMIFS(CALCULATION_quarterly_data!K:K,CALCULATION_quarterly_data!$A:$A,Quarter!$A558,CALCULATION_quarterly_data!$P:$P,Quarter!$B558,CALCULATION_quarterly_data!$C:$C,Quarter!$C558)</f>
        <v>0</v>
      </c>
      <c r="L558" s="70">
        <f>SUMIFS(CALCULATION_quarterly_data!L:L,CALCULATION_quarterly_data!$A:$A,Quarter!$A558,CALCULATION_quarterly_data!$P:$P,Quarter!$B558,CALCULATION_quarterly_data!$C:$C,Quarter!$C558)</f>
        <v>0</v>
      </c>
      <c r="M558" s="70">
        <f>SUMIFS(CALCULATION_quarterly_data!M:M,CALCULATION_quarterly_data!$A:$A,Quarter!$A558,CALCULATION_quarterly_data!$P:$P,Quarter!$B558,CALCULATION_quarterly_data!$C:$C,Quarter!$C558)</f>
        <v>0.55000000000000004</v>
      </c>
      <c r="N558" s="71">
        <f>SUMIFS(CALCULATION_quarterly_data!N:N,CALCULATION_quarterly_data!$A:$A,Quarter!$A558,CALCULATION_quarterly_data!$P:$P,Quarter!$B558,CALCULATION_quarterly_data!$C:$C,Quarter!$C558)</f>
        <v>0.55000000000000004</v>
      </c>
      <c r="O558" s="71">
        <f>SUMIFS(CALCULATION_quarterly_data!O:O,CALCULATION_quarterly_data!$A:$A,Quarter!$A558,CALCULATION_quarterly_data!$P:$P,Quarter!$B558,CALCULATION_quarterly_data!$C:$C,Quarter!$C558)</f>
        <v>235.67</v>
      </c>
    </row>
    <row r="559" spans="1:15">
      <c r="A559" s="86">
        <v>2024</v>
      </c>
      <c r="B559" s="97">
        <v>2</v>
      </c>
      <c r="C559" s="83" t="s">
        <v>40</v>
      </c>
      <c r="D559" s="70">
        <f>SUMIFS(CALCULATION_quarterly_data!D:D,CALCULATION_quarterly_data!$A:$A,Quarter!$A559,CALCULATION_quarterly_data!$P:$P,Quarter!$B559,CALCULATION_quarterly_data!$C:$C,Quarter!$C559)</f>
        <v>0</v>
      </c>
      <c r="E559" s="70">
        <f>SUMIFS(CALCULATION_quarterly_data!E:E,CALCULATION_quarterly_data!$A:$A,Quarter!$A559,CALCULATION_quarterly_data!$P:$P,Quarter!$B559,CALCULATION_quarterly_data!$C:$C,Quarter!$C559)</f>
        <v>20.310000000000002</v>
      </c>
      <c r="F559" s="71">
        <f>SUMIFS(CALCULATION_quarterly_data!F:F,CALCULATION_quarterly_data!$A:$A,Quarter!$A559,CALCULATION_quarterly_data!$P:$P,Quarter!$B559,CALCULATION_quarterly_data!$C:$C,Quarter!$C559)</f>
        <v>20.310000000000002</v>
      </c>
      <c r="G559" s="70">
        <f>SUMIFS(CALCULATION_quarterly_data!G:G,CALCULATION_quarterly_data!$A:$A,Quarter!$A559,CALCULATION_quarterly_data!$P:$P,Quarter!$B559,CALCULATION_quarterly_data!$C:$C,Quarter!$C559)</f>
        <v>0.16</v>
      </c>
      <c r="H559" s="70">
        <f>SUMIFS(CALCULATION_quarterly_data!H:H,CALCULATION_quarterly_data!$A:$A,Quarter!$A559,CALCULATION_quarterly_data!$P:$P,Quarter!$B559,CALCULATION_quarterly_data!$C:$C,Quarter!$C559)</f>
        <v>0</v>
      </c>
      <c r="I559" s="70">
        <f>SUMIFS(CALCULATION_quarterly_data!I:I,CALCULATION_quarterly_data!$A:$A,Quarter!$A559,CALCULATION_quarterly_data!$P:$P,Quarter!$B559,CALCULATION_quarterly_data!$C:$C,Quarter!$C559)</f>
        <v>15.92</v>
      </c>
      <c r="J559" s="70">
        <f>SUMIFS(CALCULATION_quarterly_data!J:J,CALCULATION_quarterly_data!$A:$A,Quarter!$A559,CALCULATION_quarterly_data!$P:$P,Quarter!$B559,CALCULATION_quarterly_data!$C:$C,Quarter!$C559)</f>
        <v>0.02</v>
      </c>
      <c r="K559" s="70">
        <f>SUMIFS(CALCULATION_quarterly_data!K:K,CALCULATION_quarterly_data!$A:$A,Quarter!$A559,CALCULATION_quarterly_data!$P:$P,Quarter!$B559,CALCULATION_quarterly_data!$C:$C,Quarter!$C559)</f>
        <v>39.5</v>
      </c>
      <c r="L559" s="70">
        <f>SUMIFS(CALCULATION_quarterly_data!L:L,CALCULATION_quarterly_data!$A:$A,Quarter!$A559,CALCULATION_quarterly_data!$P:$P,Quarter!$B559,CALCULATION_quarterly_data!$C:$C,Quarter!$C559)</f>
        <v>0</v>
      </c>
      <c r="M559" s="70">
        <f>SUMIFS(CALCULATION_quarterly_data!M:M,CALCULATION_quarterly_data!$A:$A,Quarter!$A559,CALCULATION_quarterly_data!$P:$P,Quarter!$B559,CALCULATION_quarterly_data!$C:$C,Quarter!$C559)</f>
        <v>29.74</v>
      </c>
      <c r="N559" s="71">
        <f>SUMIFS(CALCULATION_quarterly_data!N:N,CALCULATION_quarterly_data!$A:$A,Quarter!$A559,CALCULATION_quarterly_data!$P:$P,Quarter!$B559,CALCULATION_quarterly_data!$C:$C,Quarter!$C559)</f>
        <v>85.34</v>
      </c>
      <c r="O559" s="71">
        <f>SUMIFS(CALCULATION_quarterly_data!O:O,CALCULATION_quarterly_data!$A:$A,Quarter!$A559,CALCULATION_quarterly_data!$P:$P,Quarter!$B559,CALCULATION_quarterly_data!$C:$C,Quarter!$C559)</f>
        <v>105.65</v>
      </c>
    </row>
    <row r="560" spans="1:15">
      <c r="A560" s="86">
        <v>2024</v>
      </c>
      <c r="B560" s="97">
        <v>2</v>
      </c>
      <c r="C560" s="83" t="s">
        <v>41</v>
      </c>
      <c r="D560" s="70">
        <f>SUMIFS(CALCULATION_quarterly_data!D:D,CALCULATION_quarterly_data!$A:$A,Quarter!$A560,CALCULATION_quarterly_data!$P:$P,Quarter!$B560,CALCULATION_quarterly_data!$C:$C,Quarter!$C560)</f>
        <v>0</v>
      </c>
      <c r="E560" s="70">
        <f>SUMIFS(CALCULATION_quarterly_data!E:E,CALCULATION_quarterly_data!$A:$A,Quarter!$A560,CALCULATION_quarterly_data!$P:$P,Quarter!$B560,CALCULATION_quarterly_data!$C:$C,Quarter!$C560)</f>
        <v>37.179999999999993</v>
      </c>
      <c r="F560" s="71">
        <f>SUMIFS(CALCULATION_quarterly_data!F:F,CALCULATION_quarterly_data!$A:$A,Quarter!$A560,CALCULATION_quarterly_data!$P:$P,Quarter!$B560,CALCULATION_quarterly_data!$C:$C,Quarter!$C560)</f>
        <v>37.179999999999993</v>
      </c>
      <c r="G560" s="70">
        <f>SUMIFS(CALCULATION_quarterly_data!G:G,CALCULATION_quarterly_data!$A:$A,Quarter!$A560,CALCULATION_quarterly_data!$P:$P,Quarter!$B560,CALCULATION_quarterly_data!$C:$C,Quarter!$C560)</f>
        <v>7.0000000000000007E-2</v>
      </c>
      <c r="H560" s="70">
        <f>SUMIFS(CALCULATION_quarterly_data!H:H,CALCULATION_quarterly_data!$A:$A,Quarter!$A560,CALCULATION_quarterly_data!$P:$P,Quarter!$B560,CALCULATION_quarterly_data!$C:$C,Quarter!$C560)</f>
        <v>0.09</v>
      </c>
      <c r="I560" s="70">
        <f>SUMIFS(CALCULATION_quarterly_data!I:I,CALCULATION_quarterly_data!$A:$A,Quarter!$A560,CALCULATION_quarterly_data!$P:$P,Quarter!$B560,CALCULATION_quarterly_data!$C:$C,Quarter!$C560)</f>
        <v>0</v>
      </c>
      <c r="J560" s="70">
        <f>SUMIFS(CALCULATION_quarterly_data!J:J,CALCULATION_quarterly_data!$A:$A,Quarter!$A560,CALCULATION_quarterly_data!$P:$P,Quarter!$B560,CALCULATION_quarterly_data!$C:$C,Quarter!$C560)</f>
        <v>0.01</v>
      </c>
      <c r="K560" s="70">
        <f>SUMIFS(CALCULATION_quarterly_data!K:K,CALCULATION_quarterly_data!$A:$A,Quarter!$A560,CALCULATION_quarterly_data!$P:$P,Quarter!$B560,CALCULATION_quarterly_data!$C:$C,Quarter!$C560)</f>
        <v>13.27</v>
      </c>
      <c r="L560" s="70">
        <f>SUMIFS(CALCULATION_quarterly_data!L:L,CALCULATION_quarterly_data!$A:$A,Quarter!$A560,CALCULATION_quarterly_data!$P:$P,Quarter!$B560,CALCULATION_quarterly_data!$C:$C,Quarter!$C560)</f>
        <v>0</v>
      </c>
      <c r="M560" s="70">
        <f>SUMIFS(CALCULATION_quarterly_data!M:M,CALCULATION_quarterly_data!$A:$A,Quarter!$A560,CALCULATION_quarterly_data!$P:$P,Quarter!$B560,CALCULATION_quarterly_data!$C:$C,Quarter!$C560)</f>
        <v>30</v>
      </c>
      <c r="N560" s="71">
        <f>SUMIFS(CALCULATION_quarterly_data!N:N,CALCULATION_quarterly_data!$A:$A,Quarter!$A560,CALCULATION_quarterly_data!$P:$P,Quarter!$B560,CALCULATION_quarterly_data!$C:$C,Quarter!$C560)</f>
        <v>43.44</v>
      </c>
      <c r="O560" s="71">
        <f>SUMIFS(CALCULATION_quarterly_data!O:O,CALCULATION_quarterly_data!$A:$A,Quarter!$A560,CALCULATION_quarterly_data!$P:$P,Quarter!$B560,CALCULATION_quarterly_data!$C:$C,Quarter!$C560)</f>
        <v>80.62</v>
      </c>
    </row>
    <row r="561" spans="1:15">
      <c r="A561" s="86">
        <v>2024</v>
      </c>
      <c r="B561" s="97">
        <v>2</v>
      </c>
      <c r="C561" s="83" t="s">
        <v>42</v>
      </c>
      <c r="D561" s="70">
        <f>SUMIFS(CALCULATION_quarterly_data!D:D,CALCULATION_quarterly_data!$A:$A,Quarter!$A561,CALCULATION_quarterly_data!$P:$P,Quarter!$B561,CALCULATION_quarterly_data!$C:$C,Quarter!$C561)</f>
        <v>0</v>
      </c>
      <c r="E561" s="70">
        <f>SUMIFS(CALCULATION_quarterly_data!E:E,CALCULATION_quarterly_data!$A:$A,Quarter!$A561,CALCULATION_quarterly_data!$P:$P,Quarter!$B561,CALCULATION_quarterly_data!$C:$C,Quarter!$C561)</f>
        <v>0</v>
      </c>
      <c r="F561" s="71">
        <f>SUMIFS(CALCULATION_quarterly_data!F:F,CALCULATION_quarterly_data!$A:$A,Quarter!$A561,CALCULATION_quarterly_data!$P:$P,Quarter!$B561,CALCULATION_quarterly_data!$C:$C,Quarter!$C561)</f>
        <v>0</v>
      </c>
      <c r="G561" s="70">
        <f>SUMIFS(CALCULATION_quarterly_data!G:G,CALCULATION_quarterly_data!$A:$A,Quarter!$A561,CALCULATION_quarterly_data!$P:$P,Quarter!$B561,CALCULATION_quarterly_data!$C:$C,Quarter!$C561)</f>
        <v>0</v>
      </c>
      <c r="H561" s="70">
        <f>SUMIFS(CALCULATION_quarterly_data!H:H,CALCULATION_quarterly_data!$A:$A,Quarter!$A561,CALCULATION_quarterly_data!$P:$P,Quarter!$B561,CALCULATION_quarterly_data!$C:$C,Quarter!$C561)</f>
        <v>4.95</v>
      </c>
      <c r="I561" s="70">
        <f>SUMIFS(CALCULATION_quarterly_data!I:I,CALCULATION_quarterly_data!$A:$A,Quarter!$A561,CALCULATION_quarterly_data!$P:$P,Quarter!$B561,CALCULATION_quarterly_data!$C:$C,Quarter!$C561)</f>
        <v>682.13</v>
      </c>
      <c r="J561" s="70">
        <f>SUMIFS(CALCULATION_quarterly_data!J:J,CALCULATION_quarterly_data!$A:$A,Quarter!$A561,CALCULATION_quarterly_data!$P:$P,Quarter!$B561,CALCULATION_quarterly_data!$C:$C,Quarter!$C561)</f>
        <v>0</v>
      </c>
      <c r="K561" s="70">
        <f>SUMIFS(CALCULATION_quarterly_data!K:K,CALCULATION_quarterly_data!$A:$A,Quarter!$A561,CALCULATION_quarterly_data!$P:$P,Quarter!$B561,CALCULATION_quarterly_data!$C:$C,Quarter!$C561)</f>
        <v>88.039999999999992</v>
      </c>
      <c r="L561" s="70">
        <f>SUMIFS(CALCULATION_quarterly_data!L:L,CALCULATION_quarterly_data!$A:$A,Quarter!$A561,CALCULATION_quarterly_data!$P:$P,Quarter!$B561,CALCULATION_quarterly_data!$C:$C,Quarter!$C561)</f>
        <v>17.45</v>
      </c>
      <c r="M561" s="70">
        <f>SUMIFS(CALCULATION_quarterly_data!M:M,CALCULATION_quarterly_data!$A:$A,Quarter!$A561,CALCULATION_quarterly_data!$P:$P,Quarter!$B561,CALCULATION_quarterly_data!$C:$C,Quarter!$C561)</f>
        <v>7.51</v>
      </c>
      <c r="N561" s="71">
        <f>SUMIFS(CALCULATION_quarterly_data!N:N,CALCULATION_quarterly_data!$A:$A,Quarter!$A561,CALCULATION_quarterly_data!$P:$P,Quarter!$B561,CALCULATION_quarterly_data!$C:$C,Quarter!$C561)</f>
        <v>800.08</v>
      </c>
      <c r="O561" s="71">
        <f>SUMIFS(CALCULATION_quarterly_data!O:O,CALCULATION_quarterly_data!$A:$A,Quarter!$A561,CALCULATION_quarterly_data!$P:$P,Quarter!$B561,CALCULATION_quarterly_data!$C:$C,Quarter!$C561)</f>
        <v>800.08</v>
      </c>
    </row>
    <row r="562" spans="1:15">
      <c r="A562" s="86">
        <v>2024</v>
      </c>
      <c r="B562" s="97">
        <v>2</v>
      </c>
      <c r="C562" s="83" t="s">
        <v>86</v>
      </c>
      <c r="D562" s="70">
        <f>SUMIFS(CALCULATION_quarterly_data!D:D,CALCULATION_quarterly_data!$A:$A,Quarter!$A562,CALCULATION_quarterly_data!$P:$P,Quarter!$B562,CALCULATION_quarterly_data!$C:$C,Quarter!$C562)</f>
        <v>0</v>
      </c>
      <c r="E562" s="70">
        <f>SUMIFS(CALCULATION_quarterly_data!E:E,CALCULATION_quarterly_data!$A:$A,Quarter!$A562,CALCULATION_quarterly_data!$P:$P,Quarter!$B562,CALCULATION_quarterly_data!$C:$C,Quarter!$C562)</f>
        <v>40.31</v>
      </c>
      <c r="F562" s="71">
        <f>SUMIFS(CALCULATION_quarterly_data!F:F,CALCULATION_quarterly_data!$A:$A,Quarter!$A562,CALCULATION_quarterly_data!$P:$P,Quarter!$B562,CALCULATION_quarterly_data!$C:$C,Quarter!$C562)</f>
        <v>40.31</v>
      </c>
      <c r="G562" s="70">
        <f>SUMIFS(CALCULATION_quarterly_data!G:G,CALCULATION_quarterly_data!$A:$A,Quarter!$A562,CALCULATION_quarterly_data!$P:$P,Quarter!$B562,CALCULATION_quarterly_data!$C:$C,Quarter!$C562)</f>
        <v>0.11</v>
      </c>
      <c r="H562" s="70">
        <f>SUMIFS(CALCULATION_quarterly_data!H:H,CALCULATION_quarterly_data!$A:$A,Quarter!$A562,CALCULATION_quarterly_data!$P:$P,Quarter!$B562,CALCULATION_quarterly_data!$C:$C,Quarter!$C562)</f>
        <v>23.56</v>
      </c>
      <c r="I562" s="70">
        <f>SUMIFS(CALCULATION_quarterly_data!I:I,CALCULATION_quarterly_data!$A:$A,Quarter!$A562,CALCULATION_quarterly_data!$P:$P,Quarter!$B562,CALCULATION_quarterly_data!$C:$C,Quarter!$C562)</f>
        <v>10.99</v>
      </c>
      <c r="J562" s="70">
        <f>SUMIFS(CALCULATION_quarterly_data!J:J,CALCULATION_quarterly_data!$A:$A,Quarter!$A562,CALCULATION_quarterly_data!$P:$P,Quarter!$B562,CALCULATION_quarterly_data!$C:$C,Quarter!$C562)</f>
        <v>21.76</v>
      </c>
      <c r="K562" s="70">
        <f>SUMIFS(CALCULATION_quarterly_data!K:K,CALCULATION_quarterly_data!$A:$A,Quarter!$A562,CALCULATION_quarterly_data!$P:$P,Quarter!$B562,CALCULATION_quarterly_data!$C:$C,Quarter!$C562)</f>
        <v>0</v>
      </c>
      <c r="L562" s="70">
        <f>SUMIFS(CALCULATION_quarterly_data!L:L,CALCULATION_quarterly_data!$A:$A,Quarter!$A562,CALCULATION_quarterly_data!$P:$P,Quarter!$B562,CALCULATION_quarterly_data!$C:$C,Quarter!$C562)</f>
        <v>7.0000000000000007E-2</v>
      </c>
      <c r="M562" s="70">
        <f>SUMIFS(CALCULATION_quarterly_data!M:M,CALCULATION_quarterly_data!$A:$A,Quarter!$A562,CALCULATION_quarterly_data!$P:$P,Quarter!$B562,CALCULATION_quarterly_data!$C:$C,Quarter!$C562)</f>
        <v>8.8000000000000007</v>
      </c>
      <c r="N562" s="71">
        <f>SUMIFS(CALCULATION_quarterly_data!N:N,CALCULATION_quarterly_data!$A:$A,Quarter!$A562,CALCULATION_quarterly_data!$P:$P,Quarter!$B562,CALCULATION_quarterly_data!$C:$C,Quarter!$C562)</f>
        <v>65.289999999999992</v>
      </c>
      <c r="O562" s="71">
        <f>SUMIFS(CALCULATION_quarterly_data!O:O,CALCULATION_quarterly_data!$A:$A,Quarter!$A562,CALCULATION_quarterly_data!$P:$P,Quarter!$B562,CALCULATION_quarterly_data!$C:$C,Quarter!$C562)</f>
        <v>105.6</v>
      </c>
    </row>
    <row r="563" spans="1:15">
      <c r="A563" s="86">
        <v>2024</v>
      </c>
      <c r="B563" s="97">
        <v>2</v>
      </c>
      <c r="C563" s="83" t="s">
        <v>43</v>
      </c>
      <c r="D563" s="70">
        <f>SUMIFS(CALCULATION_quarterly_data!D:D,CALCULATION_quarterly_data!$A:$A,Quarter!$A563,CALCULATION_quarterly_data!$P:$P,Quarter!$B563,CALCULATION_quarterly_data!$C:$C,Quarter!$C563)</f>
        <v>0</v>
      </c>
      <c r="E563" s="70">
        <f>SUMIFS(CALCULATION_quarterly_data!E:E,CALCULATION_quarterly_data!$A:$A,Quarter!$A563,CALCULATION_quarterly_data!$P:$P,Quarter!$B563,CALCULATION_quarterly_data!$C:$C,Quarter!$C563)</f>
        <v>3.12</v>
      </c>
      <c r="F563" s="71">
        <f>SUMIFS(CALCULATION_quarterly_data!F:F,CALCULATION_quarterly_data!$A:$A,Quarter!$A563,CALCULATION_quarterly_data!$P:$P,Quarter!$B563,CALCULATION_quarterly_data!$C:$C,Quarter!$C563)</f>
        <v>3.12</v>
      </c>
      <c r="G563" s="70">
        <f>SUMIFS(CALCULATION_quarterly_data!G:G,CALCULATION_quarterly_data!$A:$A,Quarter!$A563,CALCULATION_quarterly_data!$P:$P,Quarter!$B563,CALCULATION_quarterly_data!$C:$C,Quarter!$C563)</f>
        <v>0</v>
      </c>
      <c r="H563" s="70">
        <f>SUMIFS(CALCULATION_quarterly_data!H:H,CALCULATION_quarterly_data!$A:$A,Quarter!$A563,CALCULATION_quarterly_data!$P:$P,Quarter!$B563,CALCULATION_quarterly_data!$C:$C,Quarter!$C563)</f>
        <v>0</v>
      </c>
      <c r="I563" s="70">
        <f>SUMIFS(CALCULATION_quarterly_data!I:I,CALCULATION_quarterly_data!$A:$A,Quarter!$A563,CALCULATION_quarterly_data!$P:$P,Quarter!$B563,CALCULATION_quarterly_data!$C:$C,Quarter!$C563)</f>
        <v>925.83999999999992</v>
      </c>
      <c r="J563" s="70">
        <f>SUMIFS(CALCULATION_quarterly_data!J:J,CALCULATION_quarterly_data!$A:$A,Quarter!$A563,CALCULATION_quarterly_data!$P:$P,Quarter!$B563,CALCULATION_quarterly_data!$C:$C,Quarter!$C563)</f>
        <v>0</v>
      </c>
      <c r="K563" s="70">
        <f>SUMIFS(CALCULATION_quarterly_data!K:K,CALCULATION_quarterly_data!$A:$A,Quarter!$A563,CALCULATION_quarterly_data!$P:$P,Quarter!$B563,CALCULATION_quarterly_data!$C:$C,Quarter!$C563)</f>
        <v>194.73</v>
      </c>
      <c r="L563" s="70">
        <f>SUMIFS(CALCULATION_quarterly_data!L:L,CALCULATION_quarterly_data!$A:$A,Quarter!$A563,CALCULATION_quarterly_data!$P:$P,Quarter!$B563,CALCULATION_quarterly_data!$C:$C,Quarter!$C563)</f>
        <v>0</v>
      </c>
      <c r="M563" s="70">
        <f>SUMIFS(CALCULATION_quarterly_data!M:M,CALCULATION_quarterly_data!$A:$A,Quarter!$A563,CALCULATION_quarterly_data!$P:$P,Quarter!$B563,CALCULATION_quarterly_data!$C:$C,Quarter!$C563)</f>
        <v>0</v>
      </c>
      <c r="N563" s="71">
        <f>SUMIFS(CALCULATION_quarterly_data!N:N,CALCULATION_quarterly_data!$A:$A,Quarter!$A563,CALCULATION_quarterly_data!$P:$P,Quarter!$B563,CALCULATION_quarterly_data!$C:$C,Quarter!$C563)</f>
        <v>1120.57</v>
      </c>
      <c r="O563" s="71">
        <f>SUMIFS(CALCULATION_quarterly_data!O:O,CALCULATION_quarterly_data!$A:$A,Quarter!$A563,CALCULATION_quarterly_data!$P:$P,Quarter!$B563,CALCULATION_quarterly_data!$C:$C,Quarter!$C563)</f>
        <v>1123.69</v>
      </c>
    </row>
    <row r="564" spans="1:15">
      <c r="A564" s="86">
        <v>2024</v>
      </c>
      <c r="B564" s="97">
        <v>2</v>
      </c>
      <c r="C564" s="83" t="s">
        <v>88</v>
      </c>
      <c r="D564" s="70">
        <f>SUMIFS(CALCULATION_quarterly_data!D:D,CALCULATION_quarterly_data!$A:$A,Quarter!$A564,CALCULATION_quarterly_data!$P:$P,Quarter!$B564,CALCULATION_quarterly_data!$C:$C,Quarter!$C564)</f>
        <v>1075.93</v>
      </c>
      <c r="E564" s="70">
        <f>SUMIFS(CALCULATION_quarterly_data!E:E,CALCULATION_quarterly_data!$A:$A,Quarter!$A564,CALCULATION_quarterly_data!$P:$P,Quarter!$B564,CALCULATION_quarterly_data!$C:$C,Quarter!$C564)</f>
        <v>44.2</v>
      </c>
      <c r="F564" s="71">
        <f>SUMIFS(CALCULATION_quarterly_data!F:F,CALCULATION_quarterly_data!$A:$A,Quarter!$A564,CALCULATION_quarterly_data!$P:$P,Quarter!$B564,CALCULATION_quarterly_data!$C:$C,Quarter!$C564)</f>
        <v>1120.1300000000001</v>
      </c>
      <c r="G564" s="70">
        <f>SUMIFS(CALCULATION_quarterly_data!G:G,CALCULATION_quarterly_data!$A:$A,Quarter!$A564,CALCULATION_quarterly_data!$P:$P,Quarter!$B564,CALCULATION_quarterly_data!$C:$C,Quarter!$C564)</f>
        <v>0</v>
      </c>
      <c r="H564" s="70">
        <f>SUMIFS(CALCULATION_quarterly_data!H:H,CALCULATION_quarterly_data!$A:$A,Quarter!$A564,CALCULATION_quarterly_data!$P:$P,Quarter!$B564,CALCULATION_quarterly_data!$C:$C,Quarter!$C564)</f>
        <v>0</v>
      </c>
      <c r="I564" s="70">
        <f>SUMIFS(CALCULATION_quarterly_data!I:I,CALCULATION_quarterly_data!$A:$A,Quarter!$A564,CALCULATION_quarterly_data!$P:$P,Quarter!$B564,CALCULATION_quarterly_data!$C:$C,Quarter!$C564)</f>
        <v>25.72</v>
      </c>
      <c r="J564" s="70">
        <f>SUMIFS(CALCULATION_quarterly_data!J:J,CALCULATION_quarterly_data!$A:$A,Quarter!$A564,CALCULATION_quarterly_data!$P:$P,Quarter!$B564,CALCULATION_quarterly_data!$C:$C,Quarter!$C564)</f>
        <v>0</v>
      </c>
      <c r="K564" s="70">
        <f>SUMIFS(CALCULATION_quarterly_data!K:K,CALCULATION_quarterly_data!$A:$A,Quarter!$A564,CALCULATION_quarterly_data!$P:$P,Quarter!$B564,CALCULATION_quarterly_data!$C:$C,Quarter!$C564)</f>
        <v>0</v>
      </c>
      <c r="L564" s="70">
        <f>SUMIFS(CALCULATION_quarterly_data!L:L,CALCULATION_quarterly_data!$A:$A,Quarter!$A564,CALCULATION_quarterly_data!$P:$P,Quarter!$B564,CALCULATION_quarterly_data!$C:$C,Quarter!$C564)</f>
        <v>0</v>
      </c>
      <c r="M564" s="70">
        <f>SUMIFS(CALCULATION_quarterly_data!M:M,CALCULATION_quarterly_data!$A:$A,Quarter!$A564,CALCULATION_quarterly_data!$P:$P,Quarter!$B564,CALCULATION_quarterly_data!$C:$C,Quarter!$C564)</f>
        <v>0</v>
      </c>
      <c r="N564" s="71">
        <f>SUMIFS(CALCULATION_quarterly_data!N:N,CALCULATION_quarterly_data!$A:$A,Quarter!$A564,CALCULATION_quarterly_data!$P:$P,Quarter!$B564,CALCULATION_quarterly_data!$C:$C,Quarter!$C564)</f>
        <v>25.72</v>
      </c>
      <c r="O564" s="71">
        <f>SUMIFS(CALCULATION_quarterly_data!O:O,CALCULATION_quarterly_data!$A:$A,Quarter!$A564,CALCULATION_quarterly_data!$P:$P,Quarter!$B564,CALCULATION_quarterly_data!$C:$C,Quarter!$C564)</f>
        <v>1145.8499999999999</v>
      </c>
    </row>
    <row r="565" spans="1:15">
      <c r="A565" s="86">
        <v>2024</v>
      </c>
      <c r="B565" s="97">
        <v>2</v>
      </c>
      <c r="C565" s="83" t="s">
        <v>44</v>
      </c>
      <c r="D565" s="70">
        <f>SUMIFS(CALCULATION_quarterly_data!D:D,CALCULATION_quarterly_data!$A:$A,Quarter!$A565,CALCULATION_quarterly_data!$P:$P,Quarter!$B565,CALCULATION_quarterly_data!$C:$C,Quarter!$C565)</f>
        <v>0.27</v>
      </c>
      <c r="E565" s="70">
        <f>SUMIFS(CALCULATION_quarterly_data!E:E,CALCULATION_quarterly_data!$A:$A,Quarter!$A565,CALCULATION_quarterly_data!$P:$P,Quarter!$B565,CALCULATION_quarterly_data!$C:$C,Quarter!$C565)</f>
        <v>316.76</v>
      </c>
      <c r="F565" s="71">
        <f>SUMIFS(CALCULATION_quarterly_data!F:F,CALCULATION_quarterly_data!$A:$A,Quarter!$A565,CALCULATION_quarterly_data!$P:$P,Quarter!$B565,CALCULATION_quarterly_data!$C:$C,Quarter!$C565)</f>
        <v>317.02999999999997</v>
      </c>
      <c r="G565" s="70">
        <f>SUMIFS(CALCULATION_quarterly_data!G:G,CALCULATION_quarterly_data!$A:$A,Quarter!$A565,CALCULATION_quarterly_data!$P:$P,Quarter!$B565,CALCULATION_quarterly_data!$C:$C,Quarter!$C565)</f>
        <v>29.02</v>
      </c>
      <c r="H565" s="70">
        <f>SUMIFS(CALCULATION_quarterly_data!H:H,CALCULATION_quarterly_data!$A:$A,Quarter!$A565,CALCULATION_quarterly_data!$P:$P,Quarter!$B565,CALCULATION_quarterly_data!$C:$C,Quarter!$C565)</f>
        <v>306.88</v>
      </c>
      <c r="I565" s="70">
        <f>SUMIFS(CALCULATION_quarterly_data!I:I,CALCULATION_quarterly_data!$A:$A,Quarter!$A565,CALCULATION_quarterly_data!$P:$P,Quarter!$B565,CALCULATION_quarterly_data!$C:$C,Quarter!$C565)</f>
        <v>152.01999999999998</v>
      </c>
      <c r="J565" s="70">
        <f>SUMIFS(CALCULATION_quarterly_data!J:J,CALCULATION_quarterly_data!$A:$A,Quarter!$A565,CALCULATION_quarterly_data!$P:$P,Quarter!$B565,CALCULATION_quarterly_data!$C:$C,Quarter!$C565)</f>
        <v>34.32</v>
      </c>
      <c r="K565" s="70">
        <f>SUMIFS(CALCULATION_quarterly_data!K:K,CALCULATION_quarterly_data!$A:$A,Quarter!$A565,CALCULATION_quarterly_data!$P:$P,Quarter!$B565,CALCULATION_quarterly_data!$C:$C,Quarter!$C565)</f>
        <v>605.27</v>
      </c>
      <c r="L565" s="70">
        <f>SUMIFS(CALCULATION_quarterly_data!L:L,CALCULATION_quarterly_data!$A:$A,Quarter!$A565,CALCULATION_quarterly_data!$P:$P,Quarter!$B565,CALCULATION_quarterly_data!$C:$C,Quarter!$C565)</f>
        <v>8.64</v>
      </c>
      <c r="M565" s="70">
        <f>SUMIFS(CALCULATION_quarterly_data!M:M,CALCULATION_quarterly_data!$A:$A,Quarter!$A565,CALCULATION_quarterly_data!$P:$P,Quarter!$B565,CALCULATION_quarterly_data!$C:$C,Quarter!$C565)</f>
        <v>200.1</v>
      </c>
      <c r="N565" s="71">
        <f>SUMIFS(CALCULATION_quarterly_data!N:N,CALCULATION_quarterly_data!$A:$A,Quarter!$A565,CALCULATION_quarterly_data!$P:$P,Quarter!$B565,CALCULATION_quarterly_data!$C:$C,Quarter!$C565)</f>
        <v>1336.25</v>
      </c>
      <c r="O565" s="71">
        <f>SUMIFS(CALCULATION_quarterly_data!O:O,CALCULATION_quarterly_data!$A:$A,Quarter!$A565,CALCULATION_quarterly_data!$P:$P,Quarter!$B565,CALCULATION_quarterly_data!$C:$C,Quarter!$C565)</f>
        <v>1653.2799999999997</v>
      </c>
    </row>
    <row r="566" spans="1:15">
      <c r="A566" s="86">
        <v>2024</v>
      </c>
      <c r="B566" s="97">
        <v>2</v>
      </c>
      <c r="C566" s="83" t="s">
        <v>45</v>
      </c>
      <c r="D566" s="70">
        <f>SUMIFS(CALCULATION_quarterly_data!D:D,CALCULATION_quarterly_data!$A:$A,Quarter!$A566,CALCULATION_quarterly_data!$P:$P,Quarter!$B566,CALCULATION_quarterly_data!$C:$C,Quarter!$C566)</f>
        <v>696.25</v>
      </c>
      <c r="E566" s="70">
        <f>SUMIFS(CALCULATION_quarterly_data!E:E,CALCULATION_quarterly_data!$A:$A,Quarter!$A566,CALCULATION_quarterly_data!$P:$P,Quarter!$B566,CALCULATION_quarterly_data!$C:$C,Quarter!$C566)</f>
        <v>0</v>
      </c>
      <c r="F566" s="71">
        <f>SUMIFS(CALCULATION_quarterly_data!F:F,CALCULATION_quarterly_data!$A:$A,Quarter!$A566,CALCULATION_quarterly_data!$P:$P,Quarter!$B566,CALCULATION_quarterly_data!$C:$C,Quarter!$C566)</f>
        <v>696.25</v>
      </c>
      <c r="G566" s="70">
        <f>SUMIFS(CALCULATION_quarterly_data!G:G,CALCULATION_quarterly_data!$A:$A,Quarter!$A566,CALCULATION_quarterly_data!$P:$P,Quarter!$B566,CALCULATION_quarterly_data!$C:$C,Quarter!$C566)</f>
        <v>0</v>
      </c>
      <c r="H566" s="70">
        <f>SUMIFS(CALCULATION_quarterly_data!H:H,CALCULATION_quarterly_data!$A:$A,Quarter!$A566,CALCULATION_quarterly_data!$P:$P,Quarter!$B566,CALCULATION_quarterly_data!$C:$C,Quarter!$C566)</f>
        <v>0</v>
      </c>
      <c r="I566" s="70">
        <f>SUMIFS(CALCULATION_quarterly_data!I:I,CALCULATION_quarterly_data!$A:$A,Quarter!$A566,CALCULATION_quarterly_data!$P:$P,Quarter!$B566,CALCULATION_quarterly_data!$C:$C,Quarter!$C566)</f>
        <v>42</v>
      </c>
      <c r="J566" s="70">
        <f>SUMIFS(CALCULATION_quarterly_data!J:J,CALCULATION_quarterly_data!$A:$A,Quarter!$A566,CALCULATION_quarterly_data!$P:$P,Quarter!$B566,CALCULATION_quarterly_data!$C:$C,Quarter!$C566)</f>
        <v>0</v>
      </c>
      <c r="K566" s="70">
        <f>SUMIFS(CALCULATION_quarterly_data!K:K,CALCULATION_quarterly_data!$A:$A,Quarter!$A566,CALCULATION_quarterly_data!$P:$P,Quarter!$B566,CALCULATION_quarterly_data!$C:$C,Quarter!$C566)</f>
        <v>0</v>
      </c>
      <c r="L566" s="70">
        <f>SUMIFS(CALCULATION_quarterly_data!L:L,CALCULATION_quarterly_data!$A:$A,Quarter!$A566,CALCULATION_quarterly_data!$P:$P,Quarter!$B566,CALCULATION_quarterly_data!$C:$C,Quarter!$C566)</f>
        <v>0</v>
      </c>
      <c r="M566" s="70">
        <f>SUMIFS(CALCULATION_quarterly_data!M:M,CALCULATION_quarterly_data!$A:$A,Quarter!$A566,CALCULATION_quarterly_data!$P:$P,Quarter!$B566,CALCULATION_quarterly_data!$C:$C,Quarter!$C566)</f>
        <v>0</v>
      </c>
      <c r="N566" s="71">
        <f>SUMIFS(CALCULATION_quarterly_data!N:N,CALCULATION_quarterly_data!$A:$A,Quarter!$A566,CALCULATION_quarterly_data!$P:$P,Quarter!$B566,CALCULATION_quarterly_data!$C:$C,Quarter!$C566)</f>
        <v>42</v>
      </c>
      <c r="O566" s="71">
        <f>SUMIFS(CALCULATION_quarterly_data!O:O,CALCULATION_quarterly_data!$A:$A,Quarter!$A566,CALCULATION_quarterly_data!$P:$P,Quarter!$B566,CALCULATION_quarterly_data!$C:$C,Quarter!$C566)</f>
        <v>738.25</v>
      </c>
    </row>
    <row r="567" spans="1:15">
      <c r="A567" s="86">
        <v>2024</v>
      </c>
      <c r="B567" s="97">
        <v>2</v>
      </c>
      <c r="C567" s="83" t="s">
        <v>46</v>
      </c>
      <c r="D567" s="70">
        <f>SUMIFS(CALCULATION_quarterly_data!D:D,CALCULATION_quarterly_data!$A:$A,Quarter!$A567,CALCULATION_quarterly_data!$P:$P,Quarter!$B567,CALCULATION_quarterly_data!$C:$C,Quarter!$C567)</f>
        <v>3296.9</v>
      </c>
      <c r="E567" s="70">
        <f>SUMIFS(CALCULATION_quarterly_data!E:E,CALCULATION_quarterly_data!$A:$A,Quarter!$A567,CALCULATION_quarterly_data!$P:$P,Quarter!$B567,CALCULATION_quarterly_data!$C:$C,Quarter!$C567)</f>
        <v>0</v>
      </c>
      <c r="F567" s="71">
        <f>SUMIFS(CALCULATION_quarterly_data!F:F,CALCULATION_quarterly_data!$A:$A,Quarter!$A567,CALCULATION_quarterly_data!$P:$P,Quarter!$B567,CALCULATION_quarterly_data!$C:$C,Quarter!$C567)</f>
        <v>3296.9</v>
      </c>
      <c r="G567" s="70">
        <f>SUMIFS(CALCULATION_quarterly_data!G:G,CALCULATION_quarterly_data!$A:$A,Quarter!$A567,CALCULATION_quarterly_data!$P:$P,Quarter!$B567,CALCULATION_quarterly_data!$C:$C,Quarter!$C567)</f>
        <v>78.31</v>
      </c>
      <c r="H567" s="70">
        <f>SUMIFS(CALCULATION_quarterly_data!H:H,CALCULATION_quarterly_data!$A:$A,Quarter!$A567,CALCULATION_quarterly_data!$P:$P,Quarter!$B567,CALCULATION_quarterly_data!$C:$C,Quarter!$C567)</f>
        <v>154.63</v>
      </c>
      <c r="I567" s="70">
        <f>SUMIFS(CALCULATION_quarterly_data!I:I,CALCULATION_quarterly_data!$A:$A,Quarter!$A567,CALCULATION_quarterly_data!$P:$P,Quarter!$B567,CALCULATION_quarterly_data!$C:$C,Quarter!$C567)</f>
        <v>0</v>
      </c>
      <c r="J567" s="70">
        <f>SUMIFS(CALCULATION_quarterly_data!J:J,CALCULATION_quarterly_data!$A:$A,Quarter!$A567,CALCULATION_quarterly_data!$P:$P,Quarter!$B567,CALCULATION_quarterly_data!$C:$C,Quarter!$C567)</f>
        <v>0</v>
      </c>
      <c r="K567" s="70">
        <f>SUMIFS(CALCULATION_quarterly_data!K:K,CALCULATION_quarterly_data!$A:$A,Quarter!$A567,CALCULATION_quarterly_data!$P:$P,Quarter!$B567,CALCULATION_quarterly_data!$C:$C,Quarter!$C567)</f>
        <v>0</v>
      </c>
      <c r="L567" s="70">
        <f>SUMIFS(CALCULATION_quarterly_data!L:L,CALCULATION_quarterly_data!$A:$A,Quarter!$A567,CALCULATION_quarterly_data!$P:$P,Quarter!$B567,CALCULATION_quarterly_data!$C:$C,Quarter!$C567)</f>
        <v>0</v>
      </c>
      <c r="M567" s="70">
        <f>SUMIFS(CALCULATION_quarterly_data!M:M,CALCULATION_quarterly_data!$A:$A,Quarter!$A567,CALCULATION_quarterly_data!$P:$P,Quarter!$B567,CALCULATION_quarterly_data!$C:$C,Quarter!$C567)</f>
        <v>37.15</v>
      </c>
      <c r="N567" s="71">
        <f>SUMIFS(CALCULATION_quarterly_data!N:N,CALCULATION_quarterly_data!$A:$A,Quarter!$A567,CALCULATION_quarterly_data!$P:$P,Quarter!$B567,CALCULATION_quarterly_data!$C:$C,Quarter!$C567)</f>
        <v>270.09000000000003</v>
      </c>
      <c r="O567" s="71">
        <f>SUMIFS(CALCULATION_quarterly_data!O:O,CALCULATION_quarterly_data!$A:$A,Quarter!$A567,CALCULATION_quarterly_data!$P:$P,Quarter!$B567,CALCULATION_quarterly_data!$C:$C,Quarter!$C567)</f>
        <v>3566.9900000000002</v>
      </c>
    </row>
    <row r="568" spans="1:15">
      <c r="A568" s="86">
        <v>2024</v>
      </c>
      <c r="B568" s="97">
        <v>2</v>
      </c>
      <c r="C568" s="83" t="s">
        <v>135</v>
      </c>
      <c r="D568" s="70">
        <f>SUMIFS(CALCULATION_quarterly_data!D:D,CALCULATION_quarterly_data!$A:$A,Quarter!$A568,CALCULATION_quarterly_data!$P:$P,Quarter!$B568,CALCULATION_quarterly_data!$C:$C,Quarter!$C568)</f>
        <v>386.32</v>
      </c>
      <c r="E568" s="70">
        <f>SUMIFS(CALCULATION_quarterly_data!E:E,CALCULATION_quarterly_data!$A:$A,Quarter!$A568,CALCULATION_quarterly_data!$P:$P,Quarter!$B568,CALCULATION_quarterly_data!$C:$C,Quarter!$C568)</f>
        <v>0</v>
      </c>
      <c r="F568" s="71">
        <f>SUMIFS(CALCULATION_quarterly_data!F:F,CALCULATION_quarterly_data!$A:$A,Quarter!$A568,CALCULATION_quarterly_data!$P:$P,Quarter!$B568,CALCULATION_quarterly_data!$C:$C,Quarter!$C568)</f>
        <v>386.32</v>
      </c>
      <c r="G568" s="70">
        <f>SUMIFS(CALCULATION_quarterly_data!G:G,CALCULATION_quarterly_data!$A:$A,Quarter!$A568,CALCULATION_quarterly_data!$P:$P,Quarter!$B568,CALCULATION_quarterly_data!$C:$C,Quarter!$C568)</f>
        <v>0</v>
      </c>
      <c r="H568" s="70">
        <f>SUMIFS(CALCULATION_quarterly_data!H:H,CALCULATION_quarterly_data!$A:$A,Quarter!$A568,CALCULATION_quarterly_data!$P:$P,Quarter!$B568,CALCULATION_quarterly_data!$C:$C,Quarter!$C568)</f>
        <v>0</v>
      </c>
      <c r="I568" s="70">
        <f>SUMIFS(CALCULATION_quarterly_data!I:I,CALCULATION_quarterly_data!$A:$A,Quarter!$A568,CALCULATION_quarterly_data!$P:$P,Quarter!$B568,CALCULATION_quarterly_data!$C:$C,Quarter!$C568)</f>
        <v>0</v>
      </c>
      <c r="J568" s="70">
        <f>SUMIFS(CALCULATION_quarterly_data!J:J,CALCULATION_quarterly_data!$A:$A,Quarter!$A568,CALCULATION_quarterly_data!$P:$P,Quarter!$B568,CALCULATION_quarterly_data!$C:$C,Quarter!$C568)</f>
        <v>0</v>
      </c>
      <c r="K568" s="70">
        <f>SUMIFS(CALCULATION_quarterly_data!K:K,CALCULATION_quarterly_data!$A:$A,Quarter!$A568,CALCULATION_quarterly_data!$P:$P,Quarter!$B568,CALCULATION_quarterly_data!$C:$C,Quarter!$C568)</f>
        <v>0</v>
      </c>
      <c r="L568" s="70">
        <f>SUMIFS(CALCULATION_quarterly_data!L:L,CALCULATION_quarterly_data!$A:$A,Quarter!$A568,CALCULATION_quarterly_data!$P:$P,Quarter!$B568,CALCULATION_quarterly_data!$C:$C,Quarter!$C568)</f>
        <v>0</v>
      </c>
      <c r="M568" s="70">
        <f>SUMIFS(CALCULATION_quarterly_data!M:M,CALCULATION_quarterly_data!$A:$A,Quarter!$A568,CALCULATION_quarterly_data!$P:$P,Quarter!$B568,CALCULATION_quarterly_data!$C:$C,Quarter!$C568)</f>
        <v>0</v>
      </c>
      <c r="N568" s="71">
        <f>SUMIFS(CALCULATION_quarterly_data!N:N,CALCULATION_quarterly_data!$A:$A,Quarter!$A568,CALCULATION_quarterly_data!$P:$P,Quarter!$B568,CALCULATION_quarterly_data!$C:$C,Quarter!$C568)</f>
        <v>0</v>
      </c>
      <c r="O568" s="71">
        <f>SUMIFS(CALCULATION_quarterly_data!O:O,CALCULATION_quarterly_data!$A:$A,Quarter!$A568,CALCULATION_quarterly_data!$P:$P,Quarter!$B568,CALCULATION_quarterly_data!$C:$C,Quarter!$C568)</f>
        <v>386.32</v>
      </c>
    </row>
    <row r="569" spans="1:15">
      <c r="A569" s="86">
        <v>2024</v>
      </c>
      <c r="B569" s="97">
        <v>2</v>
      </c>
      <c r="C569" s="83" t="s">
        <v>47</v>
      </c>
      <c r="D569" s="70">
        <f>SUMIFS(CALCULATION_quarterly_data!D:D,CALCULATION_quarterly_data!$A:$A,Quarter!$A569,CALCULATION_quarterly_data!$P:$P,Quarter!$B569,CALCULATION_quarterly_data!$C:$C,Quarter!$C569)</f>
        <v>0</v>
      </c>
      <c r="E569" s="70">
        <f>SUMIFS(CALCULATION_quarterly_data!E:E,CALCULATION_quarterly_data!$A:$A,Quarter!$A569,CALCULATION_quarterly_data!$P:$P,Quarter!$B569,CALCULATION_quarterly_data!$C:$C,Quarter!$C569)</f>
        <v>0</v>
      </c>
      <c r="F569" s="71">
        <f>SUMIFS(CALCULATION_quarterly_data!F:F,CALCULATION_quarterly_data!$A:$A,Quarter!$A569,CALCULATION_quarterly_data!$P:$P,Quarter!$B569,CALCULATION_quarterly_data!$C:$C,Quarter!$C569)</f>
        <v>0</v>
      </c>
      <c r="G569" s="70">
        <f>SUMIFS(CALCULATION_quarterly_data!G:G,CALCULATION_quarterly_data!$A:$A,Quarter!$A569,CALCULATION_quarterly_data!$P:$P,Quarter!$B569,CALCULATION_quarterly_data!$C:$C,Quarter!$C569)</f>
        <v>0</v>
      </c>
      <c r="H569" s="70">
        <f>SUMIFS(CALCULATION_quarterly_data!H:H,CALCULATION_quarterly_data!$A:$A,Quarter!$A569,CALCULATION_quarterly_data!$P:$P,Quarter!$B569,CALCULATION_quarterly_data!$C:$C,Quarter!$C569)</f>
        <v>0</v>
      </c>
      <c r="I569" s="70">
        <f>SUMIFS(CALCULATION_quarterly_data!I:I,CALCULATION_quarterly_data!$A:$A,Quarter!$A569,CALCULATION_quarterly_data!$P:$P,Quarter!$B569,CALCULATION_quarterly_data!$C:$C,Quarter!$C569)</f>
        <v>0</v>
      </c>
      <c r="J569" s="70">
        <f>SUMIFS(CALCULATION_quarterly_data!J:J,CALCULATION_quarterly_data!$A:$A,Quarter!$A569,CALCULATION_quarterly_data!$P:$P,Quarter!$B569,CALCULATION_quarterly_data!$C:$C,Quarter!$C569)</f>
        <v>0</v>
      </c>
      <c r="K569" s="70">
        <f>SUMIFS(CALCULATION_quarterly_data!K:K,CALCULATION_quarterly_data!$A:$A,Quarter!$A569,CALCULATION_quarterly_data!$P:$P,Quarter!$B569,CALCULATION_quarterly_data!$C:$C,Quarter!$C569)</f>
        <v>0</v>
      </c>
      <c r="L569" s="70">
        <f>SUMIFS(CALCULATION_quarterly_data!L:L,CALCULATION_quarterly_data!$A:$A,Quarter!$A569,CALCULATION_quarterly_data!$P:$P,Quarter!$B569,CALCULATION_quarterly_data!$C:$C,Quarter!$C569)</f>
        <v>0</v>
      </c>
      <c r="M569" s="70">
        <f>SUMIFS(CALCULATION_quarterly_data!M:M,CALCULATION_quarterly_data!$A:$A,Quarter!$A569,CALCULATION_quarterly_data!$P:$P,Quarter!$B569,CALCULATION_quarterly_data!$C:$C,Quarter!$C569)</f>
        <v>0</v>
      </c>
      <c r="N569" s="71">
        <f>SUMIFS(CALCULATION_quarterly_data!N:N,CALCULATION_quarterly_data!$A:$A,Quarter!$A569,CALCULATION_quarterly_data!$P:$P,Quarter!$B569,CALCULATION_quarterly_data!$C:$C,Quarter!$C569)</f>
        <v>0</v>
      </c>
      <c r="O569" s="71">
        <f>SUMIFS(CALCULATION_quarterly_data!O:O,CALCULATION_quarterly_data!$A:$A,Quarter!$A569,CALCULATION_quarterly_data!$P:$P,Quarter!$B569,CALCULATION_quarterly_data!$C:$C,Quarter!$C569)</f>
        <v>0</v>
      </c>
    </row>
    <row r="570" spans="1:15">
      <c r="A570" s="86">
        <v>2024</v>
      </c>
      <c r="B570" s="97">
        <v>2</v>
      </c>
      <c r="C570" s="83" t="s">
        <v>48</v>
      </c>
      <c r="D570" s="70">
        <f>SUMIFS(CALCULATION_quarterly_data!D:D,CALCULATION_quarterly_data!$A:$A,Quarter!$A570,CALCULATION_quarterly_data!$P:$P,Quarter!$B570,CALCULATION_quarterly_data!$C:$C,Quarter!$C570)</f>
        <v>0</v>
      </c>
      <c r="E570" s="70">
        <f>SUMIFS(CALCULATION_quarterly_data!E:E,CALCULATION_quarterly_data!$A:$A,Quarter!$A570,CALCULATION_quarterly_data!$P:$P,Quarter!$B570,CALCULATION_quarterly_data!$C:$C,Quarter!$C570)</f>
        <v>96.070000000000007</v>
      </c>
      <c r="F570" s="71">
        <f>SUMIFS(CALCULATION_quarterly_data!F:F,CALCULATION_quarterly_data!$A:$A,Quarter!$A570,CALCULATION_quarterly_data!$P:$P,Quarter!$B570,CALCULATION_quarterly_data!$C:$C,Quarter!$C570)</f>
        <v>96.070000000000007</v>
      </c>
      <c r="G570" s="70">
        <f>SUMIFS(CALCULATION_quarterly_data!G:G,CALCULATION_quarterly_data!$A:$A,Quarter!$A570,CALCULATION_quarterly_data!$P:$P,Quarter!$B570,CALCULATION_quarterly_data!$C:$C,Quarter!$C570)</f>
        <v>0</v>
      </c>
      <c r="H570" s="70">
        <f>SUMIFS(CALCULATION_quarterly_data!H:H,CALCULATION_quarterly_data!$A:$A,Quarter!$A570,CALCULATION_quarterly_data!$P:$P,Quarter!$B570,CALCULATION_quarterly_data!$C:$C,Quarter!$C570)</f>
        <v>0</v>
      </c>
      <c r="I570" s="70">
        <f>SUMIFS(CALCULATION_quarterly_data!I:I,CALCULATION_quarterly_data!$A:$A,Quarter!$A570,CALCULATION_quarterly_data!$P:$P,Quarter!$B570,CALCULATION_quarterly_data!$C:$C,Quarter!$C570)</f>
        <v>175.67000000000002</v>
      </c>
      <c r="J570" s="70">
        <f>SUMIFS(CALCULATION_quarterly_data!J:J,CALCULATION_quarterly_data!$A:$A,Quarter!$A570,CALCULATION_quarterly_data!$P:$P,Quarter!$B570,CALCULATION_quarterly_data!$C:$C,Quarter!$C570)</f>
        <v>0</v>
      </c>
      <c r="K570" s="70">
        <f>SUMIFS(CALCULATION_quarterly_data!K:K,CALCULATION_quarterly_data!$A:$A,Quarter!$A570,CALCULATION_quarterly_data!$P:$P,Quarter!$B570,CALCULATION_quarterly_data!$C:$C,Quarter!$C570)</f>
        <v>257.11</v>
      </c>
      <c r="L570" s="70">
        <f>SUMIFS(CALCULATION_quarterly_data!L:L,CALCULATION_quarterly_data!$A:$A,Quarter!$A570,CALCULATION_quarterly_data!$P:$P,Quarter!$B570,CALCULATION_quarterly_data!$C:$C,Quarter!$C570)</f>
        <v>0</v>
      </c>
      <c r="M570" s="70">
        <f>SUMIFS(CALCULATION_quarterly_data!M:M,CALCULATION_quarterly_data!$A:$A,Quarter!$A570,CALCULATION_quarterly_data!$P:$P,Quarter!$B570,CALCULATION_quarterly_data!$C:$C,Quarter!$C570)</f>
        <v>0</v>
      </c>
      <c r="N570" s="71">
        <f>SUMIFS(CALCULATION_quarterly_data!N:N,CALCULATION_quarterly_data!$A:$A,Quarter!$A570,CALCULATION_quarterly_data!$P:$P,Quarter!$B570,CALCULATION_quarterly_data!$C:$C,Quarter!$C570)</f>
        <v>432.78</v>
      </c>
      <c r="O570" s="71">
        <f>SUMIFS(CALCULATION_quarterly_data!O:O,CALCULATION_quarterly_data!$A:$A,Quarter!$A570,CALCULATION_quarterly_data!$P:$P,Quarter!$B570,CALCULATION_quarterly_data!$C:$C,Quarter!$C570)</f>
        <v>528.85</v>
      </c>
    </row>
    <row r="571" spans="1:15">
      <c r="A571" s="86">
        <v>2024</v>
      </c>
      <c r="B571" s="97">
        <v>2</v>
      </c>
      <c r="C571" s="83" t="s">
        <v>87</v>
      </c>
      <c r="D571" s="70">
        <f>SUMIFS(CALCULATION_quarterly_data!D:D,CALCULATION_quarterly_data!$A:$A,Quarter!$A571,CALCULATION_quarterly_data!$P:$P,Quarter!$B571,CALCULATION_quarterly_data!$C:$C,Quarter!$C571)</f>
        <v>0</v>
      </c>
      <c r="E571" s="70">
        <f>SUMIFS(CALCULATION_quarterly_data!E:E,CALCULATION_quarterly_data!$A:$A,Quarter!$A571,CALCULATION_quarterly_data!$P:$P,Quarter!$B571,CALCULATION_quarterly_data!$C:$C,Quarter!$C571)</f>
        <v>0</v>
      </c>
      <c r="F571" s="71">
        <f>SUMIFS(CALCULATION_quarterly_data!F:F,CALCULATION_quarterly_data!$A:$A,Quarter!$A571,CALCULATION_quarterly_data!$P:$P,Quarter!$B571,CALCULATION_quarterly_data!$C:$C,Quarter!$C571)</f>
        <v>0</v>
      </c>
      <c r="G571" s="70">
        <f>SUMIFS(CALCULATION_quarterly_data!G:G,CALCULATION_quarterly_data!$A:$A,Quarter!$A571,CALCULATION_quarterly_data!$P:$P,Quarter!$B571,CALCULATION_quarterly_data!$C:$C,Quarter!$C571)</f>
        <v>0</v>
      </c>
      <c r="H571" s="70">
        <f>SUMIFS(CALCULATION_quarterly_data!H:H,CALCULATION_quarterly_data!$A:$A,Quarter!$A571,CALCULATION_quarterly_data!$P:$P,Quarter!$B571,CALCULATION_quarterly_data!$C:$C,Quarter!$C571)</f>
        <v>150.76</v>
      </c>
      <c r="I571" s="70">
        <f>SUMIFS(CALCULATION_quarterly_data!I:I,CALCULATION_quarterly_data!$A:$A,Quarter!$A571,CALCULATION_quarterly_data!$P:$P,Quarter!$B571,CALCULATION_quarterly_data!$C:$C,Quarter!$C571)</f>
        <v>8.49</v>
      </c>
      <c r="J571" s="70">
        <f>SUMIFS(CALCULATION_quarterly_data!J:J,CALCULATION_quarterly_data!$A:$A,Quarter!$A571,CALCULATION_quarterly_data!$P:$P,Quarter!$B571,CALCULATION_quarterly_data!$C:$C,Quarter!$C571)</f>
        <v>0</v>
      </c>
      <c r="K571" s="70">
        <f>SUMIFS(CALCULATION_quarterly_data!K:K,CALCULATION_quarterly_data!$A:$A,Quarter!$A571,CALCULATION_quarterly_data!$P:$P,Quarter!$B571,CALCULATION_quarterly_data!$C:$C,Quarter!$C571)</f>
        <v>51.26</v>
      </c>
      <c r="L571" s="70">
        <f>SUMIFS(CALCULATION_quarterly_data!L:L,CALCULATION_quarterly_data!$A:$A,Quarter!$A571,CALCULATION_quarterly_data!$P:$P,Quarter!$B571,CALCULATION_quarterly_data!$C:$C,Quarter!$C571)</f>
        <v>3.91</v>
      </c>
      <c r="M571" s="70">
        <f>SUMIFS(CALCULATION_quarterly_data!M:M,CALCULATION_quarterly_data!$A:$A,Quarter!$A571,CALCULATION_quarterly_data!$P:$P,Quarter!$B571,CALCULATION_quarterly_data!$C:$C,Quarter!$C571)</f>
        <v>66.44</v>
      </c>
      <c r="N571" s="71">
        <f>SUMIFS(CALCULATION_quarterly_data!N:N,CALCULATION_quarterly_data!$A:$A,Quarter!$A571,CALCULATION_quarterly_data!$P:$P,Quarter!$B571,CALCULATION_quarterly_data!$C:$C,Quarter!$C571)</f>
        <v>280.86</v>
      </c>
      <c r="O571" s="71">
        <f>SUMIFS(CALCULATION_quarterly_data!O:O,CALCULATION_quarterly_data!$A:$A,Quarter!$A571,CALCULATION_quarterly_data!$P:$P,Quarter!$B571,CALCULATION_quarterly_data!$C:$C,Quarter!$C571)</f>
        <v>280.86</v>
      </c>
    </row>
    <row r="572" spans="1:15">
      <c r="A572" s="86">
        <v>2024</v>
      </c>
      <c r="B572" s="97">
        <v>2</v>
      </c>
      <c r="C572" s="83" t="s">
        <v>49</v>
      </c>
      <c r="D572" s="70">
        <f>SUMIFS(CALCULATION_quarterly_data!D:D,CALCULATION_quarterly_data!$A:$A,Quarter!$A572,CALCULATION_quarterly_data!$P:$P,Quarter!$B572,CALCULATION_quarterly_data!$C:$C,Quarter!$C572)</f>
        <v>0.19</v>
      </c>
      <c r="E572" s="70">
        <f>SUMIFS(CALCULATION_quarterly_data!E:E,CALCULATION_quarterly_data!$A:$A,Quarter!$A572,CALCULATION_quarterly_data!$P:$P,Quarter!$B572,CALCULATION_quarterly_data!$C:$C,Quarter!$C572)</f>
        <v>97.9</v>
      </c>
      <c r="F572" s="71">
        <f>SUMIFS(CALCULATION_quarterly_data!F:F,CALCULATION_quarterly_data!$A:$A,Quarter!$A572,CALCULATION_quarterly_data!$P:$P,Quarter!$B572,CALCULATION_quarterly_data!$C:$C,Quarter!$C572)</f>
        <v>98.09</v>
      </c>
      <c r="G572" s="70">
        <f>SUMIFS(CALCULATION_quarterly_data!G:G,CALCULATION_quarterly_data!$A:$A,Quarter!$A572,CALCULATION_quarterly_data!$P:$P,Quarter!$B572,CALCULATION_quarterly_data!$C:$C,Quarter!$C572)</f>
        <v>1.69</v>
      </c>
      <c r="H572" s="70">
        <f>SUMIFS(CALCULATION_quarterly_data!H:H,CALCULATION_quarterly_data!$A:$A,Quarter!$A572,CALCULATION_quarterly_data!$P:$P,Quarter!$B572,CALCULATION_quarterly_data!$C:$C,Quarter!$C572)</f>
        <v>2.52</v>
      </c>
      <c r="I572" s="70">
        <f>SUMIFS(CALCULATION_quarterly_data!I:I,CALCULATION_quarterly_data!$A:$A,Quarter!$A572,CALCULATION_quarterly_data!$P:$P,Quarter!$B572,CALCULATION_quarterly_data!$C:$C,Quarter!$C572)</f>
        <v>77.47</v>
      </c>
      <c r="J572" s="70">
        <f>SUMIFS(CALCULATION_quarterly_data!J:J,CALCULATION_quarterly_data!$A:$A,Quarter!$A572,CALCULATION_quarterly_data!$P:$P,Quarter!$B572,CALCULATION_quarterly_data!$C:$C,Quarter!$C572)</f>
        <v>0</v>
      </c>
      <c r="K572" s="70">
        <f>SUMIFS(CALCULATION_quarterly_data!K:K,CALCULATION_quarterly_data!$A:$A,Quarter!$A572,CALCULATION_quarterly_data!$P:$P,Quarter!$B572,CALCULATION_quarterly_data!$C:$C,Quarter!$C572)</f>
        <v>70.59</v>
      </c>
      <c r="L572" s="70">
        <f>SUMIFS(CALCULATION_quarterly_data!L:L,CALCULATION_quarterly_data!$A:$A,Quarter!$A572,CALCULATION_quarterly_data!$P:$P,Quarter!$B572,CALCULATION_quarterly_data!$C:$C,Quarter!$C572)</f>
        <v>0</v>
      </c>
      <c r="M572" s="70">
        <f>SUMIFS(CALCULATION_quarterly_data!M:M,CALCULATION_quarterly_data!$A:$A,Quarter!$A572,CALCULATION_quarterly_data!$P:$P,Quarter!$B572,CALCULATION_quarterly_data!$C:$C,Quarter!$C572)</f>
        <v>11.270000000000001</v>
      </c>
      <c r="N572" s="71">
        <f>SUMIFS(CALCULATION_quarterly_data!N:N,CALCULATION_quarterly_data!$A:$A,Quarter!$A572,CALCULATION_quarterly_data!$P:$P,Quarter!$B572,CALCULATION_quarterly_data!$C:$C,Quarter!$C572)</f>
        <v>163.54</v>
      </c>
      <c r="O572" s="71">
        <f>SUMIFS(CALCULATION_quarterly_data!O:O,CALCULATION_quarterly_data!$A:$A,Quarter!$A572,CALCULATION_quarterly_data!$P:$P,Quarter!$B572,CALCULATION_quarterly_data!$C:$C,Quarter!$C572)</f>
        <v>261.63</v>
      </c>
    </row>
    <row r="573" spans="1:15">
      <c r="A573" s="86">
        <v>2024</v>
      </c>
      <c r="B573" s="97">
        <v>2</v>
      </c>
      <c r="C573" s="83" t="s">
        <v>50</v>
      </c>
      <c r="D573" s="70">
        <f>SUMIFS(CALCULATION_quarterly_data!D:D,CALCULATION_quarterly_data!$A:$A,Quarter!$A573,CALCULATION_quarterly_data!$P:$P,Quarter!$B573,CALCULATION_quarterly_data!$C:$C,Quarter!$C573)</f>
        <v>288.2</v>
      </c>
      <c r="E573" s="70">
        <f>SUMIFS(CALCULATION_quarterly_data!E:E,CALCULATION_quarterly_data!$A:$A,Quarter!$A573,CALCULATION_quarterly_data!$P:$P,Quarter!$B573,CALCULATION_quarterly_data!$C:$C,Quarter!$C573)</f>
        <v>0</v>
      </c>
      <c r="F573" s="71">
        <f>SUMIFS(CALCULATION_quarterly_data!F:F,CALCULATION_quarterly_data!$A:$A,Quarter!$A573,CALCULATION_quarterly_data!$P:$P,Quarter!$B573,CALCULATION_quarterly_data!$C:$C,Quarter!$C573)</f>
        <v>288.2</v>
      </c>
      <c r="G573" s="70">
        <f>SUMIFS(CALCULATION_quarterly_data!G:G,CALCULATION_quarterly_data!$A:$A,Quarter!$A573,CALCULATION_quarterly_data!$P:$P,Quarter!$B573,CALCULATION_quarterly_data!$C:$C,Quarter!$C573)</f>
        <v>0</v>
      </c>
      <c r="H573" s="70">
        <f>SUMIFS(CALCULATION_quarterly_data!H:H,CALCULATION_quarterly_data!$A:$A,Quarter!$A573,CALCULATION_quarterly_data!$P:$P,Quarter!$B573,CALCULATION_quarterly_data!$C:$C,Quarter!$C573)</f>
        <v>0</v>
      </c>
      <c r="I573" s="70">
        <f>SUMIFS(CALCULATION_quarterly_data!I:I,CALCULATION_quarterly_data!$A:$A,Quarter!$A573,CALCULATION_quarterly_data!$P:$P,Quarter!$B573,CALCULATION_quarterly_data!$C:$C,Quarter!$C573)</f>
        <v>0</v>
      </c>
      <c r="J573" s="70">
        <f>SUMIFS(CALCULATION_quarterly_data!J:J,CALCULATION_quarterly_data!$A:$A,Quarter!$A573,CALCULATION_quarterly_data!$P:$P,Quarter!$B573,CALCULATION_quarterly_data!$C:$C,Quarter!$C573)</f>
        <v>0</v>
      </c>
      <c r="K573" s="70">
        <f>SUMIFS(CALCULATION_quarterly_data!K:K,CALCULATION_quarterly_data!$A:$A,Quarter!$A573,CALCULATION_quarterly_data!$P:$P,Quarter!$B573,CALCULATION_quarterly_data!$C:$C,Quarter!$C573)</f>
        <v>7.45</v>
      </c>
      <c r="L573" s="70">
        <f>SUMIFS(CALCULATION_quarterly_data!L:L,CALCULATION_quarterly_data!$A:$A,Quarter!$A573,CALCULATION_quarterly_data!$P:$P,Quarter!$B573,CALCULATION_quarterly_data!$C:$C,Quarter!$C573)</f>
        <v>0</v>
      </c>
      <c r="M573" s="70">
        <f>SUMIFS(CALCULATION_quarterly_data!M:M,CALCULATION_quarterly_data!$A:$A,Quarter!$A573,CALCULATION_quarterly_data!$P:$P,Quarter!$B573,CALCULATION_quarterly_data!$C:$C,Quarter!$C573)</f>
        <v>44.370000000000005</v>
      </c>
      <c r="N573" s="71">
        <f>SUMIFS(CALCULATION_quarterly_data!N:N,CALCULATION_quarterly_data!$A:$A,Quarter!$A573,CALCULATION_quarterly_data!$P:$P,Quarter!$B573,CALCULATION_quarterly_data!$C:$C,Quarter!$C573)</f>
        <v>51.82</v>
      </c>
      <c r="O573" s="71">
        <f>SUMIFS(CALCULATION_quarterly_data!O:O,CALCULATION_quarterly_data!$A:$A,Quarter!$A573,CALCULATION_quarterly_data!$P:$P,Quarter!$B573,CALCULATION_quarterly_data!$C:$C,Quarter!$C573)</f>
        <v>340.02</v>
      </c>
    </row>
    <row r="574" spans="1:15">
      <c r="A574" s="86">
        <v>2024</v>
      </c>
      <c r="B574" s="97">
        <v>2</v>
      </c>
      <c r="C574" s="83" t="s">
        <v>51</v>
      </c>
      <c r="D574" s="70">
        <f>SUMIFS(CALCULATION_quarterly_data!D:D,CALCULATION_quarterly_data!$A:$A,Quarter!$A574,CALCULATION_quarterly_data!$P:$P,Quarter!$B574,CALCULATION_quarterly_data!$C:$C,Quarter!$C574)</f>
        <v>129.74</v>
      </c>
      <c r="E574" s="70">
        <f>SUMIFS(CALCULATION_quarterly_data!E:E,CALCULATION_quarterly_data!$A:$A,Quarter!$A574,CALCULATION_quarterly_data!$P:$P,Quarter!$B574,CALCULATION_quarterly_data!$C:$C,Quarter!$C574)</f>
        <v>0</v>
      </c>
      <c r="F574" s="71">
        <f>SUMIFS(CALCULATION_quarterly_data!F:F,CALCULATION_quarterly_data!$A:$A,Quarter!$A574,CALCULATION_quarterly_data!$P:$P,Quarter!$B574,CALCULATION_quarterly_data!$C:$C,Quarter!$C574)</f>
        <v>129.74</v>
      </c>
      <c r="G574" s="70">
        <f>SUMIFS(CALCULATION_quarterly_data!G:G,CALCULATION_quarterly_data!$A:$A,Quarter!$A574,CALCULATION_quarterly_data!$P:$P,Quarter!$B574,CALCULATION_quarterly_data!$C:$C,Quarter!$C574)</f>
        <v>0</v>
      </c>
      <c r="H574" s="70">
        <f>SUMIFS(CALCULATION_quarterly_data!H:H,CALCULATION_quarterly_data!$A:$A,Quarter!$A574,CALCULATION_quarterly_data!$P:$P,Quarter!$B574,CALCULATION_quarterly_data!$C:$C,Quarter!$C574)</f>
        <v>0</v>
      </c>
      <c r="I574" s="70">
        <f>SUMIFS(CALCULATION_quarterly_data!I:I,CALCULATION_quarterly_data!$A:$A,Quarter!$A574,CALCULATION_quarterly_data!$P:$P,Quarter!$B574,CALCULATION_quarterly_data!$C:$C,Quarter!$C574)</f>
        <v>238.76999999999998</v>
      </c>
      <c r="J574" s="70">
        <f>SUMIFS(CALCULATION_quarterly_data!J:J,CALCULATION_quarterly_data!$A:$A,Quarter!$A574,CALCULATION_quarterly_data!$P:$P,Quarter!$B574,CALCULATION_quarterly_data!$C:$C,Quarter!$C574)</f>
        <v>0</v>
      </c>
      <c r="K574" s="70">
        <f>SUMIFS(CALCULATION_quarterly_data!K:K,CALCULATION_quarterly_data!$A:$A,Quarter!$A574,CALCULATION_quarterly_data!$P:$P,Quarter!$B574,CALCULATION_quarterly_data!$C:$C,Quarter!$C574)</f>
        <v>0</v>
      </c>
      <c r="L574" s="70">
        <f>SUMIFS(CALCULATION_quarterly_data!L:L,CALCULATION_quarterly_data!$A:$A,Quarter!$A574,CALCULATION_quarterly_data!$P:$P,Quarter!$B574,CALCULATION_quarterly_data!$C:$C,Quarter!$C574)</f>
        <v>0.26</v>
      </c>
      <c r="M574" s="70">
        <f>SUMIFS(CALCULATION_quarterly_data!M:M,CALCULATION_quarterly_data!$A:$A,Quarter!$A574,CALCULATION_quarterly_data!$P:$P,Quarter!$B574,CALCULATION_quarterly_data!$C:$C,Quarter!$C574)</f>
        <v>3.99</v>
      </c>
      <c r="N574" s="71">
        <f>SUMIFS(CALCULATION_quarterly_data!N:N,CALCULATION_quarterly_data!$A:$A,Quarter!$A574,CALCULATION_quarterly_data!$P:$P,Quarter!$B574,CALCULATION_quarterly_data!$C:$C,Quarter!$C574)</f>
        <v>243.01999999999998</v>
      </c>
      <c r="O574" s="71">
        <f>SUMIFS(CALCULATION_quarterly_data!O:O,CALCULATION_quarterly_data!$A:$A,Quarter!$A574,CALCULATION_quarterly_data!$P:$P,Quarter!$B574,CALCULATION_quarterly_data!$C:$C,Quarter!$C574)</f>
        <v>372.76</v>
      </c>
    </row>
    <row r="575" spans="1:15">
      <c r="A575" s="86">
        <v>2024</v>
      </c>
      <c r="B575" s="97">
        <v>2</v>
      </c>
      <c r="C575" s="83" t="s">
        <v>52</v>
      </c>
      <c r="D575" s="70">
        <f>SUMIFS(CALCULATION_quarterly_data!D:D,CALCULATION_quarterly_data!$A:$A,Quarter!$A575,CALCULATION_quarterly_data!$P:$P,Quarter!$B575,CALCULATION_quarterly_data!$C:$C,Quarter!$C575)</f>
        <v>4300.71</v>
      </c>
      <c r="E575" s="70">
        <f>SUMIFS(CALCULATION_quarterly_data!E:E,CALCULATION_quarterly_data!$A:$A,Quarter!$A575,CALCULATION_quarterly_data!$P:$P,Quarter!$B575,CALCULATION_quarterly_data!$C:$C,Quarter!$C575)</f>
        <v>1.63</v>
      </c>
      <c r="F575" s="71">
        <f>SUMIFS(CALCULATION_quarterly_data!F:F,CALCULATION_quarterly_data!$A:$A,Quarter!$A575,CALCULATION_quarterly_data!$P:$P,Quarter!$B575,CALCULATION_quarterly_data!$C:$C,Quarter!$C575)</f>
        <v>4302.34</v>
      </c>
      <c r="G575" s="70">
        <f>SUMIFS(CALCULATION_quarterly_data!G:G,CALCULATION_quarterly_data!$A:$A,Quarter!$A575,CALCULATION_quarterly_data!$P:$P,Quarter!$B575,CALCULATION_quarterly_data!$C:$C,Quarter!$C575)</f>
        <v>0</v>
      </c>
      <c r="H575" s="70">
        <f>SUMIFS(CALCULATION_quarterly_data!H:H,CALCULATION_quarterly_data!$A:$A,Quarter!$A575,CALCULATION_quarterly_data!$P:$P,Quarter!$B575,CALCULATION_quarterly_data!$C:$C,Quarter!$C575)</f>
        <v>3.61</v>
      </c>
      <c r="I575" s="70">
        <f>SUMIFS(CALCULATION_quarterly_data!I:I,CALCULATION_quarterly_data!$A:$A,Quarter!$A575,CALCULATION_quarterly_data!$P:$P,Quarter!$B575,CALCULATION_quarterly_data!$C:$C,Quarter!$C575)</f>
        <v>82.03</v>
      </c>
      <c r="J575" s="70">
        <f>SUMIFS(CALCULATION_quarterly_data!J:J,CALCULATION_quarterly_data!$A:$A,Quarter!$A575,CALCULATION_quarterly_data!$P:$P,Quarter!$B575,CALCULATION_quarterly_data!$C:$C,Quarter!$C575)</f>
        <v>0</v>
      </c>
      <c r="K575" s="70">
        <f>SUMIFS(CALCULATION_quarterly_data!K:K,CALCULATION_quarterly_data!$A:$A,Quarter!$A575,CALCULATION_quarterly_data!$P:$P,Quarter!$B575,CALCULATION_quarterly_data!$C:$C,Quarter!$C575)</f>
        <v>1275.0999999999999</v>
      </c>
      <c r="L575" s="70">
        <f>SUMIFS(CALCULATION_quarterly_data!L:L,CALCULATION_quarterly_data!$A:$A,Quarter!$A575,CALCULATION_quarterly_data!$P:$P,Quarter!$B575,CALCULATION_quarterly_data!$C:$C,Quarter!$C575)</f>
        <v>0</v>
      </c>
      <c r="M575" s="70">
        <f>SUMIFS(CALCULATION_quarterly_data!M:M,CALCULATION_quarterly_data!$A:$A,Quarter!$A575,CALCULATION_quarterly_data!$P:$P,Quarter!$B575,CALCULATION_quarterly_data!$C:$C,Quarter!$C575)</f>
        <v>126.5</v>
      </c>
      <c r="N575" s="71">
        <f>SUMIFS(CALCULATION_quarterly_data!N:N,CALCULATION_quarterly_data!$A:$A,Quarter!$A575,CALCULATION_quarterly_data!$P:$P,Quarter!$B575,CALCULATION_quarterly_data!$C:$C,Quarter!$C575)</f>
        <v>1487.24</v>
      </c>
      <c r="O575" s="71">
        <f>SUMIFS(CALCULATION_quarterly_data!O:O,CALCULATION_quarterly_data!$A:$A,Quarter!$A575,CALCULATION_quarterly_data!$P:$P,Quarter!$B575,CALCULATION_quarterly_data!$C:$C,Quarter!$C575)</f>
        <v>5789.58</v>
      </c>
    </row>
    <row r="576" spans="1:15">
      <c r="A576" s="86">
        <v>2024</v>
      </c>
      <c r="B576" s="97">
        <v>2</v>
      </c>
      <c r="C576" s="83" t="s">
        <v>69</v>
      </c>
      <c r="D576" s="70">
        <f>SUMIFS(CALCULATION_quarterly_data!D:D,CALCULATION_quarterly_data!$A:$A,Quarter!$A576,CALCULATION_quarterly_data!$P:$P,Quarter!$B576,CALCULATION_quarterly_data!$C:$C,Quarter!$C576)</f>
        <v>609.20000000000005</v>
      </c>
      <c r="E576" s="70">
        <f>SUMIFS(CALCULATION_quarterly_data!E:E,CALCULATION_quarterly_data!$A:$A,Quarter!$A576,CALCULATION_quarterly_data!$P:$P,Quarter!$B576,CALCULATION_quarterly_data!$C:$C,Quarter!$C576)</f>
        <v>87.99</v>
      </c>
      <c r="F576" s="71">
        <f>SUMIFS(CALCULATION_quarterly_data!F:F,CALCULATION_quarterly_data!$A:$A,Quarter!$A576,CALCULATION_quarterly_data!$P:$P,Quarter!$B576,CALCULATION_quarterly_data!$C:$C,Quarter!$C576)</f>
        <v>697.18999999999994</v>
      </c>
      <c r="G576" s="70">
        <f>SUMIFS(CALCULATION_quarterly_data!G:G,CALCULATION_quarterly_data!$A:$A,Quarter!$A576,CALCULATION_quarterly_data!$P:$P,Quarter!$B576,CALCULATION_quarterly_data!$C:$C,Quarter!$C576)</f>
        <v>0.41000000000000003</v>
      </c>
      <c r="H576" s="70">
        <f>SUMIFS(CALCULATION_quarterly_data!H:H,CALCULATION_quarterly_data!$A:$A,Quarter!$A576,CALCULATION_quarterly_data!$P:$P,Quarter!$B576,CALCULATION_quarterly_data!$C:$C,Quarter!$C576)</f>
        <v>206.04999999999998</v>
      </c>
      <c r="I576" s="70">
        <f>SUMIFS(CALCULATION_quarterly_data!I:I,CALCULATION_quarterly_data!$A:$A,Quarter!$A576,CALCULATION_quarterly_data!$P:$P,Quarter!$B576,CALCULATION_quarterly_data!$C:$C,Quarter!$C576)</f>
        <v>212.45000000000002</v>
      </c>
      <c r="J576" s="70">
        <f>SUMIFS(CALCULATION_quarterly_data!J:J,CALCULATION_quarterly_data!$A:$A,Quarter!$A576,CALCULATION_quarterly_data!$P:$P,Quarter!$B576,CALCULATION_quarterly_data!$C:$C,Quarter!$C576)</f>
        <v>75.55</v>
      </c>
      <c r="K576" s="70">
        <f>SUMIFS(CALCULATION_quarterly_data!K:K,CALCULATION_quarterly_data!$A:$A,Quarter!$A576,CALCULATION_quarterly_data!$P:$P,Quarter!$B576,CALCULATION_quarterly_data!$C:$C,Quarter!$C576)</f>
        <v>196.25</v>
      </c>
      <c r="L576" s="70">
        <f>SUMIFS(CALCULATION_quarterly_data!L:L,CALCULATION_quarterly_data!$A:$A,Quarter!$A576,CALCULATION_quarterly_data!$P:$P,Quarter!$B576,CALCULATION_quarterly_data!$C:$C,Quarter!$C576)</f>
        <v>0</v>
      </c>
      <c r="M576" s="70">
        <f>SUMIFS(CALCULATION_quarterly_data!M:M,CALCULATION_quarterly_data!$A:$A,Quarter!$A576,CALCULATION_quarterly_data!$P:$P,Quarter!$B576,CALCULATION_quarterly_data!$C:$C,Quarter!$C576)</f>
        <v>46.199999999999996</v>
      </c>
      <c r="N576" s="71">
        <f>SUMIFS(CALCULATION_quarterly_data!N:N,CALCULATION_quarterly_data!$A:$A,Quarter!$A576,CALCULATION_quarterly_data!$P:$P,Quarter!$B576,CALCULATION_quarterly_data!$C:$C,Quarter!$C576)</f>
        <v>736.91</v>
      </c>
      <c r="O576" s="71">
        <f>SUMIFS(CALCULATION_quarterly_data!O:O,CALCULATION_quarterly_data!$A:$A,Quarter!$A576,CALCULATION_quarterly_data!$P:$P,Quarter!$B576,CALCULATION_quarterly_data!$C:$C,Quarter!$C576)</f>
        <v>1434.1000000000001</v>
      </c>
    </row>
    <row r="577" spans="1:15">
      <c r="A577" s="89">
        <v>2024</v>
      </c>
      <c r="B577" s="98">
        <v>2</v>
      </c>
      <c r="C577" s="84" t="s">
        <v>126</v>
      </c>
      <c r="D577" s="73">
        <f>SUMIFS(CALCULATION_quarterly_data!D:D,CALCULATION_quarterly_data!$A:$A,Quarter!$A577,CALCULATION_quarterly_data!$P:$P,Quarter!$B577,CALCULATION_quarterly_data!$C:$C,Quarter!$C577)</f>
        <v>11518.68</v>
      </c>
      <c r="E577" s="73">
        <f>SUMIFS(CALCULATION_quarterly_data!E:E,CALCULATION_quarterly_data!$A:$A,Quarter!$A577,CALCULATION_quarterly_data!$P:$P,Quarter!$B577,CALCULATION_quarterly_data!$C:$C,Quarter!$C577)</f>
        <v>947.34999999999991</v>
      </c>
      <c r="F577" s="74">
        <f>SUMIFS(CALCULATION_quarterly_data!F:F,CALCULATION_quarterly_data!$A:$A,Quarter!$A577,CALCULATION_quarterly_data!$P:$P,Quarter!$B577,CALCULATION_quarterly_data!$C:$C,Quarter!$C577)</f>
        <v>12466.03</v>
      </c>
      <c r="G577" s="73">
        <f>SUMIFS(CALCULATION_quarterly_data!G:G,CALCULATION_quarterly_data!$A:$A,Quarter!$A577,CALCULATION_quarterly_data!$P:$P,Quarter!$B577,CALCULATION_quarterly_data!$C:$C,Quarter!$C577)</f>
        <v>122.47</v>
      </c>
      <c r="H577" s="73">
        <f>SUMIFS(CALCULATION_quarterly_data!H:H,CALCULATION_quarterly_data!$A:$A,Quarter!$A577,CALCULATION_quarterly_data!$P:$P,Quarter!$B577,CALCULATION_quarterly_data!$C:$C,Quarter!$C577)</f>
        <v>1212.69</v>
      </c>
      <c r="I577" s="73">
        <f>SUMIFS(CALCULATION_quarterly_data!I:I,CALCULATION_quarterly_data!$A:$A,Quarter!$A577,CALCULATION_quarterly_data!$P:$P,Quarter!$B577,CALCULATION_quarterly_data!$C:$C,Quarter!$C577)</f>
        <v>2649.5</v>
      </c>
      <c r="J577" s="73">
        <f>SUMIFS(CALCULATION_quarterly_data!J:J,CALCULATION_quarterly_data!$A:$A,Quarter!$A577,CALCULATION_quarterly_data!$P:$P,Quarter!$B577,CALCULATION_quarterly_data!$C:$C,Quarter!$C577)</f>
        <v>131.66000000000003</v>
      </c>
      <c r="K577" s="73">
        <f>SUMIFS(CALCULATION_quarterly_data!K:K,CALCULATION_quarterly_data!$A:$A,Quarter!$A577,CALCULATION_quarterly_data!$P:$P,Quarter!$B577,CALCULATION_quarterly_data!$C:$C,Quarter!$C577)</f>
        <v>3490.7200000000003</v>
      </c>
      <c r="L577" s="73">
        <f>SUMIFS(CALCULATION_quarterly_data!L:L,CALCULATION_quarterly_data!$A:$A,Quarter!$A577,CALCULATION_quarterly_data!$P:$P,Quarter!$B577,CALCULATION_quarterly_data!$C:$C,Quarter!$C577)</f>
        <v>36.33</v>
      </c>
      <c r="M577" s="73">
        <f>SUMIFS(CALCULATION_quarterly_data!M:M,CALCULATION_quarterly_data!$A:$A,Quarter!$A577,CALCULATION_quarterly_data!$P:$P,Quarter!$B577,CALCULATION_quarterly_data!$C:$C,Quarter!$C577)</f>
        <v>660.69</v>
      </c>
      <c r="N577" s="74">
        <f>SUMIFS(CALCULATION_quarterly_data!N:N,CALCULATION_quarterly_data!$A:$A,Quarter!$A577,CALCULATION_quarterly_data!$P:$P,Quarter!$B577,CALCULATION_quarterly_data!$C:$C,Quarter!$C577)</f>
        <v>8304.0600000000013</v>
      </c>
      <c r="O577" s="74">
        <f>SUMIFS(CALCULATION_quarterly_data!O:O,CALCULATION_quarterly_data!$A:$A,Quarter!$A577,CALCULATION_quarterly_data!$P:$P,Quarter!$B577,CALCULATION_quarterly_data!$C:$C,Quarter!$C577)</f>
        <v>20770.09</v>
      </c>
    </row>
    <row r="578" spans="1:15">
      <c r="A578" s="85">
        <v>2024</v>
      </c>
      <c r="B578" s="96">
        <v>3</v>
      </c>
      <c r="C578" s="82" t="s">
        <v>134</v>
      </c>
      <c r="D578" s="67">
        <f>SUMIFS(CALCULATION_quarterly_data!D:D,CALCULATION_quarterly_data!$A:$A,Quarter!$A578,CALCULATION_quarterly_data!$P:$P,Quarter!$B578,CALCULATION_quarterly_data!$C:$C,Quarter!$C578)</f>
        <v>579.78</v>
      </c>
      <c r="E578" s="67">
        <f>SUMIFS(CALCULATION_quarterly_data!E:E,CALCULATION_quarterly_data!$A:$A,Quarter!$A578,CALCULATION_quarterly_data!$P:$P,Quarter!$B578,CALCULATION_quarterly_data!$C:$C,Quarter!$C578)</f>
        <v>142.18</v>
      </c>
      <c r="F578" s="68">
        <f>SUMIFS(CALCULATION_quarterly_data!F:F,CALCULATION_quarterly_data!$A:$A,Quarter!$A578,CALCULATION_quarterly_data!$P:$P,Quarter!$B578,CALCULATION_quarterly_data!$C:$C,Quarter!$C578)</f>
        <v>721.96</v>
      </c>
      <c r="G578" s="67">
        <f>SUMIFS(CALCULATION_quarterly_data!G:G,CALCULATION_quarterly_data!$A:$A,Quarter!$A578,CALCULATION_quarterly_data!$P:$P,Quarter!$B578,CALCULATION_quarterly_data!$C:$C,Quarter!$C578)</f>
        <v>0</v>
      </c>
      <c r="H578" s="67">
        <f>SUMIFS(CALCULATION_quarterly_data!H:H,CALCULATION_quarterly_data!$A:$A,Quarter!$A578,CALCULATION_quarterly_data!$P:$P,Quarter!$B578,CALCULATION_quarterly_data!$C:$C,Quarter!$C578)</f>
        <v>0</v>
      </c>
      <c r="I578" s="67">
        <f>SUMIFS(CALCULATION_quarterly_data!I:I,CALCULATION_quarterly_data!$A:$A,Quarter!$A578,CALCULATION_quarterly_data!$P:$P,Quarter!$B578,CALCULATION_quarterly_data!$C:$C,Quarter!$C578)</f>
        <v>0</v>
      </c>
      <c r="J578" s="67">
        <f>SUMIFS(CALCULATION_quarterly_data!J:J,CALCULATION_quarterly_data!$A:$A,Quarter!$A578,CALCULATION_quarterly_data!$P:$P,Quarter!$B578,CALCULATION_quarterly_data!$C:$C,Quarter!$C578)</f>
        <v>0</v>
      </c>
      <c r="K578" s="67">
        <f>SUMIFS(CALCULATION_quarterly_data!K:K,CALCULATION_quarterly_data!$A:$A,Quarter!$A578,CALCULATION_quarterly_data!$P:$P,Quarter!$B578,CALCULATION_quarterly_data!$C:$C,Quarter!$C578)</f>
        <v>0</v>
      </c>
      <c r="L578" s="67">
        <f>SUMIFS(CALCULATION_quarterly_data!L:L,CALCULATION_quarterly_data!$A:$A,Quarter!$A578,CALCULATION_quarterly_data!$P:$P,Quarter!$B578,CALCULATION_quarterly_data!$C:$C,Quarter!$C578)</f>
        <v>0</v>
      </c>
      <c r="M578" s="67">
        <f>SUMIFS(CALCULATION_quarterly_data!M:M,CALCULATION_quarterly_data!$A:$A,Quarter!$A578,CALCULATION_quarterly_data!$P:$P,Quarter!$B578,CALCULATION_quarterly_data!$C:$C,Quarter!$C578)</f>
        <v>0</v>
      </c>
      <c r="N578" s="68">
        <f>SUMIFS(CALCULATION_quarterly_data!N:N,CALCULATION_quarterly_data!$A:$A,Quarter!$A578,CALCULATION_quarterly_data!$P:$P,Quarter!$B578,CALCULATION_quarterly_data!$C:$C,Quarter!$C578)</f>
        <v>0</v>
      </c>
      <c r="O578" s="68">
        <f>SUMIFS(CALCULATION_quarterly_data!O:O,CALCULATION_quarterly_data!$A:$A,Quarter!$A578,CALCULATION_quarterly_data!$P:$P,Quarter!$B578,CALCULATION_quarterly_data!$C:$C,Quarter!$C578)</f>
        <v>721.96</v>
      </c>
    </row>
    <row r="579" spans="1:15">
      <c r="A579" s="86">
        <v>2024</v>
      </c>
      <c r="B579" s="97">
        <v>3</v>
      </c>
      <c r="C579" s="83" t="s">
        <v>37</v>
      </c>
      <c r="D579" s="70">
        <f>SUMIFS(CALCULATION_quarterly_data!D:D,CALCULATION_quarterly_data!$A:$A,Quarter!$A579,CALCULATION_quarterly_data!$P:$P,Quarter!$B579,CALCULATION_quarterly_data!$C:$C,Quarter!$C579)</f>
        <v>0</v>
      </c>
      <c r="E579" s="70">
        <f>SUMIFS(CALCULATION_quarterly_data!E:E,CALCULATION_quarterly_data!$A:$A,Quarter!$A579,CALCULATION_quarterly_data!$P:$P,Quarter!$B579,CALCULATION_quarterly_data!$C:$C,Quarter!$C579)</f>
        <v>56.44</v>
      </c>
      <c r="F579" s="71">
        <f>SUMIFS(CALCULATION_quarterly_data!F:F,CALCULATION_quarterly_data!$A:$A,Quarter!$A579,CALCULATION_quarterly_data!$P:$P,Quarter!$B579,CALCULATION_quarterly_data!$C:$C,Quarter!$C579)</f>
        <v>56.44</v>
      </c>
      <c r="G579" s="70">
        <f>SUMIFS(CALCULATION_quarterly_data!G:G,CALCULATION_quarterly_data!$A:$A,Quarter!$A579,CALCULATION_quarterly_data!$P:$P,Quarter!$B579,CALCULATION_quarterly_data!$C:$C,Quarter!$C579)</f>
        <v>52.86999999999999</v>
      </c>
      <c r="H579" s="70">
        <f>SUMIFS(CALCULATION_quarterly_data!H:H,CALCULATION_quarterly_data!$A:$A,Quarter!$A579,CALCULATION_quarterly_data!$P:$P,Quarter!$B579,CALCULATION_quarterly_data!$C:$C,Quarter!$C579)</f>
        <v>54.67</v>
      </c>
      <c r="I579" s="70">
        <f>SUMIFS(CALCULATION_quarterly_data!I:I,CALCULATION_quarterly_data!$A:$A,Quarter!$A579,CALCULATION_quarterly_data!$P:$P,Quarter!$B579,CALCULATION_quarterly_data!$C:$C,Quarter!$C579)</f>
        <v>83.19</v>
      </c>
      <c r="J579" s="70">
        <f>SUMIFS(CALCULATION_quarterly_data!J:J,CALCULATION_quarterly_data!$A:$A,Quarter!$A579,CALCULATION_quarterly_data!$P:$P,Quarter!$B579,CALCULATION_quarterly_data!$C:$C,Quarter!$C579)</f>
        <v>12.85</v>
      </c>
      <c r="K579" s="70">
        <f>SUMIFS(CALCULATION_quarterly_data!K:K,CALCULATION_quarterly_data!$A:$A,Quarter!$A579,CALCULATION_quarterly_data!$P:$P,Quarter!$B579,CALCULATION_quarterly_data!$C:$C,Quarter!$C579)</f>
        <v>453.6</v>
      </c>
      <c r="L579" s="70">
        <f>SUMIFS(CALCULATION_quarterly_data!L:L,CALCULATION_quarterly_data!$A:$A,Quarter!$A579,CALCULATION_quarterly_data!$P:$P,Quarter!$B579,CALCULATION_quarterly_data!$C:$C,Quarter!$C579)</f>
        <v>27.89</v>
      </c>
      <c r="M579" s="70">
        <f>SUMIFS(CALCULATION_quarterly_data!M:M,CALCULATION_quarterly_data!$A:$A,Quarter!$A579,CALCULATION_quarterly_data!$P:$P,Quarter!$B579,CALCULATION_quarterly_data!$C:$C,Quarter!$C579)</f>
        <v>61.87</v>
      </c>
      <c r="N579" s="71">
        <f>SUMIFS(CALCULATION_quarterly_data!N:N,CALCULATION_quarterly_data!$A:$A,Quarter!$A579,CALCULATION_quarterly_data!$P:$P,Quarter!$B579,CALCULATION_quarterly_data!$C:$C,Quarter!$C579)</f>
        <v>746.94</v>
      </c>
      <c r="O579" s="71">
        <f>SUMIFS(CALCULATION_quarterly_data!O:O,CALCULATION_quarterly_data!$A:$A,Quarter!$A579,CALCULATION_quarterly_data!$P:$P,Quarter!$B579,CALCULATION_quarterly_data!$C:$C,Quarter!$C579)</f>
        <v>803.37999999999988</v>
      </c>
    </row>
    <row r="580" spans="1:15">
      <c r="A580" s="86">
        <v>2024</v>
      </c>
      <c r="B580" s="97">
        <v>3</v>
      </c>
      <c r="C580" s="83" t="s">
        <v>38</v>
      </c>
      <c r="D580" s="70">
        <f>SUMIFS(CALCULATION_quarterly_data!D:D,CALCULATION_quarterly_data!$A:$A,Quarter!$A580,CALCULATION_quarterly_data!$P:$P,Quarter!$B580,CALCULATION_quarterly_data!$C:$C,Quarter!$C580)</f>
        <v>93.38</v>
      </c>
      <c r="E580" s="70">
        <f>SUMIFS(CALCULATION_quarterly_data!E:E,CALCULATION_quarterly_data!$A:$A,Quarter!$A580,CALCULATION_quarterly_data!$P:$P,Quarter!$B580,CALCULATION_quarterly_data!$C:$C,Quarter!$C580)</f>
        <v>0</v>
      </c>
      <c r="F580" s="71">
        <f>SUMIFS(CALCULATION_quarterly_data!F:F,CALCULATION_quarterly_data!$A:$A,Quarter!$A580,CALCULATION_quarterly_data!$P:$P,Quarter!$B580,CALCULATION_quarterly_data!$C:$C,Quarter!$C580)</f>
        <v>93.38</v>
      </c>
      <c r="G580" s="70">
        <f>SUMIFS(CALCULATION_quarterly_data!G:G,CALCULATION_quarterly_data!$A:$A,Quarter!$A580,CALCULATION_quarterly_data!$P:$P,Quarter!$B580,CALCULATION_quarterly_data!$C:$C,Quarter!$C580)</f>
        <v>0</v>
      </c>
      <c r="H580" s="70">
        <f>SUMIFS(CALCULATION_quarterly_data!H:H,CALCULATION_quarterly_data!$A:$A,Quarter!$A580,CALCULATION_quarterly_data!$P:$P,Quarter!$B580,CALCULATION_quarterly_data!$C:$C,Quarter!$C580)</f>
        <v>0</v>
      </c>
      <c r="I580" s="70">
        <f>SUMIFS(CALCULATION_quarterly_data!I:I,CALCULATION_quarterly_data!$A:$A,Quarter!$A580,CALCULATION_quarterly_data!$P:$P,Quarter!$B580,CALCULATION_quarterly_data!$C:$C,Quarter!$C580)</f>
        <v>0</v>
      </c>
      <c r="J580" s="70">
        <f>SUMIFS(CALCULATION_quarterly_data!J:J,CALCULATION_quarterly_data!$A:$A,Quarter!$A580,CALCULATION_quarterly_data!$P:$P,Quarter!$B580,CALCULATION_quarterly_data!$C:$C,Quarter!$C580)</f>
        <v>0</v>
      </c>
      <c r="K580" s="70">
        <f>SUMIFS(CALCULATION_quarterly_data!K:K,CALCULATION_quarterly_data!$A:$A,Quarter!$A580,CALCULATION_quarterly_data!$P:$P,Quarter!$B580,CALCULATION_quarterly_data!$C:$C,Quarter!$C580)</f>
        <v>36.82</v>
      </c>
      <c r="L580" s="70">
        <f>SUMIFS(CALCULATION_quarterly_data!L:L,CALCULATION_quarterly_data!$A:$A,Quarter!$A580,CALCULATION_quarterly_data!$P:$P,Quarter!$B580,CALCULATION_quarterly_data!$C:$C,Quarter!$C580)</f>
        <v>0</v>
      </c>
      <c r="M580" s="70">
        <f>SUMIFS(CALCULATION_quarterly_data!M:M,CALCULATION_quarterly_data!$A:$A,Quarter!$A580,CALCULATION_quarterly_data!$P:$P,Quarter!$B580,CALCULATION_quarterly_data!$C:$C,Quarter!$C580)</f>
        <v>0.11000000000000001</v>
      </c>
      <c r="N580" s="71">
        <f>SUMIFS(CALCULATION_quarterly_data!N:N,CALCULATION_quarterly_data!$A:$A,Quarter!$A580,CALCULATION_quarterly_data!$P:$P,Quarter!$B580,CALCULATION_quarterly_data!$C:$C,Quarter!$C580)</f>
        <v>36.93</v>
      </c>
      <c r="O580" s="71">
        <f>SUMIFS(CALCULATION_quarterly_data!O:O,CALCULATION_quarterly_data!$A:$A,Quarter!$A580,CALCULATION_quarterly_data!$P:$P,Quarter!$B580,CALCULATION_quarterly_data!$C:$C,Quarter!$C580)</f>
        <v>130.31</v>
      </c>
    </row>
    <row r="581" spans="1:15">
      <c r="A581" s="86">
        <v>2024</v>
      </c>
      <c r="B581" s="97">
        <v>3</v>
      </c>
      <c r="C581" s="83" t="s">
        <v>40</v>
      </c>
      <c r="D581" s="70">
        <f>SUMIFS(CALCULATION_quarterly_data!D:D,CALCULATION_quarterly_data!$A:$A,Quarter!$A581,CALCULATION_quarterly_data!$P:$P,Quarter!$B581,CALCULATION_quarterly_data!$C:$C,Quarter!$C581)</f>
        <v>0</v>
      </c>
      <c r="E581" s="70">
        <f>SUMIFS(CALCULATION_quarterly_data!E:E,CALCULATION_quarterly_data!$A:$A,Quarter!$A581,CALCULATION_quarterly_data!$P:$P,Quarter!$B581,CALCULATION_quarterly_data!$C:$C,Quarter!$C581)</f>
        <v>31.380000000000003</v>
      </c>
      <c r="F581" s="71">
        <f>SUMIFS(CALCULATION_quarterly_data!F:F,CALCULATION_quarterly_data!$A:$A,Quarter!$A581,CALCULATION_quarterly_data!$P:$P,Quarter!$B581,CALCULATION_quarterly_data!$C:$C,Quarter!$C581)</f>
        <v>31.380000000000003</v>
      </c>
      <c r="G581" s="70">
        <f>SUMIFS(CALCULATION_quarterly_data!G:G,CALCULATION_quarterly_data!$A:$A,Quarter!$A581,CALCULATION_quarterly_data!$P:$P,Quarter!$B581,CALCULATION_quarterly_data!$C:$C,Quarter!$C581)</f>
        <v>2.72</v>
      </c>
      <c r="H581" s="70">
        <f>SUMIFS(CALCULATION_quarterly_data!H:H,CALCULATION_quarterly_data!$A:$A,Quarter!$A581,CALCULATION_quarterly_data!$P:$P,Quarter!$B581,CALCULATION_quarterly_data!$C:$C,Quarter!$C581)</f>
        <v>0.4</v>
      </c>
      <c r="I581" s="70">
        <f>SUMIFS(CALCULATION_quarterly_data!I:I,CALCULATION_quarterly_data!$A:$A,Quarter!$A581,CALCULATION_quarterly_data!$P:$P,Quarter!$B581,CALCULATION_quarterly_data!$C:$C,Quarter!$C581)</f>
        <v>10.029999999999999</v>
      </c>
      <c r="J581" s="70">
        <f>SUMIFS(CALCULATION_quarterly_data!J:J,CALCULATION_quarterly_data!$A:$A,Quarter!$A581,CALCULATION_quarterly_data!$P:$P,Quarter!$B581,CALCULATION_quarterly_data!$C:$C,Quarter!$C581)</f>
        <v>0</v>
      </c>
      <c r="K581" s="70">
        <f>SUMIFS(CALCULATION_quarterly_data!K:K,CALCULATION_quarterly_data!$A:$A,Quarter!$A581,CALCULATION_quarterly_data!$P:$P,Quarter!$B581,CALCULATION_quarterly_data!$C:$C,Quarter!$C581)</f>
        <v>57.31</v>
      </c>
      <c r="L581" s="70">
        <f>SUMIFS(CALCULATION_quarterly_data!L:L,CALCULATION_quarterly_data!$A:$A,Quarter!$A581,CALCULATION_quarterly_data!$P:$P,Quarter!$B581,CALCULATION_quarterly_data!$C:$C,Quarter!$C581)</f>
        <v>3.78</v>
      </c>
      <c r="M581" s="70">
        <f>SUMIFS(CALCULATION_quarterly_data!M:M,CALCULATION_quarterly_data!$A:$A,Quarter!$A581,CALCULATION_quarterly_data!$P:$P,Quarter!$B581,CALCULATION_quarterly_data!$C:$C,Quarter!$C581)</f>
        <v>65.849999999999994</v>
      </c>
      <c r="N581" s="71">
        <f>SUMIFS(CALCULATION_quarterly_data!N:N,CALCULATION_quarterly_data!$A:$A,Quarter!$A581,CALCULATION_quarterly_data!$P:$P,Quarter!$B581,CALCULATION_quarterly_data!$C:$C,Quarter!$C581)</f>
        <v>140.08999999999997</v>
      </c>
      <c r="O581" s="71">
        <f>SUMIFS(CALCULATION_quarterly_data!O:O,CALCULATION_quarterly_data!$A:$A,Quarter!$A581,CALCULATION_quarterly_data!$P:$P,Quarter!$B581,CALCULATION_quarterly_data!$C:$C,Quarter!$C581)</f>
        <v>171.47</v>
      </c>
    </row>
    <row r="582" spans="1:15">
      <c r="A582" s="86">
        <v>2024</v>
      </c>
      <c r="B582" s="97">
        <v>3</v>
      </c>
      <c r="C582" s="83" t="s">
        <v>41</v>
      </c>
      <c r="D582" s="70">
        <f>SUMIFS(CALCULATION_quarterly_data!D:D,CALCULATION_quarterly_data!$A:$A,Quarter!$A582,CALCULATION_quarterly_data!$P:$P,Quarter!$B582,CALCULATION_quarterly_data!$C:$C,Quarter!$C582)</f>
        <v>0</v>
      </c>
      <c r="E582" s="70">
        <f>SUMIFS(CALCULATION_quarterly_data!E:E,CALCULATION_quarterly_data!$A:$A,Quarter!$A582,CALCULATION_quarterly_data!$P:$P,Quarter!$B582,CALCULATION_quarterly_data!$C:$C,Quarter!$C582)</f>
        <v>33.230000000000004</v>
      </c>
      <c r="F582" s="71">
        <f>SUMIFS(CALCULATION_quarterly_data!F:F,CALCULATION_quarterly_data!$A:$A,Quarter!$A582,CALCULATION_quarterly_data!$P:$P,Quarter!$B582,CALCULATION_quarterly_data!$C:$C,Quarter!$C582)</f>
        <v>33.230000000000004</v>
      </c>
      <c r="G582" s="70">
        <f>SUMIFS(CALCULATION_quarterly_data!G:G,CALCULATION_quarterly_data!$A:$A,Quarter!$A582,CALCULATION_quarterly_data!$P:$P,Quarter!$B582,CALCULATION_quarterly_data!$C:$C,Quarter!$C582)</f>
        <v>0</v>
      </c>
      <c r="H582" s="70">
        <f>SUMIFS(CALCULATION_quarterly_data!H:H,CALCULATION_quarterly_data!$A:$A,Quarter!$A582,CALCULATION_quarterly_data!$P:$P,Quarter!$B582,CALCULATION_quarterly_data!$C:$C,Quarter!$C582)</f>
        <v>7.0000000000000007E-2</v>
      </c>
      <c r="I582" s="70">
        <f>SUMIFS(CALCULATION_quarterly_data!I:I,CALCULATION_quarterly_data!$A:$A,Quarter!$A582,CALCULATION_quarterly_data!$P:$P,Quarter!$B582,CALCULATION_quarterly_data!$C:$C,Quarter!$C582)</f>
        <v>0</v>
      </c>
      <c r="J582" s="70">
        <f>SUMIFS(CALCULATION_quarterly_data!J:J,CALCULATION_quarterly_data!$A:$A,Quarter!$A582,CALCULATION_quarterly_data!$P:$P,Quarter!$B582,CALCULATION_quarterly_data!$C:$C,Quarter!$C582)</f>
        <v>0</v>
      </c>
      <c r="K582" s="70">
        <f>SUMIFS(CALCULATION_quarterly_data!K:K,CALCULATION_quarterly_data!$A:$A,Quarter!$A582,CALCULATION_quarterly_data!$P:$P,Quarter!$B582,CALCULATION_quarterly_data!$C:$C,Quarter!$C582)</f>
        <v>0</v>
      </c>
      <c r="L582" s="70">
        <f>SUMIFS(CALCULATION_quarterly_data!L:L,CALCULATION_quarterly_data!$A:$A,Quarter!$A582,CALCULATION_quarterly_data!$P:$P,Quarter!$B582,CALCULATION_quarterly_data!$C:$C,Quarter!$C582)</f>
        <v>0</v>
      </c>
      <c r="M582" s="70">
        <f>SUMIFS(CALCULATION_quarterly_data!M:M,CALCULATION_quarterly_data!$A:$A,Quarter!$A582,CALCULATION_quarterly_data!$P:$P,Quarter!$B582,CALCULATION_quarterly_data!$C:$C,Quarter!$C582)</f>
        <v>35.14</v>
      </c>
      <c r="N582" s="71">
        <f>SUMIFS(CALCULATION_quarterly_data!N:N,CALCULATION_quarterly_data!$A:$A,Quarter!$A582,CALCULATION_quarterly_data!$P:$P,Quarter!$B582,CALCULATION_quarterly_data!$C:$C,Quarter!$C582)</f>
        <v>35.209999999999994</v>
      </c>
      <c r="O582" s="71">
        <f>SUMIFS(CALCULATION_quarterly_data!O:O,CALCULATION_quarterly_data!$A:$A,Quarter!$A582,CALCULATION_quarterly_data!$P:$P,Quarter!$B582,CALCULATION_quarterly_data!$C:$C,Quarter!$C582)</f>
        <v>68.44</v>
      </c>
    </row>
    <row r="583" spans="1:15">
      <c r="A583" s="86">
        <v>2024</v>
      </c>
      <c r="B583" s="97">
        <v>3</v>
      </c>
      <c r="C583" s="83" t="s">
        <v>42</v>
      </c>
      <c r="D583" s="70">
        <f>SUMIFS(CALCULATION_quarterly_data!D:D,CALCULATION_quarterly_data!$A:$A,Quarter!$A583,CALCULATION_quarterly_data!$P:$P,Quarter!$B583,CALCULATION_quarterly_data!$C:$C,Quarter!$C583)</f>
        <v>0.31</v>
      </c>
      <c r="E583" s="70">
        <f>SUMIFS(CALCULATION_quarterly_data!E:E,CALCULATION_quarterly_data!$A:$A,Quarter!$A583,CALCULATION_quarterly_data!$P:$P,Quarter!$B583,CALCULATION_quarterly_data!$C:$C,Quarter!$C583)</f>
        <v>0</v>
      </c>
      <c r="F583" s="71">
        <f>SUMIFS(CALCULATION_quarterly_data!F:F,CALCULATION_quarterly_data!$A:$A,Quarter!$A583,CALCULATION_quarterly_data!$P:$P,Quarter!$B583,CALCULATION_quarterly_data!$C:$C,Quarter!$C583)</f>
        <v>0.31</v>
      </c>
      <c r="G583" s="70">
        <f>SUMIFS(CALCULATION_quarterly_data!G:G,CALCULATION_quarterly_data!$A:$A,Quarter!$A583,CALCULATION_quarterly_data!$P:$P,Quarter!$B583,CALCULATION_quarterly_data!$C:$C,Quarter!$C583)</f>
        <v>0</v>
      </c>
      <c r="H583" s="70">
        <f>SUMIFS(CALCULATION_quarterly_data!H:H,CALCULATION_quarterly_data!$A:$A,Quarter!$A583,CALCULATION_quarterly_data!$P:$P,Quarter!$B583,CALCULATION_quarterly_data!$C:$C,Quarter!$C583)</f>
        <v>0</v>
      </c>
      <c r="I583" s="70">
        <f>SUMIFS(CALCULATION_quarterly_data!I:I,CALCULATION_quarterly_data!$A:$A,Quarter!$A583,CALCULATION_quarterly_data!$P:$P,Quarter!$B583,CALCULATION_quarterly_data!$C:$C,Quarter!$C583)</f>
        <v>524.17999999999995</v>
      </c>
      <c r="J583" s="70">
        <f>SUMIFS(CALCULATION_quarterly_data!J:J,CALCULATION_quarterly_data!$A:$A,Quarter!$A583,CALCULATION_quarterly_data!$P:$P,Quarter!$B583,CALCULATION_quarterly_data!$C:$C,Quarter!$C583)</f>
        <v>0</v>
      </c>
      <c r="K583" s="70">
        <f>SUMIFS(CALCULATION_quarterly_data!K:K,CALCULATION_quarterly_data!$A:$A,Quarter!$A583,CALCULATION_quarterly_data!$P:$P,Quarter!$B583,CALCULATION_quarterly_data!$C:$C,Quarter!$C583)</f>
        <v>52.26</v>
      </c>
      <c r="L583" s="70">
        <f>SUMIFS(CALCULATION_quarterly_data!L:L,CALCULATION_quarterly_data!$A:$A,Quarter!$A583,CALCULATION_quarterly_data!$P:$P,Quarter!$B583,CALCULATION_quarterly_data!$C:$C,Quarter!$C583)</f>
        <v>9.19</v>
      </c>
      <c r="M583" s="70">
        <f>SUMIFS(CALCULATION_quarterly_data!M:M,CALCULATION_quarterly_data!$A:$A,Quarter!$A583,CALCULATION_quarterly_data!$P:$P,Quarter!$B583,CALCULATION_quarterly_data!$C:$C,Quarter!$C583)</f>
        <v>0.7</v>
      </c>
      <c r="N583" s="71">
        <f>SUMIFS(CALCULATION_quarterly_data!N:N,CALCULATION_quarterly_data!$A:$A,Quarter!$A583,CALCULATION_quarterly_data!$P:$P,Quarter!$B583,CALCULATION_quarterly_data!$C:$C,Quarter!$C583)</f>
        <v>586.33000000000004</v>
      </c>
      <c r="O583" s="71">
        <f>SUMIFS(CALCULATION_quarterly_data!O:O,CALCULATION_quarterly_data!$A:$A,Quarter!$A583,CALCULATION_quarterly_data!$P:$P,Quarter!$B583,CALCULATION_quarterly_data!$C:$C,Quarter!$C583)</f>
        <v>586.64</v>
      </c>
    </row>
    <row r="584" spans="1:15">
      <c r="A584" s="86">
        <v>2024</v>
      </c>
      <c r="B584" s="97">
        <v>3</v>
      </c>
      <c r="C584" s="83" t="s">
        <v>86</v>
      </c>
      <c r="D584" s="70">
        <f>SUMIFS(CALCULATION_quarterly_data!D:D,CALCULATION_quarterly_data!$A:$A,Quarter!$A584,CALCULATION_quarterly_data!$P:$P,Quarter!$B584,CALCULATION_quarterly_data!$C:$C,Quarter!$C584)</f>
        <v>0</v>
      </c>
      <c r="E584" s="70">
        <f>SUMIFS(CALCULATION_quarterly_data!E:E,CALCULATION_quarterly_data!$A:$A,Quarter!$A584,CALCULATION_quarterly_data!$P:$P,Quarter!$B584,CALCULATION_quarterly_data!$C:$C,Quarter!$C584)</f>
        <v>84.57</v>
      </c>
      <c r="F584" s="71">
        <f>SUMIFS(CALCULATION_quarterly_data!F:F,CALCULATION_quarterly_data!$A:$A,Quarter!$A584,CALCULATION_quarterly_data!$P:$P,Quarter!$B584,CALCULATION_quarterly_data!$C:$C,Quarter!$C584)</f>
        <v>84.57</v>
      </c>
      <c r="G584" s="70">
        <f>SUMIFS(CALCULATION_quarterly_data!G:G,CALCULATION_quarterly_data!$A:$A,Quarter!$A584,CALCULATION_quarterly_data!$P:$P,Quarter!$B584,CALCULATION_quarterly_data!$C:$C,Quarter!$C584)</f>
        <v>0.11000000000000001</v>
      </c>
      <c r="H584" s="70">
        <f>SUMIFS(CALCULATION_quarterly_data!H:H,CALCULATION_quarterly_data!$A:$A,Quarter!$A584,CALCULATION_quarterly_data!$P:$P,Quarter!$B584,CALCULATION_quarterly_data!$C:$C,Quarter!$C584)</f>
        <v>0</v>
      </c>
      <c r="I584" s="70">
        <f>SUMIFS(CALCULATION_quarterly_data!I:I,CALCULATION_quarterly_data!$A:$A,Quarter!$A584,CALCULATION_quarterly_data!$P:$P,Quarter!$B584,CALCULATION_quarterly_data!$C:$C,Quarter!$C584)</f>
        <v>0</v>
      </c>
      <c r="J584" s="70">
        <f>SUMIFS(CALCULATION_quarterly_data!J:J,CALCULATION_quarterly_data!$A:$A,Quarter!$A584,CALCULATION_quarterly_data!$P:$P,Quarter!$B584,CALCULATION_quarterly_data!$C:$C,Quarter!$C584)</f>
        <v>13.14</v>
      </c>
      <c r="K584" s="70">
        <f>SUMIFS(CALCULATION_quarterly_data!K:K,CALCULATION_quarterly_data!$A:$A,Quarter!$A584,CALCULATION_quarterly_data!$P:$P,Quarter!$B584,CALCULATION_quarterly_data!$C:$C,Quarter!$C584)</f>
        <v>6.5</v>
      </c>
      <c r="L584" s="70">
        <f>SUMIFS(CALCULATION_quarterly_data!L:L,CALCULATION_quarterly_data!$A:$A,Quarter!$A584,CALCULATION_quarterly_data!$P:$P,Quarter!$B584,CALCULATION_quarterly_data!$C:$C,Quarter!$C584)</f>
        <v>0.02</v>
      </c>
      <c r="M584" s="70">
        <f>SUMIFS(CALCULATION_quarterly_data!M:M,CALCULATION_quarterly_data!$A:$A,Quarter!$A584,CALCULATION_quarterly_data!$P:$P,Quarter!$B584,CALCULATION_quarterly_data!$C:$C,Quarter!$C584)</f>
        <v>29.279999999999998</v>
      </c>
      <c r="N584" s="71">
        <f>SUMIFS(CALCULATION_quarterly_data!N:N,CALCULATION_quarterly_data!$A:$A,Quarter!$A584,CALCULATION_quarterly_data!$P:$P,Quarter!$B584,CALCULATION_quarterly_data!$C:$C,Quarter!$C584)</f>
        <v>49.05</v>
      </c>
      <c r="O584" s="71">
        <f>SUMIFS(CALCULATION_quarterly_data!O:O,CALCULATION_quarterly_data!$A:$A,Quarter!$A584,CALCULATION_quarterly_data!$P:$P,Quarter!$B584,CALCULATION_quarterly_data!$C:$C,Quarter!$C584)</f>
        <v>133.62</v>
      </c>
    </row>
    <row r="585" spans="1:15">
      <c r="A585" s="86">
        <v>2024</v>
      </c>
      <c r="B585" s="97">
        <v>3</v>
      </c>
      <c r="C585" s="83" t="s">
        <v>43</v>
      </c>
      <c r="D585" s="70">
        <f>SUMIFS(CALCULATION_quarterly_data!D:D,CALCULATION_quarterly_data!$A:$A,Quarter!$A585,CALCULATION_quarterly_data!$P:$P,Quarter!$B585,CALCULATION_quarterly_data!$C:$C,Quarter!$C585)</f>
        <v>0</v>
      </c>
      <c r="E585" s="70">
        <f>SUMIFS(CALCULATION_quarterly_data!E:E,CALCULATION_quarterly_data!$A:$A,Quarter!$A585,CALCULATION_quarterly_data!$P:$P,Quarter!$B585,CALCULATION_quarterly_data!$C:$C,Quarter!$C585)</f>
        <v>0</v>
      </c>
      <c r="F585" s="71">
        <f>SUMIFS(CALCULATION_quarterly_data!F:F,CALCULATION_quarterly_data!$A:$A,Quarter!$A585,CALCULATION_quarterly_data!$P:$P,Quarter!$B585,CALCULATION_quarterly_data!$C:$C,Quarter!$C585)</f>
        <v>0</v>
      </c>
      <c r="G585" s="70">
        <f>SUMIFS(CALCULATION_quarterly_data!G:G,CALCULATION_quarterly_data!$A:$A,Quarter!$A585,CALCULATION_quarterly_data!$P:$P,Quarter!$B585,CALCULATION_quarterly_data!$C:$C,Quarter!$C585)</f>
        <v>0</v>
      </c>
      <c r="H585" s="70">
        <f>SUMIFS(CALCULATION_quarterly_data!H:H,CALCULATION_quarterly_data!$A:$A,Quarter!$A585,CALCULATION_quarterly_data!$P:$P,Quarter!$B585,CALCULATION_quarterly_data!$C:$C,Quarter!$C585)</f>
        <v>0</v>
      </c>
      <c r="I585" s="70">
        <f>SUMIFS(CALCULATION_quarterly_data!I:I,CALCULATION_quarterly_data!$A:$A,Quarter!$A585,CALCULATION_quarterly_data!$P:$P,Quarter!$B585,CALCULATION_quarterly_data!$C:$C,Quarter!$C585)</f>
        <v>1192.28</v>
      </c>
      <c r="J585" s="70">
        <f>SUMIFS(CALCULATION_quarterly_data!J:J,CALCULATION_quarterly_data!$A:$A,Quarter!$A585,CALCULATION_quarterly_data!$P:$P,Quarter!$B585,CALCULATION_quarterly_data!$C:$C,Quarter!$C585)</f>
        <v>8.59</v>
      </c>
      <c r="K585" s="70">
        <f>SUMIFS(CALCULATION_quarterly_data!K:K,CALCULATION_quarterly_data!$A:$A,Quarter!$A585,CALCULATION_quarterly_data!$P:$P,Quarter!$B585,CALCULATION_quarterly_data!$C:$C,Quarter!$C585)</f>
        <v>102.76</v>
      </c>
      <c r="L585" s="70">
        <f>SUMIFS(CALCULATION_quarterly_data!L:L,CALCULATION_quarterly_data!$A:$A,Quarter!$A585,CALCULATION_quarterly_data!$P:$P,Quarter!$B585,CALCULATION_quarterly_data!$C:$C,Quarter!$C585)</f>
        <v>0</v>
      </c>
      <c r="M585" s="70">
        <f>SUMIFS(CALCULATION_quarterly_data!M:M,CALCULATION_quarterly_data!$A:$A,Quarter!$A585,CALCULATION_quarterly_data!$P:$P,Quarter!$B585,CALCULATION_quarterly_data!$C:$C,Quarter!$C585)</f>
        <v>0</v>
      </c>
      <c r="N585" s="71">
        <f>SUMIFS(CALCULATION_quarterly_data!N:N,CALCULATION_quarterly_data!$A:$A,Quarter!$A585,CALCULATION_quarterly_data!$P:$P,Quarter!$B585,CALCULATION_quarterly_data!$C:$C,Quarter!$C585)</f>
        <v>1303.6300000000001</v>
      </c>
      <c r="O585" s="71">
        <f>SUMIFS(CALCULATION_quarterly_data!O:O,CALCULATION_quarterly_data!$A:$A,Quarter!$A585,CALCULATION_quarterly_data!$P:$P,Quarter!$B585,CALCULATION_quarterly_data!$C:$C,Quarter!$C585)</f>
        <v>1303.6300000000001</v>
      </c>
    </row>
    <row r="586" spans="1:15">
      <c r="A586" s="86">
        <v>2024</v>
      </c>
      <c r="B586" s="97">
        <v>3</v>
      </c>
      <c r="C586" s="83" t="s">
        <v>88</v>
      </c>
      <c r="D586" s="70">
        <f>SUMIFS(CALCULATION_quarterly_data!D:D,CALCULATION_quarterly_data!$A:$A,Quarter!$A586,CALCULATION_quarterly_data!$P:$P,Quarter!$B586,CALCULATION_quarterly_data!$C:$C,Quarter!$C586)</f>
        <v>996.98</v>
      </c>
      <c r="E586" s="70">
        <f>SUMIFS(CALCULATION_quarterly_data!E:E,CALCULATION_quarterly_data!$A:$A,Quarter!$A586,CALCULATION_quarterly_data!$P:$P,Quarter!$B586,CALCULATION_quarterly_data!$C:$C,Quarter!$C586)</f>
        <v>0</v>
      </c>
      <c r="F586" s="71">
        <f>SUMIFS(CALCULATION_quarterly_data!F:F,CALCULATION_quarterly_data!$A:$A,Quarter!$A586,CALCULATION_quarterly_data!$P:$P,Quarter!$B586,CALCULATION_quarterly_data!$C:$C,Quarter!$C586)</f>
        <v>996.98</v>
      </c>
      <c r="G586" s="70">
        <f>SUMIFS(CALCULATION_quarterly_data!G:G,CALCULATION_quarterly_data!$A:$A,Quarter!$A586,CALCULATION_quarterly_data!$P:$P,Quarter!$B586,CALCULATION_quarterly_data!$C:$C,Quarter!$C586)</f>
        <v>0</v>
      </c>
      <c r="H586" s="70">
        <f>SUMIFS(CALCULATION_quarterly_data!H:H,CALCULATION_quarterly_data!$A:$A,Quarter!$A586,CALCULATION_quarterly_data!$P:$P,Quarter!$B586,CALCULATION_quarterly_data!$C:$C,Quarter!$C586)</f>
        <v>0</v>
      </c>
      <c r="I586" s="70">
        <f>SUMIFS(CALCULATION_quarterly_data!I:I,CALCULATION_quarterly_data!$A:$A,Quarter!$A586,CALCULATION_quarterly_data!$P:$P,Quarter!$B586,CALCULATION_quarterly_data!$C:$C,Quarter!$C586)</f>
        <v>0</v>
      </c>
      <c r="J586" s="70">
        <f>SUMIFS(CALCULATION_quarterly_data!J:J,CALCULATION_quarterly_data!$A:$A,Quarter!$A586,CALCULATION_quarterly_data!$P:$P,Quarter!$B586,CALCULATION_quarterly_data!$C:$C,Quarter!$C586)</f>
        <v>0</v>
      </c>
      <c r="K586" s="70">
        <f>SUMIFS(CALCULATION_quarterly_data!K:K,CALCULATION_quarterly_data!$A:$A,Quarter!$A586,CALCULATION_quarterly_data!$P:$P,Quarter!$B586,CALCULATION_quarterly_data!$C:$C,Quarter!$C586)</f>
        <v>0</v>
      </c>
      <c r="L586" s="70">
        <f>SUMIFS(CALCULATION_quarterly_data!L:L,CALCULATION_quarterly_data!$A:$A,Quarter!$A586,CALCULATION_quarterly_data!$P:$P,Quarter!$B586,CALCULATION_quarterly_data!$C:$C,Quarter!$C586)</f>
        <v>0</v>
      </c>
      <c r="M586" s="70">
        <f>SUMIFS(CALCULATION_quarterly_data!M:M,CALCULATION_quarterly_data!$A:$A,Quarter!$A586,CALCULATION_quarterly_data!$P:$P,Quarter!$B586,CALCULATION_quarterly_data!$C:$C,Quarter!$C586)</f>
        <v>0</v>
      </c>
      <c r="N586" s="71">
        <f>SUMIFS(CALCULATION_quarterly_data!N:N,CALCULATION_quarterly_data!$A:$A,Quarter!$A586,CALCULATION_quarterly_data!$P:$P,Quarter!$B586,CALCULATION_quarterly_data!$C:$C,Quarter!$C586)</f>
        <v>0</v>
      </c>
      <c r="O586" s="71">
        <f>SUMIFS(CALCULATION_quarterly_data!O:O,CALCULATION_quarterly_data!$A:$A,Quarter!$A586,CALCULATION_quarterly_data!$P:$P,Quarter!$B586,CALCULATION_quarterly_data!$C:$C,Quarter!$C586)</f>
        <v>996.98</v>
      </c>
    </row>
    <row r="587" spans="1:15">
      <c r="A587" s="86">
        <v>2024</v>
      </c>
      <c r="B587" s="97">
        <v>3</v>
      </c>
      <c r="C587" s="83" t="s">
        <v>44</v>
      </c>
      <c r="D587" s="70">
        <f>SUMIFS(CALCULATION_quarterly_data!D:D,CALCULATION_quarterly_data!$A:$A,Quarter!$A587,CALCULATION_quarterly_data!$P:$P,Quarter!$B587,CALCULATION_quarterly_data!$C:$C,Quarter!$C587)</f>
        <v>0.23</v>
      </c>
      <c r="E587" s="70">
        <f>SUMIFS(CALCULATION_quarterly_data!E:E,CALCULATION_quarterly_data!$A:$A,Quarter!$A587,CALCULATION_quarterly_data!$P:$P,Quarter!$B587,CALCULATION_quarterly_data!$C:$C,Quarter!$C587)</f>
        <v>200.81</v>
      </c>
      <c r="F587" s="71">
        <f>SUMIFS(CALCULATION_quarterly_data!F:F,CALCULATION_quarterly_data!$A:$A,Quarter!$A587,CALCULATION_quarterly_data!$P:$P,Quarter!$B587,CALCULATION_quarterly_data!$C:$C,Quarter!$C587)</f>
        <v>201.04</v>
      </c>
      <c r="G587" s="70">
        <f>SUMIFS(CALCULATION_quarterly_data!G:G,CALCULATION_quarterly_data!$A:$A,Quarter!$A587,CALCULATION_quarterly_data!$P:$P,Quarter!$B587,CALCULATION_quarterly_data!$C:$C,Quarter!$C587)</f>
        <v>90.65</v>
      </c>
      <c r="H587" s="70">
        <f>SUMIFS(CALCULATION_quarterly_data!H:H,CALCULATION_quarterly_data!$A:$A,Quarter!$A587,CALCULATION_quarterly_data!$P:$P,Quarter!$B587,CALCULATION_quarterly_data!$C:$C,Quarter!$C587)</f>
        <v>591.16</v>
      </c>
      <c r="I587" s="70">
        <f>SUMIFS(CALCULATION_quarterly_data!I:I,CALCULATION_quarterly_data!$A:$A,Quarter!$A587,CALCULATION_quarterly_data!$P:$P,Quarter!$B587,CALCULATION_quarterly_data!$C:$C,Quarter!$C587)</f>
        <v>166.3</v>
      </c>
      <c r="J587" s="70">
        <f>SUMIFS(CALCULATION_quarterly_data!J:J,CALCULATION_quarterly_data!$A:$A,Quarter!$A587,CALCULATION_quarterly_data!$P:$P,Quarter!$B587,CALCULATION_quarterly_data!$C:$C,Quarter!$C587)</f>
        <v>29.61</v>
      </c>
      <c r="K587" s="70">
        <f>SUMIFS(CALCULATION_quarterly_data!K:K,CALCULATION_quarterly_data!$A:$A,Quarter!$A587,CALCULATION_quarterly_data!$P:$P,Quarter!$B587,CALCULATION_quarterly_data!$C:$C,Quarter!$C587)</f>
        <v>765.21</v>
      </c>
      <c r="L587" s="70">
        <f>SUMIFS(CALCULATION_quarterly_data!L:L,CALCULATION_quarterly_data!$A:$A,Quarter!$A587,CALCULATION_quarterly_data!$P:$P,Quarter!$B587,CALCULATION_quarterly_data!$C:$C,Quarter!$C587)</f>
        <v>23.07</v>
      </c>
      <c r="M587" s="70">
        <f>SUMIFS(CALCULATION_quarterly_data!M:M,CALCULATION_quarterly_data!$A:$A,Quarter!$A587,CALCULATION_quarterly_data!$P:$P,Quarter!$B587,CALCULATION_quarterly_data!$C:$C,Quarter!$C587)</f>
        <v>390.38000000000005</v>
      </c>
      <c r="N587" s="71">
        <f>SUMIFS(CALCULATION_quarterly_data!N:N,CALCULATION_quarterly_data!$A:$A,Quarter!$A587,CALCULATION_quarterly_data!$P:$P,Quarter!$B587,CALCULATION_quarterly_data!$C:$C,Quarter!$C587)</f>
        <v>2056.38</v>
      </c>
      <c r="O587" s="71">
        <f>SUMIFS(CALCULATION_quarterly_data!O:O,CALCULATION_quarterly_data!$A:$A,Quarter!$A587,CALCULATION_quarterly_data!$P:$P,Quarter!$B587,CALCULATION_quarterly_data!$C:$C,Quarter!$C587)</f>
        <v>2257.42</v>
      </c>
    </row>
    <row r="588" spans="1:15">
      <c r="A588" s="86">
        <v>2024</v>
      </c>
      <c r="B588" s="97">
        <v>3</v>
      </c>
      <c r="C588" s="83" t="s">
        <v>45</v>
      </c>
      <c r="D588" s="70">
        <f>SUMIFS(CALCULATION_quarterly_data!D:D,CALCULATION_quarterly_data!$A:$A,Quarter!$A588,CALCULATION_quarterly_data!$P:$P,Quarter!$B588,CALCULATION_quarterly_data!$C:$C,Quarter!$C588)</f>
        <v>813.05000000000007</v>
      </c>
      <c r="E588" s="70">
        <f>SUMIFS(CALCULATION_quarterly_data!E:E,CALCULATION_quarterly_data!$A:$A,Quarter!$A588,CALCULATION_quarterly_data!$P:$P,Quarter!$B588,CALCULATION_quarterly_data!$C:$C,Quarter!$C588)</f>
        <v>0</v>
      </c>
      <c r="F588" s="71">
        <f>SUMIFS(CALCULATION_quarterly_data!F:F,CALCULATION_quarterly_data!$A:$A,Quarter!$A588,CALCULATION_quarterly_data!$P:$P,Quarter!$B588,CALCULATION_quarterly_data!$C:$C,Quarter!$C588)</f>
        <v>813.05000000000007</v>
      </c>
      <c r="G588" s="70">
        <f>SUMIFS(CALCULATION_quarterly_data!G:G,CALCULATION_quarterly_data!$A:$A,Quarter!$A588,CALCULATION_quarterly_data!$P:$P,Quarter!$B588,CALCULATION_quarterly_data!$C:$C,Quarter!$C588)</f>
        <v>0</v>
      </c>
      <c r="H588" s="70">
        <f>SUMIFS(CALCULATION_quarterly_data!H:H,CALCULATION_quarterly_data!$A:$A,Quarter!$A588,CALCULATION_quarterly_data!$P:$P,Quarter!$B588,CALCULATION_quarterly_data!$C:$C,Quarter!$C588)</f>
        <v>0</v>
      </c>
      <c r="I588" s="70">
        <f>SUMIFS(CALCULATION_quarterly_data!I:I,CALCULATION_quarterly_data!$A:$A,Quarter!$A588,CALCULATION_quarterly_data!$P:$P,Quarter!$B588,CALCULATION_quarterly_data!$C:$C,Quarter!$C588)</f>
        <v>0</v>
      </c>
      <c r="J588" s="70">
        <f>SUMIFS(CALCULATION_quarterly_data!J:J,CALCULATION_quarterly_data!$A:$A,Quarter!$A588,CALCULATION_quarterly_data!$P:$P,Quarter!$B588,CALCULATION_quarterly_data!$C:$C,Quarter!$C588)</f>
        <v>0</v>
      </c>
      <c r="K588" s="70">
        <f>SUMIFS(CALCULATION_quarterly_data!K:K,CALCULATION_quarterly_data!$A:$A,Quarter!$A588,CALCULATION_quarterly_data!$P:$P,Quarter!$B588,CALCULATION_quarterly_data!$C:$C,Quarter!$C588)</f>
        <v>0</v>
      </c>
      <c r="L588" s="70">
        <f>SUMIFS(CALCULATION_quarterly_data!L:L,CALCULATION_quarterly_data!$A:$A,Quarter!$A588,CALCULATION_quarterly_data!$P:$P,Quarter!$B588,CALCULATION_quarterly_data!$C:$C,Quarter!$C588)</f>
        <v>0</v>
      </c>
      <c r="M588" s="70">
        <f>SUMIFS(CALCULATION_quarterly_data!M:M,CALCULATION_quarterly_data!$A:$A,Quarter!$A588,CALCULATION_quarterly_data!$P:$P,Quarter!$B588,CALCULATION_quarterly_data!$C:$C,Quarter!$C588)</f>
        <v>0</v>
      </c>
      <c r="N588" s="71">
        <f>SUMIFS(CALCULATION_quarterly_data!N:N,CALCULATION_quarterly_data!$A:$A,Quarter!$A588,CALCULATION_quarterly_data!$P:$P,Quarter!$B588,CALCULATION_quarterly_data!$C:$C,Quarter!$C588)</f>
        <v>0</v>
      </c>
      <c r="O588" s="71">
        <f>SUMIFS(CALCULATION_quarterly_data!O:O,CALCULATION_quarterly_data!$A:$A,Quarter!$A588,CALCULATION_quarterly_data!$P:$P,Quarter!$B588,CALCULATION_quarterly_data!$C:$C,Quarter!$C588)</f>
        <v>813.05000000000007</v>
      </c>
    </row>
    <row r="589" spans="1:15">
      <c r="A589" s="86">
        <v>2024</v>
      </c>
      <c r="B589" s="97">
        <v>3</v>
      </c>
      <c r="C589" s="83" t="s">
        <v>46</v>
      </c>
      <c r="D589" s="70">
        <f>SUMIFS(CALCULATION_quarterly_data!D:D,CALCULATION_quarterly_data!$A:$A,Quarter!$A589,CALCULATION_quarterly_data!$P:$P,Quarter!$B589,CALCULATION_quarterly_data!$C:$C,Quarter!$C589)</f>
        <v>3242.98</v>
      </c>
      <c r="E589" s="70">
        <f>SUMIFS(CALCULATION_quarterly_data!E:E,CALCULATION_quarterly_data!$A:$A,Quarter!$A589,CALCULATION_quarterly_data!$P:$P,Quarter!$B589,CALCULATION_quarterly_data!$C:$C,Quarter!$C589)</f>
        <v>0</v>
      </c>
      <c r="F589" s="71">
        <f>SUMIFS(CALCULATION_quarterly_data!F:F,CALCULATION_quarterly_data!$A:$A,Quarter!$A589,CALCULATION_quarterly_data!$P:$P,Quarter!$B589,CALCULATION_quarterly_data!$C:$C,Quarter!$C589)</f>
        <v>3242.98</v>
      </c>
      <c r="G589" s="70">
        <f>SUMIFS(CALCULATION_quarterly_data!G:G,CALCULATION_quarterly_data!$A:$A,Quarter!$A589,CALCULATION_quarterly_data!$P:$P,Quarter!$B589,CALCULATION_quarterly_data!$C:$C,Quarter!$C589)</f>
        <v>42.75</v>
      </c>
      <c r="H589" s="70">
        <f>SUMIFS(CALCULATION_quarterly_data!H:H,CALCULATION_quarterly_data!$A:$A,Quarter!$A589,CALCULATION_quarterly_data!$P:$P,Quarter!$B589,CALCULATION_quarterly_data!$C:$C,Quarter!$C589)</f>
        <v>171.69</v>
      </c>
      <c r="I589" s="70">
        <f>SUMIFS(CALCULATION_quarterly_data!I:I,CALCULATION_quarterly_data!$A:$A,Quarter!$A589,CALCULATION_quarterly_data!$P:$P,Quarter!$B589,CALCULATION_quarterly_data!$C:$C,Quarter!$C589)</f>
        <v>0</v>
      </c>
      <c r="J589" s="70">
        <f>SUMIFS(CALCULATION_quarterly_data!J:J,CALCULATION_quarterly_data!$A:$A,Quarter!$A589,CALCULATION_quarterly_data!$P:$P,Quarter!$B589,CALCULATION_quarterly_data!$C:$C,Quarter!$C589)</f>
        <v>0</v>
      </c>
      <c r="K589" s="70">
        <f>SUMIFS(CALCULATION_quarterly_data!K:K,CALCULATION_quarterly_data!$A:$A,Quarter!$A589,CALCULATION_quarterly_data!$P:$P,Quarter!$B589,CALCULATION_quarterly_data!$C:$C,Quarter!$C589)</f>
        <v>0</v>
      </c>
      <c r="L589" s="70">
        <f>SUMIFS(CALCULATION_quarterly_data!L:L,CALCULATION_quarterly_data!$A:$A,Quarter!$A589,CALCULATION_quarterly_data!$P:$P,Quarter!$B589,CALCULATION_quarterly_data!$C:$C,Quarter!$C589)</f>
        <v>0</v>
      </c>
      <c r="M589" s="70">
        <f>SUMIFS(CALCULATION_quarterly_data!M:M,CALCULATION_quarterly_data!$A:$A,Quarter!$A589,CALCULATION_quarterly_data!$P:$P,Quarter!$B589,CALCULATION_quarterly_data!$C:$C,Quarter!$C589)</f>
        <v>38.270000000000003</v>
      </c>
      <c r="N589" s="71">
        <f>SUMIFS(CALCULATION_quarterly_data!N:N,CALCULATION_quarterly_data!$A:$A,Quarter!$A589,CALCULATION_quarterly_data!$P:$P,Quarter!$B589,CALCULATION_quarterly_data!$C:$C,Quarter!$C589)</f>
        <v>252.71</v>
      </c>
      <c r="O589" s="71">
        <f>SUMIFS(CALCULATION_quarterly_data!O:O,CALCULATION_quarterly_data!$A:$A,Quarter!$A589,CALCULATION_quarterly_data!$P:$P,Quarter!$B589,CALCULATION_quarterly_data!$C:$C,Quarter!$C589)</f>
        <v>3495.69</v>
      </c>
    </row>
    <row r="590" spans="1:15">
      <c r="A590" s="86">
        <v>2024</v>
      </c>
      <c r="B590" s="97">
        <v>3</v>
      </c>
      <c r="C590" s="83" t="s">
        <v>135</v>
      </c>
      <c r="D590" s="70">
        <f>SUMIFS(CALCULATION_quarterly_data!D:D,CALCULATION_quarterly_data!$A:$A,Quarter!$A590,CALCULATION_quarterly_data!$P:$P,Quarter!$B590,CALCULATION_quarterly_data!$C:$C,Quarter!$C590)</f>
        <v>187.57</v>
      </c>
      <c r="E590" s="70">
        <f>SUMIFS(CALCULATION_quarterly_data!E:E,CALCULATION_quarterly_data!$A:$A,Quarter!$A590,CALCULATION_quarterly_data!$P:$P,Quarter!$B590,CALCULATION_quarterly_data!$C:$C,Quarter!$C590)</f>
        <v>0</v>
      </c>
      <c r="F590" s="71">
        <f>SUMIFS(CALCULATION_quarterly_data!F:F,CALCULATION_quarterly_data!$A:$A,Quarter!$A590,CALCULATION_quarterly_data!$P:$P,Quarter!$B590,CALCULATION_quarterly_data!$C:$C,Quarter!$C590)</f>
        <v>187.57</v>
      </c>
      <c r="G590" s="70">
        <f>SUMIFS(CALCULATION_quarterly_data!G:G,CALCULATION_quarterly_data!$A:$A,Quarter!$A590,CALCULATION_quarterly_data!$P:$P,Quarter!$B590,CALCULATION_quarterly_data!$C:$C,Quarter!$C590)</f>
        <v>0</v>
      </c>
      <c r="H590" s="70">
        <f>SUMIFS(CALCULATION_quarterly_data!H:H,CALCULATION_quarterly_data!$A:$A,Quarter!$A590,CALCULATION_quarterly_data!$P:$P,Quarter!$B590,CALCULATION_quarterly_data!$C:$C,Quarter!$C590)</f>
        <v>0</v>
      </c>
      <c r="I590" s="70">
        <f>SUMIFS(CALCULATION_quarterly_data!I:I,CALCULATION_quarterly_data!$A:$A,Quarter!$A590,CALCULATION_quarterly_data!$P:$P,Quarter!$B590,CALCULATION_quarterly_data!$C:$C,Quarter!$C590)</f>
        <v>0</v>
      </c>
      <c r="J590" s="70">
        <f>SUMIFS(CALCULATION_quarterly_data!J:J,CALCULATION_quarterly_data!$A:$A,Quarter!$A590,CALCULATION_quarterly_data!$P:$P,Quarter!$B590,CALCULATION_quarterly_data!$C:$C,Quarter!$C590)</f>
        <v>0</v>
      </c>
      <c r="K590" s="70">
        <f>SUMIFS(CALCULATION_quarterly_data!K:K,CALCULATION_quarterly_data!$A:$A,Quarter!$A590,CALCULATION_quarterly_data!$P:$P,Quarter!$B590,CALCULATION_quarterly_data!$C:$C,Quarter!$C590)</f>
        <v>0</v>
      </c>
      <c r="L590" s="70">
        <f>SUMIFS(CALCULATION_quarterly_data!L:L,CALCULATION_quarterly_data!$A:$A,Quarter!$A590,CALCULATION_quarterly_data!$P:$P,Quarter!$B590,CALCULATION_quarterly_data!$C:$C,Quarter!$C590)</f>
        <v>0</v>
      </c>
      <c r="M590" s="70">
        <f>SUMIFS(CALCULATION_quarterly_data!M:M,CALCULATION_quarterly_data!$A:$A,Quarter!$A590,CALCULATION_quarterly_data!$P:$P,Quarter!$B590,CALCULATION_quarterly_data!$C:$C,Quarter!$C590)</f>
        <v>0</v>
      </c>
      <c r="N590" s="71">
        <f>SUMIFS(CALCULATION_quarterly_data!N:N,CALCULATION_quarterly_data!$A:$A,Quarter!$A590,CALCULATION_quarterly_data!$P:$P,Quarter!$B590,CALCULATION_quarterly_data!$C:$C,Quarter!$C590)</f>
        <v>0</v>
      </c>
      <c r="O590" s="71">
        <f>SUMIFS(CALCULATION_quarterly_data!O:O,CALCULATION_quarterly_data!$A:$A,Quarter!$A590,CALCULATION_quarterly_data!$P:$P,Quarter!$B590,CALCULATION_quarterly_data!$C:$C,Quarter!$C590)</f>
        <v>187.57</v>
      </c>
    </row>
    <row r="591" spans="1:15">
      <c r="A591" s="86">
        <v>2024</v>
      </c>
      <c r="B591" s="97">
        <v>3</v>
      </c>
      <c r="C591" s="83" t="s">
        <v>47</v>
      </c>
      <c r="D591" s="70">
        <f>SUMIFS(CALCULATION_quarterly_data!D:D,CALCULATION_quarterly_data!$A:$A,Quarter!$A591,CALCULATION_quarterly_data!$P:$P,Quarter!$B591,CALCULATION_quarterly_data!$C:$C,Quarter!$C591)</f>
        <v>0</v>
      </c>
      <c r="E591" s="70">
        <f>SUMIFS(CALCULATION_quarterly_data!E:E,CALCULATION_quarterly_data!$A:$A,Quarter!$A591,CALCULATION_quarterly_data!$P:$P,Quarter!$B591,CALCULATION_quarterly_data!$C:$C,Quarter!$C591)</f>
        <v>0</v>
      </c>
      <c r="F591" s="71">
        <f>SUMIFS(CALCULATION_quarterly_data!F:F,CALCULATION_quarterly_data!$A:$A,Quarter!$A591,CALCULATION_quarterly_data!$P:$P,Quarter!$B591,CALCULATION_quarterly_data!$C:$C,Quarter!$C591)</f>
        <v>0</v>
      </c>
      <c r="G591" s="70">
        <f>SUMIFS(CALCULATION_quarterly_data!G:G,CALCULATION_quarterly_data!$A:$A,Quarter!$A591,CALCULATION_quarterly_data!$P:$P,Quarter!$B591,CALCULATION_quarterly_data!$C:$C,Quarter!$C591)</f>
        <v>0</v>
      </c>
      <c r="H591" s="70">
        <f>SUMIFS(CALCULATION_quarterly_data!H:H,CALCULATION_quarterly_data!$A:$A,Quarter!$A591,CALCULATION_quarterly_data!$P:$P,Quarter!$B591,CALCULATION_quarterly_data!$C:$C,Quarter!$C591)</f>
        <v>0</v>
      </c>
      <c r="I591" s="70">
        <f>SUMIFS(CALCULATION_quarterly_data!I:I,CALCULATION_quarterly_data!$A:$A,Quarter!$A591,CALCULATION_quarterly_data!$P:$P,Quarter!$B591,CALCULATION_quarterly_data!$C:$C,Quarter!$C591)</f>
        <v>0</v>
      </c>
      <c r="J591" s="70">
        <f>SUMIFS(CALCULATION_quarterly_data!J:J,CALCULATION_quarterly_data!$A:$A,Quarter!$A591,CALCULATION_quarterly_data!$P:$P,Quarter!$B591,CALCULATION_quarterly_data!$C:$C,Quarter!$C591)</f>
        <v>0</v>
      </c>
      <c r="K591" s="70">
        <f>SUMIFS(CALCULATION_quarterly_data!K:K,CALCULATION_quarterly_data!$A:$A,Quarter!$A591,CALCULATION_quarterly_data!$P:$P,Quarter!$B591,CALCULATION_quarterly_data!$C:$C,Quarter!$C591)</f>
        <v>0</v>
      </c>
      <c r="L591" s="70">
        <f>SUMIFS(CALCULATION_quarterly_data!L:L,CALCULATION_quarterly_data!$A:$A,Quarter!$A591,CALCULATION_quarterly_data!$P:$P,Quarter!$B591,CALCULATION_quarterly_data!$C:$C,Quarter!$C591)</f>
        <v>0</v>
      </c>
      <c r="M591" s="70">
        <f>SUMIFS(CALCULATION_quarterly_data!M:M,CALCULATION_quarterly_data!$A:$A,Quarter!$A591,CALCULATION_quarterly_data!$P:$P,Quarter!$B591,CALCULATION_quarterly_data!$C:$C,Quarter!$C591)</f>
        <v>0</v>
      </c>
      <c r="N591" s="71">
        <f>SUMIFS(CALCULATION_quarterly_data!N:N,CALCULATION_quarterly_data!$A:$A,Quarter!$A591,CALCULATION_quarterly_data!$P:$P,Quarter!$B591,CALCULATION_quarterly_data!$C:$C,Quarter!$C591)</f>
        <v>0</v>
      </c>
      <c r="O591" s="71">
        <f>SUMIFS(CALCULATION_quarterly_data!O:O,CALCULATION_quarterly_data!$A:$A,Quarter!$A591,CALCULATION_quarterly_data!$P:$P,Quarter!$B591,CALCULATION_quarterly_data!$C:$C,Quarter!$C591)</f>
        <v>0</v>
      </c>
    </row>
    <row r="592" spans="1:15">
      <c r="A592" s="86">
        <v>2024</v>
      </c>
      <c r="B592" s="97">
        <v>3</v>
      </c>
      <c r="C592" s="83" t="s">
        <v>48</v>
      </c>
      <c r="D592" s="70">
        <f>SUMIFS(CALCULATION_quarterly_data!D:D,CALCULATION_quarterly_data!$A:$A,Quarter!$A592,CALCULATION_quarterly_data!$P:$P,Quarter!$B592,CALCULATION_quarterly_data!$C:$C,Quarter!$C592)</f>
        <v>0</v>
      </c>
      <c r="E592" s="70">
        <f>SUMIFS(CALCULATION_quarterly_data!E:E,CALCULATION_quarterly_data!$A:$A,Quarter!$A592,CALCULATION_quarterly_data!$P:$P,Quarter!$B592,CALCULATION_quarterly_data!$C:$C,Quarter!$C592)</f>
        <v>133.97</v>
      </c>
      <c r="F592" s="71">
        <f>SUMIFS(CALCULATION_quarterly_data!F:F,CALCULATION_quarterly_data!$A:$A,Quarter!$A592,CALCULATION_quarterly_data!$P:$P,Quarter!$B592,CALCULATION_quarterly_data!$C:$C,Quarter!$C592)</f>
        <v>133.97</v>
      </c>
      <c r="G592" s="70">
        <f>SUMIFS(CALCULATION_quarterly_data!G:G,CALCULATION_quarterly_data!$A:$A,Quarter!$A592,CALCULATION_quarterly_data!$P:$P,Quarter!$B592,CALCULATION_quarterly_data!$C:$C,Quarter!$C592)</f>
        <v>0</v>
      </c>
      <c r="H592" s="70">
        <f>SUMIFS(CALCULATION_quarterly_data!H:H,CALCULATION_quarterly_data!$A:$A,Quarter!$A592,CALCULATION_quarterly_data!$P:$P,Quarter!$B592,CALCULATION_quarterly_data!$C:$C,Quarter!$C592)</f>
        <v>0</v>
      </c>
      <c r="I592" s="70">
        <f>SUMIFS(CALCULATION_quarterly_data!I:I,CALCULATION_quarterly_data!$A:$A,Quarter!$A592,CALCULATION_quarterly_data!$P:$P,Quarter!$B592,CALCULATION_quarterly_data!$C:$C,Quarter!$C592)</f>
        <v>185.05</v>
      </c>
      <c r="J592" s="70">
        <f>SUMIFS(CALCULATION_quarterly_data!J:J,CALCULATION_quarterly_data!$A:$A,Quarter!$A592,CALCULATION_quarterly_data!$P:$P,Quarter!$B592,CALCULATION_quarterly_data!$C:$C,Quarter!$C592)</f>
        <v>0</v>
      </c>
      <c r="K592" s="70">
        <f>SUMIFS(CALCULATION_quarterly_data!K:K,CALCULATION_quarterly_data!$A:$A,Quarter!$A592,CALCULATION_quarterly_data!$P:$P,Quarter!$B592,CALCULATION_quarterly_data!$C:$C,Quarter!$C592)</f>
        <v>35.799999999999997</v>
      </c>
      <c r="L592" s="70">
        <f>SUMIFS(CALCULATION_quarterly_data!L:L,CALCULATION_quarterly_data!$A:$A,Quarter!$A592,CALCULATION_quarterly_data!$P:$P,Quarter!$B592,CALCULATION_quarterly_data!$C:$C,Quarter!$C592)</f>
        <v>0</v>
      </c>
      <c r="M592" s="70">
        <f>SUMIFS(CALCULATION_quarterly_data!M:M,CALCULATION_quarterly_data!$A:$A,Quarter!$A592,CALCULATION_quarterly_data!$P:$P,Quarter!$B592,CALCULATION_quarterly_data!$C:$C,Quarter!$C592)</f>
        <v>0.28000000000000003</v>
      </c>
      <c r="N592" s="71">
        <f>SUMIFS(CALCULATION_quarterly_data!N:N,CALCULATION_quarterly_data!$A:$A,Quarter!$A592,CALCULATION_quarterly_data!$P:$P,Quarter!$B592,CALCULATION_quarterly_data!$C:$C,Quarter!$C592)</f>
        <v>221.13</v>
      </c>
      <c r="O592" s="71">
        <f>SUMIFS(CALCULATION_quarterly_data!O:O,CALCULATION_quarterly_data!$A:$A,Quarter!$A592,CALCULATION_quarterly_data!$P:$P,Quarter!$B592,CALCULATION_quarterly_data!$C:$C,Quarter!$C592)</f>
        <v>355.1</v>
      </c>
    </row>
    <row r="593" spans="1:15">
      <c r="A593" s="86">
        <v>2024</v>
      </c>
      <c r="B593" s="97">
        <v>3</v>
      </c>
      <c r="C593" s="83" t="s">
        <v>87</v>
      </c>
      <c r="D593" s="70">
        <f>SUMIFS(CALCULATION_quarterly_data!D:D,CALCULATION_quarterly_data!$A:$A,Quarter!$A593,CALCULATION_quarterly_data!$P:$P,Quarter!$B593,CALCULATION_quarterly_data!$C:$C,Quarter!$C593)</f>
        <v>0</v>
      </c>
      <c r="E593" s="70">
        <f>SUMIFS(CALCULATION_quarterly_data!E:E,CALCULATION_quarterly_data!$A:$A,Quarter!$A593,CALCULATION_quarterly_data!$P:$P,Quarter!$B593,CALCULATION_quarterly_data!$C:$C,Quarter!$C593)</f>
        <v>0</v>
      </c>
      <c r="F593" s="71">
        <f>SUMIFS(CALCULATION_quarterly_data!F:F,CALCULATION_quarterly_data!$A:$A,Quarter!$A593,CALCULATION_quarterly_data!$P:$P,Quarter!$B593,CALCULATION_quarterly_data!$C:$C,Quarter!$C593)</f>
        <v>0</v>
      </c>
      <c r="G593" s="70">
        <f>SUMIFS(CALCULATION_quarterly_data!G:G,CALCULATION_quarterly_data!$A:$A,Quarter!$A593,CALCULATION_quarterly_data!$P:$P,Quarter!$B593,CALCULATION_quarterly_data!$C:$C,Quarter!$C593)</f>
        <v>1.73</v>
      </c>
      <c r="H593" s="70">
        <f>SUMIFS(CALCULATION_quarterly_data!H:H,CALCULATION_quarterly_data!$A:$A,Quarter!$A593,CALCULATION_quarterly_data!$P:$P,Quarter!$B593,CALCULATION_quarterly_data!$C:$C,Quarter!$C593)</f>
        <v>79.61</v>
      </c>
      <c r="I593" s="70">
        <f>SUMIFS(CALCULATION_quarterly_data!I:I,CALCULATION_quarterly_data!$A:$A,Quarter!$A593,CALCULATION_quarterly_data!$P:$P,Quarter!$B593,CALCULATION_quarterly_data!$C:$C,Quarter!$C593)</f>
        <v>0</v>
      </c>
      <c r="J593" s="70">
        <f>SUMIFS(CALCULATION_quarterly_data!J:J,CALCULATION_quarterly_data!$A:$A,Quarter!$A593,CALCULATION_quarterly_data!$P:$P,Quarter!$B593,CALCULATION_quarterly_data!$C:$C,Quarter!$C593)</f>
        <v>0</v>
      </c>
      <c r="K593" s="70">
        <f>SUMIFS(CALCULATION_quarterly_data!K:K,CALCULATION_quarterly_data!$A:$A,Quarter!$A593,CALCULATION_quarterly_data!$P:$P,Quarter!$B593,CALCULATION_quarterly_data!$C:$C,Quarter!$C593)</f>
        <v>0</v>
      </c>
      <c r="L593" s="70">
        <f>SUMIFS(CALCULATION_quarterly_data!L:L,CALCULATION_quarterly_data!$A:$A,Quarter!$A593,CALCULATION_quarterly_data!$P:$P,Quarter!$B593,CALCULATION_quarterly_data!$C:$C,Quarter!$C593)</f>
        <v>0</v>
      </c>
      <c r="M593" s="70">
        <f>SUMIFS(CALCULATION_quarterly_data!M:M,CALCULATION_quarterly_data!$A:$A,Quarter!$A593,CALCULATION_quarterly_data!$P:$P,Quarter!$B593,CALCULATION_quarterly_data!$C:$C,Quarter!$C593)</f>
        <v>34.010000000000005</v>
      </c>
      <c r="N593" s="71">
        <f>SUMIFS(CALCULATION_quarterly_data!N:N,CALCULATION_quarterly_data!$A:$A,Quarter!$A593,CALCULATION_quarterly_data!$P:$P,Quarter!$B593,CALCULATION_quarterly_data!$C:$C,Quarter!$C593)</f>
        <v>115.35</v>
      </c>
      <c r="O593" s="71">
        <f>SUMIFS(CALCULATION_quarterly_data!O:O,CALCULATION_quarterly_data!$A:$A,Quarter!$A593,CALCULATION_quarterly_data!$P:$P,Quarter!$B593,CALCULATION_quarterly_data!$C:$C,Quarter!$C593)</f>
        <v>115.35</v>
      </c>
    </row>
    <row r="594" spans="1:15">
      <c r="A594" s="86">
        <v>2024</v>
      </c>
      <c r="B594" s="97">
        <v>3</v>
      </c>
      <c r="C594" s="83" t="s">
        <v>49</v>
      </c>
      <c r="D594" s="70">
        <f>SUMIFS(CALCULATION_quarterly_data!D:D,CALCULATION_quarterly_data!$A:$A,Quarter!$A594,CALCULATION_quarterly_data!$P:$P,Quarter!$B594,CALCULATION_quarterly_data!$C:$C,Quarter!$C594)</f>
        <v>0.08</v>
      </c>
      <c r="E594" s="70">
        <f>SUMIFS(CALCULATION_quarterly_data!E:E,CALCULATION_quarterly_data!$A:$A,Quarter!$A594,CALCULATION_quarterly_data!$P:$P,Quarter!$B594,CALCULATION_quarterly_data!$C:$C,Quarter!$C594)</f>
        <v>126.77000000000001</v>
      </c>
      <c r="F594" s="71">
        <f>SUMIFS(CALCULATION_quarterly_data!F:F,CALCULATION_quarterly_data!$A:$A,Quarter!$A594,CALCULATION_quarterly_data!$P:$P,Quarter!$B594,CALCULATION_quarterly_data!$C:$C,Quarter!$C594)</f>
        <v>126.85</v>
      </c>
      <c r="G594" s="70">
        <f>SUMIFS(CALCULATION_quarterly_data!G:G,CALCULATION_quarterly_data!$A:$A,Quarter!$A594,CALCULATION_quarterly_data!$P:$P,Quarter!$B594,CALCULATION_quarterly_data!$C:$C,Quarter!$C594)</f>
        <v>0</v>
      </c>
      <c r="H594" s="70">
        <f>SUMIFS(CALCULATION_quarterly_data!H:H,CALCULATION_quarterly_data!$A:$A,Quarter!$A594,CALCULATION_quarterly_data!$P:$P,Quarter!$B594,CALCULATION_quarterly_data!$C:$C,Quarter!$C594)</f>
        <v>76.149999999999991</v>
      </c>
      <c r="I594" s="70">
        <f>SUMIFS(CALCULATION_quarterly_data!I:I,CALCULATION_quarterly_data!$A:$A,Quarter!$A594,CALCULATION_quarterly_data!$P:$P,Quarter!$B594,CALCULATION_quarterly_data!$C:$C,Quarter!$C594)</f>
        <v>71.759999999999991</v>
      </c>
      <c r="J594" s="70">
        <f>SUMIFS(CALCULATION_quarterly_data!J:J,CALCULATION_quarterly_data!$A:$A,Quarter!$A594,CALCULATION_quarterly_data!$P:$P,Quarter!$B594,CALCULATION_quarterly_data!$C:$C,Quarter!$C594)</f>
        <v>0</v>
      </c>
      <c r="K594" s="70">
        <f>SUMIFS(CALCULATION_quarterly_data!K:K,CALCULATION_quarterly_data!$A:$A,Quarter!$A594,CALCULATION_quarterly_data!$P:$P,Quarter!$B594,CALCULATION_quarterly_data!$C:$C,Quarter!$C594)</f>
        <v>31.65</v>
      </c>
      <c r="L594" s="70">
        <f>SUMIFS(CALCULATION_quarterly_data!L:L,CALCULATION_quarterly_data!$A:$A,Quarter!$A594,CALCULATION_quarterly_data!$P:$P,Quarter!$B594,CALCULATION_quarterly_data!$C:$C,Quarter!$C594)</f>
        <v>0</v>
      </c>
      <c r="M594" s="70">
        <f>SUMIFS(CALCULATION_quarterly_data!M:M,CALCULATION_quarterly_data!$A:$A,Quarter!$A594,CALCULATION_quarterly_data!$P:$P,Quarter!$B594,CALCULATION_quarterly_data!$C:$C,Quarter!$C594)</f>
        <v>21.130000000000003</v>
      </c>
      <c r="N594" s="71">
        <f>SUMIFS(CALCULATION_quarterly_data!N:N,CALCULATION_quarterly_data!$A:$A,Quarter!$A594,CALCULATION_quarterly_data!$P:$P,Quarter!$B594,CALCULATION_quarterly_data!$C:$C,Quarter!$C594)</f>
        <v>200.69</v>
      </c>
      <c r="O594" s="71">
        <f>SUMIFS(CALCULATION_quarterly_data!O:O,CALCULATION_quarterly_data!$A:$A,Quarter!$A594,CALCULATION_quarterly_data!$P:$P,Quarter!$B594,CALCULATION_quarterly_data!$C:$C,Quarter!$C594)</f>
        <v>327.53999999999996</v>
      </c>
    </row>
    <row r="595" spans="1:15">
      <c r="A595" s="86">
        <v>2024</v>
      </c>
      <c r="B595" s="97">
        <v>3</v>
      </c>
      <c r="C595" s="83" t="s">
        <v>50</v>
      </c>
      <c r="D595" s="70">
        <f>SUMIFS(CALCULATION_quarterly_data!D:D,CALCULATION_quarterly_data!$A:$A,Quarter!$A595,CALCULATION_quarterly_data!$P:$P,Quarter!$B595,CALCULATION_quarterly_data!$C:$C,Quarter!$C595)</f>
        <v>356.09</v>
      </c>
      <c r="E595" s="70">
        <f>SUMIFS(CALCULATION_quarterly_data!E:E,CALCULATION_quarterly_data!$A:$A,Quarter!$A595,CALCULATION_quarterly_data!$P:$P,Quarter!$B595,CALCULATION_quarterly_data!$C:$C,Quarter!$C595)</f>
        <v>0</v>
      </c>
      <c r="F595" s="71">
        <f>SUMIFS(CALCULATION_quarterly_data!F:F,CALCULATION_quarterly_data!$A:$A,Quarter!$A595,CALCULATION_quarterly_data!$P:$P,Quarter!$B595,CALCULATION_quarterly_data!$C:$C,Quarter!$C595)</f>
        <v>356.09</v>
      </c>
      <c r="G595" s="70">
        <f>SUMIFS(CALCULATION_quarterly_data!G:G,CALCULATION_quarterly_data!$A:$A,Quarter!$A595,CALCULATION_quarterly_data!$P:$P,Quarter!$B595,CALCULATION_quarterly_data!$C:$C,Quarter!$C595)</f>
        <v>0</v>
      </c>
      <c r="H595" s="70">
        <f>SUMIFS(CALCULATION_quarterly_data!H:H,CALCULATION_quarterly_data!$A:$A,Quarter!$A595,CALCULATION_quarterly_data!$P:$P,Quarter!$B595,CALCULATION_quarterly_data!$C:$C,Quarter!$C595)</f>
        <v>0</v>
      </c>
      <c r="I595" s="70">
        <f>SUMIFS(CALCULATION_quarterly_data!I:I,CALCULATION_quarterly_data!$A:$A,Quarter!$A595,CALCULATION_quarterly_data!$P:$P,Quarter!$B595,CALCULATION_quarterly_data!$C:$C,Quarter!$C595)</f>
        <v>0</v>
      </c>
      <c r="J595" s="70">
        <f>SUMIFS(CALCULATION_quarterly_data!J:J,CALCULATION_quarterly_data!$A:$A,Quarter!$A595,CALCULATION_quarterly_data!$P:$P,Quarter!$B595,CALCULATION_quarterly_data!$C:$C,Quarter!$C595)</f>
        <v>0</v>
      </c>
      <c r="K595" s="70">
        <f>SUMIFS(CALCULATION_quarterly_data!K:K,CALCULATION_quarterly_data!$A:$A,Quarter!$A595,CALCULATION_quarterly_data!$P:$P,Quarter!$B595,CALCULATION_quarterly_data!$C:$C,Quarter!$C595)</f>
        <v>0</v>
      </c>
      <c r="L595" s="70">
        <f>SUMIFS(CALCULATION_quarterly_data!L:L,CALCULATION_quarterly_data!$A:$A,Quarter!$A595,CALCULATION_quarterly_data!$P:$P,Quarter!$B595,CALCULATION_quarterly_data!$C:$C,Quarter!$C595)</f>
        <v>0</v>
      </c>
      <c r="M595" s="70">
        <f>SUMIFS(CALCULATION_quarterly_data!M:M,CALCULATION_quarterly_data!$A:$A,Quarter!$A595,CALCULATION_quarterly_data!$P:$P,Quarter!$B595,CALCULATION_quarterly_data!$C:$C,Quarter!$C595)</f>
        <v>37.650000000000006</v>
      </c>
      <c r="N595" s="71">
        <f>SUMIFS(CALCULATION_quarterly_data!N:N,CALCULATION_quarterly_data!$A:$A,Quarter!$A595,CALCULATION_quarterly_data!$P:$P,Quarter!$B595,CALCULATION_quarterly_data!$C:$C,Quarter!$C595)</f>
        <v>37.650000000000006</v>
      </c>
      <c r="O595" s="71">
        <f>SUMIFS(CALCULATION_quarterly_data!O:O,CALCULATION_quarterly_data!$A:$A,Quarter!$A595,CALCULATION_quarterly_data!$P:$P,Quarter!$B595,CALCULATION_quarterly_data!$C:$C,Quarter!$C595)</f>
        <v>393.73999999999995</v>
      </c>
    </row>
    <row r="596" spans="1:15">
      <c r="A596" s="86">
        <v>2024</v>
      </c>
      <c r="B596" s="97">
        <v>3</v>
      </c>
      <c r="C596" s="83" t="s">
        <v>51</v>
      </c>
      <c r="D596" s="70">
        <f>SUMIFS(CALCULATION_quarterly_data!D:D,CALCULATION_quarterly_data!$A:$A,Quarter!$A596,CALCULATION_quarterly_data!$P:$P,Quarter!$B596,CALCULATION_quarterly_data!$C:$C,Quarter!$C596)</f>
        <v>0</v>
      </c>
      <c r="E596" s="70">
        <f>SUMIFS(CALCULATION_quarterly_data!E:E,CALCULATION_quarterly_data!$A:$A,Quarter!$A596,CALCULATION_quarterly_data!$P:$P,Quarter!$B596,CALCULATION_quarterly_data!$C:$C,Quarter!$C596)</f>
        <v>0</v>
      </c>
      <c r="F596" s="71">
        <f>SUMIFS(CALCULATION_quarterly_data!F:F,CALCULATION_quarterly_data!$A:$A,Quarter!$A596,CALCULATION_quarterly_data!$P:$P,Quarter!$B596,CALCULATION_quarterly_data!$C:$C,Quarter!$C596)</f>
        <v>0</v>
      </c>
      <c r="G596" s="70">
        <f>SUMIFS(CALCULATION_quarterly_data!G:G,CALCULATION_quarterly_data!$A:$A,Quarter!$A596,CALCULATION_quarterly_data!$P:$P,Quarter!$B596,CALCULATION_quarterly_data!$C:$C,Quarter!$C596)</f>
        <v>0</v>
      </c>
      <c r="H596" s="70">
        <f>SUMIFS(CALCULATION_quarterly_data!H:H,CALCULATION_quarterly_data!$A:$A,Quarter!$A596,CALCULATION_quarterly_data!$P:$P,Quarter!$B596,CALCULATION_quarterly_data!$C:$C,Quarter!$C596)</f>
        <v>0</v>
      </c>
      <c r="I596" s="70">
        <f>SUMIFS(CALCULATION_quarterly_data!I:I,CALCULATION_quarterly_data!$A:$A,Quarter!$A596,CALCULATION_quarterly_data!$P:$P,Quarter!$B596,CALCULATION_quarterly_data!$C:$C,Quarter!$C596)</f>
        <v>374.65999999999997</v>
      </c>
      <c r="J596" s="70">
        <f>SUMIFS(CALCULATION_quarterly_data!J:J,CALCULATION_quarterly_data!$A:$A,Quarter!$A596,CALCULATION_quarterly_data!$P:$P,Quarter!$B596,CALCULATION_quarterly_data!$C:$C,Quarter!$C596)</f>
        <v>0</v>
      </c>
      <c r="K596" s="70">
        <f>SUMIFS(CALCULATION_quarterly_data!K:K,CALCULATION_quarterly_data!$A:$A,Quarter!$A596,CALCULATION_quarterly_data!$P:$P,Quarter!$B596,CALCULATION_quarterly_data!$C:$C,Quarter!$C596)</f>
        <v>188.35</v>
      </c>
      <c r="L596" s="70">
        <f>SUMIFS(CALCULATION_quarterly_data!L:L,CALCULATION_quarterly_data!$A:$A,Quarter!$A596,CALCULATION_quarterly_data!$P:$P,Quarter!$B596,CALCULATION_quarterly_data!$C:$C,Quarter!$C596)</f>
        <v>15.469999999999999</v>
      </c>
      <c r="M596" s="70">
        <f>SUMIFS(CALCULATION_quarterly_data!M:M,CALCULATION_quarterly_data!$A:$A,Quarter!$A596,CALCULATION_quarterly_data!$P:$P,Quarter!$B596,CALCULATION_quarterly_data!$C:$C,Quarter!$C596)</f>
        <v>0.83000000000000007</v>
      </c>
      <c r="N596" s="71">
        <f>SUMIFS(CALCULATION_quarterly_data!N:N,CALCULATION_quarterly_data!$A:$A,Quarter!$A596,CALCULATION_quarterly_data!$P:$P,Quarter!$B596,CALCULATION_quarterly_data!$C:$C,Quarter!$C596)</f>
        <v>579.30999999999995</v>
      </c>
      <c r="O596" s="71">
        <f>SUMIFS(CALCULATION_quarterly_data!O:O,CALCULATION_quarterly_data!$A:$A,Quarter!$A596,CALCULATION_quarterly_data!$P:$P,Quarter!$B596,CALCULATION_quarterly_data!$C:$C,Quarter!$C596)</f>
        <v>579.30999999999995</v>
      </c>
    </row>
    <row r="597" spans="1:15">
      <c r="A597" s="86">
        <v>2024</v>
      </c>
      <c r="B597" s="97">
        <v>3</v>
      </c>
      <c r="C597" s="83" t="s">
        <v>52</v>
      </c>
      <c r="D597" s="70">
        <f>SUMIFS(CALCULATION_quarterly_data!D:D,CALCULATION_quarterly_data!$A:$A,Quarter!$A597,CALCULATION_quarterly_data!$P:$P,Quarter!$B597,CALCULATION_quarterly_data!$C:$C,Quarter!$C597)</f>
        <v>3561.7199999999993</v>
      </c>
      <c r="E597" s="70">
        <f>SUMIFS(CALCULATION_quarterly_data!E:E,CALCULATION_quarterly_data!$A:$A,Quarter!$A597,CALCULATION_quarterly_data!$P:$P,Quarter!$B597,CALCULATION_quarterly_data!$C:$C,Quarter!$C597)</f>
        <v>0</v>
      </c>
      <c r="F597" s="71">
        <f>SUMIFS(CALCULATION_quarterly_data!F:F,CALCULATION_quarterly_data!$A:$A,Quarter!$A597,CALCULATION_quarterly_data!$P:$P,Quarter!$B597,CALCULATION_quarterly_data!$C:$C,Quarter!$C597)</f>
        <v>3561.7199999999993</v>
      </c>
      <c r="G597" s="70">
        <f>SUMIFS(CALCULATION_quarterly_data!G:G,CALCULATION_quarterly_data!$A:$A,Quarter!$A597,CALCULATION_quarterly_data!$P:$P,Quarter!$B597,CALCULATION_quarterly_data!$C:$C,Quarter!$C597)</f>
        <v>0</v>
      </c>
      <c r="H597" s="70">
        <f>SUMIFS(CALCULATION_quarterly_data!H:H,CALCULATION_quarterly_data!$A:$A,Quarter!$A597,CALCULATION_quarterly_data!$P:$P,Quarter!$B597,CALCULATION_quarterly_data!$C:$C,Quarter!$C597)</f>
        <v>9.42</v>
      </c>
      <c r="I597" s="70">
        <f>SUMIFS(CALCULATION_quarterly_data!I:I,CALCULATION_quarterly_data!$A:$A,Quarter!$A597,CALCULATION_quarterly_data!$P:$P,Quarter!$B597,CALCULATION_quarterly_data!$C:$C,Quarter!$C597)</f>
        <v>79.22</v>
      </c>
      <c r="J597" s="70">
        <f>SUMIFS(CALCULATION_quarterly_data!J:J,CALCULATION_quarterly_data!$A:$A,Quarter!$A597,CALCULATION_quarterly_data!$P:$P,Quarter!$B597,CALCULATION_quarterly_data!$C:$C,Quarter!$C597)</f>
        <v>0</v>
      </c>
      <c r="K597" s="70">
        <f>SUMIFS(CALCULATION_quarterly_data!K:K,CALCULATION_quarterly_data!$A:$A,Quarter!$A597,CALCULATION_quarterly_data!$P:$P,Quarter!$B597,CALCULATION_quarterly_data!$C:$C,Quarter!$C597)</f>
        <v>1311.31</v>
      </c>
      <c r="L597" s="70">
        <f>SUMIFS(CALCULATION_quarterly_data!L:L,CALCULATION_quarterly_data!$A:$A,Quarter!$A597,CALCULATION_quarterly_data!$P:$P,Quarter!$B597,CALCULATION_quarterly_data!$C:$C,Quarter!$C597)</f>
        <v>0</v>
      </c>
      <c r="M597" s="70">
        <f>SUMIFS(CALCULATION_quarterly_data!M:M,CALCULATION_quarterly_data!$A:$A,Quarter!$A597,CALCULATION_quarterly_data!$P:$P,Quarter!$B597,CALCULATION_quarterly_data!$C:$C,Quarter!$C597)</f>
        <v>55.25</v>
      </c>
      <c r="N597" s="71">
        <f>SUMIFS(CALCULATION_quarterly_data!N:N,CALCULATION_quarterly_data!$A:$A,Quarter!$A597,CALCULATION_quarterly_data!$P:$P,Quarter!$B597,CALCULATION_quarterly_data!$C:$C,Quarter!$C597)</f>
        <v>1455.2</v>
      </c>
      <c r="O597" s="71">
        <f>SUMIFS(CALCULATION_quarterly_data!O:O,CALCULATION_quarterly_data!$A:$A,Quarter!$A597,CALCULATION_quarterly_data!$P:$P,Quarter!$B597,CALCULATION_quarterly_data!$C:$C,Quarter!$C597)</f>
        <v>5016.92</v>
      </c>
    </row>
    <row r="598" spans="1:15">
      <c r="A598" s="86">
        <v>2024</v>
      </c>
      <c r="B598" s="97">
        <v>3</v>
      </c>
      <c r="C598" s="83" t="s">
        <v>69</v>
      </c>
      <c r="D598" s="70">
        <f>SUMIFS(CALCULATION_quarterly_data!D:D,CALCULATION_quarterly_data!$A:$A,Quarter!$A598,CALCULATION_quarterly_data!$P:$P,Quarter!$B598,CALCULATION_quarterly_data!$C:$C,Quarter!$C598)</f>
        <v>930.65</v>
      </c>
      <c r="E598" s="70">
        <f>SUMIFS(CALCULATION_quarterly_data!E:E,CALCULATION_quarterly_data!$A:$A,Quarter!$A598,CALCULATION_quarterly_data!$P:$P,Quarter!$B598,CALCULATION_quarterly_data!$C:$C,Quarter!$C598)</f>
        <v>24.52</v>
      </c>
      <c r="F598" s="71">
        <f>SUMIFS(CALCULATION_quarterly_data!F:F,CALCULATION_quarterly_data!$A:$A,Quarter!$A598,CALCULATION_quarterly_data!$P:$P,Quarter!$B598,CALCULATION_quarterly_data!$C:$C,Quarter!$C598)</f>
        <v>955.17000000000007</v>
      </c>
      <c r="G598" s="70">
        <f>SUMIFS(CALCULATION_quarterly_data!G:G,CALCULATION_quarterly_data!$A:$A,Quarter!$A598,CALCULATION_quarterly_data!$P:$P,Quarter!$B598,CALCULATION_quarterly_data!$C:$C,Quarter!$C598)</f>
        <v>5.72</v>
      </c>
      <c r="H598" s="70">
        <f>SUMIFS(CALCULATION_quarterly_data!H:H,CALCULATION_quarterly_data!$A:$A,Quarter!$A598,CALCULATION_quarterly_data!$P:$P,Quarter!$B598,CALCULATION_quarterly_data!$C:$C,Quarter!$C598)</f>
        <v>194.74</v>
      </c>
      <c r="I598" s="70">
        <f>SUMIFS(CALCULATION_quarterly_data!I:I,CALCULATION_quarterly_data!$A:$A,Quarter!$A598,CALCULATION_quarterly_data!$P:$P,Quarter!$B598,CALCULATION_quarterly_data!$C:$C,Quarter!$C598)</f>
        <v>262.09000000000003</v>
      </c>
      <c r="J598" s="70">
        <f>SUMIFS(CALCULATION_quarterly_data!J:J,CALCULATION_quarterly_data!$A:$A,Quarter!$A598,CALCULATION_quarterly_data!$P:$P,Quarter!$B598,CALCULATION_quarterly_data!$C:$C,Quarter!$C598)</f>
        <v>3.46</v>
      </c>
      <c r="K598" s="70">
        <f>SUMIFS(CALCULATION_quarterly_data!K:K,CALCULATION_quarterly_data!$A:$A,Quarter!$A598,CALCULATION_quarterly_data!$P:$P,Quarter!$B598,CALCULATION_quarterly_data!$C:$C,Quarter!$C598)</f>
        <v>204.87</v>
      </c>
      <c r="L598" s="70">
        <f>SUMIFS(CALCULATION_quarterly_data!L:L,CALCULATION_quarterly_data!$A:$A,Quarter!$A598,CALCULATION_quarterly_data!$P:$P,Quarter!$B598,CALCULATION_quarterly_data!$C:$C,Quarter!$C598)</f>
        <v>0</v>
      </c>
      <c r="M598" s="70">
        <f>SUMIFS(CALCULATION_quarterly_data!M:M,CALCULATION_quarterly_data!$A:$A,Quarter!$A598,CALCULATION_quarterly_data!$P:$P,Quarter!$B598,CALCULATION_quarterly_data!$C:$C,Quarter!$C598)</f>
        <v>72.94</v>
      </c>
      <c r="N598" s="71">
        <f>SUMIFS(CALCULATION_quarterly_data!N:N,CALCULATION_quarterly_data!$A:$A,Quarter!$A598,CALCULATION_quarterly_data!$P:$P,Quarter!$B598,CALCULATION_quarterly_data!$C:$C,Quarter!$C598)</f>
        <v>743.81999999999994</v>
      </c>
      <c r="O598" s="71">
        <f>SUMIFS(CALCULATION_quarterly_data!O:O,CALCULATION_quarterly_data!$A:$A,Quarter!$A598,CALCULATION_quarterly_data!$P:$P,Quarter!$B598,CALCULATION_quarterly_data!$C:$C,Quarter!$C598)</f>
        <v>1698.99</v>
      </c>
    </row>
    <row r="599" spans="1:15">
      <c r="A599" s="89">
        <v>2024</v>
      </c>
      <c r="B599" s="98">
        <v>3</v>
      </c>
      <c r="C599" s="84" t="s">
        <v>126</v>
      </c>
      <c r="D599" s="73">
        <f>SUMIFS(CALCULATION_quarterly_data!D:D,CALCULATION_quarterly_data!$A:$A,Quarter!$A599,CALCULATION_quarterly_data!$P:$P,Quarter!$B599,CALCULATION_quarterly_data!$C:$C,Quarter!$C599)</f>
        <v>10762.82</v>
      </c>
      <c r="E599" s="73">
        <f>SUMIFS(CALCULATION_quarterly_data!E:E,CALCULATION_quarterly_data!$A:$A,Quarter!$A599,CALCULATION_quarterly_data!$P:$P,Quarter!$B599,CALCULATION_quarterly_data!$C:$C,Quarter!$C599)</f>
        <v>833.87000000000012</v>
      </c>
      <c r="F599" s="74">
        <f>SUMIFS(CALCULATION_quarterly_data!F:F,CALCULATION_quarterly_data!$A:$A,Quarter!$A599,CALCULATION_quarterly_data!$P:$P,Quarter!$B599,CALCULATION_quarterly_data!$C:$C,Quarter!$C599)</f>
        <v>11596.689999999999</v>
      </c>
      <c r="G599" s="73">
        <f>SUMIFS(CALCULATION_quarterly_data!G:G,CALCULATION_quarterly_data!$A:$A,Quarter!$A599,CALCULATION_quarterly_data!$P:$P,Quarter!$B599,CALCULATION_quarterly_data!$C:$C,Quarter!$C599)</f>
        <v>196.55</v>
      </c>
      <c r="H599" s="73">
        <f>SUMIFS(CALCULATION_quarterly_data!H:H,CALCULATION_quarterly_data!$A:$A,Quarter!$A599,CALCULATION_quarterly_data!$P:$P,Quarter!$B599,CALCULATION_quarterly_data!$C:$C,Quarter!$C599)</f>
        <v>1177.9100000000001</v>
      </c>
      <c r="I599" s="73">
        <f>SUMIFS(CALCULATION_quarterly_data!I:I,CALCULATION_quarterly_data!$A:$A,Quarter!$A599,CALCULATION_quarterly_data!$P:$P,Quarter!$B599,CALCULATION_quarterly_data!$C:$C,Quarter!$C599)</f>
        <v>2948.76</v>
      </c>
      <c r="J599" s="73">
        <f>SUMIFS(CALCULATION_quarterly_data!J:J,CALCULATION_quarterly_data!$A:$A,Quarter!$A599,CALCULATION_quarterly_data!$P:$P,Quarter!$B599,CALCULATION_quarterly_data!$C:$C,Quarter!$C599)</f>
        <v>67.650000000000006</v>
      </c>
      <c r="K599" s="73">
        <f>SUMIFS(CALCULATION_quarterly_data!K:K,CALCULATION_quarterly_data!$A:$A,Quarter!$A599,CALCULATION_quarterly_data!$P:$P,Quarter!$B599,CALCULATION_quarterly_data!$C:$C,Quarter!$C599)</f>
        <v>3246.44</v>
      </c>
      <c r="L599" s="73">
        <f>SUMIFS(CALCULATION_quarterly_data!L:L,CALCULATION_quarterly_data!$A:$A,Quarter!$A599,CALCULATION_quarterly_data!$P:$P,Quarter!$B599,CALCULATION_quarterly_data!$C:$C,Quarter!$C599)</f>
        <v>79.42</v>
      </c>
      <c r="M599" s="73">
        <f>SUMIFS(CALCULATION_quarterly_data!M:M,CALCULATION_quarterly_data!$A:$A,Quarter!$A599,CALCULATION_quarterly_data!$P:$P,Quarter!$B599,CALCULATION_quarterly_data!$C:$C,Quarter!$C599)</f>
        <v>843.69</v>
      </c>
      <c r="N599" s="74">
        <f>SUMIFS(CALCULATION_quarterly_data!N:N,CALCULATION_quarterly_data!$A:$A,Quarter!$A599,CALCULATION_quarterly_data!$P:$P,Quarter!$B599,CALCULATION_quarterly_data!$C:$C,Quarter!$C599)</f>
        <v>8560.42</v>
      </c>
      <c r="O599" s="74">
        <f>SUMIFS(CALCULATION_quarterly_data!O:O,CALCULATION_quarterly_data!$A:$A,Quarter!$A599,CALCULATION_quarterly_data!$P:$P,Quarter!$B599,CALCULATION_quarterly_data!$C:$C,Quarter!$C599)</f>
        <v>20157.11</v>
      </c>
    </row>
    <row r="600" spans="1:15">
      <c r="A600" s="85">
        <v>2024</v>
      </c>
      <c r="B600" s="96">
        <v>4</v>
      </c>
      <c r="C600" s="82" t="s">
        <v>134</v>
      </c>
      <c r="D600" s="67">
        <f>SUMIFS(CALCULATION_quarterly_data!D:D,CALCULATION_quarterly_data!$A:$A,Quarter!$A600,CALCULATION_quarterly_data!$P:$P,Quarter!$B600,CALCULATION_quarterly_data!$C:$C,Quarter!$C600)</f>
        <v>140.08000000000001</v>
      </c>
      <c r="E600" s="67">
        <f>SUMIFS(CALCULATION_quarterly_data!E:E,CALCULATION_quarterly_data!$A:$A,Quarter!$A600,CALCULATION_quarterly_data!$P:$P,Quarter!$B600,CALCULATION_quarterly_data!$C:$C,Quarter!$C600)</f>
        <v>150.88999999999999</v>
      </c>
      <c r="F600" s="68">
        <f>SUMIFS(CALCULATION_quarterly_data!F:F,CALCULATION_quarterly_data!$A:$A,Quarter!$A600,CALCULATION_quarterly_data!$P:$P,Quarter!$B600,CALCULATION_quarterly_data!$C:$C,Quarter!$C600)</f>
        <v>290.97000000000003</v>
      </c>
      <c r="G600" s="67">
        <f>SUMIFS(CALCULATION_quarterly_data!G:G,CALCULATION_quarterly_data!$A:$A,Quarter!$A600,CALCULATION_quarterly_data!$P:$P,Quarter!$B600,CALCULATION_quarterly_data!$C:$C,Quarter!$C600)</f>
        <v>0</v>
      </c>
      <c r="H600" s="67">
        <f>SUMIFS(CALCULATION_quarterly_data!H:H,CALCULATION_quarterly_data!$A:$A,Quarter!$A600,CALCULATION_quarterly_data!$P:$P,Quarter!$B600,CALCULATION_quarterly_data!$C:$C,Quarter!$C600)</f>
        <v>0</v>
      </c>
      <c r="I600" s="67">
        <f>SUMIFS(CALCULATION_quarterly_data!I:I,CALCULATION_quarterly_data!$A:$A,Quarter!$A600,CALCULATION_quarterly_data!$P:$P,Quarter!$B600,CALCULATION_quarterly_data!$C:$C,Quarter!$C600)</f>
        <v>0</v>
      </c>
      <c r="J600" s="67">
        <f>SUMIFS(CALCULATION_quarterly_data!J:J,CALCULATION_quarterly_data!$A:$A,Quarter!$A600,CALCULATION_quarterly_data!$P:$P,Quarter!$B600,CALCULATION_quarterly_data!$C:$C,Quarter!$C600)</f>
        <v>0</v>
      </c>
      <c r="K600" s="67">
        <f>SUMIFS(CALCULATION_quarterly_data!K:K,CALCULATION_quarterly_data!$A:$A,Quarter!$A600,CALCULATION_quarterly_data!$P:$P,Quarter!$B600,CALCULATION_quarterly_data!$C:$C,Quarter!$C600)</f>
        <v>0</v>
      </c>
      <c r="L600" s="67">
        <f>SUMIFS(CALCULATION_quarterly_data!L:L,CALCULATION_quarterly_data!$A:$A,Quarter!$A600,CALCULATION_quarterly_data!$P:$P,Quarter!$B600,CALCULATION_quarterly_data!$C:$C,Quarter!$C600)</f>
        <v>0</v>
      </c>
      <c r="M600" s="67">
        <f>SUMIFS(CALCULATION_quarterly_data!M:M,CALCULATION_quarterly_data!$A:$A,Quarter!$A600,CALCULATION_quarterly_data!$P:$P,Quarter!$B600,CALCULATION_quarterly_data!$C:$C,Quarter!$C600)</f>
        <v>0</v>
      </c>
      <c r="N600" s="68">
        <f>SUMIFS(CALCULATION_quarterly_data!N:N,CALCULATION_quarterly_data!$A:$A,Quarter!$A600,CALCULATION_quarterly_data!$P:$P,Quarter!$B600,CALCULATION_quarterly_data!$C:$C,Quarter!$C600)</f>
        <v>0</v>
      </c>
      <c r="O600" s="68">
        <f>SUMIFS(CALCULATION_quarterly_data!O:O,CALCULATION_quarterly_data!$A:$A,Quarter!$A600,CALCULATION_quarterly_data!$P:$P,Quarter!$B600,CALCULATION_quarterly_data!$C:$C,Quarter!$C600)</f>
        <v>290.97000000000003</v>
      </c>
    </row>
    <row r="601" spans="1:15">
      <c r="A601" s="86">
        <v>2024</v>
      </c>
      <c r="B601" s="97">
        <v>4</v>
      </c>
      <c r="C601" s="83" t="s">
        <v>37</v>
      </c>
      <c r="D601" s="70">
        <f>SUMIFS(CALCULATION_quarterly_data!D:D,CALCULATION_quarterly_data!$A:$A,Quarter!$A601,CALCULATION_quarterly_data!$P:$P,Quarter!$B601,CALCULATION_quarterly_data!$C:$C,Quarter!$C601)</f>
        <v>0</v>
      </c>
      <c r="E601" s="70">
        <f>SUMIFS(CALCULATION_quarterly_data!E:E,CALCULATION_quarterly_data!$A:$A,Quarter!$A601,CALCULATION_quarterly_data!$P:$P,Quarter!$B601,CALCULATION_quarterly_data!$C:$C,Quarter!$C601)</f>
        <v>89.75</v>
      </c>
      <c r="F601" s="71">
        <f>SUMIFS(CALCULATION_quarterly_data!F:F,CALCULATION_quarterly_data!$A:$A,Quarter!$A601,CALCULATION_quarterly_data!$P:$P,Quarter!$B601,CALCULATION_quarterly_data!$C:$C,Quarter!$C601)</f>
        <v>89.75</v>
      </c>
      <c r="G601" s="70">
        <f>SUMIFS(CALCULATION_quarterly_data!G:G,CALCULATION_quarterly_data!$A:$A,Quarter!$A601,CALCULATION_quarterly_data!$P:$P,Quarter!$B601,CALCULATION_quarterly_data!$C:$C,Quarter!$C601)</f>
        <v>31.869999999999997</v>
      </c>
      <c r="H601" s="70">
        <f>SUMIFS(CALCULATION_quarterly_data!H:H,CALCULATION_quarterly_data!$A:$A,Quarter!$A601,CALCULATION_quarterly_data!$P:$P,Quarter!$B601,CALCULATION_quarterly_data!$C:$C,Quarter!$C601)</f>
        <v>68.55</v>
      </c>
      <c r="I601" s="70">
        <f>SUMIFS(CALCULATION_quarterly_data!I:I,CALCULATION_quarterly_data!$A:$A,Quarter!$A601,CALCULATION_quarterly_data!$P:$P,Quarter!$B601,CALCULATION_quarterly_data!$C:$C,Quarter!$C601)</f>
        <v>33.81</v>
      </c>
      <c r="J601" s="70">
        <f>SUMIFS(CALCULATION_quarterly_data!J:J,CALCULATION_quarterly_data!$A:$A,Quarter!$A601,CALCULATION_quarterly_data!$P:$P,Quarter!$B601,CALCULATION_quarterly_data!$C:$C,Quarter!$C601)</f>
        <v>25.2</v>
      </c>
      <c r="K601" s="70">
        <f>SUMIFS(CALCULATION_quarterly_data!K:K,CALCULATION_quarterly_data!$A:$A,Quarter!$A601,CALCULATION_quarterly_data!$P:$P,Quarter!$B601,CALCULATION_quarterly_data!$C:$C,Quarter!$C601)</f>
        <v>565.77</v>
      </c>
      <c r="L601" s="70">
        <f>SUMIFS(CALCULATION_quarterly_data!L:L,CALCULATION_quarterly_data!$A:$A,Quarter!$A601,CALCULATION_quarterly_data!$P:$P,Quarter!$B601,CALCULATION_quarterly_data!$C:$C,Quarter!$C601)</f>
        <v>9.4699999999999989</v>
      </c>
      <c r="M601" s="70">
        <f>SUMIFS(CALCULATION_quarterly_data!M:M,CALCULATION_quarterly_data!$A:$A,Quarter!$A601,CALCULATION_quarterly_data!$P:$P,Quarter!$B601,CALCULATION_quarterly_data!$C:$C,Quarter!$C601)</f>
        <v>42.93</v>
      </c>
      <c r="N601" s="71">
        <f>SUMIFS(CALCULATION_quarterly_data!N:N,CALCULATION_quarterly_data!$A:$A,Quarter!$A601,CALCULATION_quarterly_data!$P:$P,Quarter!$B601,CALCULATION_quarterly_data!$C:$C,Quarter!$C601)</f>
        <v>777.6</v>
      </c>
      <c r="O601" s="71">
        <f>SUMIFS(CALCULATION_quarterly_data!O:O,CALCULATION_quarterly_data!$A:$A,Quarter!$A601,CALCULATION_quarterly_data!$P:$P,Quarter!$B601,CALCULATION_quarterly_data!$C:$C,Quarter!$C601)</f>
        <v>867.35</v>
      </c>
    </row>
    <row r="602" spans="1:15">
      <c r="A602" s="86">
        <v>2024</v>
      </c>
      <c r="B602" s="97">
        <v>4</v>
      </c>
      <c r="C602" s="83" t="s">
        <v>38</v>
      </c>
      <c r="D602" s="70">
        <f>SUMIFS(CALCULATION_quarterly_data!D:D,CALCULATION_quarterly_data!$A:$A,Quarter!$A602,CALCULATION_quarterly_data!$P:$P,Quarter!$B602,CALCULATION_quarterly_data!$C:$C,Quarter!$C602)</f>
        <v>503.90999999999997</v>
      </c>
      <c r="E602" s="70">
        <f>SUMIFS(CALCULATION_quarterly_data!E:E,CALCULATION_quarterly_data!$A:$A,Quarter!$A602,CALCULATION_quarterly_data!$P:$P,Quarter!$B602,CALCULATION_quarterly_data!$C:$C,Quarter!$C602)</f>
        <v>0</v>
      </c>
      <c r="F602" s="71">
        <f>SUMIFS(CALCULATION_quarterly_data!F:F,CALCULATION_quarterly_data!$A:$A,Quarter!$A602,CALCULATION_quarterly_data!$P:$P,Quarter!$B602,CALCULATION_quarterly_data!$C:$C,Quarter!$C602)</f>
        <v>503.90999999999997</v>
      </c>
      <c r="G602" s="70">
        <f>SUMIFS(CALCULATION_quarterly_data!G:G,CALCULATION_quarterly_data!$A:$A,Quarter!$A602,CALCULATION_quarterly_data!$P:$P,Quarter!$B602,CALCULATION_quarterly_data!$C:$C,Quarter!$C602)</f>
        <v>0</v>
      </c>
      <c r="H602" s="70">
        <f>SUMIFS(CALCULATION_quarterly_data!H:H,CALCULATION_quarterly_data!$A:$A,Quarter!$A602,CALCULATION_quarterly_data!$P:$P,Quarter!$B602,CALCULATION_quarterly_data!$C:$C,Quarter!$C602)</f>
        <v>0</v>
      </c>
      <c r="I602" s="70">
        <f>SUMIFS(CALCULATION_quarterly_data!I:I,CALCULATION_quarterly_data!$A:$A,Quarter!$A602,CALCULATION_quarterly_data!$P:$P,Quarter!$B602,CALCULATION_quarterly_data!$C:$C,Quarter!$C602)</f>
        <v>0</v>
      </c>
      <c r="J602" s="70">
        <f>SUMIFS(CALCULATION_quarterly_data!J:J,CALCULATION_quarterly_data!$A:$A,Quarter!$A602,CALCULATION_quarterly_data!$P:$P,Quarter!$B602,CALCULATION_quarterly_data!$C:$C,Quarter!$C602)</f>
        <v>0</v>
      </c>
      <c r="K602" s="70">
        <f>SUMIFS(CALCULATION_quarterly_data!K:K,CALCULATION_quarterly_data!$A:$A,Quarter!$A602,CALCULATION_quarterly_data!$P:$P,Quarter!$B602,CALCULATION_quarterly_data!$C:$C,Quarter!$C602)</f>
        <v>0</v>
      </c>
      <c r="L602" s="70">
        <f>SUMIFS(CALCULATION_quarterly_data!L:L,CALCULATION_quarterly_data!$A:$A,Quarter!$A602,CALCULATION_quarterly_data!$P:$P,Quarter!$B602,CALCULATION_quarterly_data!$C:$C,Quarter!$C602)</f>
        <v>0</v>
      </c>
      <c r="M602" s="70">
        <f>SUMIFS(CALCULATION_quarterly_data!M:M,CALCULATION_quarterly_data!$A:$A,Quarter!$A602,CALCULATION_quarterly_data!$P:$P,Quarter!$B602,CALCULATION_quarterly_data!$C:$C,Quarter!$C602)</f>
        <v>0.38</v>
      </c>
      <c r="N602" s="71">
        <f>SUMIFS(CALCULATION_quarterly_data!N:N,CALCULATION_quarterly_data!$A:$A,Quarter!$A602,CALCULATION_quarterly_data!$P:$P,Quarter!$B602,CALCULATION_quarterly_data!$C:$C,Quarter!$C602)</f>
        <v>0.38</v>
      </c>
      <c r="O602" s="71">
        <f>SUMIFS(CALCULATION_quarterly_data!O:O,CALCULATION_quarterly_data!$A:$A,Quarter!$A602,CALCULATION_quarterly_data!$P:$P,Quarter!$B602,CALCULATION_quarterly_data!$C:$C,Quarter!$C602)</f>
        <v>504.29</v>
      </c>
    </row>
    <row r="603" spans="1:15">
      <c r="A603" s="86">
        <v>2024</v>
      </c>
      <c r="B603" s="97">
        <v>4</v>
      </c>
      <c r="C603" s="83" t="s">
        <v>40</v>
      </c>
      <c r="D603" s="70">
        <f>SUMIFS(CALCULATION_quarterly_data!D:D,CALCULATION_quarterly_data!$A:$A,Quarter!$A603,CALCULATION_quarterly_data!$P:$P,Quarter!$B603,CALCULATION_quarterly_data!$C:$C,Quarter!$C603)</f>
        <v>0</v>
      </c>
      <c r="E603" s="70">
        <f>SUMIFS(CALCULATION_quarterly_data!E:E,CALCULATION_quarterly_data!$A:$A,Quarter!$A603,CALCULATION_quarterly_data!$P:$P,Quarter!$B603,CALCULATION_quarterly_data!$C:$C,Quarter!$C603)</f>
        <v>20.299999999999997</v>
      </c>
      <c r="F603" s="71">
        <f>SUMIFS(CALCULATION_quarterly_data!F:F,CALCULATION_quarterly_data!$A:$A,Quarter!$A603,CALCULATION_quarterly_data!$P:$P,Quarter!$B603,CALCULATION_quarterly_data!$C:$C,Quarter!$C603)</f>
        <v>20.299999999999997</v>
      </c>
      <c r="G603" s="70">
        <f>SUMIFS(CALCULATION_quarterly_data!G:G,CALCULATION_quarterly_data!$A:$A,Quarter!$A603,CALCULATION_quarterly_data!$P:$P,Quarter!$B603,CALCULATION_quarterly_data!$C:$C,Quarter!$C603)</f>
        <v>0.05</v>
      </c>
      <c r="H603" s="70">
        <f>SUMIFS(CALCULATION_quarterly_data!H:H,CALCULATION_quarterly_data!$A:$A,Quarter!$A603,CALCULATION_quarterly_data!$P:$P,Quarter!$B603,CALCULATION_quarterly_data!$C:$C,Quarter!$C603)</f>
        <v>17.48</v>
      </c>
      <c r="I603" s="70">
        <f>SUMIFS(CALCULATION_quarterly_data!I:I,CALCULATION_quarterly_data!$A:$A,Quarter!$A603,CALCULATION_quarterly_data!$P:$P,Quarter!$B603,CALCULATION_quarterly_data!$C:$C,Quarter!$C603)</f>
        <v>0</v>
      </c>
      <c r="J603" s="70">
        <f>SUMIFS(CALCULATION_quarterly_data!J:J,CALCULATION_quarterly_data!$A:$A,Quarter!$A603,CALCULATION_quarterly_data!$P:$P,Quarter!$B603,CALCULATION_quarterly_data!$C:$C,Quarter!$C603)</f>
        <v>0</v>
      </c>
      <c r="K603" s="70">
        <f>SUMIFS(CALCULATION_quarterly_data!K:K,CALCULATION_quarterly_data!$A:$A,Quarter!$A603,CALCULATION_quarterly_data!$P:$P,Quarter!$B603,CALCULATION_quarterly_data!$C:$C,Quarter!$C603)</f>
        <v>0</v>
      </c>
      <c r="L603" s="70">
        <f>SUMIFS(CALCULATION_quarterly_data!L:L,CALCULATION_quarterly_data!$A:$A,Quarter!$A603,CALCULATION_quarterly_data!$P:$P,Quarter!$B603,CALCULATION_quarterly_data!$C:$C,Quarter!$C603)</f>
        <v>0</v>
      </c>
      <c r="M603" s="70">
        <f>SUMIFS(CALCULATION_quarterly_data!M:M,CALCULATION_quarterly_data!$A:$A,Quarter!$A603,CALCULATION_quarterly_data!$P:$P,Quarter!$B603,CALCULATION_quarterly_data!$C:$C,Quarter!$C603)</f>
        <v>45.28</v>
      </c>
      <c r="N603" s="71">
        <f>SUMIFS(CALCULATION_quarterly_data!N:N,CALCULATION_quarterly_data!$A:$A,Quarter!$A603,CALCULATION_quarterly_data!$P:$P,Quarter!$B603,CALCULATION_quarterly_data!$C:$C,Quarter!$C603)</f>
        <v>62.81</v>
      </c>
      <c r="O603" s="71">
        <f>SUMIFS(CALCULATION_quarterly_data!O:O,CALCULATION_quarterly_data!$A:$A,Quarter!$A603,CALCULATION_quarterly_data!$P:$P,Quarter!$B603,CALCULATION_quarterly_data!$C:$C,Quarter!$C603)</f>
        <v>83.11</v>
      </c>
    </row>
    <row r="604" spans="1:15">
      <c r="A604" s="86">
        <v>2024</v>
      </c>
      <c r="B604" s="97">
        <v>4</v>
      </c>
      <c r="C604" s="83" t="s">
        <v>41</v>
      </c>
      <c r="D604" s="70">
        <f>SUMIFS(CALCULATION_quarterly_data!D:D,CALCULATION_quarterly_data!$A:$A,Quarter!$A604,CALCULATION_quarterly_data!$P:$P,Quarter!$B604,CALCULATION_quarterly_data!$C:$C,Quarter!$C604)</f>
        <v>0</v>
      </c>
      <c r="E604" s="70">
        <f>SUMIFS(CALCULATION_quarterly_data!E:E,CALCULATION_quarterly_data!$A:$A,Quarter!$A604,CALCULATION_quarterly_data!$P:$P,Quarter!$B604,CALCULATION_quarterly_data!$C:$C,Quarter!$C604)</f>
        <v>28.43</v>
      </c>
      <c r="F604" s="71">
        <f>SUMIFS(CALCULATION_quarterly_data!F:F,CALCULATION_quarterly_data!$A:$A,Quarter!$A604,CALCULATION_quarterly_data!$P:$P,Quarter!$B604,CALCULATION_quarterly_data!$C:$C,Quarter!$C604)</f>
        <v>28.43</v>
      </c>
      <c r="G604" s="70">
        <f>SUMIFS(CALCULATION_quarterly_data!G:G,CALCULATION_quarterly_data!$A:$A,Quarter!$A604,CALCULATION_quarterly_data!$P:$P,Quarter!$B604,CALCULATION_quarterly_data!$C:$C,Quarter!$C604)</f>
        <v>0.01</v>
      </c>
      <c r="H604" s="70">
        <f>SUMIFS(CALCULATION_quarterly_data!H:H,CALCULATION_quarterly_data!$A:$A,Quarter!$A604,CALCULATION_quarterly_data!$P:$P,Quarter!$B604,CALCULATION_quarterly_data!$C:$C,Quarter!$C604)</f>
        <v>3.4</v>
      </c>
      <c r="I604" s="70">
        <f>SUMIFS(CALCULATION_quarterly_data!I:I,CALCULATION_quarterly_data!$A:$A,Quarter!$A604,CALCULATION_quarterly_data!$P:$P,Quarter!$B604,CALCULATION_quarterly_data!$C:$C,Quarter!$C604)</f>
        <v>0</v>
      </c>
      <c r="J604" s="70">
        <f>SUMIFS(CALCULATION_quarterly_data!J:J,CALCULATION_quarterly_data!$A:$A,Quarter!$A604,CALCULATION_quarterly_data!$P:$P,Quarter!$B604,CALCULATION_quarterly_data!$C:$C,Quarter!$C604)</f>
        <v>0.98</v>
      </c>
      <c r="K604" s="70">
        <f>SUMIFS(CALCULATION_quarterly_data!K:K,CALCULATION_quarterly_data!$A:$A,Quarter!$A604,CALCULATION_quarterly_data!$P:$P,Quarter!$B604,CALCULATION_quarterly_data!$C:$C,Quarter!$C604)</f>
        <v>25.47</v>
      </c>
      <c r="L604" s="70">
        <f>SUMIFS(CALCULATION_quarterly_data!L:L,CALCULATION_quarterly_data!$A:$A,Quarter!$A604,CALCULATION_quarterly_data!$P:$P,Quarter!$B604,CALCULATION_quarterly_data!$C:$C,Quarter!$C604)</f>
        <v>1.69</v>
      </c>
      <c r="M604" s="70">
        <f>SUMIFS(CALCULATION_quarterly_data!M:M,CALCULATION_quarterly_data!$A:$A,Quarter!$A604,CALCULATION_quarterly_data!$P:$P,Quarter!$B604,CALCULATION_quarterly_data!$C:$C,Quarter!$C604)</f>
        <v>54.370000000000005</v>
      </c>
      <c r="N604" s="71">
        <f>SUMIFS(CALCULATION_quarterly_data!N:N,CALCULATION_quarterly_data!$A:$A,Quarter!$A604,CALCULATION_quarterly_data!$P:$P,Quarter!$B604,CALCULATION_quarterly_data!$C:$C,Quarter!$C604)</f>
        <v>85.92</v>
      </c>
      <c r="O604" s="71">
        <f>SUMIFS(CALCULATION_quarterly_data!O:O,CALCULATION_quarterly_data!$A:$A,Quarter!$A604,CALCULATION_quarterly_data!$P:$P,Quarter!$B604,CALCULATION_quarterly_data!$C:$C,Quarter!$C604)</f>
        <v>114.35000000000001</v>
      </c>
    </row>
    <row r="605" spans="1:15">
      <c r="A605" s="86">
        <v>2024</v>
      </c>
      <c r="B605" s="97">
        <v>4</v>
      </c>
      <c r="C605" s="83" t="s">
        <v>42</v>
      </c>
      <c r="D605" s="70">
        <f>SUMIFS(CALCULATION_quarterly_data!D:D,CALCULATION_quarterly_data!$A:$A,Quarter!$A605,CALCULATION_quarterly_data!$P:$P,Quarter!$B605,CALCULATION_quarterly_data!$C:$C,Quarter!$C605)</f>
        <v>0</v>
      </c>
      <c r="E605" s="70">
        <f>SUMIFS(CALCULATION_quarterly_data!E:E,CALCULATION_quarterly_data!$A:$A,Quarter!$A605,CALCULATION_quarterly_data!$P:$P,Quarter!$B605,CALCULATION_quarterly_data!$C:$C,Quarter!$C605)</f>
        <v>0</v>
      </c>
      <c r="F605" s="71">
        <f>SUMIFS(CALCULATION_quarterly_data!F:F,CALCULATION_quarterly_data!$A:$A,Quarter!$A605,CALCULATION_quarterly_data!$P:$P,Quarter!$B605,CALCULATION_quarterly_data!$C:$C,Quarter!$C605)</f>
        <v>0</v>
      </c>
      <c r="G605" s="70">
        <f>SUMIFS(CALCULATION_quarterly_data!G:G,CALCULATION_quarterly_data!$A:$A,Quarter!$A605,CALCULATION_quarterly_data!$P:$P,Quarter!$B605,CALCULATION_quarterly_data!$C:$C,Quarter!$C605)</f>
        <v>0.01</v>
      </c>
      <c r="H605" s="70">
        <f>SUMIFS(CALCULATION_quarterly_data!H:H,CALCULATION_quarterly_data!$A:$A,Quarter!$A605,CALCULATION_quarterly_data!$P:$P,Quarter!$B605,CALCULATION_quarterly_data!$C:$C,Quarter!$C605)</f>
        <v>0</v>
      </c>
      <c r="I605" s="70">
        <f>SUMIFS(CALCULATION_quarterly_data!I:I,CALCULATION_quarterly_data!$A:$A,Quarter!$A605,CALCULATION_quarterly_data!$P:$P,Quarter!$B605,CALCULATION_quarterly_data!$C:$C,Quarter!$C605)</f>
        <v>141.39999999999998</v>
      </c>
      <c r="J605" s="70">
        <f>SUMIFS(CALCULATION_quarterly_data!J:J,CALCULATION_quarterly_data!$A:$A,Quarter!$A605,CALCULATION_quarterly_data!$P:$P,Quarter!$B605,CALCULATION_quarterly_data!$C:$C,Quarter!$C605)</f>
        <v>0</v>
      </c>
      <c r="K605" s="70">
        <f>SUMIFS(CALCULATION_quarterly_data!K:K,CALCULATION_quarterly_data!$A:$A,Quarter!$A605,CALCULATION_quarterly_data!$P:$P,Quarter!$B605,CALCULATION_quarterly_data!$C:$C,Quarter!$C605)</f>
        <v>346.11</v>
      </c>
      <c r="L605" s="70">
        <f>SUMIFS(CALCULATION_quarterly_data!L:L,CALCULATION_quarterly_data!$A:$A,Quarter!$A605,CALCULATION_quarterly_data!$P:$P,Quarter!$B605,CALCULATION_quarterly_data!$C:$C,Quarter!$C605)</f>
        <v>25.63</v>
      </c>
      <c r="M605" s="70">
        <f>SUMIFS(CALCULATION_quarterly_data!M:M,CALCULATION_quarterly_data!$A:$A,Quarter!$A605,CALCULATION_quarterly_data!$P:$P,Quarter!$B605,CALCULATION_quarterly_data!$C:$C,Quarter!$C605)</f>
        <v>0.7</v>
      </c>
      <c r="N605" s="71">
        <f>SUMIFS(CALCULATION_quarterly_data!N:N,CALCULATION_quarterly_data!$A:$A,Quarter!$A605,CALCULATION_quarterly_data!$P:$P,Quarter!$B605,CALCULATION_quarterly_data!$C:$C,Quarter!$C605)</f>
        <v>513.85</v>
      </c>
      <c r="O605" s="71">
        <f>SUMIFS(CALCULATION_quarterly_data!O:O,CALCULATION_quarterly_data!$A:$A,Quarter!$A605,CALCULATION_quarterly_data!$P:$P,Quarter!$B605,CALCULATION_quarterly_data!$C:$C,Quarter!$C605)</f>
        <v>513.85</v>
      </c>
    </row>
    <row r="606" spans="1:15">
      <c r="A606" s="86">
        <v>2024</v>
      </c>
      <c r="B606" s="97">
        <v>4</v>
      </c>
      <c r="C606" s="83" t="s">
        <v>86</v>
      </c>
      <c r="D606" s="70">
        <f>SUMIFS(CALCULATION_quarterly_data!D:D,CALCULATION_quarterly_data!$A:$A,Quarter!$A606,CALCULATION_quarterly_data!$P:$P,Quarter!$B606,CALCULATION_quarterly_data!$C:$C,Quarter!$C606)</f>
        <v>0</v>
      </c>
      <c r="E606" s="70">
        <f>SUMIFS(CALCULATION_quarterly_data!E:E,CALCULATION_quarterly_data!$A:$A,Quarter!$A606,CALCULATION_quarterly_data!$P:$P,Quarter!$B606,CALCULATION_quarterly_data!$C:$C,Quarter!$C606)</f>
        <v>80.300000000000011</v>
      </c>
      <c r="F606" s="71">
        <f>SUMIFS(CALCULATION_quarterly_data!F:F,CALCULATION_quarterly_data!$A:$A,Quarter!$A606,CALCULATION_quarterly_data!$P:$P,Quarter!$B606,CALCULATION_quarterly_data!$C:$C,Quarter!$C606)</f>
        <v>80.300000000000011</v>
      </c>
      <c r="G606" s="70">
        <f>SUMIFS(CALCULATION_quarterly_data!G:G,CALCULATION_quarterly_data!$A:$A,Quarter!$A606,CALCULATION_quarterly_data!$P:$P,Quarter!$B606,CALCULATION_quarterly_data!$C:$C,Quarter!$C606)</f>
        <v>0.06</v>
      </c>
      <c r="H606" s="70">
        <f>SUMIFS(CALCULATION_quarterly_data!H:H,CALCULATION_quarterly_data!$A:$A,Quarter!$A606,CALCULATION_quarterly_data!$P:$P,Quarter!$B606,CALCULATION_quarterly_data!$C:$C,Quarter!$C606)</f>
        <v>25.34</v>
      </c>
      <c r="I606" s="70">
        <f>SUMIFS(CALCULATION_quarterly_data!I:I,CALCULATION_quarterly_data!$A:$A,Quarter!$A606,CALCULATION_quarterly_data!$P:$P,Quarter!$B606,CALCULATION_quarterly_data!$C:$C,Quarter!$C606)</f>
        <v>0</v>
      </c>
      <c r="J606" s="70">
        <f>SUMIFS(CALCULATION_quarterly_data!J:J,CALCULATION_quarterly_data!$A:$A,Quarter!$A606,CALCULATION_quarterly_data!$P:$P,Quarter!$B606,CALCULATION_quarterly_data!$C:$C,Quarter!$C606)</f>
        <v>10.93</v>
      </c>
      <c r="K606" s="70">
        <f>SUMIFS(CALCULATION_quarterly_data!K:K,CALCULATION_quarterly_data!$A:$A,Quarter!$A606,CALCULATION_quarterly_data!$P:$P,Quarter!$B606,CALCULATION_quarterly_data!$C:$C,Quarter!$C606)</f>
        <v>1.48</v>
      </c>
      <c r="L606" s="70">
        <f>SUMIFS(CALCULATION_quarterly_data!L:L,CALCULATION_quarterly_data!$A:$A,Quarter!$A606,CALCULATION_quarterly_data!$P:$P,Quarter!$B606,CALCULATION_quarterly_data!$C:$C,Quarter!$C606)</f>
        <v>0.03</v>
      </c>
      <c r="M606" s="70">
        <f>SUMIFS(CALCULATION_quarterly_data!M:M,CALCULATION_quarterly_data!$A:$A,Quarter!$A606,CALCULATION_quarterly_data!$P:$P,Quarter!$B606,CALCULATION_quarterly_data!$C:$C,Quarter!$C606)</f>
        <v>6.21</v>
      </c>
      <c r="N606" s="71">
        <f>SUMIFS(CALCULATION_quarterly_data!N:N,CALCULATION_quarterly_data!$A:$A,Quarter!$A606,CALCULATION_quarterly_data!$P:$P,Quarter!$B606,CALCULATION_quarterly_data!$C:$C,Quarter!$C606)</f>
        <v>44.05</v>
      </c>
      <c r="O606" s="71">
        <f>SUMIFS(CALCULATION_quarterly_data!O:O,CALCULATION_quarterly_data!$A:$A,Quarter!$A606,CALCULATION_quarterly_data!$P:$P,Quarter!$B606,CALCULATION_quarterly_data!$C:$C,Quarter!$C606)</f>
        <v>124.35</v>
      </c>
    </row>
    <row r="607" spans="1:15">
      <c r="A607" s="86">
        <v>2024</v>
      </c>
      <c r="B607" s="97">
        <v>4</v>
      </c>
      <c r="C607" s="83" t="s">
        <v>43</v>
      </c>
      <c r="D607" s="70">
        <f>SUMIFS(CALCULATION_quarterly_data!D:D,CALCULATION_quarterly_data!$A:$A,Quarter!$A607,CALCULATION_quarterly_data!$P:$P,Quarter!$B607,CALCULATION_quarterly_data!$C:$C,Quarter!$C607)</f>
        <v>0</v>
      </c>
      <c r="E607" s="70">
        <f>SUMIFS(CALCULATION_quarterly_data!E:E,CALCULATION_quarterly_data!$A:$A,Quarter!$A607,CALCULATION_quarterly_data!$P:$P,Quarter!$B607,CALCULATION_quarterly_data!$C:$C,Quarter!$C607)</f>
        <v>0</v>
      </c>
      <c r="F607" s="71">
        <f>SUMIFS(CALCULATION_quarterly_data!F:F,CALCULATION_quarterly_data!$A:$A,Quarter!$A607,CALCULATION_quarterly_data!$P:$P,Quarter!$B607,CALCULATION_quarterly_data!$C:$C,Quarter!$C607)</f>
        <v>0</v>
      </c>
      <c r="G607" s="70">
        <f>SUMIFS(CALCULATION_quarterly_data!G:G,CALCULATION_quarterly_data!$A:$A,Quarter!$A607,CALCULATION_quarterly_data!$P:$P,Quarter!$B607,CALCULATION_quarterly_data!$C:$C,Quarter!$C607)</f>
        <v>0</v>
      </c>
      <c r="H607" s="70">
        <f>SUMIFS(CALCULATION_quarterly_data!H:H,CALCULATION_quarterly_data!$A:$A,Quarter!$A607,CALCULATION_quarterly_data!$P:$P,Quarter!$B607,CALCULATION_quarterly_data!$C:$C,Quarter!$C607)</f>
        <v>0</v>
      </c>
      <c r="I607" s="70">
        <f>SUMIFS(CALCULATION_quarterly_data!I:I,CALCULATION_quarterly_data!$A:$A,Quarter!$A607,CALCULATION_quarterly_data!$P:$P,Quarter!$B607,CALCULATION_quarterly_data!$C:$C,Quarter!$C607)</f>
        <v>970.32</v>
      </c>
      <c r="J607" s="70">
        <f>SUMIFS(CALCULATION_quarterly_data!J:J,CALCULATION_quarterly_data!$A:$A,Quarter!$A607,CALCULATION_quarterly_data!$P:$P,Quarter!$B607,CALCULATION_quarterly_data!$C:$C,Quarter!$C607)</f>
        <v>0</v>
      </c>
      <c r="K607" s="70">
        <f>SUMIFS(CALCULATION_quarterly_data!K:K,CALCULATION_quarterly_data!$A:$A,Quarter!$A607,CALCULATION_quarterly_data!$P:$P,Quarter!$B607,CALCULATION_quarterly_data!$C:$C,Quarter!$C607)</f>
        <v>0</v>
      </c>
      <c r="L607" s="70">
        <f>SUMIFS(CALCULATION_quarterly_data!L:L,CALCULATION_quarterly_data!$A:$A,Quarter!$A607,CALCULATION_quarterly_data!$P:$P,Quarter!$B607,CALCULATION_quarterly_data!$C:$C,Quarter!$C607)</f>
        <v>0</v>
      </c>
      <c r="M607" s="70">
        <f>SUMIFS(CALCULATION_quarterly_data!M:M,CALCULATION_quarterly_data!$A:$A,Quarter!$A607,CALCULATION_quarterly_data!$P:$P,Quarter!$B607,CALCULATION_quarterly_data!$C:$C,Quarter!$C607)</f>
        <v>0</v>
      </c>
      <c r="N607" s="71">
        <f>SUMIFS(CALCULATION_quarterly_data!N:N,CALCULATION_quarterly_data!$A:$A,Quarter!$A607,CALCULATION_quarterly_data!$P:$P,Quarter!$B607,CALCULATION_quarterly_data!$C:$C,Quarter!$C607)</f>
        <v>970.32</v>
      </c>
      <c r="O607" s="71">
        <f>SUMIFS(CALCULATION_quarterly_data!O:O,CALCULATION_quarterly_data!$A:$A,Quarter!$A607,CALCULATION_quarterly_data!$P:$P,Quarter!$B607,CALCULATION_quarterly_data!$C:$C,Quarter!$C607)</f>
        <v>970.32</v>
      </c>
    </row>
    <row r="608" spans="1:15">
      <c r="A608" s="86">
        <v>2024</v>
      </c>
      <c r="B608" s="97">
        <v>4</v>
      </c>
      <c r="C608" s="83" t="s">
        <v>88</v>
      </c>
      <c r="D608" s="70">
        <f>SUMIFS(CALCULATION_quarterly_data!D:D,CALCULATION_quarterly_data!$A:$A,Quarter!$A608,CALCULATION_quarterly_data!$P:$P,Quarter!$B608,CALCULATION_quarterly_data!$C:$C,Quarter!$C608)</f>
        <v>1094.53</v>
      </c>
      <c r="E608" s="70">
        <f>SUMIFS(CALCULATION_quarterly_data!E:E,CALCULATION_quarterly_data!$A:$A,Quarter!$A608,CALCULATION_quarterly_data!$P:$P,Quarter!$B608,CALCULATION_quarterly_data!$C:$C,Quarter!$C608)</f>
        <v>0</v>
      </c>
      <c r="F608" s="71">
        <f>SUMIFS(CALCULATION_quarterly_data!F:F,CALCULATION_quarterly_data!$A:$A,Quarter!$A608,CALCULATION_quarterly_data!$P:$P,Quarter!$B608,CALCULATION_quarterly_data!$C:$C,Quarter!$C608)</f>
        <v>1094.53</v>
      </c>
      <c r="G608" s="70">
        <f>SUMIFS(CALCULATION_quarterly_data!G:G,CALCULATION_quarterly_data!$A:$A,Quarter!$A608,CALCULATION_quarterly_data!$P:$P,Quarter!$B608,CALCULATION_quarterly_data!$C:$C,Quarter!$C608)</f>
        <v>0</v>
      </c>
      <c r="H608" s="70">
        <f>SUMIFS(CALCULATION_quarterly_data!H:H,CALCULATION_quarterly_data!$A:$A,Quarter!$A608,CALCULATION_quarterly_data!$P:$P,Quarter!$B608,CALCULATION_quarterly_data!$C:$C,Quarter!$C608)</f>
        <v>0</v>
      </c>
      <c r="I608" s="70">
        <f>SUMIFS(CALCULATION_quarterly_data!I:I,CALCULATION_quarterly_data!$A:$A,Quarter!$A608,CALCULATION_quarterly_data!$P:$P,Quarter!$B608,CALCULATION_quarterly_data!$C:$C,Quarter!$C608)</f>
        <v>0</v>
      </c>
      <c r="J608" s="70">
        <f>SUMIFS(CALCULATION_quarterly_data!J:J,CALCULATION_quarterly_data!$A:$A,Quarter!$A608,CALCULATION_quarterly_data!$P:$P,Quarter!$B608,CALCULATION_quarterly_data!$C:$C,Quarter!$C608)</f>
        <v>0</v>
      </c>
      <c r="K608" s="70">
        <f>SUMIFS(CALCULATION_quarterly_data!K:K,CALCULATION_quarterly_data!$A:$A,Quarter!$A608,CALCULATION_quarterly_data!$P:$P,Quarter!$B608,CALCULATION_quarterly_data!$C:$C,Quarter!$C608)</f>
        <v>0</v>
      </c>
      <c r="L608" s="70">
        <f>SUMIFS(CALCULATION_quarterly_data!L:L,CALCULATION_quarterly_data!$A:$A,Quarter!$A608,CALCULATION_quarterly_data!$P:$P,Quarter!$B608,CALCULATION_quarterly_data!$C:$C,Quarter!$C608)</f>
        <v>0</v>
      </c>
      <c r="M608" s="70">
        <f>SUMIFS(CALCULATION_quarterly_data!M:M,CALCULATION_quarterly_data!$A:$A,Quarter!$A608,CALCULATION_quarterly_data!$P:$P,Quarter!$B608,CALCULATION_quarterly_data!$C:$C,Quarter!$C608)</f>
        <v>0</v>
      </c>
      <c r="N608" s="71">
        <f>SUMIFS(CALCULATION_quarterly_data!N:N,CALCULATION_quarterly_data!$A:$A,Quarter!$A608,CALCULATION_quarterly_data!$P:$P,Quarter!$B608,CALCULATION_quarterly_data!$C:$C,Quarter!$C608)</f>
        <v>0</v>
      </c>
      <c r="O608" s="71">
        <f>SUMIFS(CALCULATION_quarterly_data!O:O,CALCULATION_quarterly_data!$A:$A,Quarter!$A608,CALCULATION_quarterly_data!$P:$P,Quarter!$B608,CALCULATION_quarterly_data!$C:$C,Quarter!$C608)</f>
        <v>1094.53</v>
      </c>
    </row>
    <row r="609" spans="1:15">
      <c r="A609" s="86">
        <v>2024</v>
      </c>
      <c r="B609" s="97">
        <v>4</v>
      </c>
      <c r="C609" s="83" t="s">
        <v>44</v>
      </c>
      <c r="D609" s="70">
        <f>SUMIFS(CALCULATION_quarterly_data!D:D,CALCULATION_quarterly_data!$A:$A,Quarter!$A609,CALCULATION_quarterly_data!$P:$P,Quarter!$B609,CALCULATION_quarterly_data!$C:$C,Quarter!$C609)</f>
        <v>0.69</v>
      </c>
      <c r="E609" s="70">
        <f>SUMIFS(CALCULATION_quarterly_data!E:E,CALCULATION_quarterly_data!$A:$A,Quarter!$A609,CALCULATION_quarterly_data!$P:$P,Quarter!$B609,CALCULATION_quarterly_data!$C:$C,Quarter!$C609)</f>
        <v>226.09000000000003</v>
      </c>
      <c r="F609" s="71">
        <f>SUMIFS(CALCULATION_quarterly_data!F:F,CALCULATION_quarterly_data!$A:$A,Quarter!$A609,CALCULATION_quarterly_data!$P:$P,Quarter!$B609,CALCULATION_quarterly_data!$C:$C,Quarter!$C609)</f>
        <v>226.78000000000003</v>
      </c>
      <c r="G609" s="70">
        <f>SUMIFS(CALCULATION_quarterly_data!G:G,CALCULATION_quarterly_data!$A:$A,Quarter!$A609,CALCULATION_quarterly_data!$P:$P,Quarter!$B609,CALCULATION_quarterly_data!$C:$C,Quarter!$C609)</f>
        <v>64.61</v>
      </c>
      <c r="H609" s="70">
        <f>SUMIFS(CALCULATION_quarterly_data!H:H,CALCULATION_quarterly_data!$A:$A,Quarter!$A609,CALCULATION_quarterly_data!$P:$P,Quarter!$B609,CALCULATION_quarterly_data!$C:$C,Quarter!$C609)</f>
        <v>261.27999999999997</v>
      </c>
      <c r="I609" s="70">
        <f>SUMIFS(CALCULATION_quarterly_data!I:I,CALCULATION_quarterly_data!$A:$A,Quarter!$A609,CALCULATION_quarterly_data!$P:$P,Quarter!$B609,CALCULATION_quarterly_data!$C:$C,Quarter!$C609)</f>
        <v>84.25</v>
      </c>
      <c r="J609" s="70">
        <f>SUMIFS(CALCULATION_quarterly_data!J:J,CALCULATION_quarterly_data!$A:$A,Quarter!$A609,CALCULATION_quarterly_data!$P:$P,Quarter!$B609,CALCULATION_quarterly_data!$C:$C,Quarter!$C609)</f>
        <v>62.33</v>
      </c>
      <c r="K609" s="70">
        <f>SUMIFS(CALCULATION_quarterly_data!K:K,CALCULATION_quarterly_data!$A:$A,Quarter!$A609,CALCULATION_quarterly_data!$P:$P,Quarter!$B609,CALCULATION_quarterly_data!$C:$C,Quarter!$C609)</f>
        <v>466.34</v>
      </c>
      <c r="L609" s="70">
        <f>SUMIFS(CALCULATION_quarterly_data!L:L,CALCULATION_quarterly_data!$A:$A,Quarter!$A609,CALCULATION_quarterly_data!$P:$P,Quarter!$B609,CALCULATION_quarterly_data!$C:$C,Quarter!$C609)</f>
        <v>27.64</v>
      </c>
      <c r="M609" s="70">
        <f>SUMIFS(CALCULATION_quarterly_data!M:M,CALCULATION_quarterly_data!$A:$A,Quarter!$A609,CALCULATION_quarterly_data!$P:$P,Quarter!$B609,CALCULATION_quarterly_data!$C:$C,Quarter!$C609)</f>
        <v>371.31</v>
      </c>
      <c r="N609" s="71">
        <f>SUMIFS(CALCULATION_quarterly_data!N:N,CALCULATION_quarterly_data!$A:$A,Quarter!$A609,CALCULATION_quarterly_data!$P:$P,Quarter!$B609,CALCULATION_quarterly_data!$C:$C,Quarter!$C609)</f>
        <v>1337.76</v>
      </c>
      <c r="O609" s="71">
        <f>SUMIFS(CALCULATION_quarterly_data!O:O,CALCULATION_quarterly_data!$A:$A,Quarter!$A609,CALCULATION_quarterly_data!$P:$P,Quarter!$B609,CALCULATION_quarterly_data!$C:$C,Quarter!$C609)</f>
        <v>1564.54</v>
      </c>
    </row>
    <row r="610" spans="1:15">
      <c r="A610" s="86">
        <v>2024</v>
      </c>
      <c r="B610" s="97">
        <v>4</v>
      </c>
      <c r="C610" s="83" t="s">
        <v>45</v>
      </c>
      <c r="D610" s="70">
        <f>SUMIFS(CALCULATION_quarterly_data!D:D,CALCULATION_quarterly_data!$A:$A,Quarter!$A610,CALCULATION_quarterly_data!$P:$P,Quarter!$B610,CALCULATION_quarterly_data!$C:$C,Quarter!$C610)</f>
        <v>763.03</v>
      </c>
      <c r="E610" s="70">
        <f>SUMIFS(CALCULATION_quarterly_data!E:E,CALCULATION_quarterly_data!$A:$A,Quarter!$A610,CALCULATION_quarterly_data!$P:$P,Quarter!$B610,CALCULATION_quarterly_data!$C:$C,Quarter!$C610)</f>
        <v>0</v>
      </c>
      <c r="F610" s="71">
        <f>SUMIFS(CALCULATION_quarterly_data!F:F,CALCULATION_quarterly_data!$A:$A,Quarter!$A610,CALCULATION_quarterly_data!$P:$P,Quarter!$B610,CALCULATION_quarterly_data!$C:$C,Quarter!$C610)</f>
        <v>763.03</v>
      </c>
      <c r="G610" s="70">
        <f>SUMIFS(CALCULATION_quarterly_data!G:G,CALCULATION_quarterly_data!$A:$A,Quarter!$A610,CALCULATION_quarterly_data!$P:$P,Quarter!$B610,CALCULATION_quarterly_data!$C:$C,Quarter!$C610)</f>
        <v>0</v>
      </c>
      <c r="H610" s="70">
        <f>SUMIFS(CALCULATION_quarterly_data!H:H,CALCULATION_quarterly_data!$A:$A,Quarter!$A610,CALCULATION_quarterly_data!$P:$P,Quarter!$B610,CALCULATION_quarterly_data!$C:$C,Quarter!$C610)</f>
        <v>0</v>
      </c>
      <c r="I610" s="70">
        <f>SUMIFS(CALCULATION_quarterly_data!I:I,CALCULATION_quarterly_data!$A:$A,Quarter!$A610,CALCULATION_quarterly_data!$P:$P,Quarter!$B610,CALCULATION_quarterly_data!$C:$C,Quarter!$C610)</f>
        <v>0</v>
      </c>
      <c r="J610" s="70">
        <f>SUMIFS(CALCULATION_quarterly_data!J:J,CALCULATION_quarterly_data!$A:$A,Quarter!$A610,CALCULATION_quarterly_data!$P:$P,Quarter!$B610,CALCULATION_quarterly_data!$C:$C,Quarter!$C610)</f>
        <v>0</v>
      </c>
      <c r="K610" s="70">
        <f>SUMIFS(CALCULATION_quarterly_data!K:K,CALCULATION_quarterly_data!$A:$A,Quarter!$A610,CALCULATION_quarterly_data!$P:$P,Quarter!$B610,CALCULATION_quarterly_data!$C:$C,Quarter!$C610)</f>
        <v>66.25</v>
      </c>
      <c r="L610" s="70">
        <f>SUMIFS(CALCULATION_quarterly_data!L:L,CALCULATION_quarterly_data!$A:$A,Quarter!$A610,CALCULATION_quarterly_data!$P:$P,Quarter!$B610,CALCULATION_quarterly_data!$C:$C,Quarter!$C610)</f>
        <v>0</v>
      </c>
      <c r="M610" s="70">
        <f>SUMIFS(CALCULATION_quarterly_data!M:M,CALCULATION_quarterly_data!$A:$A,Quarter!$A610,CALCULATION_quarterly_data!$P:$P,Quarter!$B610,CALCULATION_quarterly_data!$C:$C,Quarter!$C610)</f>
        <v>0</v>
      </c>
      <c r="N610" s="71">
        <f>SUMIFS(CALCULATION_quarterly_data!N:N,CALCULATION_quarterly_data!$A:$A,Quarter!$A610,CALCULATION_quarterly_data!$P:$P,Quarter!$B610,CALCULATION_quarterly_data!$C:$C,Quarter!$C610)</f>
        <v>66.25</v>
      </c>
      <c r="O610" s="71">
        <f>SUMIFS(CALCULATION_quarterly_data!O:O,CALCULATION_quarterly_data!$A:$A,Quarter!$A610,CALCULATION_quarterly_data!$P:$P,Quarter!$B610,CALCULATION_quarterly_data!$C:$C,Quarter!$C610)</f>
        <v>829.28</v>
      </c>
    </row>
    <row r="611" spans="1:15">
      <c r="A611" s="86">
        <v>2024</v>
      </c>
      <c r="B611" s="97">
        <v>4</v>
      </c>
      <c r="C611" s="83" t="s">
        <v>46</v>
      </c>
      <c r="D611" s="70">
        <f>SUMIFS(CALCULATION_quarterly_data!D:D,CALCULATION_quarterly_data!$A:$A,Quarter!$A611,CALCULATION_quarterly_data!$P:$P,Quarter!$B611,CALCULATION_quarterly_data!$C:$C,Quarter!$C611)</f>
        <v>3997.13</v>
      </c>
      <c r="E611" s="70">
        <f>SUMIFS(CALCULATION_quarterly_data!E:E,CALCULATION_quarterly_data!$A:$A,Quarter!$A611,CALCULATION_quarterly_data!$P:$P,Quarter!$B611,CALCULATION_quarterly_data!$C:$C,Quarter!$C611)</f>
        <v>0</v>
      </c>
      <c r="F611" s="71">
        <f>SUMIFS(CALCULATION_quarterly_data!F:F,CALCULATION_quarterly_data!$A:$A,Quarter!$A611,CALCULATION_quarterly_data!$P:$P,Quarter!$B611,CALCULATION_quarterly_data!$C:$C,Quarter!$C611)</f>
        <v>3997.13</v>
      </c>
      <c r="G611" s="70">
        <f>SUMIFS(CALCULATION_quarterly_data!G:G,CALCULATION_quarterly_data!$A:$A,Quarter!$A611,CALCULATION_quarterly_data!$P:$P,Quarter!$B611,CALCULATION_quarterly_data!$C:$C,Quarter!$C611)</f>
        <v>114.39999999999999</v>
      </c>
      <c r="H611" s="70">
        <f>SUMIFS(CALCULATION_quarterly_data!H:H,CALCULATION_quarterly_data!$A:$A,Quarter!$A611,CALCULATION_quarterly_data!$P:$P,Quarter!$B611,CALCULATION_quarterly_data!$C:$C,Quarter!$C611)</f>
        <v>159.92000000000002</v>
      </c>
      <c r="I611" s="70">
        <f>SUMIFS(CALCULATION_quarterly_data!I:I,CALCULATION_quarterly_data!$A:$A,Quarter!$A611,CALCULATION_quarterly_data!$P:$P,Quarter!$B611,CALCULATION_quarterly_data!$C:$C,Quarter!$C611)</f>
        <v>0</v>
      </c>
      <c r="J611" s="70">
        <f>SUMIFS(CALCULATION_quarterly_data!J:J,CALCULATION_quarterly_data!$A:$A,Quarter!$A611,CALCULATION_quarterly_data!$P:$P,Quarter!$B611,CALCULATION_quarterly_data!$C:$C,Quarter!$C611)</f>
        <v>0</v>
      </c>
      <c r="K611" s="70">
        <f>SUMIFS(CALCULATION_quarterly_data!K:K,CALCULATION_quarterly_data!$A:$A,Quarter!$A611,CALCULATION_quarterly_data!$P:$P,Quarter!$B611,CALCULATION_quarterly_data!$C:$C,Quarter!$C611)</f>
        <v>0</v>
      </c>
      <c r="L611" s="70">
        <f>SUMIFS(CALCULATION_quarterly_data!L:L,CALCULATION_quarterly_data!$A:$A,Quarter!$A611,CALCULATION_quarterly_data!$P:$P,Quarter!$B611,CALCULATION_quarterly_data!$C:$C,Quarter!$C611)</f>
        <v>0</v>
      </c>
      <c r="M611" s="70">
        <f>SUMIFS(CALCULATION_quarterly_data!M:M,CALCULATION_quarterly_data!$A:$A,Quarter!$A611,CALCULATION_quarterly_data!$P:$P,Quarter!$B611,CALCULATION_quarterly_data!$C:$C,Quarter!$C611)</f>
        <v>64.95</v>
      </c>
      <c r="N611" s="71">
        <f>SUMIFS(CALCULATION_quarterly_data!N:N,CALCULATION_quarterly_data!$A:$A,Quarter!$A611,CALCULATION_quarterly_data!$P:$P,Quarter!$B611,CALCULATION_quarterly_data!$C:$C,Quarter!$C611)</f>
        <v>339.27</v>
      </c>
      <c r="O611" s="71">
        <f>SUMIFS(CALCULATION_quarterly_data!O:O,CALCULATION_quarterly_data!$A:$A,Quarter!$A611,CALCULATION_quarterly_data!$P:$P,Quarter!$B611,CALCULATION_quarterly_data!$C:$C,Quarter!$C611)</f>
        <v>4336.4000000000005</v>
      </c>
    </row>
    <row r="612" spans="1:15">
      <c r="A612" s="86">
        <v>2024</v>
      </c>
      <c r="B612" s="97">
        <v>4</v>
      </c>
      <c r="C612" s="83" t="s">
        <v>135</v>
      </c>
      <c r="D612" s="70">
        <f>SUMIFS(CALCULATION_quarterly_data!D:D,CALCULATION_quarterly_data!$A:$A,Quarter!$A612,CALCULATION_quarterly_data!$P:$P,Quarter!$B612,CALCULATION_quarterly_data!$C:$C,Quarter!$C612)</f>
        <v>533.72</v>
      </c>
      <c r="E612" s="70">
        <f>SUMIFS(CALCULATION_quarterly_data!E:E,CALCULATION_quarterly_data!$A:$A,Quarter!$A612,CALCULATION_quarterly_data!$P:$P,Quarter!$B612,CALCULATION_quarterly_data!$C:$C,Quarter!$C612)</f>
        <v>0</v>
      </c>
      <c r="F612" s="71">
        <f>SUMIFS(CALCULATION_quarterly_data!F:F,CALCULATION_quarterly_data!$A:$A,Quarter!$A612,CALCULATION_quarterly_data!$P:$P,Quarter!$B612,CALCULATION_quarterly_data!$C:$C,Quarter!$C612)</f>
        <v>533.72</v>
      </c>
      <c r="G612" s="70">
        <f>SUMIFS(CALCULATION_quarterly_data!G:G,CALCULATION_quarterly_data!$A:$A,Quarter!$A612,CALCULATION_quarterly_data!$P:$P,Quarter!$B612,CALCULATION_quarterly_data!$C:$C,Quarter!$C612)</f>
        <v>0</v>
      </c>
      <c r="H612" s="70">
        <f>SUMIFS(CALCULATION_quarterly_data!H:H,CALCULATION_quarterly_data!$A:$A,Quarter!$A612,CALCULATION_quarterly_data!$P:$P,Quarter!$B612,CALCULATION_quarterly_data!$C:$C,Quarter!$C612)</f>
        <v>0</v>
      </c>
      <c r="I612" s="70">
        <f>SUMIFS(CALCULATION_quarterly_data!I:I,CALCULATION_quarterly_data!$A:$A,Quarter!$A612,CALCULATION_quarterly_data!$P:$P,Quarter!$B612,CALCULATION_quarterly_data!$C:$C,Quarter!$C612)</f>
        <v>0</v>
      </c>
      <c r="J612" s="70">
        <f>SUMIFS(CALCULATION_quarterly_data!J:J,CALCULATION_quarterly_data!$A:$A,Quarter!$A612,CALCULATION_quarterly_data!$P:$P,Quarter!$B612,CALCULATION_quarterly_data!$C:$C,Quarter!$C612)</f>
        <v>0</v>
      </c>
      <c r="K612" s="70">
        <f>SUMIFS(CALCULATION_quarterly_data!K:K,CALCULATION_quarterly_data!$A:$A,Quarter!$A612,CALCULATION_quarterly_data!$P:$P,Quarter!$B612,CALCULATION_quarterly_data!$C:$C,Quarter!$C612)</f>
        <v>0</v>
      </c>
      <c r="L612" s="70">
        <f>SUMIFS(CALCULATION_quarterly_data!L:L,CALCULATION_quarterly_data!$A:$A,Quarter!$A612,CALCULATION_quarterly_data!$P:$P,Quarter!$B612,CALCULATION_quarterly_data!$C:$C,Quarter!$C612)</f>
        <v>0</v>
      </c>
      <c r="M612" s="70">
        <f>SUMIFS(CALCULATION_quarterly_data!M:M,CALCULATION_quarterly_data!$A:$A,Quarter!$A612,CALCULATION_quarterly_data!$P:$P,Quarter!$B612,CALCULATION_quarterly_data!$C:$C,Quarter!$C612)</f>
        <v>0</v>
      </c>
      <c r="N612" s="71">
        <f>SUMIFS(CALCULATION_quarterly_data!N:N,CALCULATION_quarterly_data!$A:$A,Quarter!$A612,CALCULATION_quarterly_data!$P:$P,Quarter!$B612,CALCULATION_quarterly_data!$C:$C,Quarter!$C612)</f>
        <v>0</v>
      </c>
      <c r="O612" s="71">
        <f>SUMIFS(CALCULATION_quarterly_data!O:O,CALCULATION_quarterly_data!$A:$A,Quarter!$A612,CALCULATION_quarterly_data!$P:$P,Quarter!$B612,CALCULATION_quarterly_data!$C:$C,Quarter!$C612)</f>
        <v>533.72</v>
      </c>
    </row>
    <row r="613" spans="1:15">
      <c r="A613" s="86">
        <v>2024</v>
      </c>
      <c r="B613" s="97">
        <v>4</v>
      </c>
      <c r="C613" s="83" t="s">
        <v>47</v>
      </c>
      <c r="D613" s="70">
        <f>SUMIFS(CALCULATION_quarterly_data!D:D,CALCULATION_quarterly_data!$A:$A,Quarter!$A613,CALCULATION_quarterly_data!$P:$P,Quarter!$B613,CALCULATION_quarterly_data!$C:$C,Quarter!$C613)</f>
        <v>0</v>
      </c>
      <c r="E613" s="70">
        <f>SUMIFS(CALCULATION_quarterly_data!E:E,CALCULATION_quarterly_data!$A:$A,Quarter!$A613,CALCULATION_quarterly_data!$P:$P,Quarter!$B613,CALCULATION_quarterly_data!$C:$C,Quarter!$C613)</f>
        <v>0</v>
      </c>
      <c r="F613" s="71">
        <f>SUMIFS(CALCULATION_quarterly_data!F:F,CALCULATION_quarterly_data!$A:$A,Quarter!$A613,CALCULATION_quarterly_data!$P:$P,Quarter!$B613,CALCULATION_quarterly_data!$C:$C,Quarter!$C613)</f>
        <v>0</v>
      </c>
      <c r="G613" s="70">
        <f>SUMIFS(CALCULATION_quarterly_data!G:G,CALCULATION_quarterly_data!$A:$A,Quarter!$A613,CALCULATION_quarterly_data!$P:$P,Quarter!$B613,CALCULATION_quarterly_data!$C:$C,Quarter!$C613)</f>
        <v>0</v>
      </c>
      <c r="H613" s="70">
        <f>SUMIFS(CALCULATION_quarterly_data!H:H,CALCULATION_quarterly_data!$A:$A,Quarter!$A613,CALCULATION_quarterly_data!$P:$P,Quarter!$B613,CALCULATION_quarterly_data!$C:$C,Quarter!$C613)</f>
        <v>0</v>
      </c>
      <c r="I613" s="70">
        <f>SUMIFS(CALCULATION_quarterly_data!I:I,CALCULATION_quarterly_data!$A:$A,Quarter!$A613,CALCULATION_quarterly_data!$P:$P,Quarter!$B613,CALCULATION_quarterly_data!$C:$C,Quarter!$C613)</f>
        <v>0</v>
      </c>
      <c r="J613" s="70">
        <f>SUMIFS(CALCULATION_quarterly_data!J:J,CALCULATION_quarterly_data!$A:$A,Quarter!$A613,CALCULATION_quarterly_data!$P:$P,Quarter!$B613,CALCULATION_quarterly_data!$C:$C,Quarter!$C613)</f>
        <v>0</v>
      </c>
      <c r="K613" s="70">
        <f>SUMIFS(CALCULATION_quarterly_data!K:K,CALCULATION_quarterly_data!$A:$A,Quarter!$A613,CALCULATION_quarterly_data!$P:$P,Quarter!$B613,CALCULATION_quarterly_data!$C:$C,Quarter!$C613)</f>
        <v>0</v>
      </c>
      <c r="L613" s="70">
        <f>SUMIFS(CALCULATION_quarterly_data!L:L,CALCULATION_quarterly_data!$A:$A,Quarter!$A613,CALCULATION_quarterly_data!$P:$P,Quarter!$B613,CALCULATION_quarterly_data!$C:$C,Quarter!$C613)</f>
        <v>0</v>
      </c>
      <c r="M613" s="70">
        <f>SUMIFS(CALCULATION_quarterly_data!M:M,CALCULATION_quarterly_data!$A:$A,Quarter!$A613,CALCULATION_quarterly_data!$P:$P,Quarter!$B613,CALCULATION_quarterly_data!$C:$C,Quarter!$C613)</f>
        <v>0</v>
      </c>
      <c r="N613" s="71">
        <f>SUMIFS(CALCULATION_quarterly_data!N:N,CALCULATION_quarterly_data!$A:$A,Quarter!$A613,CALCULATION_quarterly_data!$P:$P,Quarter!$B613,CALCULATION_quarterly_data!$C:$C,Quarter!$C613)</f>
        <v>0</v>
      </c>
      <c r="O613" s="71">
        <f>SUMIFS(CALCULATION_quarterly_data!O:O,CALCULATION_quarterly_data!$A:$A,Quarter!$A613,CALCULATION_quarterly_data!$P:$P,Quarter!$B613,CALCULATION_quarterly_data!$C:$C,Quarter!$C613)</f>
        <v>0</v>
      </c>
    </row>
    <row r="614" spans="1:15">
      <c r="A614" s="86">
        <v>2024</v>
      </c>
      <c r="B614" s="97">
        <v>4</v>
      </c>
      <c r="C614" s="83" t="s">
        <v>48</v>
      </c>
      <c r="D614" s="70">
        <f>SUMIFS(CALCULATION_quarterly_data!D:D,CALCULATION_quarterly_data!$A:$A,Quarter!$A614,CALCULATION_quarterly_data!$P:$P,Quarter!$B614,CALCULATION_quarterly_data!$C:$C,Quarter!$C614)</f>
        <v>0</v>
      </c>
      <c r="E614" s="70">
        <f>SUMIFS(CALCULATION_quarterly_data!E:E,CALCULATION_quarterly_data!$A:$A,Quarter!$A614,CALCULATION_quarterly_data!$P:$P,Quarter!$B614,CALCULATION_quarterly_data!$C:$C,Quarter!$C614)</f>
        <v>30.29</v>
      </c>
      <c r="F614" s="71">
        <f>SUMIFS(CALCULATION_quarterly_data!F:F,CALCULATION_quarterly_data!$A:$A,Quarter!$A614,CALCULATION_quarterly_data!$P:$P,Quarter!$B614,CALCULATION_quarterly_data!$C:$C,Quarter!$C614)</f>
        <v>30.29</v>
      </c>
      <c r="G614" s="70">
        <f>SUMIFS(CALCULATION_quarterly_data!G:G,CALCULATION_quarterly_data!$A:$A,Quarter!$A614,CALCULATION_quarterly_data!$P:$P,Quarter!$B614,CALCULATION_quarterly_data!$C:$C,Quarter!$C614)</f>
        <v>0</v>
      </c>
      <c r="H614" s="70">
        <f>SUMIFS(CALCULATION_quarterly_data!H:H,CALCULATION_quarterly_data!$A:$A,Quarter!$A614,CALCULATION_quarterly_data!$P:$P,Quarter!$B614,CALCULATION_quarterly_data!$C:$C,Quarter!$C614)</f>
        <v>0</v>
      </c>
      <c r="I614" s="70">
        <f>SUMIFS(CALCULATION_quarterly_data!I:I,CALCULATION_quarterly_data!$A:$A,Quarter!$A614,CALCULATION_quarterly_data!$P:$P,Quarter!$B614,CALCULATION_quarterly_data!$C:$C,Quarter!$C614)</f>
        <v>580.99</v>
      </c>
      <c r="J614" s="70">
        <f>SUMIFS(CALCULATION_quarterly_data!J:J,CALCULATION_quarterly_data!$A:$A,Quarter!$A614,CALCULATION_quarterly_data!$P:$P,Quarter!$B614,CALCULATION_quarterly_data!$C:$C,Quarter!$C614)</f>
        <v>0</v>
      </c>
      <c r="K614" s="70">
        <f>SUMIFS(CALCULATION_quarterly_data!K:K,CALCULATION_quarterly_data!$A:$A,Quarter!$A614,CALCULATION_quarterly_data!$P:$P,Quarter!$B614,CALCULATION_quarterly_data!$C:$C,Quarter!$C614)</f>
        <v>48.25</v>
      </c>
      <c r="L614" s="70">
        <f>SUMIFS(CALCULATION_quarterly_data!L:L,CALCULATION_quarterly_data!$A:$A,Quarter!$A614,CALCULATION_quarterly_data!$P:$P,Quarter!$B614,CALCULATION_quarterly_data!$C:$C,Quarter!$C614)</f>
        <v>0</v>
      </c>
      <c r="M614" s="70">
        <f>SUMIFS(CALCULATION_quarterly_data!M:M,CALCULATION_quarterly_data!$A:$A,Quarter!$A614,CALCULATION_quarterly_data!$P:$P,Quarter!$B614,CALCULATION_quarterly_data!$C:$C,Quarter!$C614)</f>
        <v>8.5399999999999991</v>
      </c>
      <c r="N614" s="71">
        <f>SUMIFS(CALCULATION_quarterly_data!N:N,CALCULATION_quarterly_data!$A:$A,Quarter!$A614,CALCULATION_quarterly_data!$P:$P,Quarter!$B614,CALCULATION_quarterly_data!$C:$C,Quarter!$C614)</f>
        <v>637.78</v>
      </c>
      <c r="O614" s="71">
        <f>SUMIFS(CALCULATION_quarterly_data!O:O,CALCULATION_quarterly_data!$A:$A,Quarter!$A614,CALCULATION_quarterly_data!$P:$P,Quarter!$B614,CALCULATION_quarterly_data!$C:$C,Quarter!$C614)</f>
        <v>668.07</v>
      </c>
    </row>
    <row r="615" spans="1:15">
      <c r="A615" s="86">
        <v>2024</v>
      </c>
      <c r="B615" s="97">
        <v>4</v>
      </c>
      <c r="C615" s="83" t="s">
        <v>87</v>
      </c>
      <c r="D615" s="70">
        <f>SUMIFS(CALCULATION_quarterly_data!D:D,CALCULATION_quarterly_data!$A:$A,Quarter!$A615,CALCULATION_quarterly_data!$P:$P,Quarter!$B615,CALCULATION_quarterly_data!$C:$C,Quarter!$C615)</f>
        <v>0</v>
      </c>
      <c r="E615" s="70">
        <f>SUMIFS(CALCULATION_quarterly_data!E:E,CALCULATION_quarterly_data!$A:$A,Quarter!$A615,CALCULATION_quarterly_data!$P:$P,Quarter!$B615,CALCULATION_quarterly_data!$C:$C,Quarter!$C615)</f>
        <v>6.72</v>
      </c>
      <c r="F615" s="71">
        <f>SUMIFS(CALCULATION_quarterly_data!F:F,CALCULATION_quarterly_data!$A:$A,Quarter!$A615,CALCULATION_quarterly_data!$P:$P,Quarter!$B615,CALCULATION_quarterly_data!$C:$C,Quarter!$C615)</f>
        <v>6.72</v>
      </c>
      <c r="G615" s="70">
        <f>SUMIFS(CALCULATION_quarterly_data!G:G,CALCULATION_quarterly_data!$A:$A,Quarter!$A615,CALCULATION_quarterly_data!$P:$P,Quarter!$B615,CALCULATION_quarterly_data!$C:$C,Quarter!$C615)</f>
        <v>1.75</v>
      </c>
      <c r="H615" s="70">
        <f>SUMIFS(CALCULATION_quarterly_data!H:H,CALCULATION_quarterly_data!$A:$A,Quarter!$A615,CALCULATION_quarterly_data!$P:$P,Quarter!$B615,CALCULATION_quarterly_data!$C:$C,Quarter!$C615)</f>
        <v>150.04000000000002</v>
      </c>
      <c r="I615" s="70">
        <f>SUMIFS(CALCULATION_quarterly_data!I:I,CALCULATION_quarterly_data!$A:$A,Quarter!$A615,CALCULATION_quarterly_data!$P:$P,Quarter!$B615,CALCULATION_quarterly_data!$C:$C,Quarter!$C615)</f>
        <v>4.08</v>
      </c>
      <c r="J615" s="70">
        <f>SUMIFS(CALCULATION_quarterly_data!J:J,CALCULATION_quarterly_data!$A:$A,Quarter!$A615,CALCULATION_quarterly_data!$P:$P,Quarter!$B615,CALCULATION_quarterly_data!$C:$C,Quarter!$C615)</f>
        <v>0</v>
      </c>
      <c r="K615" s="70">
        <f>SUMIFS(CALCULATION_quarterly_data!K:K,CALCULATION_quarterly_data!$A:$A,Quarter!$A615,CALCULATION_quarterly_data!$P:$P,Quarter!$B615,CALCULATION_quarterly_data!$C:$C,Quarter!$C615)</f>
        <v>0</v>
      </c>
      <c r="L615" s="70">
        <f>SUMIFS(CALCULATION_quarterly_data!L:L,CALCULATION_quarterly_data!$A:$A,Quarter!$A615,CALCULATION_quarterly_data!$P:$P,Quarter!$B615,CALCULATION_quarterly_data!$C:$C,Quarter!$C615)</f>
        <v>0</v>
      </c>
      <c r="M615" s="70">
        <f>SUMIFS(CALCULATION_quarterly_data!M:M,CALCULATION_quarterly_data!$A:$A,Quarter!$A615,CALCULATION_quarterly_data!$P:$P,Quarter!$B615,CALCULATION_quarterly_data!$C:$C,Quarter!$C615)</f>
        <v>58.22</v>
      </c>
      <c r="N615" s="71">
        <f>SUMIFS(CALCULATION_quarterly_data!N:N,CALCULATION_quarterly_data!$A:$A,Quarter!$A615,CALCULATION_quarterly_data!$P:$P,Quarter!$B615,CALCULATION_quarterly_data!$C:$C,Quarter!$C615)</f>
        <v>214.08999999999997</v>
      </c>
      <c r="O615" s="71">
        <f>SUMIFS(CALCULATION_quarterly_data!O:O,CALCULATION_quarterly_data!$A:$A,Quarter!$A615,CALCULATION_quarterly_data!$P:$P,Quarter!$B615,CALCULATION_quarterly_data!$C:$C,Quarter!$C615)</f>
        <v>220.81</v>
      </c>
    </row>
    <row r="616" spans="1:15">
      <c r="A616" s="86">
        <v>2024</v>
      </c>
      <c r="B616" s="97">
        <v>4</v>
      </c>
      <c r="C616" s="83" t="s">
        <v>49</v>
      </c>
      <c r="D616" s="70">
        <f>SUMIFS(CALCULATION_quarterly_data!D:D,CALCULATION_quarterly_data!$A:$A,Quarter!$A616,CALCULATION_quarterly_data!$P:$P,Quarter!$B616,CALCULATION_quarterly_data!$C:$C,Quarter!$C616)</f>
        <v>0.14000000000000001</v>
      </c>
      <c r="E616" s="70">
        <f>SUMIFS(CALCULATION_quarterly_data!E:E,CALCULATION_quarterly_data!$A:$A,Quarter!$A616,CALCULATION_quarterly_data!$P:$P,Quarter!$B616,CALCULATION_quarterly_data!$C:$C,Quarter!$C616)</f>
        <v>13.43</v>
      </c>
      <c r="F616" s="71">
        <f>SUMIFS(CALCULATION_quarterly_data!F:F,CALCULATION_quarterly_data!$A:$A,Quarter!$A616,CALCULATION_quarterly_data!$P:$P,Quarter!$B616,CALCULATION_quarterly_data!$C:$C,Quarter!$C616)</f>
        <v>13.569999999999999</v>
      </c>
      <c r="G616" s="70">
        <f>SUMIFS(CALCULATION_quarterly_data!G:G,CALCULATION_quarterly_data!$A:$A,Quarter!$A616,CALCULATION_quarterly_data!$P:$P,Quarter!$B616,CALCULATION_quarterly_data!$C:$C,Quarter!$C616)</f>
        <v>0</v>
      </c>
      <c r="H616" s="70">
        <f>SUMIFS(CALCULATION_quarterly_data!H:H,CALCULATION_quarterly_data!$A:$A,Quarter!$A616,CALCULATION_quarterly_data!$P:$P,Quarter!$B616,CALCULATION_quarterly_data!$C:$C,Quarter!$C616)</f>
        <v>41.06</v>
      </c>
      <c r="I616" s="70">
        <f>SUMIFS(CALCULATION_quarterly_data!I:I,CALCULATION_quarterly_data!$A:$A,Quarter!$A616,CALCULATION_quarterly_data!$P:$P,Quarter!$B616,CALCULATION_quarterly_data!$C:$C,Quarter!$C616)</f>
        <v>0</v>
      </c>
      <c r="J616" s="70">
        <f>SUMIFS(CALCULATION_quarterly_data!J:J,CALCULATION_quarterly_data!$A:$A,Quarter!$A616,CALCULATION_quarterly_data!$P:$P,Quarter!$B616,CALCULATION_quarterly_data!$C:$C,Quarter!$C616)</f>
        <v>0</v>
      </c>
      <c r="K616" s="70">
        <f>SUMIFS(CALCULATION_quarterly_data!K:K,CALCULATION_quarterly_data!$A:$A,Quarter!$A616,CALCULATION_quarterly_data!$P:$P,Quarter!$B616,CALCULATION_quarterly_data!$C:$C,Quarter!$C616)</f>
        <v>150.12</v>
      </c>
      <c r="L616" s="70">
        <f>SUMIFS(CALCULATION_quarterly_data!L:L,CALCULATION_quarterly_data!$A:$A,Quarter!$A616,CALCULATION_quarterly_data!$P:$P,Quarter!$B616,CALCULATION_quarterly_data!$C:$C,Quarter!$C616)</f>
        <v>0</v>
      </c>
      <c r="M616" s="70">
        <f>SUMIFS(CALCULATION_quarterly_data!M:M,CALCULATION_quarterly_data!$A:$A,Quarter!$A616,CALCULATION_quarterly_data!$P:$P,Quarter!$B616,CALCULATION_quarterly_data!$C:$C,Quarter!$C616)</f>
        <v>41.69</v>
      </c>
      <c r="N616" s="71">
        <f>SUMIFS(CALCULATION_quarterly_data!N:N,CALCULATION_quarterly_data!$A:$A,Quarter!$A616,CALCULATION_quarterly_data!$P:$P,Quarter!$B616,CALCULATION_quarterly_data!$C:$C,Quarter!$C616)</f>
        <v>232.87</v>
      </c>
      <c r="O616" s="71">
        <f>SUMIFS(CALCULATION_quarterly_data!O:O,CALCULATION_quarterly_data!$A:$A,Quarter!$A616,CALCULATION_quarterly_data!$P:$P,Quarter!$B616,CALCULATION_quarterly_data!$C:$C,Quarter!$C616)</f>
        <v>246.44</v>
      </c>
    </row>
    <row r="617" spans="1:15">
      <c r="A617" s="86">
        <v>2024</v>
      </c>
      <c r="B617" s="97">
        <v>4</v>
      </c>
      <c r="C617" s="83" t="s">
        <v>50</v>
      </c>
      <c r="D617" s="70">
        <f>SUMIFS(CALCULATION_quarterly_data!D:D,CALCULATION_quarterly_data!$A:$A,Quarter!$A617,CALCULATION_quarterly_data!$P:$P,Quarter!$B617,CALCULATION_quarterly_data!$C:$C,Quarter!$C617)</f>
        <v>144.91</v>
      </c>
      <c r="E617" s="70">
        <f>SUMIFS(CALCULATION_quarterly_data!E:E,CALCULATION_quarterly_data!$A:$A,Quarter!$A617,CALCULATION_quarterly_data!$P:$P,Quarter!$B617,CALCULATION_quarterly_data!$C:$C,Quarter!$C617)</f>
        <v>0</v>
      </c>
      <c r="F617" s="71">
        <f>SUMIFS(CALCULATION_quarterly_data!F:F,CALCULATION_quarterly_data!$A:$A,Quarter!$A617,CALCULATION_quarterly_data!$P:$P,Quarter!$B617,CALCULATION_quarterly_data!$C:$C,Quarter!$C617)</f>
        <v>144.91</v>
      </c>
      <c r="G617" s="70">
        <f>SUMIFS(CALCULATION_quarterly_data!G:G,CALCULATION_quarterly_data!$A:$A,Quarter!$A617,CALCULATION_quarterly_data!$P:$P,Quarter!$B617,CALCULATION_quarterly_data!$C:$C,Quarter!$C617)</f>
        <v>0</v>
      </c>
      <c r="H617" s="70">
        <f>SUMIFS(CALCULATION_quarterly_data!H:H,CALCULATION_quarterly_data!$A:$A,Quarter!$A617,CALCULATION_quarterly_data!$P:$P,Quarter!$B617,CALCULATION_quarterly_data!$C:$C,Quarter!$C617)</f>
        <v>0</v>
      </c>
      <c r="I617" s="70">
        <f>SUMIFS(CALCULATION_quarterly_data!I:I,CALCULATION_quarterly_data!$A:$A,Quarter!$A617,CALCULATION_quarterly_data!$P:$P,Quarter!$B617,CALCULATION_quarterly_data!$C:$C,Quarter!$C617)</f>
        <v>0</v>
      </c>
      <c r="J617" s="70">
        <f>SUMIFS(CALCULATION_quarterly_data!J:J,CALCULATION_quarterly_data!$A:$A,Quarter!$A617,CALCULATION_quarterly_data!$P:$P,Quarter!$B617,CALCULATION_quarterly_data!$C:$C,Quarter!$C617)</f>
        <v>0</v>
      </c>
      <c r="K617" s="70">
        <f>SUMIFS(CALCULATION_quarterly_data!K:K,CALCULATION_quarterly_data!$A:$A,Quarter!$A617,CALCULATION_quarterly_data!$P:$P,Quarter!$B617,CALCULATION_quarterly_data!$C:$C,Quarter!$C617)</f>
        <v>11.73</v>
      </c>
      <c r="L617" s="70">
        <f>SUMIFS(CALCULATION_quarterly_data!L:L,CALCULATION_quarterly_data!$A:$A,Quarter!$A617,CALCULATION_quarterly_data!$P:$P,Quarter!$B617,CALCULATION_quarterly_data!$C:$C,Quarter!$C617)</f>
        <v>0</v>
      </c>
      <c r="M617" s="70">
        <f>SUMIFS(CALCULATION_quarterly_data!M:M,CALCULATION_quarterly_data!$A:$A,Quarter!$A617,CALCULATION_quarterly_data!$P:$P,Quarter!$B617,CALCULATION_quarterly_data!$C:$C,Quarter!$C617)</f>
        <v>5.3999999999999995</v>
      </c>
      <c r="N617" s="71">
        <f>SUMIFS(CALCULATION_quarterly_data!N:N,CALCULATION_quarterly_data!$A:$A,Quarter!$A617,CALCULATION_quarterly_data!$P:$P,Quarter!$B617,CALCULATION_quarterly_data!$C:$C,Quarter!$C617)</f>
        <v>17.130000000000003</v>
      </c>
      <c r="O617" s="71">
        <f>SUMIFS(CALCULATION_quarterly_data!O:O,CALCULATION_quarterly_data!$A:$A,Quarter!$A617,CALCULATION_quarterly_data!$P:$P,Quarter!$B617,CALCULATION_quarterly_data!$C:$C,Quarter!$C617)</f>
        <v>162.04000000000002</v>
      </c>
    </row>
    <row r="618" spans="1:15">
      <c r="A618" s="86">
        <v>2024</v>
      </c>
      <c r="B618" s="97">
        <v>4</v>
      </c>
      <c r="C618" s="83" t="s">
        <v>51</v>
      </c>
      <c r="D618" s="70">
        <f>SUMIFS(CALCULATION_quarterly_data!D:D,CALCULATION_quarterly_data!$A:$A,Quarter!$A618,CALCULATION_quarterly_data!$P:$P,Quarter!$B618,CALCULATION_quarterly_data!$C:$C,Quarter!$C618)</f>
        <v>258.17</v>
      </c>
      <c r="E618" s="70">
        <f>SUMIFS(CALCULATION_quarterly_data!E:E,CALCULATION_quarterly_data!$A:$A,Quarter!$A618,CALCULATION_quarterly_data!$P:$P,Quarter!$B618,CALCULATION_quarterly_data!$C:$C,Quarter!$C618)</f>
        <v>0</v>
      </c>
      <c r="F618" s="71">
        <f>SUMIFS(CALCULATION_quarterly_data!F:F,CALCULATION_quarterly_data!$A:$A,Quarter!$A618,CALCULATION_quarterly_data!$P:$P,Quarter!$B618,CALCULATION_quarterly_data!$C:$C,Quarter!$C618)</f>
        <v>258.17</v>
      </c>
      <c r="G618" s="70">
        <f>SUMIFS(CALCULATION_quarterly_data!G:G,CALCULATION_quarterly_data!$A:$A,Quarter!$A618,CALCULATION_quarterly_data!$P:$P,Quarter!$B618,CALCULATION_quarterly_data!$C:$C,Quarter!$C618)</f>
        <v>0</v>
      </c>
      <c r="H618" s="70">
        <f>SUMIFS(CALCULATION_quarterly_data!H:H,CALCULATION_quarterly_data!$A:$A,Quarter!$A618,CALCULATION_quarterly_data!$P:$P,Quarter!$B618,CALCULATION_quarterly_data!$C:$C,Quarter!$C618)</f>
        <v>0</v>
      </c>
      <c r="I618" s="70">
        <f>SUMIFS(CALCULATION_quarterly_data!I:I,CALCULATION_quarterly_data!$A:$A,Quarter!$A618,CALCULATION_quarterly_data!$P:$P,Quarter!$B618,CALCULATION_quarterly_data!$C:$C,Quarter!$C618)</f>
        <v>384.4</v>
      </c>
      <c r="J618" s="70">
        <f>SUMIFS(CALCULATION_quarterly_data!J:J,CALCULATION_quarterly_data!$A:$A,Quarter!$A618,CALCULATION_quarterly_data!$P:$P,Quarter!$B618,CALCULATION_quarterly_data!$C:$C,Quarter!$C618)</f>
        <v>0</v>
      </c>
      <c r="K618" s="70">
        <f>SUMIFS(CALCULATION_quarterly_data!K:K,CALCULATION_quarterly_data!$A:$A,Quarter!$A618,CALCULATION_quarterly_data!$P:$P,Quarter!$B618,CALCULATION_quarterly_data!$C:$C,Quarter!$C618)</f>
        <v>28.88</v>
      </c>
      <c r="L618" s="70">
        <f>SUMIFS(CALCULATION_quarterly_data!L:L,CALCULATION_quarterly_data!$A:$A,Quarter!$A618,CALCULATION_quarterly_data!$P:$P,Quarter!$B618,CALCULATION_quarterly_data!$C:$C,Quarter!$C618)</f>
        <v>0.25</v>
      </c>
      <c r="M618" s="70">
        <f>SUMIFS(CALCULATION_quarterly_data!M:M,CALCULATION_quarterly_data!$A:$A,Quarter!$A618,CALCULATION_quarterly_data!$P:$P,Quarter!$B618,CALCULATION_quarterly_data!$C:$C,Quarter!$C618)</f>
        <v>3.55</v>
      </c>
      <c r="N618" s="71">
        <f>SUMIFS(CALCULATION_quarterly_data!N:N,CALCULATION_quarterly_data!$A:$A,Quarter!$A618,CALCULATION_quarterly_data!$P:$P,Quarter!$B618,CALCULATION_quarterly_data!$C:$C,Quarter!$C618)</f>
        <v>417.08000000000004</v>
      </c>
      <c r="O618" s="71">
        <f>SUMIFS(CALCULATION_quarterly_data!O:O,CALCULATION_quarterly_data!$A:$A,Quarter!$A618,CALCULATION_quarterly_data!$P:$P,Quarter!$B618,CALCULATION_quarterly_data!$C:$C,Quarter!$C618)</f>
        <v>675.25</v>
      </c>
    </row>
    <row r="619" spans="1:15">
      <c r="A619" s="86">
        <v>2024</v>
      </c>
      <c r="B619" s="97">
        <v>4</v>
      </c>
      <c r="C619" s="83" t="s">
        <v>52</v>
      </c>
      <c r="D619" s="70">
        <f>SUMIFS(CALCULATION_quarterly_data!D:D,CALCULATION_quarterly_data!$A:$A,Quarter!$A619,CALCULATION_quarterly_data!$P:$P,Quarter!$B619,CALCULATION_quarterly_data!$C:$C,Quarter!$C619)</f>
        <v>4126.8500000000004</v>
      </c>
      <c r="E619" s="70">
        <f>SUMIFS(CALCULATION_quarterly_data!E:E,CALCULATION_quarterly_data!$A:$A,Quarter!$A619,CALCULATION_quarterly_data!$P:$P,Quarter!$B619,CALCULATION_quarterly_data!$C:$C,Quarter!$C619)</f>
        <v>0</v>
      </c>
      <c r="F619" s="71">
        <f>SUMIFS(CALCULATION_quarterly_data!F:F,CALCULATION_quarterly_data!$A:$A,Quarter!$A619,CALCULATION_quarterly_data!$P:$P,Quarter!$B619,CALCULATION_quarterly_data!$C:$C,Quarter!$C619)</f>
        <v>4126.8500000000004</v>
      </c>
      <c r="G619" s="70">
        <f>SUMIFS(CALCULATION_quarterly_data!G:G,CALCULATION_quarterly_data!$A:$A,Quarter!$A619,CALCULATION_quarterly_data!$P:$P,Quarter!$B619,CALCULATION_quarterly_data!$C:$C,Quarter!$C619)</f>
        <v>14.64</v>
      </c>
      <c r="H619" s="70">
        <f>SUMIFS(CALCULATION_quarterly_data!H:H,CALCULATION_quarterly_data!$A:$A,Quarter!$A619,CALCULATION_quarterly_data!$P:$P,Quarter!$B619,CALCULATION_quarterly_data!$C:$C,Quarter!$C619)</f>
        <v>17.66</v>
      </c>
      <c r="I619" s="70">
        <f>SUMIFS(CALCULATION_quarterly_data!I:I,CALCULATION_quarterly_data!$A:$A,Quarter!$A619,CALCULATION_quarterly_data!$P:$P,Quarter!$B619,CALCULATION_quarterly_data!$C:$C,Quarter!$C619)</f>
        <v>92.38</v>
      </c>
      <c r="J619" s="70">
        <f>SUMIFS(CALCULATION_quarterly_data!J:J,CALCULATION_quarterly_data!$A:$A,Quarter!$A619,CALCULATION_quarterly_data!$P:$P,Quarter!$B619,CALCULATION_quarterly_data!$C:$C,Quarter!$C619)</f>
        <v>22.93</v>
      </c>
      <c r="K619" s="70">
        <f>SUMIFS(CALCULATION_quarterly_data!K:K,CALCULATION_quarterly_data!$A:$A,Quarter!$A619,CALCULATION_quarterly_data!$P:$P,Quarter!$B619,CALCULATION_quarterly_data!$C:$C,Quarter!$C619)</f>
        <v>932.90000000000009</v>
      </c>
      <c r="L619" s="70">
        <f>SUMIFS(CALCULATION_quarterly_data!L:L,CALCULATION_quarterly_data!$A:$A,Quarter!$A619,CALCULATION_quarterly_data!$P:$P,Quarter!$B619,CALCULATION_quarterly_data!$C:$C,Quarter!$C619)</f>
        <v>0</v>
      </c>
      <c r="M619" s="70">
        <f>SUMIFS(CALCULATION_quarterly_data!M:M,CALCULATION_quarterly_data!$A:$A,Quarter!$A619,CALCULATION_quarterly_data!$P:$P,Quarter!$B619,CALCULATION_quarterly_data!$C:$C,Quarter!$C619)</f>
        <v>44.11</v>
      </c>
      <c r="N619" s="71">
        <f>SUMIFS(CALCULATION_quarterly_data!N:N,CALCULATION_quarterly_data!$A:$A,Quarter!$A619,CALCULATION_quarterly_data!$P:$P,Quarter!$B619,CALCULATION_quarterly_data!$C:$C,Quarter!$C619)</f>
        <v>1124.6199999999999</v>
      </c>
      <c r="O619" s="71">
        <f>SUMIFS(CALCULATION_quarterly_data!O:O,CALCULATION_quarterly_data!$A:$A,Quarter!$A619,CALCULATION_quarterly_data!$P:$P,Quarter!$B619,CALCULATION_quarterly_data!$C:$C,Quarter!$C619)</f>
        <v>5251.47</v>
      </c>
    </row>
    <row r="620" spans="1:15">
      <c r="A620" s="86">
        <v>2024</v>
      </c>
      <c r="B620" s="97">
        <v>4</v>
      </c>
      <c r="C620" s="83" t="s">
        <v>69</v>
      </c>
      <c r="D620" s="70">
        <f>SUMIFS(CALCULATION_quarterly_data!D:D,CALCULATION_quarterly_data!$A:$A,Quarter!$A620,CALCULATION_quarterly_data!$P:$P,Quarter!$B620,CALCULATION_quarterly_data!$C:$C,Quarter!$C620)</f>
        <v>661.72</v>
      </c>
      <c r="E620" s="70">
        <f>SUMIFS(CALCULATION_quarterly_data!E:E,CALCULATION_quarterly_data!$A:$A,Quarter!$A620,CALCULATION_quarterly_data!$P:$P,Quarter!$B620,CALCULATION_quarterly_data!$C:$C,Quarter!$C620)</f>
        <v>12.219999999999999</v>
      </c>
      <c r="F620" s="71">
        <f>SUMIFS(CALCULATION_quarterly_data!F:F,CALCULATION_quarterly_data!$A:$A,Quarter!$A620,CALCULATION_quarterly_data!$P:$P,Quarter!$B620,CALCULATION_quarterly_data!$C:$C,Quarter!$C620)</f>
        <v>673.94</v>
      </c>
      <c r="G620" s="70">
        <f>SUMIFS(CALCULATION_quarterly_data!G:G,CALCULATION_quarterly_data!$A:$A,Quarter!$A620,CALCULATION_quarterly_data!$P:$P,Quarter!$B620,CALCULATION_quarterly_data!$C:$C,Quarter!$C620)</f>
        <v>0.41000000000000003</v>
      </c>
      <c r="H620" s="70">
        <f>SUMIFS(CALCULATION_quarterly_data!H:H,CALCULATION_quarterly_data!$A:$A,Quarter!$A620,CALCULATION_quarterly_data!$P:$P,Quarter!$B620,CALCULATION_quarterly_data!$C:$C,Quarter!$C620)</f>
        <v>101.45</v>
      </c>
      <c r="I620" s="70">
        <f>SUMIFS(CALCULATION_quarterly_data!I:I,CALCULATION_quarterly_data!$A:$A,Quarter!$A620,CALCULATION_quarterly_data!$P:$P,Quarter!$B620,CALCULATION_quarterly_data!$C:$C,Quarter!$C620)</f>
        <v>368.69</v>
      </c>
      <c r="J620" s="70">
        <f>SUMIFS(CALCULATION_quarterly_data!J:J,CALCULATION_quarterly_data!$A:$A,Quarter!$A620,CALCULATION_quarterly_data!$P:$P,Quarter!$B620,CALCULATION_quarterly_data!$C:$C,Quarter!$C620)</f>
        <v>40.32</v>
      </c>
      <c r="K620" s="70">
        <f>SUMIFS(CALCULATION_quarterly_data!K:K,CALCULATION_quarterly_data!$A:$A,Quarter!$A620,CALCULATION_quarterly_data!$P:$P,Quarter!$B620,CALCULATION_quarterly_data!$C:$C,Quarter!$C620)</f>
        <v>157.97</v>
      </c>
      <c r="L620" s="70">
        <f>SUMIFS(CALCULATION_quarterly_data!L:L,CALCULATION_quarterly_data!$A:$A,Quarter!$A620,CALCULATION_quarterly_data!$P:$P,Quarter!$B620,CALCULATION_quarterly_data!$C:$C,Quarter!$C620)</f>
        <v>0</v>
      </c>
      <c r="M620" s="70">
        <f>SUMIFS(CALCULATION_quarterly_data!M:M,CALCULATION_quarterly_data!$A:$A,Quarter!$A620,CALCULATION_quarterly_data!$P:$P,Quarter!$B620,CALCULATION_quarterly_data!$C:$C,Quarter!$C620)</f>
        <v>41.22</v>
      </c>
      <c r="N620" s="71">
        <f>SUMIFS(CALCULATION_quarterly_data!N:N,CALCULATION_quarterly_data!$A:$A,Quarter!$A620,CALCULATION_quarterly_data!$P:$P,Quarter!$B620,CALCULATION_quarterly_data!$C:$C,Quarter!$C620)</f>
        <v>710.06000000000006</v>
      </c>
      <c r="O620" s="71">
        <f>SUMIFS(CALCULATION_quarterly_data!O:O,CALCULATION_quarterly_data!$A:$A,Quarter!$A620,CALCULATION_quarterly_data!$P:$P,Quarter!$B620,CALCULATION_quarterly_data!$C:$C,Quarter!$C620)</f>
        <v>1384</v>
      </c>
    </row>
    <row r="621" spans="1:15">
      <c r="A621" s="89">
        <v>2024</v>
      </c>
      <c r="B621" s="98">
        <v>4</v>
      </c>
      <c r="C621" s="84" t="s">
        <v>126</v>
      </c>
      <c r="D621" s="73">
        <f>SUMIFS(CALCULATION_quarterly_data!D:D,CALCULATION_quarterly_data!$A:$A,Quarter!$A621,CALCULATION_quarterly_data!$P:$P,Quarter!$B621,CALCULATION_quarterly_data!$C:$C,Quarter!$C621)</f>
        <v>12224.880000000001</v>
      </c>
      <c r="E621" s="73">
        <f>SUMIFS(CALCULATION_quarterly_data!E:E,CALCULATION_quarterly_data!$A:$A,Quarter!$A621,CALCULATION_quarterly_data!$P:$P,Quarter!$B621,CALCULATION_quarterly_data!$C:$C,Quarter!$C621)</f>
        <v>658.42</v>
      </c>
      <c r="F621" s="74">
        <f>SUMIFS(CALCULATION_quarterly_data!F:F,CALCULATION_quarterly_data!$A:$A,Quarter!$A621,CALCULATION_quarterly_data!$P:$P,Quarter!$B621,CALCULATION_quarterly_data!$C:$C,Quarter!$C621)</f>
        <v>12883.3</v>
      </c>
      <c r="G621" s="73">
        <f>SUMIFS(CALCULATION_quarterly_data!G:G,CALCULATION_quarterly_data!$A:$A,Quarter!$A621,CALCULATION_quarterly_data!$P:$P,Quarter!$B621,CALCULATION_quarterly_data!$C:$C,Quarter!$C621)</f>
        <v>227.81</v>
      </c>
      <c r="H621" s="73">
        <f>SUMIFS(CALCULATION_quarterly_data!H:H,CALCULATION_quarterly_data!$A:$A,Quarter!$A621,CALCULATION_quarterly_data!$P:$P,Quarter!$B621,CALCULATION_quarterly_data!$C:$C,Quarter!$C621)</f>
        <v>846.18000000000006</v>
      </c>
      <c r="I621" s="73">
        <f>SUMIFS(CALCULATION_quarterly_data!I:I,CALCULATION_quarterly_data!$A:$A,Quarter!$A621,CALCULATION_quarterly_data!$P:$P,Quarter!$B621,CALCULATION_quarterly_data!$C:$C,Quarter!$C621)</f>
        <v>2660.32</v>
      </c>
      <c r="J621" s="73">
        <f>SUMIFS(CALCULATION_quarterly_data!J:J,CALCULATION_quarterly_data!$A:$A,Quarter!$A621,CALCULATION_quarterly_data!$P:$P,Quarter!$B621,CALCULATION_quarterly_data!$C:$C,Quarter!$C621)</f>
        <v>162.69</v>
      </c>
      <c r="K621" s="73">
        <f>SUMIFS(CALCULATION_quarterly_data!K:K,CALCULATION_quarterly_data!$A:$A,Quarter!$A621,CALCULATION_quarterly_data!$P:$P,Quarter!$B621,CALCULATION_quarterly_data!$C:$C,Quarter!$C621)</f>
        <v>2801.27</v>
      </c>
      <c r="L621" s="73">
        <f>SUMIFS(CALCULATION_quarterly_data!L:L,CALCULATION_quarterly_data!$A:$A,Quarter!$A621,CALCULATION_quarterly_data!$P:$P,Quarter!$B621,CALCULATION_quarterly_data!$C:$C,Quarter!$C621)</f>
        <v>64.709999999999994</v>
      </c>
      <c r="M621" s="73">
        <f>SUMIFS(CALCULATION_quarterly_data!M:M,CALCULATION_quarterly_data!$A:$A,Quarter!$A621,CALCULATION_quarterly_data!$P:$P,Quarter!$B621,CALCULATION_quarterly_data!$C:$C,Quarter!$C621)</f>
        <v>788.86</v>
      </c>
      <c r="N621" s="74">
        <f>SUMIFS(CALCULATION_quarterly_data!N:N,CALCULATION_quarterly_data!$A:$A,Quarter!$A621,CALCULATION_quarterly_data!$P:$P,Quarter!$B621,CALCULATION_quarterly_data!$C:$C,Quarter!$C621)</f>
        <v>7551.84</v>
      </c>
      <c r="O621" s="74">
        <f>SUMIFS(CALCULATION_quarterly_data!O:O,CALCULATION_quarterly_data!$A:$A,Quarter!$A621,CALCULATION_quarterly_data!$P:$P,Quarter!$B621,CALCULATION_quarterly_data!$C:$C,Quarter!$C621)</f>
        <v>20435.14</v>
      </c>
    </row>
    <row r="622" spans="1:15">
      <c r="A622" s="85">
        <v>2025</v>
      </c>
      <c r="B622" s="96">
        <v>1</v>
      </c>
      <c r="C622" s="82" t="s">
        <v>134</v>
      </c>
      <c r="D622" s="67">
        <f>SUMIFS(CALCULATION_quarterly_data!D:D,CALCULATION_quarterly_data!$A:$A,Quarter!$A622,CALCULATION_quarterly_data!$P:$P,Quarter!$B622,CALCULATION_quarterly_data!$C:$C,Quarter!$C622)</f>
        <v>642.68999999999994</v>
      </c>
      <c r="E622" s="67">
        <f>SUMIFS(CALCULATION_quarterly_data!E:E,CALCULATION_quarterly_data!$A:$A,Quarter!$A622,CALCULATION_quarterly_data!$P:$P,Quarter!$B622,CALCULATION_quarterly_data!$C:$C,Quarter!$C622)</f>
        <v>64.099999999999994</v>
      </c>
      <c r="F622" s="68">
        <f>SUMIFS(CALCULATION_quarterly_data!F:F,CALCULATION_quarterly_data!$A:$A,Quarter!$A622,CALCULATION_quarterly_data!$P:$P,Quarter!$B622,CALCULATION_quarterly_data!$C:$C,Quarter!$C622)</f>
        <v>706.79000000000008</v>
      </c>
      <c r="G622" s="67">
        <f>SUMIFS(CALCULATION_quarterly_data!G:G,CALCULATION_quarterly_data!$A:$A,Quarter!$A622,CALCULATION_quarterly_data!$P:$P,Quarter!$B622,CALCULATION_quarterly_data!$C:$C,Quarter!$C622)</f>
        <v>0</v>
      </c>
      <c r="H622" s="67">
        <f>SUMIFS(CALCULATION_quarterly_data!H:H,CALCULATION_quarterly_data!$A:$A,Quarter!$A622,CALCULATION_quarterly_data!$P:$P,Quarter!$B622,CALCULATION_quarterly_data!$C:$C,Quarter!$C622)</f>
        <v>0</v>
      </c>
      <c r="I622" s="67">
        <f>SUMIFS(CALCULATION_quarterly_data!I:I,CALCULATION_quarterly_data!$A:$A,Quarter!$A622,CALCULATION_quarterly_data!$P:$P,Quarter!$B622,CALCULATION_quarterly_data!$C:$C,Quarter!$C622)</f>
        <v>0</v>
      </c>
      <c r="J622" s="67">
        <f>SUMIFS(CALCULATION_quarterly_data!J:J,CALCULATION_quarterly_data!$A:$A,Quarter!$A622,CALCULATION_quarterly_data!$P:$P,Quarter!$B622,CALCULATION_quarterly_data!$C:$C,Quarter!$C622)</f>
        <v>0</v>
      </c>
      <c r="K622" s="67">
        <f>SUMIFS(CALCULATION_quarterly_data!K:K,CALCULATION_quarterly_data!$A:$A,Quarter!$A622,CALCULATION_quarterly_data!$P:$P,Quarter!$B622,CALCULATION_quarterly_data!$C:$C,Quarter!$C622)</f>
        <v>0</v>
      </c>
      <c r="L622" s="67">
        <f>SUMIFS(CALCULATION_quarterly_data!L:L,CALCULATION_quarterly_data!$A:$A,Quarter!$A622,CALCULATION_quarterly_data!$P:$P,Quarter!$B622,CALCULATION_quarterly_data!$C:$C,Quarter!$C622)</f>
        <v>0</v>
      </c>
      <c r="M622" s="67">
        <f>SUMIFS(CALCULATION_quarterly_data!M:M,CALCULATION_quarterly_data!$A:$A,Quarter!$A622,CALCULATION_quarterly_data!$P:$P,Quarter!$B622,CALCULATION_quarterly_data!$C:$C,Quarter!$C622)</f>
        <v>0</v>
      </c>
      <c r="N622" s="68">
        <f>SUMIFS(CALCULATION_quarterly_data!N:N,CALCULATION_quarterly_data!$A:$A,Quarter!$A622,CALCULATION_quarterly_data!$P:$P,Quarter!$B622,CALCULATION_quarterly_data!$C:$C,Quarter!$C622)</f>
        <v>0</v>
      </c>
      <c r="O622" s="68">
        <f>SUMIFS(CALCULATION_quarterly_data!O:O,CALCULATION_quarterly_data!$A:$A,Quarter!$A622,CALCULATION_quarterly_data!$P:$P,Quarter!$B622,CALCULATION_quarterly_data!$C:$C,Quarter!$C622)</f>
        <v>706.79000000000008</v>
      </c>
    </row>
    <row r="623" spans="1:15">
      <c r="A623" s="86">
        <v>2025</v>
      </c>
      <c r="B623" s="97">
        <v>1</v>
      </c>
      <c r="C623" s="83" t="s">
        <v>37</v>
      </c>
      <c r="D623" s="70">
        <f>SUMIFS(CALCULATION_quarterly_data!D:D,CALCULATION_quarterly_data!$A:$A,Quarter!$A623,CALCULATION_quarterly_data!$P:$P,Quarter!$B623,CALCULATION_quarterly_data!$C:$C,Quarter!$C623)</f>
        <v>0</v>
      </c>
      <c r="E623" s="70">
        <f>SUMIFS(CALCULATION_quarterly_data!E:E,CALCULATION_quarterly_data!$A:$A,Quarter!$A623,CALCULATION_quarterly_data!$P:$P,Quarter!$B623,CALCULATION_quarterly_data!$C:$C,Quarter!$C623)</f>
        <v>61.769999999999996</v>
      </c>
      <c r="F623" s="71">
        <f>SUMIFS(CALCULATION_quarterly_data!F:F,CALCULATION_quarterly_data!$A:$A,Quarter!$A623,CALCULATION_quarterly_data!$P:$P,Quarter!$B623,CALCULATION_quarterly_data!$C:$C,Quarter!$C623)</f>
        <v>61.769999999999996</v>
      </c>
      <c r="G623" s="70">
        <f>SUMIFS(CALCULATION_quarterly_data!G:G,CALCULATION_quarterly_data!$A:$A,Quarter!$A623,CALCULATION_quarterly_data!$P:$P,Quarter!$B623,CALCULATION_quarterly_data!$C:$C,Quarter!$C623)</f>
        <v>32.28</v>
      </c>
      <c r="H623" s="70">
        <f>SUMIFS(CALCULATION_quarterly_data!H:H,CALCULATION_quarterly_data!$A:$A,Quarter!$A623,CALCULATION_quarterly_data!$P:$P,Quarter!$B623,CALCULATION_quarterly_data!$C:$C,Quarter!$C623)</f>
        <v>54.61</v>
      </c>
      <c r="I623" s="70">
        <f>SUMIFS(CALCULATION_quarterly_data!I:I,CALCULATION_quarterly_data!$A:$A,Quarter!$A623,CALCULATION_quarterly_data!$P:$P,Quarter!$B623,CALCULATION_quarterly_data!$C:$C,Quarter!$C623)</f>
        <v>30.19</v>
      </c>
      <c r="J623" s="70">
        <f>SUMIFS(CALCULATION_quarterly_data!J:J,CALCULATION_quarterly_data!$A:$A,Quarter!$A623,CALCULATION_quarterly_data!$P:$P,Quarter!$B623,CALCULATION_quarterly_data!$C:$C,Quarter!$C623)</f>
        <v>14.48</v>
      </c>
      <c r="K623" s="70">
        <f>SUMIFS(CALCULATION_quarterly_data!K:K,CALCULATION_quarterly_data!$A:$A,Quarter!$A623,CALCULATION_quarterly_data!$P:$P,Quarter!$B623,CALCULATION_quarterly_data!$C:$C,Quarter!$C623)</f>
        <v>295.06</v>
      </c>
      <c r="L623" s="70">
        <f>SUMIFS(CALCULATION_quarterly_data!L:L,CALCULATION_quarterly_data!$A:$A,Quarter!$A623,CALCULATION_quarterly_data!$P:$P,Quarter!$B623,CALCULATION_quarterly_data!$C:$C,Quarter!$C623)</f>
        <v>0</v>
      </c>
      <c r="M623" s="70">
        <f>SUMIFS(CALCULATION_quarterly_data!M:M,CALCULATION_quarterly_data!$A:$A,Quarter!$A623,CALCULATION_quarterly_data!$P:$P,Quarter!$B623,CALCULATION_quarterly_data!$C:$C,Quarter!$C623)</f>
        <v>60.47</v>
      </c>
      <c r="N623" s="71">
        <f>SUMIFS(CALCULATION_quarterly_data!N:N,CALCULATION_quarterly_data!$A:$A,Quarter!$A623,CALCULATION_quarterly_data!$P:$P,Quarter!$B623,CALCULATION_quarterly_data!$C:$C,Quarter!$C623)</f>
        <v>487.09000000000003</v>
      </c>
      <c r="O623" s="71">
        <f>SUMIFS(CALCULATION_quarterly_data!O:O,CALCULATION_quarterly_data!$A:$A,Quarter!$A623,CALCULATION_quarterly_data!$P:$P,Quarter!$B623,CALCULATION_quarterly_data!$C:$C,Quarter!$C623)</f>
        <v>548.8599999999999</v>
      </c>
    </row>
    <row r="624" spans="1:15">
      <c r="A624" s="86">
        <v>2025</v>
      </c>
      <c r="B624" s="97">
        <v>1</v>
      </c>
      <c r="C624" s="83" t="s">
        <v>38</v>
      </c>
      <c r="D624" s="70">
        <f>SUMIFS(CALCULATION_quarterly_data!D:D,CALCULATION_quarterly_data!$A:$A,Quarter!$A624,CALCULATION_quarterly_data!$P:$P,Quarter!$B624,CALCULATION_quarterly_data!$C:$C,Quarter!$C624)</f>
        <v>462.73</v>
      </c>
      <c r="E624" s="70">
        <f>SUMIFS(CALCULATION_quarterly_data!E:E,CALCULATION_quarterly_data!$A:$A,Quarter!$A624,CALCULATION_quarterly_data!$P:$P,Quarter!$B624,CALCULATION_quarterly_data!$C:$C,Quarter!$C624)</f>
        <v>0</v>
      </c>
      <c r="F624" s="71">
        <f>SUMIFS(CALCULATION_quarterly_data!F:F,CALCULATION_quarterly_data!$A:$A,Quarter!$A624,CALCULATION_quarterly_data!$P:$P,Quarter!$B624,CALCULATION_quarterly_data!$C:$C,Quarter!$C624)</f>
        <v>462.73</v>
      </c>
      <c r="G624" s="70">
        <f>SUMIFS(CALCULATION_quarterly_data!G:G,CALCULATION_quarterly_data!$A:$A,Quarter!$A624,CALCULATION_quarterly_data!$P:$P,Quarter!$B624,CALCULATION_quarterly_data!$C:$C,Quarter!$C624)</f>
        <v>0</v>
      </c>
      <c r="H624" s="70">
        <f>SUMIFS(CALCULATION_quarterly_data!H:H,CALCULATION_quarterly_data!$A:$A,Quarter!$A624,CALCULATION_quarterly_data!$P:$P,Quarter!$B624,CALCULATION_quarterly_data!$C:$C,Quarter!$C624)</f>
        <v>0</v>
      </c>
      <c r="I624" s="70">
        <f>SUMIFS(CALCULATION_quarterly_data!I:I,CALCULATION_quarterly_data!$A:$A,Quarter!$A624,CALCULATION_quarterly_data!$P:$P,Quarter!$B624,CALCULATION_quarterly_data!$C:$C,Quarter!$C624)</f>
        <v>0</v>
      </c>
      <c r="J624" s="70">
        <f>SUMIFS(CALCULATION_quarterly_data!J:J,CALCULATION_quarterly_data!$A:$A,Quarter!$A624,CALCULATION_quarterly_data!$P:$P,Quarter!$B624,CALCULATION_quarterly_data!$C:$C,Quarter!$C624)</f>
        <v>0</v>
      </c>
      <c r="K624" s="70">
        <f>SUMIFS(CALCULATION_quarterly_data!K:K,CALCULATION_quarterly_data!$A:$A,Quarter!$A624,CALCULATION_quarterly_data!$P:$P,Quarter!$B624,CALCULATION_quarterly_data!$C:$C,Quarter!$C624)</f>
        <v>0</v>
      </c>
      <c r="L624" s="70">
        <f>SUMIFS(CALCULATION_quarterly_data!L:L,CALCULATION_quarterly_data!$A:$A,Quarter!$A624,CALCULATION_quarterly_data!$P:$P,Quarter!$B624,CALCULATION_quarterly_data!$C:$C,Quarter!$C624)</f>
        <v>0</v>
      </c>
      <c r="M624" s="70">
        <f>SUMIFS(CALCULATION_quarterly_data!M:M,CALCULATION_quarterly_data!$A:$A,Quarter!$A624,CALCULATION_quarterly_data!$P:$P,Quarter!$B624,CALCULATION_quarterly_data!$C:$C,Quarter!$C624)</f>
        <v>0.23</v>
      </c>
      <c r="N624" s="71">
        <f>SUMIFS(CALCULATION_quarterly_data!N:N,CALCULATION_quarterly_data!$A:$A,Quarter!$A624,CALCULATION_quarterly_data!$P:$P,Quarter!$B624,CALCULATION_quarterly_data!$C:$C,Quarter!$C624)</f>
        <v>0.23</v>
      </c>
      <c r="O624" s="71">
        <f>SUMIFS(CALCULATION_quarterly_data!O:O,CALCULATION_quarterly_data!$A:$A,Quarter!$A624,CALCULATION_quarterly_data!$P:$P,Quarter!$B624,CALCULATION_quarterly_data!$C:$C,Quarter!$C624)</f>
        <v>462.96000000000004</v>
      </c>
    </row>
    <row r="625" spans="1:15">
      <c r="A625" s="86">
        <v>2025</v>
      </c>
      <c r="B625" s="97">
        <v>1</v>
      </c>
      <c r="C625" s="83" t="s">
        <v>40</v>
      </c>
      <c r="D625" s="70">
        <f>SUMIFS(CALCULATION_quarterly_data!D:D,CALCULATION_quarterly_data!$A:$A,Quarter!$A625,CALCULATION_quarterly_data!$P:$P,Quarter!$B625,CALCULATION_quarterly_data!$C:$C,Quarter!$C625)</f>
        <v>0</v>
      </c>
      <c r="E625" s="70">
        <f>SUMIFS(CALCULATION_quarterly_data!E:E,CALCULATION_quarterly_data!$A:$A,Quarter!$A625,CALCULATION_quarterly_data!$P:$P,Quarter!$B625,CALCULATION_quarterly_data!$C:$C,Quarter!$C625)</f>
        <v>62.8</v>
      </c>
      <c r="F625" s="71">
        <f>SUMIFS(CALCULATION_quarterly_data!F:F,CALCULATION_quarterly_data!$A:$A,Quarter!$A625,CALCULATION_quarterly_data!$P:$P,Quarter!$B625,CALCULATION_quarterly_data!$C:$C,Quarter!$C625)</f>
        <v>62.8</v>
      </c>
      <c r="G625" s="70">
        <f>SUMIFS(CALCULATION_quarterly_data!G:G,CALCULATION_quarterly_data!$A:$A,Quarter!$A625,CALCULATION_quarterly_data!$P:$P,Quarter!$B625,CALCULATION_quarterly_data!$C:$C,Quarter!$C625)</f>
        <v>0.11000000000000001</v>
      </c>
      <c r="H625" s="70">
        <f>SUMIFS(CALCULATION_quarterly_data!H:H,CALCULATION_quarterly_data!$A:$A,Quarter!$A625,CALCULATION_quarterly_data!$P:$P,Quarter!$B625,CALCULATION_quarterly_data!$C:$C,Quarter!$C625)</f>
        <v>9.5299999999999994</v>
      </c>
      <c r="I625" s="70">
        <f>SUMIFS(CALCULATION_quarterly_data!I:I,CALCULATION_quarterly_data!$A:$A,Quarter!$A625,CALCULATION_quarterly_data!$P:$P,Quarter!$B625,CALCULATION_quarterly_data!$C:$C,Quarter!$C625)</f>
        <v>0.32</v>
      </c>
      <c r="J625" s="70">
        <f>SUMIFS(CALCULATION_quarterly_data!J:J,CALCULATION_quarterly_data!$A:$A,Quarter!$A625,CALCULATION_quarterly_data!$P:$P,Quarter!$B625,CALCULATION_quarterly_data!$C:$C,Quarter!$C625)</f>
        <v>50.92</v>
      </c>
      <c r="K625" s="70">
        <f>SUMIFS(CALCULATION_quarterly_data!K:K,CALCULATION_quarterly_data!$A:$A,Quarter!$A625,CALCULATION_quarterly_data!$P:$P,Quarter!$B625,CALCULATION_quarterly_data!$C:$C,Quarter!$C625)</f>
        <v>29.450000000000003</v>
      </c>
      <c r="L625" s="70">
        <f>SUMIFS(CALCULATION_quarterly_data!L:L,CALCULATION_quarterly_data!$A:$A,Quarter!$A625,CALCULATION_quarterly_data!$P:$P,Quarter!$B625,CALCULATION_quarterly_data!$C:$C,Quarter!$C625)</f>
        <v>0</v>
      </c>
      <c r="M625" s="70">
        <f>SUMIFS(CALCULATION_quarterly_data!M:M,CALCULATION_quarterly_data!$A:$A,Quarter!$A625,CALCULATION_quarterly_data!$P:$P,Quarter!$B625,CALCULATION_quarterly_data!$C:$C,Quarter!$C625)</f>
        <v>39.06</v>
      </c>
      <c r="N625" s="71">
        <f>SUMIFS(CALCULATION_quarterly_data!N:N,CALCULATION_quarterly_data!$A:$A,Quarter!$A625,CALCULATION_quarterly_data!$P:$P,Quarter!$B625,CALCULATION_quarterly_data!$C:$C,Quarter!$C625)</f>
        <v>129.38999999999999</v>
      </c>
      <c r="O625" s="71">
        <f>SUMIFS(CALCULATION_quarterly_data!O:O,CALCULATION_quarterly_data!$A:$A,Quarter!$A625,CALCULATION_quarterly_data!$P:$P,Quarter!$B625,CALCULATION_quarterly_data!$C:$C,Quarter!$C625)</f>
        <v>192.19</v>
      </c>
    </row>
    <row r="626" spans="1:15">
      <c r="A626" s="86">
        <v>2025</v>
      </c>
      <c r="B626" s="97">
        <v>1</v>
      </c>
      <c r="C626" s="83" t="s">
        <v>41</v>
      </c>
      <c r="D626" s="70">
        <f>SUMIFS(CALCULATION_quarterly_data!D:D,CALCULATION_quarterly_data!$A:$A,Quarter!$A626,CALCULATION_quarterly_data!$P:$P,Quarter!$B626,CALCULATION_quarterly_data!$C:$C,Quarter!$C626)</f>
        <v>0</v>
      </c>
      <c r="E626" s="70">
        <f>SUMIFS(CALCULATION_quarterly_data!E:E,CALCULATION_quarterly_data!$A:$A,Quarter!$A626,CALCULATION_quarterly_data!$P:$P,Quarter!$B626,CALCULATION_quarterly_data!$C:$C,Quarter!$C626)</f>
        <v>35.630000000000003</v>
      </c>
      <c r="F626" s="71">
        <f>SUMIFS(CALCULATION_quarterly_data!F:F,CALCULATION_quarterly_data!$A:$A,Quarter!$A626,CALCULATION_quarterly_data!$P:$P,Quarter!$B626,CALCULATION_quarterly_data!$C:$C,Quarter!$C626)</f>
        <v>35.630000000000003</v>
      </c>
      <c r="G626" s="70">
        <f>SUMIFS(CALCULATION_quarterly_data!G:G,CALCULATION_quarterly_data!$A:$A,Quarter!$A626,CALCULATION_quarterly_data!$P:$P,Quarter!$B626,CALCULATION_quarterly_data!$C:$C,Quarter!$C626)</f>
        <v>0</v>
      </c>
      <c r="H626" s="70">
        <f>SUMIFS(CALCULATION_quarterly_data!H:H,CALCULATION_quarterly_data!$A:$A,Quarter!$A626,CALCULATION_quarterly_data!$P:$P,Quarter!$B626,CALCULATION_quarterly_data!$C:$C,Quarter!$C626)</f>
        <v>0.09</v>
      </c>
      <c r="I626" s="70">
        <f>SUMIFS(CALCULATION_quarterly_data!I:I,CALCULATION_quarterly_data!$A:$A,Quarter!$A626,CALCULATION_quarterly_data!$P:$P,Quarter!$B626,CALCULATION_quarterly_data!$C:$C,Quarter!$C626)</f>
        <v>0</v>
      </c>
      <c r="J626" s="70">
        <f>SUMIFS(CALCULATION_quarterly_data!J:J,CALCULATION_quarterly_data!$A:$A,Quarter!$A626,CALCULATION_quarterly_data!$P:$P,Quarter!$B626,CALCULATION_quarterly_data!$C:$C,Quarter!$C626)</f>
        <v>0.67999999999999994</v>
      </c>
      <c r="K626" s="70">
        <f>SUMIFS(CALCULATION_quarterly_data!K:K,CALCULATION_quarterly_data!$A:$A,Quarter!$A626,CALCULATION_quarterly_data!$P:$P,Quarter!$B626,CALCULATION_quarterly_data!$C:$C,Quarter!$C626)</f>
        <v>97.25</v>
      </c>
      <c r="L626" s="70">
        <f>SUMIFS(CALCULATION_quarterly_data!L:L,CALCULATION_quarterly_data!$A:$A,Quarter!$A626,CALCULATION_quarterly_data!$P:$P,Quarter!$B626,CALCULATION_quarterly_data!$C:$C,Quarter!$C626)</f>
        <v>0</v>
      </c>
      <c r="M626" s="70">
        <f>SUMIFS(CALCULATION_quarterly_data!M:M,CALCULATION_quarterly_data!$A:$A,Quarter!$A626,CALCULATION_quarterly_data!$P:$P,Quarter!$B626,CALCULATION_quarterly_data!$C:$C,Quarter!$C626)</f>
        <v>31.589999999999996</v>
      </c>
      <c r="N626" s="71">
        <f>SUMIFS(CALCULATION_quarterly_data!N:N,CALCULATION_quarterly_data!$A:$A,Quarter!$A626,CALCULATION_quarterly_data!$P:$P,Quarter!$B626,CALCULATION_quarterly_data!$C:$C,Quarter!$C626)</f>
        <v>129.61000000000001</v>
      </c>
      <c r="O626" s="71">
        <f>SUMIFS(CALCULATION_quarterly_data!O:O,CALCULATION_quarterly_data!$A:$A,Quarter!$A626,CALCULATION_quarterly_data!$P:$P,Quarter!$B626,CALCULATION_quarterly_data!$C:$C,Quarter!$C626)</f>
        <v>165.24</v>
      </c>
    </row>
    <row r="627" spans="1:15">
      <c r="A627" s="86">
        <v>2025</v>
      </c>
      <c r="B627" s="97">
        <v>1</v>
      </c>
      <c r="C627" s="83" t="s">
        <v>42</v>
      </c>
      <c r="D627" s="70">
        <f>SUMIFS(CALCULATION_quarterly_data!D:D,CALCULATION_quarterly_data!$A:$A,Quarter!$A627,CALCULATION_quarterly_data!$P:$P,Quarter!$B627,CALCULATION_quarterly_data!$C:$C,Quarter!$C627)</f>
        <v>0</v>
      </c>
      <c r="E627" s="70">
        <f>SUMIFS(CALCULATION_quarterly_data!E:E,CALCULATION_quarterly_data!$A:$A,Quarter!$A627,CALCULATION_quarterly_data!$P:$P,Quarter!$B627,CALCULATION_quarterly_data!$C:$C,Quarter!$C627)</f>
        <v>2.56</v>
      </c>
      <c r="F627" s="71">
        <f>SUMIFS(CALCULATION_quarterly_data!F:F,CALCULATION_quarterly_data!$A:$A,Quarter!$A627,CALCULATION_quarterly_data!$P:$P,Quarter!$B627,CALCULATION_quarterly_data!$C:$C,Quarter!$C627)</f>
        <v>2.56</v>
      </c>
      <c r="G627" s="70">
        <f>SUMIFS(CALCULATION_quarterly_data!G:G,CALCULATION_quarterly_data!$A:$A,Quarter!$A627,CALCULATION_quarterly_data!$P:$P,Quarter!$B627,CALCULATION_quarterly_data!$C:$C,Quarter!$C627)</f>
        <v>0</v>
      </c>
      <c r="H627" s="70">
        <f>SUMIFS(CALCULATION_quarterly_data!H:H,CALCULATION_quarterly_data!$A:$A,Quarter!$A627,CALCULATION_quarterly_data!$P:$P,Quarter!$B627,CALCULATION_quarterly_data!$C:$C,Quarter!$C627)</f>
        <v>0</v>
      </c>
      <c r="I627" s="70">
        <f>SUMIFS(CALCULATION_quarterly_data!I:I,CALCULATION_quarterly_data!$A:$A,Quarter!$A627,CALCULATION_quarterly_data!$P:$P,Quarter!$B627,CALCULATION_quarterly_data!$C:$C,Quarter!$C627)</f>
        <v>132.80000000000001</v>
      </c>
      <c r="J627" s="70">
        <f>SUMIFS(CALCULATION_quarterly_data!J:J,CALCULATION_quarterly_data!$A:$A,Quarter!$A627,CALCULATION_quarterly_data!$P:$P,Quarter!$B627,CALCULATION_quarterly_data!$C:$C,Quarter!$C627)</f>
        <v>0</v>
      </c>
      <c r="K627" s="70">
        <f>SUMIFS(CALCULATION_quarterly_data!K:K,CALCULATION_quarterly_data!$A:$A,Quarter!$A627,CALCULATION_quarterly_data!$P:$P,Quarter!$B627,CALCULATION_quarterly_data!$C:$C,Quarter!$C627)</f>
        <v>174.51</v>
      </c>
      <c r="L627" s="70">
        <f>SUMIFS(CALCULATION_quarterly_data!L:L,CALCULATION_quarterly_data!$A:$A,Quarter!$A627,CALCULATION_quarterly_data!$P:$P,Quarter!$B627,CALCULATION_quarterly_data!$C:$C,Quarter!$C627)</f>
        <v>0</v>
      </c>
      <c r="M627" s="70">
        <f>SUMIFS(CALCULATION_quarterly_data!M:M,CALCULATION_quarterly_data!$A:$A,Quarter!$A627,CALCULATION_quarterly_data!$P:$P,Quarter!$B627,CALCULATION_quarterly_data!$C:$C,Quarter!$C627)</f>
        <v>0.51</v>
      </c>
      <c r="N627" s="71">
        <f>SUMIFS(CALCULATION_quarterly_data!N:N,CALCULATION_quarterly_data!$A:$A,Quarter!$A627,CALCULATION_quarterly_data!$P:$P,Quarter!$B627,CALCULATION_quarterly_data!$C:$C,Quarter!$C627)</f>
        <v>307.82</v>
      </c>
      <c r="O627" s="71">
        <f>SUMIFS(CALCULATION_quarterly_data!O:O,CALCULATION_quarterly_data!$A:$A,Quarter!$A627,CALCULATION_quarterly_data!$P:$P,Quarter!$B627,CALCULATION_quarterly_data!$C:$C,Quarter!$C627)</f>
        <v>310.38</v>
      </c>
    </row>
    <row r="628" spans="1:15">
      <c r="A628" s="86">
        <v>2025</v>
      </c>
      <c r="B628" s="97">
        <v>1</v>
      </c>
      <c r="C628" s="83" t="s">
        <v>86</v>
      </c>
      <c r="D628" s="70">
        <f>SUMIFS(CALCULATION_quarterly_data!D:D,CALCULATION_quarterly_data!$A:$A,Quarter!$A628,CALCULATION_quarterly_data!$P:$P,Quarter!$B628,CALCULATION_quarterly_data!$C:$C,Quarter!$C628)</f>
        <v>0.18</v>
      </c>
      <c r="E628" s="70">
        <f>SUMIFS(CALCULATION_quarterly_data!E:E,CALCULATION_quarterly_data!$A:$A,Quarter!$A628,CALCULATION_quarterly_data!$P:$P,Quarter!$B628,CALCULATION_quarterly_data!$C:$C,Quarter!$C628)</f>
        <v>132.13</v>
      </c>
      <c r="F628" s="71">
        <f>SUMIFS(CALCULATION_quarterly_data!F:F,CALCULATION_quarterly_data!$A:$A,Quarter!$A628,CALCULATION_quarterly_data!$P:$P,Quarter!$B628,CALCULATION_quarterly_data!$C:$C,Quarter!$C628)</f>
        <v>132.31</v>
      </c>
      <c r="G628" s="70">
        <f>SUMIFS(CALCULATION_quarterly_data!G:G,CALCULATION_quarterly_data!$A:$A,Quarter!$A628,CALCULATION_quarterly_data!$P:$P,Quarter!$B628,CALCULATION_quarterly_data!$C:$C,Quarter!$C628)</f>
        <v>7.0000000000000007E-2</v>
      </c>
      <c r="H628" s="70">
        <f>SUMIFS(CALCULATION_quarterly_data!H:H,CALCULATION_quarterly_data!$A:$A,Quarter!$A628,CALCULATION_quarterly_data!$P:$P,Quarter!$B628,CALCULATION_quarterly_data!$C:$C,Quarter!$C628)</f>
        <v>23.619999999999997</v>
      </c>
      <c r="I628" s="70">
        <f>SUMIFS(CALCULATION_quarterly_data!I:I,CALCULATION_quarterly_data!$A:$A,Quarter!$A628,CALCULATION_quarterly_data!$P:$P,Quarter!$B628,CALCULATION_quarterly_data!$C:$C,Quarter!$C628)</f>
        <v>0</v>
      </c>
      <c r="J628" s="70">
        <f>SUMIFS(CALCULATION_quarterly_data!J:J,CALCULATION_quarterly_data!$A:$A,Quarter!$A628,CALCULATION_quarterly_data!$P:$P,Quarter!$B628,CALCULATION_quarterly_data!$C:$C,Quarter!$C628)</f>
        <v>7.34</v>
      </c>
      <c r="K628" s="70">
        <f>SUMIFS(CALCULATION_quarterly_data!K:K,CALCULATION_quarterly_data!$A:$A,Quarter!$A628,CALCULATION_quarterly_data!$P:$P,Quarter!$B628,CALCULATION_quarterly_data!$C:$C,Quarter!$C628)</f>
        <v>26.43</v>
      </c>
      <c r="L628" s="70">
        <f>SUMIFS(CALCULATION_quarterly_data!L:L,CALCULATION_quarterly_data!$A:$A,Quarter!$A628,CALCULATION_quarterly_data!$P:$P,Quarter!$B628,CALCULATION_quarterly_data!$C:$C,Quarter!$C628)</f>
        <v>0.02</v>
      </c>
      <c r="M628" s="70">
        <f>SUMIFS(CALCULATION_quarterly_data!M:M,CALCULATION_quarterly_data!$A:$A,Quarter!$A628,CALCULATION_quarterly_data!$P:$P,Quarter!$B628,CALCULATION_quarterly_data!$C:$C,Quarter!$C628)</f>
        <v>6.18</v>
      </c>
      <c r="N628" s="71">
        <f>SUMIFS(CALCULATION_quarterly_data!N:N,CALCULATION_quarterly_data!$A:$A,Quarter!$A628,CALCULATION_quarterly_data!$P:$P,Quarter!$B628,CALCULATION_quarterly_data!$C:$C,Quarter!$C628)</f>
        <v>63.660000000000004</v>
      </c>
      <c r="O628" s="71">
        <f>SUMIFS(CALCULATION_quarterly_data!O:O,CALCULATION_quarterly_data!$A:$A,Quarter!$A628,CALCULATION_quarterly_data!$P:$P,Quarter!$B628,CALCULATION_quarterly_data!$C:$C,Quarter!$C628)</f>
        <v>195.96999999999997</v>
      </c>
    </row>
    <row r="629" spans="1:15">
      <c r="A629" s="86">
        <v>2025</v>
      </c>
      <c r="B629" s="97">
        <v>1</v>
      </c>
      <c r="C629" s="83" t="s">
        <v>43</v>
      </c>
      <c r="D629" s="70">
        <f>SUMIFS(CALCULATION_quarterly_data!D:D,CALCULATION_quarterly_data!$A:$A,Quarter!$A629,CALCULATION_quarterly_data!$P:$P,Quarter!$B629,CALCULATION_quarterly_data!$C:$C,Quarter!$C629)</f>
        <v>0</v>
      </c>
      <c r="E629" s="70">
        <f>SUMIFS(CALCULATION_quarterly_data!E:E,CALCULATION_quarterly_data!$A:$A,Quarter!$A629,CALCULATION_quarterly_data!$P:$P,Quarter!$B629,CALCULATION_quarterly_data!$C:$C,Quarter!$C629)</f>
        <v>0</v>
      </c>
      <c r="F629" s="71">
        <f>SUMIFS(CALCULATION_quarterly_data!F:F,CALCULATION_quarterly_data!$A:$A,Quarter!$A629,CALCULATION_quarterly_data!$P:$P,Quarter!$B629,CALCULATION_quarterly_data!$C:$C,Quarter!$C629)</f>
        <v>0</v>
      </c>
      <c r="G629" s="70">
        <f>SUMIFS(CALCULATION_quarterly_data!G:G,CALCULATION_quarterly_data!$A:$A,Quarter!$A629,CALCULATION_quarterly_data!$P:$P,Quarter!$B629,CALCULATION_quarterly_data!$C:$C,Quarter!$C629)</f>
        <v>0</v>
      </c>
      <c r="H629" s="70">
        <f>SUMIFS(CALCULATION_quarterly_data!H:H,CALCULATION_quarterly_data!$A:$A,Quarter!$A629,CALCULATION_quarterly_data!$P:$P,Quarter!$B629,CALCULATION_quarterly_data!$C:$C,Quarter!$C629)</f>
        <v>0</v>
      </c>
      <c r="I629" s="70">
        <f>SUMIFS(CALCULATION_quarterly_data!I:I,CALCULATION_quarterly_data!$A:$A,Quarter!$A629,CALCULATION_quarterly_data!$P:$P,Quarter!$B629,CALCULATION_quarterly_data!$C:$C,Quarter!$C629)</f>
        <v>1320.6100000000001</v>
      </c>
      <c r="J629" s="70">
        <f>SUMIFS(CALCULATION_quarterly_data!J:J,CALCULATION_quarterly_data!$A:$A,Quarter!$A629,CALCULATION_quarterly_data!$P:$P,Quarter!$B629,CALCULATION_quarterly_data!$C:$C,Quarter!$C629)</f>
        <v>0</v>
      </c>
      <c r="K629" s="70">
        <f>SUMIFS(CALCULATION_quarterly_data!K:K,CALCULATION_quarterly_data!$A:$A,Quarter!$A629,CALCULATION_quarterly_data!$P:$P,Quarter!$B629,CALCULATION_quarterly_data!$C:$C,Quarter!$C629)</f>
        <v>225.15</v>
      </c>
      <c r="L629" s="70">
        <f>SUMIFS(CALCULATION_quarterly_data!L:L,CALCULATION_quarterly_data!$A:$A,Quarter!$A629,CALCULATION_quarterly_data!$P:$P,Quarter!$B629,CALCULATION_quarterly_data!$C:$C,Quarter!$C629)</f>
        <v>0</v>
      </c>
      <c r="M629" s="70">
        <f>SUMIFS(CALCULATION_quarterly_data!M:M,CALCULATION_quarterly_data!$A:$A,Quarter!$A629,CALCULATION_quarterly_data!$P:$P,Quarter!$B629,CALCULATION_quarterly_data!$C:$C,Quarter!$C629)</f>
        <v>0</v>
      </c>
      <c r="N629" s="71">
        <f>SUMIFS(CALCULATION_quarterly_data!N:N,CALCULATION_quarterly_data!$A:$A,Quarter!$A629,CALCULATION_quarterly_data!$P:$P,Quarter!$B629,CALCULATION_quarterly_data!$C:$C,Quarter!$C629)</f>
        <v>1545.76</v>
      </c>
      <c r="O629" s="71">
        <f>SUMIFS(CALCULATION_quarterly_data!O:O,CALCULATION_quarterly_data!$A:$A,Quarter!$A629,CALCULATION_quarterly_data!$P:$P,Quarter!$B629,CALCULATION_quarterly_data!$C:$C,Quarter!$C629)</f>
        <v>1545.76</v>
      </c>
    </row>
    <row r="630" spans="1:15">
      <c r="A630" s="86">
        <v>2025</v>
      </c>
      <c r="B630" s="97">
        <v>1</v>
      </c>
      <c r="C630" s="83" t="s">
        <v>88</v>
      </c>
      <c r="D630" s="70">
        <f>SUMIFS(CALCULATION_quarterly_data!D:D,CALCULATION_quarterly_data!$A:$A,Quarter!$A630,CALCULATION_quarterly_data!$P:$P,Quarter!$B630,CALCULATION_quarterly_data!$C:$C,Quarter!$C630)</f>
        <v>1479.81</v>
      </c>
      <c r="E630" s="70">
        <f>SUMIFS(CALCULATION_quarterly_data!E:E,CALCULATION_quarterly_data!$A:$A,Quarter!$A630,CALCULATION_quarterly_data!$P:$P,Quarter!$B630,CALCULATION_quarterly_data!$C:$C,Quarter!$C630)</f>
        <v>0</v>
      </c>
      <c r="F630" s="71">
        <f>SUMIFS(CALCULATION_quarterly_data!F:F,CALCULATION_quarterly_data!$A:$A,Quarter!$A630,CALCULATION_quarterly_data!$P:$P,Quarter!$B630,CALCULATION_quarterly_data!$C:$C,Quarter!$C630)</f>
        <v>1479.81</v>
      </c>
      <c r="G630" s="70">
        <f>SUMIFS(CALCULATION_quarterly_data!G:G,CALCULATION_quarterly_data!$A:$A,Quarter!$A630,CALCULATION_quarterly_data!$P:$P,Quarter!$B630,CALCULATION_quarterly_data!$C:$C,Quarter!$C630)</f>
        <v>0</v>
      </c>
      <c r="H630" s="70">
        <f>SUMIFS(CALCULATION_quarterly_data!H:H,CALCULATION_quarterly_data!$A:$A,Quarter!$A630,CALCULATION_quarterly_data!$P:$P,Quarter!$B630,CALCULATION_quarterly_data!$C:$C,Quarter!$C630)</f>
        <v>0</v>
      </c>
      <c r="I630" s="70">
        <f>SUMIFS(CALCULATION_quarterly_data!I:I,CALCULATION_quarterly_data!$A:$A,Quarter!$A630,CALCULATION_quarterly_data!$P:$P,Quarter!$B630,CALCULATION_quarterly_data!$C:$C,Quarter!$C630)</f>
        <v>0</v>
      </c>
      <c r="J630" s="70">
        <f>SUMIFS(CALCULATION_quarterly_data!J:J,CALCULATION_quarterly_data!$A:$A,Quarter!$A630,CALCULATION_quarterly_data!$P:$P,Quarter!$B630,CALCULATION_quarterly_data!$C:$C,Quarter!$C630)</f>
        <v>0</v>
      </c>
      <c r="K630" s="70">
        <f>SUMIFS(CALCULATION_quarterly_data!K:K,CALCULATION_quarterly_data!$A:$A,Quarter!$A630,CALCULATION_quarterly_data!$P:$P,Quarter!$B630,CALCULATION_quarterly_data!$C:$C,Quarter!$C630)</f>
        <v>0</v>
      </c>
      <c r="L630" s="70">
        <f>SUMIFS(CALCULATION_quarterly_data!L:L,CALCULATION_quarterly_data!$A:$A,Quarter!$A630,CALCULATION_quarterly_data!$P:$P,Quarter!$B630,CALCULATION_quarterly_data!$C:$C,Quarter!$C630)</f>
        <v>0</v>
      </c>
      <c r="M630" s="70">
        <f>SUMIFS(CALCULATION_quarterly_data!M:M,CALCULATION_quarterly_data!$A:$A,Quarter!$A630,CALCULATION_quarterly_data!$P:$P,Quarter!$B630,CALCULATION_quarterly_data!$C:$C,Quarter!$C630)</f>
        <v>0</v>
      </c>
      <c r="N630" s="71">
        <f>SUMIFS(CALCULATION_quarterly_data!N:N,CALCULATION_quarterly_data!$A:$A,Quarter!$A630,CALCULATION_quarterly_data!$P:$P,Quarter!$B630,CALCULATION_quarterly_data!$C:$C,Quarter!$C630)</f>
        <v>0</v>
      </c>
      <c r="O630" s="71">
        <f>SUMIFS(CALCULATION_quarterly_data!O:O,CALCULATION_quarterly_data!$A:$A,Quarter!$A630,CALCULATION_quarterly_data!$P:$P,Quarter!$B630,CALCULATION_quarterly_data!$C:$C,Quarter!$C630)</f>
        <v>1479.81</v>
      </c>
    </row>
    <row r="631" spans="1:15">
      <c r="A631" s="86">
        <v>2025</v>
      </c>
      <c r="B631" s="97">
        <v>1</v>
      </c>
      <c r="C631" s="83" t="s">
        <v>44</v>
      </c>
      <c r="D631" s="70">
        <f>SUMIFS(CALCULATION_quarterly_data!D:D,CALCULATION_quarterly_data!$A:$A,Quarter!$A631,CALCULATION_quarterly_data!$P:$P,Quarter!$B631,CALCULATION_quarterly_data!$C:$C,Quarter!$C631)</f>
        <v>0.35</v>
      </c>
      <c r="E631" s="70">
        <f>SUMIFS(CALCULATION_quarterly_data!E:E,CALCULATION_quarterly_data!$A:$A,Quarter!$A631,CALCULATION_quarterly_data!$P:$P,Quarter!$B631,CALCULATION_quarterly_data!$C:$C,Quarter!$C631)</f>
        <v>150.56</v>
      </c>
      <c r="F631" s="71">
        <f>SUMIFS(CALCULATION_quarterly_data!F:F,CALCULATION_quarterly_data!$A:$A,Quarter!$A631,CALCULATION_quarterly_data!$P:$P,Quarter!$B631,CALCULATION_quarterly_data!$C:$C,Quarter!$C631)</f>
        <v>150.91</v>
      </c>
      <c r="G631" s="70">
        <f>SUMIFS(CALCULATION_quarterly_data!G:G,CALCULATION_quarterly_data!$A:$A,Quarter!$A631,CALCULATION_quarterly_data!$P:$P,Quarter!$B631,CALCULATION_quarterly_data!$C:$C,Quarter!$C631)</f>
        <v>87.22999999999999</v>
      </c>
      <c r="H631" s="70">
        <f>SUMIFS(CALCULATION_quarterly_data!H:H,CALCULATION_quarterly_data!$A:$A,Quarter!$A631,CALCULATION_quarterly_data!$P:$P,Quarter!$B631,CALCULATION_quarterly_data!$C:$C,Quarter!$C631)</f>
        <v>488.78999999999996</v>
      </c>
      <c r="I631" s="70">
        <f>SUMIFS(CALCULATION_quarterly_data!I:I,CALCULATION_quarterly_data!$A:$A,Quarter!$A631,CALCULATION_quarterly_data!$P:$P,Quarter!$B631,CALCULATION_quarterly_data!$C:$C,Quarter!$C631)</f>
        <v>40.61</v>
      </c>
      <c r="J631" s="70">
        <f>SUMIFS(CALCULATION_quarterly_data!J:J,CALCULATION_quarterly_data!$A:$A,Quarter!$A631,CALCULATION_quarterly_data!$P:$P,Quarter!$B631,CALCULATION_quarterly_data!$C:$C,Quarter!$C631)</f>
        <v>40.879999999999995</v>
      </c>
      <c r="K631" s="70">
        <f>SUMIFS(CALCULATION_quarterly_data!K:K,CALCULATION_quarterly_data!$A:$A,Quarter!$A631,CALCULATION_quarterly_data!$P:$P,Quarter!$B631,CALCULATION_quarterly_data!$C:$C,Quarter!$C631)</f>
        <v>670.11</v>
      </c>
      <c r="L631" s="70">
        <f>SUMIFS(CALCULATION_quarterly_data!L:L,CALCULATION_quarterly_data!$A:$A,Quarter!$A631,CALCULATION_quarterly_data!$P:$P,Quarter!$B631,CALCULATION_quarterly_data!$C:$C,Quarter!$C631)</f>
        <v>0</v>
      </c>
      <c r="M631" s="70">
        <f>SUMIFS(CALCULATION_quarterly_data!M:M,CALCULATION_quarterly_data!$A:$A,Quarter!$A631,CALCULATION_quarterly_data!$P:$P,Quarter!$B631,CALCULATION_quarterly_data!$C:$C,Quarter!$C631)</f>
        <v>226.85000000000002</v>
      </c>
      <c r="N631" s="71">
        <f>SUMIFS(CALCULATION_quarterly_data!N:N,CALCULATION_quarterly_data!$A:$A,Quarter!$A631,CALCULATION_quarterly_data!$P:$P,Quarter!$B631,CALCULATION_quarterly_data!$C:$C,Quarter!$C631)</f>
        <v>1554.4699999999998</v>
      </c>
      <c r="O631" s="71">
        <f>SUMIFS(CALCULATION_quarterly_data!O:O,CALCULATION_quarterly_data!$A:$A,Quarter!$A631,CALCULATION_quarterly_data!$P:$P,Quarter!$B631,CALCULATION_quarterly_data!$C:$C,Quarter!$C631)</f>
        <v>1705.38</v>
      </c>
    </row>
    <row r="632" spans="1:15">
      <c r="A632" s="86">
        <v>2025</v>
      </c>
      <c r="B632" s="97">
        <v>1</v>
      </c>
      <c r="C632" s="83" t="s">
        <v>45</v>
      </c>
      <c r="D632" s="70">
        <f>SUMIFS(CALCULATION_quarterly_data!D:D,CALCULATION_quarterly_data!$A:$A,Quarter!$A632,CALCULATION_quarterly_data!$P:$P,Quarter!$B632,CALCULATION_quarterly_data!$C:$C,Quarter!$C632)</f>
        <v>486.71999999999997</v>
      </c>
      <c r="E632" s="70">
        <f>SUMIFS(CALCULATION_quarterly_data!E:E,CALCULATION_quarterly_data!$A:$A,Quarter!$A632,CALCULATION_quarterly_data!$P:$P,Quarter!$B632,CALCULATION_quarterly_data!$C:$C,Quarter!$C632)</f>
        <v>0</v>
      </c>
      <c r="F632" s="71">
        <f>SUMIFS(CALCULATION_quarterly_data!F:F,CALCULATION_quarterly_data!$A:$A,Quarter!$A632,CALCULATION_quarterly_data!$P:$P,Quarter!$B632,CALCULATION_quarterly_data!$C:$C,Quarter!$C632)</f>
        <v>486.71999999999997</v>
      </c>
      <c r="G632" s="70">
        <f>SUMIFS(CALCULATION_quarterly_data!G:G,CALCULATION_quarterly_data!$A:$A,Quarter!$A632,CALCULATION_quarterly_data!$P:$P,Quarter!$B632,CALCULATION_quarterly_data!$C:$C,Quarter!$C632)</f>
        <v>0</v>
      </c>
      <c r="H632" s="70">
        <f>SUMIFS(CALCULATION_quarterly_data!H:H,CALCULATION_quarterly_data!$A:$A,Quarter!$A632,CALCULATION_quarterly_data!$P:$P,Quarter!$B632,CALCULATION_quarterly_data!$C:$C,Quarter!$C632)</f>
        <v>0</v>
      </c>
      <c r="I632" s="70">
        <f>SUMIFS(CALCULATION_quarterly_data!I:I,CALCULATION_quarterly_data!$A:$A,Quarter!$A632,CALCULATION_quarterly_data!$P:$P,Quarter!$B632,CALCULATION_quarterly_data!$C:$C,Quarter!$C632)</f>
        <v>0</v>
      </c>
      <c r="J632" s="70">
        <f>SUMIFS(CALCULATION_quarterly_data!J:J,CALCULATION_quarterly_data!$A:$A,Quarter!$A632,CALCULATION_quarterly_data!$P:$P,Quarter!$B632,CALCULATION_quarterly_data!$C:$C,Quarter!$C632)</f>
        <v>0</v>
      </c>
      <c r="K632" s="70">
        <f>SUMIFS(CALCULATION_quarterly_data!K:K,CALCULATION_quarterly_data!$A:$A,Quarter!$A632,CALCULATION_quarterly_data!$P:$P,Quarter!$B632,CALCULATION_quarterly_data!$C:$C,Quarter!$C632)</f>
        <v>87.800000000000011</v>
      </c>
      <c r="L632" s="70">
        <f>SUMIFS(CALCULATION_quarterly_data!L:L,CALCULATION_quarterly_data!$A:$A,Quarter!$A632,CALCULATION_quarterly_data!$P:$P,Quarter!$B632,CALCULATION_quarterly_data!$C:$C,Quarter!$C632)</f>
        <v>0</v>
      </c>
      <c r="M632" s="70">
        <f>SUMIFS(CALCULATION_quarterly_data!M:M,CALCULATION_quarterly_data!$A:$A,Quarter!$A632,CALCULATION_quarterly_data!$P:$P,Quarter!$B632,CALCULATION_quarterly_data!$C:$C,Quarter!$C632)</f>
        <v>0</v>
      </c>
      <c r="N632" s="71">
        <f>SUMIFS(CALCULATION_quarterly_data!N:N,CALCULATION_quarterly_data!$A:$A,Quarter!$A632,CALCULATION_quarterly_data!$P:$P,Quarter!$B632,CALCULATION_quarterly_data!$C:$C,Quarter!$C632)</f>
        <v>87.800000000000011</v>
      </c>
      <c r="O632" s="71">
        <f>SUMIFS(CALCULATION_quarterly_data!O:O,CALCULATION_quarterly_data!$A:$A,Quarter!$A632,CALCULATION_quarterly_data!$P:$P,Quarter!$B632,CALCULATION_quarterly_data!$C:$C,Quarter!$C632)</f>
        <v>574.52</v>
      </c>
    </row>
    <row r="633" spans="1:15">
      <c r="A633" s="86">
        <v>2025</v>
      </c>
      <c r="B633" s="97">
        <v>1</v>
      </c>
      <c r="C633" s="83" t="s">
        <v>46</v>
      </c>
      <c r="D633" s="70">
        <f>SUMIFS(CALCULATION_quarterly_data!D:D,CALCULATION_quarterly_data!$A:$A,Quarter!$A633,CALCULATION_quarterly_data!$P:$P,Quarter!$B633,CALCULATION_quarterly_data!$C:$C,Quarter!$C633)</f>
        <v>2806.5499999999997</v>
      </c>
      <c r="E633" s="70">
        <f>SUMIFS(CALCULATION_quarterly_data!E:E,CALCULATION_quarterly_data!$A:$A,Quarter!$A633,CALCULATION_quarterly_data!$P:$P,Quarter!$B633,CALCULATION_quarterly_data!$C:$C,Quarter!$C633)</f>
        <v>0</v>
      </c>
      <c r="F633" s="71">
        <f>SUMIFS(CALCULATION_quarterly_data!F:F,CALCULATION_quarterly_data!$A:$A,Quarter!$A633,CALCULATION_quarterly_data!$P:$P,Quarter!$B633,CALCULATION_quarterly_data!$C:$C,Quarter!$C633)</f>
        <v>2806.5499999999997</v>
      </c>
      <c r="G633" s="70">
        <f>SUMIFS(CALCULATION_quarterly_data!G:G,CALCULATION_quarterly_data!$A:$A,Quarter!$A633,CALCULATION_quarterly_data!$P:$P,Quarter!$B633,CALCULATION_quarterly_data!$C:$C,Quarter!$C633)</f>
        <v>73.41</v>
      </c>
      <c r="H633" s="70">
        <f>SUMIFS(CALCULATION_quarterly_data!H:H,CALCULATION_quarterly_data!$A:$A,Quarter!$A633,CALCULATION_quarterly_data!$P:$P,Quarter!$B633,CALCULATION_quarterly_data!$C:$C,Quarter!$C633)</f>
        <v>270.25</v>
      </c>
      <c r="I633" s="70">
        <f>SUMIFS(CALCULATION_quarterly_data!I:I,CALCULATION_quarterly_data!$A:$A,Quarter!$A633,CALCULATION_quarterly_data!$P:$P,Quarter!$B633,CALCULATION_quarterly_data!$C:$C,Quarter!$C633)</f>
        <v>0</v>
      </c>
      <c r="J633" s="70">
        <f>SUMIFS(CALCULATION_quarterly_data!J:J,CALCULATION_quarterly_data!$A:$A,Quarter!$A633,CALCULATION_quarterly_data!$P:$P,Quarter!$B633,CALCULATION_quarterly_data!$C:$C,Quarter!$C633)</f>
        <v>0</v>
      </c>
      <c r="K633" s="70">
        <f>SUMIFS(CALCULATION_quarterly_data!K:K,CALCULATION_quarterly_data!$A:$A,Quarter!$A633,CALCULATION_quarterly_data!$P:$P,Quarter!$B633,CALCULATION_quarterly_data!$C:$C,Quarter!$C633)</f>
        <v>13.68</v>
      </c>
      <c r="L633" s="70">
        <f>SUMIFS(CALCULATION_quarterly_data!L:L,CALCULATION_quarterly_data!$A:$A,Quarter!$A633,CALCULATION_quarterly_data!$P:$P,Quarter!$B633,CALCULATION_quarterly_data!$C:$C,Quarter!$C633)</f>
        <v>0</v>
      </c>
      <c r="M633" s="70">
        <f>SUMIFS(CALCULATION_quarterly_data!M:M,CALCULATION_quarterly_data!$A:$A,Quarter!$A633,CALCULATION_quarterly_data!$P:$P,Quarter!$B633,CALCULATION_quarterly_data!$C:$C,Quarter!$C633)</f>
        <v>32.4</v>
      </c>
      <c r="N633" s="71">
        <f>SUMIFS(CALCULATION_quarterly_data!N:N,CALCULATION_quarterly_data!$A:$A,Quarter!$A633,CALCULATION_quarterly_data!$P:$P,Quarter!$B633,CALCULATION_quarterly_data!$C:$C,Quarter!$C633)</f>
        <v>389.74</v>
      </c>
      <c r="O633" s="71">
        <f>SUMIFS(CALCULATION_quarterly_data!O:O,CALCULATION_quarterly_data!$A:$A,Quarter!$A633,CALCULATION_quarterly_data!$P:$P,Quarter!$B633,CALCULATION_quarterly_data!$C:$C,Quarter!$C633)</f>
        <v>3196.2900000000004</v>
      </c>
    </row>
    <row r="634" spans="1:15">
      <c r="A634" s="86">
        <v>2025</v>
      </c>
      <c r="B634" s="97">
        <v>1</v>
      </c>
      <c r="C634" s="83" t="s">
        <v>135</v>
      </c>
      <c r="D634" s="70">
        <f>SUMIFS(CALCULATION_quarterly_data!D:D,CALCULATION_quarterly_data!$A:$A,Quarter!$A634,CALCULATION_quarterly_data!$P:$P,Quarter!$B634,CALCULATION_quarterly_data!$C:$C,Quarter!$C634)</f>
        <v>120.08</v>
      </c>
      <c r="E634" s="70">
        <f>SUMIFS(CALCULATION_quarterly_data!E:E,CALCULATION_quarterly_data!$A:$A,Quarter!$A634,CALCULATION_quarterly_data!$P:$P,Quarter!$B634,CALCULATION_quarterly_data!$C:$C,Quarter!$C634)</f>
        <v>0</v>
      </c>
      <c r="F634" s="71">
        <f>SUMIFS(CALCULATION_quarterly_data!F:F,CALCULATION_quarterly_data!$A:$A,Quarter!$A634,CALCULATION_quarterly_data!$P:$P,Quarter!$B634,CALCULATION_quarterly_data!$C:$C,Quarter!$C634)</f>
        <v>120.08</v>
      </c>
      <c r="G634" s="70">
        <f>SUMIFS(CALCULATION_quarterly_data!G:G,CALCULATION_quarterly_data!$A:$A,Quarter!$A634,CALCULATION_quarterly_data!$P:$P,Quarter!$B634,CALCULATION_quarterly_data!$C:$C,Quarter!$C634)</f>
        <v>0</v>
      </c>
      <c r="H634" s="70">
        <f>SUMIFS(CALCULATION_quarterly_data!H:H,CALCULATION_quarterly_data!$A:$A,Quarter!$A634,CALCULATION_quarterly_data!$P:$P,Quarter!$B634,CALCULATION_quarterly_data!$C:$C,Quarter!$C634)</f>
        <v>0</v>
      </c>
      <c r="I634" s="70">
        <f>SUMIFS(CALCULATION_quarterly_data!I:I,CALCULATION_quarterly_data!$A:$A,Quarter!$A634,CALCULATION_quarterly_data!$P:$P,Quarter!$B634,CALCULATION_quarterly_data!$C:$C,Quarter!$C634)</f>
        <v>0</v>
      </c>
      <c r="J634" s="70">
        <f>SUMIFS(CALCULATION_quarterly_data!J:J,CALCULATION_quarterly_data!$A:$A,Quarter!$A634,CALCULATION_quarterly_data!$P:$P,Quarter!$B634,CALCULATION_quarterly_data!$C:$C,Quarter!$C634)</f>
        <v>0</v>
      </c>
      <c r="K634" s="70">
        <f>SUMIFS(CALCULATION_quarterly_data!K:K,CALCULATION_quarterly_data!$A:$A,Quarter!$A634,CALCULATION_quarterly_data!$P:$P,Quarter!$B634,CALCULATION_quarterly_data!$C:$C,Quarter!$C634)</f>
        <v>0</v>
      </c>
      <c r="L634" s="70">
        <f>SUMIFS(CALCULATION_quarterly_data!L:L,CALCULATION_quarterly_data!$A:$A,Quarter!$A634,CALCULATION_quarterly_data!$P:$P,Quarter!$B634,CALCULATION_quarterly_data!$C:$C,Quarter!$C634)</f>
        <v>0</v>
      </c>
      <c r="M634" s="70">
        <f>SUMIFS(CALCULATION_quarterly_data!M:M,CALCULATION_quarterly_data!$A:$A,Quarter!$A634,CALCULATION_quarterly_data!$P:$P,Quarter!$B634,CALCULATION_quarterly_data!$C:$C,Quarter!$C634)</f>
        <v>0</v>
      </c>
      <c r="N634" s="71">
        <f>SUMIFS(CALCULATION_quarterly_data!N:N,CALCULATION_quarterly_data!$A:$A,Quarter!$A634,CALCULATION_quarterly_data!$P:$P,Quarter!$B634,CALCULATION_quarterly_data!$C:$C,Quarter!$C634)</f>
        <v>0</v>
      </c>
      <c r="O634" s="71">
        <f>SUMIFS(CALCULATION_quarterly_data!O:O,CALCULATION_quarterly_data!$A:$A,Quarter!$A634,CALCULATION_quarterly_data!$P:$P,Quarter!$B634,CALCULATION_quarterly_data!$C:$C,Quarter!$C634)</f>
        <v>120.08</v>
      </c>
    </row>
    <row r="635" spans="1:15">
      <c r="A635" s="86">
        <v>2025</v>
      </c>
      <c r="B635" s="97">
        <v>1</v>
      </c>
      <c r="C635" s="83" t="s">
        <v>47</v>
      </c>
      <c r="D635" s="70">
        <f>SUMIFS(CALCULATION_quarterly_data!D:D,CALCULATION_quarterly_data!$A:$A,Quarter!$A635,CALCULATION_quarterly_data!$P:$P,Quarter!$B635,CALCULATION_quarterly_data!$C:$C,Quarter!$C635)</f>
        <v>0</v>
      </c>
      <c r="E635" s="70">
        <f>SUMIFS(CALCULATION_quarterly_data!E:E,CALCULATION_quarterly_data!$A:$A,Quarter!$A635,CALCULATION_quarterly_data!$P:$P,Quarter!$B635,CALCULATION_quarterly_data!$C:$C,Quarter!$C635)</f>
        <v>0</v>
      </c>
      <c r="F635" s="71">
        <f>SUMIFS(CALCULATION_quarterly_data!F:F,CALCULATION_quarterly_data!$A:$A,Quarter!$A635,CALCULATION_quarterly_data!$P:$P,Quarter!$B635,CALCULATION_quarterly_data!$C:$C,Quarter!$C635)</f>
        <v>0</v>
      </c>
      <c r="G635" s="70">
        <f>SUMIFS(CALCULATION_quarterly_data!G:G,CALCULATION_quarterly_data!$A:$A,Quarter!$A635,CALCULATION_quarterly_data!$P:$P,Quarter!$B635,CALCULATION_quarterly_data!$C:$C,Quarter!$C635)</f>
        <v>0</v>
      </c>
      <c r="H635" s="70">
        <f>SUMIFS(CALCULATION_quarterly_data!H:H,CALCULATION_quarterly_data!$A:$A,Quarter!$A635,CALCULATION_quarterly_data!$P:$P,Quarter!$B635,CALCULATION_quarterly_data!$C:$C,Quarter!$C635)</f>
        <v>0</v>
      </c>
      <c r="I635" s="70">
        <f>SUMIFS(CALCULATION_quarterly_data!I:I,CALCULATION_quarterly_data!$A:$A,Quarter!$A635,CALCULATION_quarterly_data!$P:$P,Quarter!$B635,CALCULATION_quarterly_data!$C:$C,Quarter!$C635)</f>
        <v>0</v>
      </c>
      <c r="J635" s="70">
        <f>SUMIFS(CALCULATION_quarterly_data!J:J,CALCULATION_quarterly_data!$A:$A,Quarter!$A635,CALCULATION_quarterly_data!$P:$P,Quarter!$B635,CALCULATION_quarterly_data!$C:$C,Quarter!$C635)</f>
        <v>0</v>
      </c>
      <c r="K635" s="70">
        <f>SUMIFS(CALCULATION_quarterly_data!K:K,CALCULATION_quarterly_data!$A:$A,Quarter!$A635,CALCULATION_quarterly_data!$P:$P,Quarter!$B635,CALCULATION_quarterly_data!$C:$C,Quarter!$C635)</f>
        <v>0</v>
      </c>
      <c r="L635" s="70">
        <f>SUMIFS(CALCULATION_quarterly_data!L:L,CALCULATION_quarterly_data!$A:$A,Quarter!$A635,CALCULATION_quarterly_data!$P:$P,Quarter!$B635,CALCULATION_quarterly_data!$C:$C,Quarter!$C635)</f>
        <v>0</v>
      </c>
      <c r="M635" s="70">
        <f>SUMIFS(CALCULATION_quarterly_data!M:M,CALCULATION_quarterly_data!$A:$A,Quarter!$A635,CALCULATION_quarterly_data!$P:$P,Quarter!$B635,CALCULATION_quarterly_data!$C:$C,Quarter!$C635)</f>
        <v>0</v>
      </c>
      <c r="N635" s="71">
        <f>SUMIFS(CALCULATION_quarterly_data!N:N,CALCULATION_quarterly_data!$A:$A,Quarter!$A635,CALCULATION_quarterly_data!$P:$P,Quarter!$B635,CALCULATION_quarterly_data!$C:$C,Quarter!$C635)</f>
        <v>0</v>
      </c>
      <c r="O635" s="71">
        <f>SUMIFS(CALCULATION_quarterly_data!O:O,CALCULATION_quarterly_data!$A:$A,Quarter!$A635,CALCULATION_quarterly_data!$P:$P,Quarter!$B635,CALCULATION_quarterly_data!$C:$C,Quarter!$C635)</f>
        <v>0</v>
      </c>
    </row>
    <row r="636" spans="1:15">
      <c r="A636" s="86">
        <v>2025</v>
      </c>
      <c r="B636" s="97">
        <v>1</v>
      </c>
      <c r="C636" s="83" t="s">
        <v>48</v>
      </c>
      <c r="D636" s="70">
        <f>SUMIFS(CALCULATION_quarterly_data!D:D,CALCULATION_quarterly_data!$A:$A,Quarter!$A636,CALCULATION_quarterly_data!$P:$P,Quarter!$B636,CALCULATION_quarterly_data!$C:$C,Quarter!$C636)</f>
        <v>0</v>
      </c>
      <c r="E636" s="70">
        <f>SUMIFS(CALCULATION_quarterly_data!E:E,CALCULATION_quarterly_data!$A:$A,Quarter!$A636,CALCULATION_quarterly_data!$P:$P,Quarter!$B636,CALCULATION_quarterly_data!$C:$C,Quarter!$C636)</f>
        <v>29.28</v>
      </c>
      <c r="F636" s="71">
        <f>SUMIFS(CALCULATION_quarterly_data!F:F,CALCULATION_quarterly_data!$A:$A,Quarter!$A636,CALCULATION_quarterly_data!$P:$P,Quarter!$B636,CALCULATION_quarterly_data!$C:$C,Quarter!$C636)</f>
        <v>29.28</v>
      </c>
      <c r="G636" s="70">
        <f>SUMIFS(CALCULATION_quarterly_data!G:G,CALCULATION_quarterly_data!$A:$A,Quarter!$A636,CALCULATION_quarterly_data!$P:$P,Quarter!$B636,CALCULATION_quarterly_data!$C:$C,Quarter!$C636)</f>
        <v>0</v>
      </c>
      <c r="H636" s="70">
        <f>SUMIFS(CALCULATION_quarterly_data!H:H,CALCULATION_quarterly_data!$A:$A,Quarter!$A636,CALCULATION_quarterly_data!$P:$P,Quarter!$B636,CALCULATION_quarterly_data!$C:$C,Quarter!$C636)</f>
        <v>0</v>
      </c>
      <c r="I636" s="70">
        <f>SUMIFS(CALCULATION_quarterly_data!I:I,CALCULATION_quarterly_data!$A:$A,Quarter!$A636,CALCULATION_quarterly_data!$P:$P,Quarter!$B636,CALCULATION_quarterly_data!$C:$C,Quarter!$C636)</f>
        <v>426.97</v>
      </c>
      <c r="J636" s="70">
        <f>SUMIFS(CALCULATION_quarterly_data!J:J,CALCULATION_quarterly_data!$A:$A,Quarter!$A636,CALCULATION_quarterly_data!$P:$P,Quarter!$B636,CALCULATION_quarterly_data!$C:$C,Quarter!$C636)</f>
        <v>0</v>
      </c>
      <c r="K636" s="70">
        <f>SUMIFS(CALCULATION_quarterly_data!K:K,CALCULATION_quarterly_data!$A:$A,Quarter!$A636,CALCULATION_quarterly_data!$P:$P,Quarter!$B636,CALCULATION_quarterly_data!$C:$C,Quarter!$C636)</f>
        <v>59.550000000000004</v>
      </c>
      <c r="L636" s="70">
        <f>SUMIFS(CALCULATION_quarterly_data!L:L,CALCULATION_quarterly_data!$A:$A,Quarter!$A636,CALCULATION_quarterly_data!$P:$P,Quarter!$B636,CALCULATION_quarterly_data!$C:$C,Quarter!$C636)</f>
        <v>0</v>
      </c>
      <c r="M636" s="70">
        <f>SUMIFS(CALCULATION_quarterly_data!M:M,CALCULATION_quarterly_data!$A:$A,Quarter!$A636,CALCULATION_quarterly_data!$P:$P,Quarter!$B636,CALCULATION_quarterly_data!$C:$C,Quarter!$C636)</f>
        <v>0</v>
      </c>
      <c r="N636" s="71">
        <f>SUMIFS(CALCULATION_quarterly_data!N:N,CALCULATION_quarterly_data!$A:$A,Quarter!$A636,CALCULATION_quarterly_data!$P:$P,Quarter!$B636,CALCULATION_quarterly_data!$C:$C,Quarter!$C636)</f>
        <v>486.52</v>
      </c>
      <c r="O636" s="71">
        <f>SUMIFS(CALCULATION_quarterly_data!O:O,CALCULATION_quarterly_data!$A:$A,Quarter!$A636,CALCULATION_quarterly_data!$P:$P,Quarter!$B636,CALCULATION_quarterly_data!$C:$C,Quarter!$C636)</f>
        <v>515.79999999999995</v>
      </c>
    </row>
    <row r="637" spans="1:15">
      <c r="A637" s="86">
        <v>2025</v>
      </c>
      <c r="B637" s="97">
        <v>1</v>
      </c>
      <c r="C637" s="83" t="s">
        <v>87</v>
      </c>
      <c r="D637" s="70">
        <f>SUMIFS(CALCULATION_quarterly_data!D:D,CALCULATION_quarterly_data!$A:$A,Quarter!$A637,CALCULATION_quarterly_data!$P:$P,Quarter!$B637,CALCULATION_quarterly_data!$C:$C,Quarter!$C637)</f>
        <v>0</v>
      </c>
      <c r="E637" s="70">
        <f>SUMIFS(CALCULATION_quarterly_data!E:E,CALCULATION_quarterly_data!$A:$A,Quarter!$A637,CALCULATION_quarterly_data!$P:$P,Quarter!$B637,CALCULATION_quarterly_data!$C:$C,Quarter!$C637)</f>
        <v>0</v>
      </c>
      <c r="F637" s="71">
        <f>SUMIFS(CALCULATION_quarterly_data!F:F,CALCULATION_quarterly_data!$A:$A,Quarter!$A637,CALCULATION_quarterly_data!$P:$P,Quarter!$B637,CALCULATION_quarterly_data!$C:$C,Quarter!$C637)</f>
        <v>0</v>
      </c>
      <c r="G637" s="70">
        <f>SUMIFS(CALCULATION_quarterly_data!G:G,CALCULATION_quarterly_data!$A:$A,Quarter!$A637,CALCULATION_quarterly_data!$P:$P,Quarter!$B637,CALCULATION_quarterly_data!$C:$C,Quarter!$C637)</f>
        <v>0</v>
      </c>
      <c r="H637" s="70">
        <f>SUMIFS(CALCULATION_quarterly_data!H:H,CALCULATION_quarterly_data!$A:$A,Quarter!$A637,CALCULATION_quarterly_data!$P:$P,Quarter!$B637,CALCULATION_quarterly_data!$C:$C,Quarter!$C637)</f>
        <v>13.53</v>
      </c>
      <c r="I637" s="70">
        <f>SUMIFS(CALCULATION_quarterly_data!I:I,CALCULATION_quarterly_data!$A:$A,Quarter!$A637,CALCULATION_quarterly_data!$P:$P,Quarter!$B637,CALCULATION_quarterly_data!$C:$C,Quarter!$C637)</f>
        <v>12.31</v>
      </c>
      <c r="J637" s="70">
        <f>SUMIFS(CALCULATION_quarterly_data!J:J,CALCULATION_quarterly_data!$A:$A,Quarter!$A637,CALCULATION_quarterly_data!$P:$P,Quarter!$B637,CALCULATION_quarterly_data!$C:$C,Quarter!$C637)</f>
        <v>28.57</v>
      </c>
      <c r="K637" s="70">
        <f>SUMIFS(CALCULATION_quarterly_data!K:K,CALCULATION_quarterly_data!$A:$A,Quarter!$A637,CALCULATION_quarterly_data!$P:$P,Quarter!$B637,CALCULATION_quarterly_data!$C:$C,Quarter!$C637)</f>
        <v>50.819999999999993</v>
      </c>
      <c r="L637" s="70">
        <f>SUMIFS(CALCULATION_quarterly_data!L:L,CALCULATION_quarterly_data!$A:$A,Quarter!$A637,CALCULATION_quarterly_data!$P:$P,Quarter!$B637,CALCULATION_quarterly_data!$C:$C,Quarter!$C637)</f>
        <v>0</v>
      </c>
      <c r="M637" s="70">
        <f>SUMIFS(CALCULATION_quarterly_data!M:M,CALCULATION_quarterly_data!$A:$A,Quarter!$A637,CALCULATION_quarterly_data!$P:$P,Quarter!$B637,CALCULATION_quarterly_data!$C:$C,Quarter!$C637)</f>
        <v>70.02000000000001</v>
      </c>
      <c r="N637" s="71">
        <f>SUMIFS(CALCULATION_quarterly_data!N:N,CALCULATION_quarterly_data!$A:$A,Quarter!$A637,CALCULATION_quarterly_data!$P:$P,Quarter!$B637,CALCULATION_quarterly_data!$C:$C,Quarter!$C637)</f>
        <v>175.25</v>
      </c>
      <c r="O637" s="71">
        <f>SUMIFS(CALCULATION_quarterly_data!O:O,CALCULATION_quarterly_data!$A:$A,Quarter!$A637,CALCULATION_quarterly_data!$P:$P,Quarter!$B637,CALCULATION_quarterly_data!$C:$C,Quarter!$C637)</f>
        <v>175.25</v>
      </c>
    </row>
    <row r="638" spans="1:15">
      <c r="A638" s="86">
        <v>2025</v>
      </c>
      <c r="B638" s="97">
        <v>1</v>
      </c>
      <c r="C638" s="83" t="s">
        <v>49</v>
      </c>
      <c r="D638" s="70">
        <f>SUMIFS(CALCULATION_quarterly_data!D:D,CALCULATION_quarterly_data!$A:$A,Quarter!$A638,CALCULATION_quarterly_data!$P:$P,Quarter!$B638,CALCULATION_quarterly_data!$C:$C,Quarter!$C638)</f>
        <v>0.90999999999999992</v>
      </c>
      <c r="E638" s="70">
        <f>SUMIFS(CALCULATION_quarterly_data!E:E,CALCULATION_quarterly_data!$A:$A,Quarter!$A638,CALCULATION_quarterly_data!$P:$P,Quarter!$B638,CALCULATION_quarterly_data!$C:$C,Quarter!$C638)</f>
        <v>119.53999999999999</v>
      </c>
      <c r="F638" s="71">
        <f>SUMIFS(CALCULATION_quarterly_data!F:F,CALCULATION_quarterly_data!$A:$A,Quarter!$A638,CALCULATION_quarterly_data!$P:$P,Quarter!$B638,CALCULATION_quarterly_data!$C:$C,Quarter!$C638)</f>
        <v>120.45</v>
      </c>
      <c r="G638" s="70">
        <f>SUMIFS(CALCULATION_quarterly_data!G:G,CALCULATION_quarterly_data!$A:$A,Quarter!$A638,CALCULATION_quarterly_data!$P:$P,Quarter!$B638,CALCULATION_quarterly_data!$C:$C,Quarter!$C638)</f>
        <v>11.25</v>
      </c>
      <c r="H638" s="70">
        <f>SUMIFS(CALCULATION_quarterly_data!H:H,CALCULATION_quarterly_data!$A:$A,Quarter!$A638,CALCULATION_quarterly_data!$P:$P,Quarter!$B638,CALCULATION_quarterly_data!$C:$C,Quarter!$C638)</f>
        <v>74.279999999999987</v>
      </c>
      <c r="I638" s="70">
        <f>SUMIFS(CALCULATION_quarterly_data!I:I,CALCULATION_quarterly_data!$A:$A,Quarter!$A638,CALCULATION_quarterly_data!$P:$P,Quarter!$B638,CALCULATION_quarterly_data!$C:$C,Quarter!$C638)</f>
        <v>0</v>
      </c>
      <c r="J638" s="70">
        <f>SUMIFS(CALCULATION_quarterly_data!J:J,CALCULATION_quarterly_data!$A:$A,Quarter!$A638,CALCULATION_quarterly_data!$P:$P,Quarter!$B638,CALCULATION_quarterly_data!$C:$C,Quarter!$C638)</f>
        <v>0</v>
      </c>
      <c r="K638" s="70">
        <f>SUMIFS(CALCULATION_quarterly_data!K:K,CALCULATION_quarterly_data!$A:$A,Quarter!$A638,CALCULATION_quarterly_data!$P:$P,Quarter!$B638,CALCULATION_quarterly_data!$C:$C,Quarter!$C638)</f>
        <v>312.58999999999997</v>
      </c>
      <c r="L638" s="70">
        <f>SUMIFS(CALCULATION_quarterly_data!L:L,CALCULATION_quarterly_data!$A:$A,Quarter!$A638,CALCULATION_quarterly_data!$P:$P,Quarter!$B638,CALCULATION_quarterly_data!$C:$C,Quarter!$C638)</f>
        <v>0</v>
      </c>
      <c r="M638" s="70">
        <f>SUMIFS(CALCULATION_quarterly_data!M:M,CALCULATION_quarterly_data!$A:$A,Quarter!$A638,CALCULATION_quarterly_data!$P:$P,Quarter!$B638,CALCULATION_quarterly_data!$C:$C,Quarter!$C638)</f>
        <v>20.6</v>
      </c>
      <c r="N638" s="71">
        <f>SUMIFS(CALCULATION_quarterly_data!N:N,CALCULATION_quarterly_data!$A:$A,Quarter!$A638,CALCULATION_quarterly_data!$P:$P,Quarter!$B638,CALCULATION_quarterly_data!$C:$C,Quarter!$C638)</f>
        <v>418.71999999999997</v>
      </c>
      <c r="O638" s="71">
        <f>SUMIFS(CALCULATION_quarterly_data!O:O,CALCULATION_quarterly_data!$A:$A,Quarter!$A638,CALCULATION_quarterly_data!$P:$P,Quarter!$B638,CALCULATION_quarterly_data!$C:$C,Quarter!$C638)</f>
        <v>539.17000000000007</v>
      </c>
    </row>
    <row r="639" spans="1:15">
      <c r="A639" s="86">
        <v>2025</v>
      </c>
      <c r="B639" s="97">
        <v>1</v>
      </c>
      <c r="C639" s="83" t="s">
        <v>50</v>
      </c>
      <c r="D639" s="70">
        <f>SUMIFS(CALCULATION_quarterly_data!D:D,CALCULATION_quarterly_data!$A:$A,Quarter!$A639,CALCULATION_quarterly_data!$P:$P,Quarter!$B639,CALCULATION_quarterly_data!$C:$C,Quarter!$C639)</f>
        <v>144.07</v>
      </c>
      <c r="E639" s="70">
        <f>SUMIFS(CALCULATION_quarterly_data!E:E,CALCULATION_quarterly_data!$A:$A,Quarter!$A639,CALCULATION_quarterly_data!$P:$P,Quarter!$B639,CALCULATION_quarterly_data!$C:$C,Quarter!$C639)</f>
        <v>0</v>
      </c>
      <c r="F639" s="71">
        <f>SUMIFS(CALCULATION_quarterly_data!F:F,CALCULATION_quarterly_data!$A:$A,Quarter!$A639,CALCULATION_quarterly_data!$P:$P,Quarter!$B639,CALCULATION_quarterly_data!$C:$C,Quarter!$C639)</f>
        <v>144.07</v>
      </c>
      <c r="G639" s="70">
        <f>SUMIFS(CALCULATION_quarterly_data!G:G,CALCULATION_quarterly_data!$A:$A,Quarter!$A639,CALCULATION_quarterly_data!$P:$P,Quarter!$B639,CALCULATION_quarterly_data!$C:$C,Quarter!$C639)</f>
        <v>0</v>
      </c>
      <c r="H639" s="70">
        <f>SUMIFS(CALCULATION_quarterly_data!H:H,CALCULATION_quarterly_data!$A:$A,Quarter!$A639,CALCULATION_quarterly_data!$P:$P,Quarter!$B639,CALCULATION_quarterly_data!$C:$C,Quarter!$C639)</f>
        <v>0</v>
      </c>
      <c r="I639" s="70">
        <f>SUMIFS(CALCULATION_quarterly_data!I:I,CALCULATION_quarterly_data!$A:$A,Quarter!$A639,CALCULATION_quarterly_data!$P:$P,Quarter!$B639,CALCULATION_quarterly_data!$C:$C,Quarter!$C639)</f>
        <v>0</v>
      </c>
      <c r="J639" s="70">
        <f>SUMIFS(CALCULATION_quarterly_data!J:J,CALCULATION_quarterly_data!$A:$A,Quarter!$A639,CALCULATION_quarterly_data!$P:$P,Quarter!$B639,CALCULATION_quarterly_data!$C:$C,Quarter!$C639)</f>
        <v>0</v>
      </c>
      <c r="K639" s="70">
        <f>SUMIFS(CALCULATION_quarterly_data!K:K,CALCULATION_quarterly_data!$A:$A,Quarter!$A639,CALCULATION_quarterly_data!$P:$P,Quarter!$B639,CALCULATION_quarterly_data!$C:$C,Quarter!$C639)</f>
        <v>0</v>
      </c>
      <c r="L639" s="70">
        <f>SUMIFS(CALCULATION_quarterly_data!L:L,CALCULATION_quarterly_data!$A:$A,Quarter!$A639,CALCULATION_quarterly_data!$P:$P,Quarter!$B639,CALCULATION_quarterly_data!$C:$C,Quarter!$C639)</f>
        <v>0</v>
      </c>
      <c r="M639" s="70">
        <f>SUMIFS(CALCULATION_quarterly_data!M:M,CALCULATION_quarterly_data!$A:$A,Quarter!$A639,CALCULATION_quarterly_data!$P:$P,Quarter!$B639,CALCULATION_quarterly_data!$C:$C,Quarter!$C639)</f>
        <v>10.06</v>
      </c>
      <c r="N639" s="71">
        <f>SUMIFS(CALCULATION_quarterly_data!N:N,CALCULATION_quarterly_data!$A:$A,Quarter!$A639,CALCULATION_quarterly_data!$P:$P,Quarter!$B639,CALCULATION_quarterly_data!$C:$C,Quarter!$C639)</f>
        <v>10.06</v>
      </c>
      <c r="O639" s="71">
        <f>SUMIFS(CALCULATION_quarterly_data!O:O,CALCULATION_quarterly_data!$A:$A,Quarter!$A639,CALCULATION_quarterly_data!$P:$P,Quarter!$B639,CALCULATION_quarterly_data!$C:$C,Quarter!$C639)</f>
        <v>154.13</v>
      </c>
    </row>
    <row r="640" spans="1:15">
      <c r="A640" s="86">
        <v>2025</v>
      </c>
      <c r="B640" s="97">
        <v>1</v>
      </c>
      <c r="C640" s="83" t="s">
        <v>51</v>
      </c>
      <c r="D640" s="70">
        <f>SUMIFS(CALCULATION_quarterly_data!D:D,CALCULATION_quarterly_data!$A:$A,Quarter!$A640,CALCULATION_quarterly_data!$P:$P,Quarter!$B640,CALCULATION_quarterly_data!$C:$C,Quarter!$C640)</f>
        <v>0</v>
      </c>
      <c r="E640" s="70">
        <f>SUMIFS(CALCULATION_quarterly_data!E:E,CALCULATION_quarterly_data!$A:$A,Quarter!$A640,CALCULATION_quarterly_data!$P:$P,Quarter!$B640,CALCULATION_quarterly_data!$C:$C,Quarter!$C640)</f>
        <v>0</v>
      </c>
      <c r="F640" s="71">
        <f>SUMIFS(CALCULATION_quarterly_data!F:F,CALCULATION_quarterly_data!$A:$A,Quarter!$A640,CALCULATION_quarterly_data!$P:$P,Quarter!$B640,CALCULATION_quarterly_data!$C:$C,Quarter!$C640)</f>
        <v>0</v>
      </c>
      <c r="G640" s="70">
        <f>SUMIFS(CALCULATION_quarterly_data!G:G,CALCULATION_quarterly_data!$A:$A,Quarter!$A640,CALCULATION_quarterly_data!$P:$P,Quarter!$B640,CALCULATION_quarterly_data!$C:$C,Quarter!$C640)</f>
        <v>0</v>
      </c>
      <c r="H640" s="70">
        <f>SUMIFS(CALCULATION_quarterly_data!H:H,CALCULATION_quarterly_data!$A:$A,Quarter!$A640,CALCULATION_quarterly_data!$P:$P,Quarter!$B640,CALCULATION_quarterly_data!$C:$C,Quarter!$C640)</f>
        <v>0</v>
      </c>
      <c r="I640" s="70">
        <f>SUMIFS(CALCULATION_quarterly_data!I:I,CALCULATION_quarterly_data!$A:$A,Quarter!$A640,CALCULATION_quarterly_data!$P:$P,Quarter!$B640,CALCULATION_quarterly_data!$C:$C,Quarter!$C640)</f>
        <v>199.64</v>
      </c>
      <c r="J640" s="70">
        <f>SUMIFS(CALCULATION_quarterly_data!J:J,CALCULATION_quarterly_data!$A:$A,Quarter!$A640,CALCULATION_quarterly_data!$P:$P,Quarter!$B640,CALCULATION_quarterly_data!$C:$C,Quarter!$C640)</f>
        <v>0</v>
      </c>
      <c r="K640" s="70">
        <f>SUMIFS(CALCULATION_quarterly_data!K:K,CALCULATION_quarterly_data!$A:$A,Quarter!$A640,CALCULATION_quarterly_data!$P:$P,Quarter!$B640,CALCULATION_quarterly_data!$C:$C,Quarter!$C640)</f>
        <v>14.84</v>
      </c>
      <c r="L640" s="70">
        <f>SUMIFS(CALCULATION_quarterly_data!L:L,CALCULATION_quarterly_data!$A:$A,Quarter!$A640,CALCULATION_quarterly_data!$P:$P,Quarter!$B640,CALCULATION_quarterly_data!$C:$C,Quarter!$C640)</f>
        <v>0.16</v>
      </c>
      <c r="M640" s="70">
        <f>SUMIFS(CALCULATION_quarterly_data!M:M,CALCULATION_quarterly_data!$A:$A,Quarter!$A640,CALCULATION_quarterly_data!$P:$P,Quarter!$B640,CALCULATION_quarterly_data!$C:$C,Quarter!$C640)</f>
        <v>3.12</v>
      </c>
      <c r="N640" s="71">
        <f>SUMIFS(CALCULATION_quarterly_data!N:N,CALCULATION_quarterly_data!$A:$A,Quarter!$A640,CALCULATION_quarterly_data!$P:$P,Quarter!$B640,CALCULATION_quarterly_data!$C:$C,Quarter!$C640)</f>
        <v>217.76</v>
      </c>
      <c r="O640" s="71">
        <f>SUMIFS(CALCULATION_quarterly_data!O:O,CALCULATION_quarterly_data!$A:$A,Quarter!$A640,CALCULATION_quarterly_data!$P:$P,Quarter!$B640,CALCULATION_quarterly_data!$C:$C,Quarter!$C640)</f>
        <v>217.76</v>
      </c>
    </row>
    <row r="641" spans="1:15">
      <c r="A641" s="86">
        <v>2025</v>
      </c>
      <c r="B641" s="97">
        <v>1</v>
      </c>
      <c r="C641" s="83" t="s">
        <v>52</v>
      </c>
      <c r="D641" s="70">
        <f>SUMIFS(CALCULATION_quarterly_data!D:D,CALCULATION_quarterly_data!$A:$A,Quarter!$A641,CALCULATION_quarterly_data!$P:$P,Quarter!$B641,CALCULATION_quarterly_data!$C:$C,Quarter!$C641)</f>
        <v>3032.08</v>
      </c>
      <c r="E641" s="70">
        <f>SUMIFS(CALCULATION_quarterly_data!E:E,CALCULATION_quarterly_data!$A:$A,Quarter!$A641,CALCULATION_quarterly_data!$P:$P,Quarter!$B641,CALCULATION_quarterly_data!$C:$C,Quarter!$C641)</f>
        <v>0</v>
      </c>
      <c r="F641" s="71">
        <f>SUMIFS(CALCULATION_quarterly_data!F:F,CALCULATION_quarterly_data!$A:$A,Quarter!$A641,CALCULATION_quarterly_data!$P:$P,Quarter!$B641,CALCULATION_quarterly_data!$C:$C,Quarter!$C641)</f>
        <v>3032.08</v>
      </c>
      <c r="G641" s="70">
        <f>SUMIFS(CALCULATION_quarterly_data!G:G,CALCULATION_quarterly_data!$A:$A,Quarter!$A641,CALCULATION_quarterly_data!$P:$P,Quarter!$B641,CALCULATION_quarterly_data!$C:$C,Quarter!$C641)</f>
        <v>7.13</v>
      </c>
      <c r="H641" s="70">
        <f>SUMIFS(CALCULATION_quarterly_data!H:H,CALCULATION_quarterly_data!$A:$A,Quarter!$A641,CALCULATION_quarterly_data!$P:$P,Quarter!$B641,CALCULATION_quarterly_data!$C:$C,Quarter!$C641)</f>
        <v>3.27</v>
      </c>
      <c r="I641" s="70">
        <f>SUMIFS(CALCULATION_quarterly_data!I:I,CALCULATION_quarterly_data!$A:$A,Quarter!$A641,CALCULATION_quarterly_data!$P:$P,Quarter!$B641,CALCULATION_quarterly_data!$C:$C,Quarter!$C641)</f>
        <v>11.66</v>
      </c>
      <c r="J641" s="70">
        <f>SUMIFS(CALCULATION_quarterly_data!J:J,CALCULATION_quarterly_data!$A:$A,Quarter!$A641,CALCULATION_quarterly_data!$P:$P,Quarter!$B641,CALCULATION_quarterly_data!$C:$C,Quarter!$C641)</f>
        <v>0</v>
      </c>
      <c r="K641" s="70">
        <f>SUMIFS(CALCULATION_quarterly_data!K:K,CALCULATION_quarterly_data!$A:$A,Quarter!$A641,CALCULATION_quarterly_data!$P:$P,Quarter!$B641,CALCULATION_quarterly_data!$C:$C,Quarter!$C641)</f>
        <v>1104.03</v>
      </c>
      <c r="L641" s="70">
        <f>SUMIFS(CALCULATION_quarterly_data!L:L,CALCULATION_quarterly_data!$A:$A,Quarter!$A641,CALCULATION_quarterly_data!$P:$P,Quarter!$B641,CALCULATION_quarterly_data!$C:$C,Quarter!$C641)</f>
        <v>0</v>
      </c>
      <c r="M641" s="70">
        <f>SUMIFS(CALCULATION_quarterly_data!M:M,CALCULATION_quarterly_data!$A:$A,Quarter!$A641,CALCULATION_quarterly_data!$P:$P,Quarter!$B641,CALCULATION_quarterly_data!$C:$C,Quarter!$C641)</f>
        <v>30.62</v>
      </c>
      <c r="N641" s="71">
        <f>SUMIFS(CALCULATION_quarterly_data!N:N,CALCULATION_quarterly_data!$A:$A,Quarter!$A641,CALCULATION_quarterly_data!$P:$P,Quarter!$B641,CALCULATION_quarterly_data!$C:$C,Quarter!$C641)</f>
        <v>1156.71</v>
      </c>
      <c r="O641" s="71">
        <f>SUMIFS(CALCULATION_quarterly_data!O:O,CALCULATION_quarterly_data!$A:$A,Quarter!$A641,CALCULATION_quarterly_data!$P:$P,Quarter!$B641,CALCULATION_quarterly_data!$C:$C,Quarter!$C641)</f>
        <v>4188.79</v>
      </c>
    </row>
    <row r="642" spans="1:15">
      <c r="A642" s="86">
        <v>2025</v>
      </c>
      <c r="B642" s="97">
        <v>1</v>
      </c>
      <c r="C642" s="83" t="s">
        <v>69</v>
      </c>
      <c r="D642" s="70">
        <f>SUMIFS(CALCULATION_quarterly_data!D:D,CALCULATION_quarterly_data!$A:$A,Quarter!$A642,CALCULATION_quarterly_data!$P:$P,Quarter!$B642,CALCULATION_quarterly_data!$C:$C,Quarter!$C642)</f>
        <v>577.66</v>
      </c>
      <c r="E642" s="70">
        <f>SUMIFS(CALCULATION_quarterly_data!E:E,CALCULATION_quarterly_data!$A:$A,Quarter!$A642,CALCULATION_quarterly_data!$P:$P,Quarter!$B642,CALCULATION_quarterly_data!$C:$C,Quarter!$C642)</f>
        <v>32.83</v>
      </c>
      <c r="F642" s="71">
        <f>SUMIFS(CALCULATION_quarterly_data!F:F,CALCULATION_quarterly_data!$A:$A,Quarter!$A642,CALCULATION_quarterly_data!$P:$P,Quarter!$B642,CALCULATION_quarterly_data!$C:$C,Quarter!$C642)</f>
        <v>610.49</v>
      </c>
      <c r="G642" s="70">
        <f>SUMIFS(CALCULATION_quarterly_data!G:G,CALCULATION_quarterly_data!$A:$A,Quarter!$A642,CALCULATION_quarterly_data!$P:$P,Quarter!$B642,CALCULATION_quarterly_data!$C:$C,Quarter!$C642)</f>
        <v>0.37</v>
      </c>
      <c r="H642" s="70">
        <f>SUMIFS(CALCULATION_quarterly_data!H:H,CALCULATION_quarterly_data!$A:$A,Quarter!$A642,CALCULATION_quarterly_data!$P:$P,Quarter!$B642,CALCULATION_quarterly_data!$C:$C,Quarter!$C642)</f>
        <v>212.45</v>
      </c>
      <c r="I642" s="70">
        <f>SUMIFS(CALCULATION_quarterly_data!I:I,CALCULATION_quarterly_data!$A:$A,Quarter!$A642,CALCULATION_quarterly_data!$P:$P,Quarter!$B642,CALCULATION_quarterly_data!$C:$C,Quarter!$C642)</f>
        <v>109.88000000000001</v>
      </c>
      <c r="J642" s="70">
        <f>SUMIFS(CALCULATION_quarterly_data!J:J,CALCULATION_quarterly_data!$A:$A,Quarter!$A642,CALCULATION_quarterly_data!$P:$P,Quarter!$B642,CALCULATION_quarterly_data!$C:$C,Quarter!$C642)</f>
        <v>21.32</v>
      </c>
      <c r="K642" s="70">
        <f>SUMIFS(CALCULATION_quarterly_data!K:K,CALCULATION_quarterly_data!$A:$A,Quarter!$A642,CALCULATION_quarterly_data!$P:$P,Quarter!$B642,CALCULATION_quarterly_data!$C:$C,Quarter!$C642)</f>
        <v>45.28</v>
      </c>
      <c r="L642" s="70">
        <f>SUMIFS(CALCULATION_quarterly_data!L:L,CALCULATION_quarterly_data!$A:$A,Quarter!$A642,CALCULATION_quarterly_data!$P:$P,Quarter!$B642,CALCULATION_quarterly_data!$C:$C,Quarter!$C642)</f>
        <v>62.290000000000006</v>
      </c>
      <c r="M642" s="70">
        <f>SUMIFS(CALCULATION_quarterly_data!M:M,CALCULATION_quarterly_data!$A:$A,Quarter!$A642,CALCULATION_quarterly_data!$P:$P,Quarter!$B642,CALCULATION_quarterly_data!$C:$C,Quarter!$C642)</f>
        <v>130.76</v>
      </c>
      <c r="N642" s="71">
        <f>SUMIFS(CALCULATION_quarterly_data!N:N,CALCULATION_quarterly_data!$A:$A,Quarter!$A642,CALCULATION_quarterly_data!$P:$P,Quarter!$B642,CALCULATION_quarterly_data!$C:$C,Quarter!$C642)</f>
        <v>582.35</v>
      </c>
      <c r="O642" s="71">
        <f>SUMIFS(CALCULATION_quarterly_data!O:O,CALCULATION_quarterly_data!$A:$A,Quarter!$A642,CALCULATION_quarterly_data!$P:$P,Quarter!$B642,CALCULATION_quarterly_data!$C:$C,Quarter!$C642)</f>
        <v>1192.8399999999999</v>
      </c>
    </row>
    <row r="643" spans="1:15">
      <c r="A643" s="89">
        <v>2025</v>
      </c>
      <c r="B643" s="98">
        <v>1</v>
      </c>
      <c r="C643" s="84" t="s">
        <v>126</v>
      </c>
      <c r="D643" s="73">
        <f>SUMIFS(CALCULATION_quarterly_data!D:D,CALCULATION_quarterly_data!$A:$A,Quarter!$A643,CALCULATION_quarterly_data!$P:$P,Quarter!$B643,CALCULATION_quarterly_data!$C:$C,Quarter!$C643)</f>
        <v>9753.83</v>
      </c>
      <c r="E643" s="73">
        <f>SUMIFS(CALCULATION_quarterly_data!E:E,CALCULATION_quarterly_data!$A:$A,Quarter!$A643,CALCULATION_quarterly_data!$P:$P,Quarter!$B643,CALCULATION_quarterly_data!$C:$C,Quarter!$C643)</f>
        <v>691.2</v>
      </c>
      <c r="F643" s="74">
        <f>SUMIFS(CALCULATION_quarterly_data!F:F,CALCULATION_quarterly_data!$A:$A,Quarter!$A643,CALCULATION_quarterly_data!$P:$P,Quarter!$B643,CALCULATION_quarterly_data!$C:$C,Quarter!$C643)</f>
        <v>10445.029999999999</v>
      </c>
      <c r="G643" s="73">
        <f>SUMIFS(CALCULATION_quarterly_data!G:G,CALCULATION_quarterly_data!$A:$A,Quarter!$A643,CALCULATION_quarterly_data!$P:$P,Quarter!$B643,CALCULATION_quarterly_data!$C:$C,Quarter!$C643)</f>
        <v>211.85</v>
      </c>
      <c r="H643" s="73">
        <f>SUMIFS(CALCULATION_quarterly_data!H:H,CALCULATION_quarterly_data!$A:$A,Quarter!$A643,CALCULATION_quarterly_data!$P:$P,Quarter!$B643,CALCULATION_quarterly_data!$C:$C,Quarter!$C643)</f>
        <v>1150.42</v>
      </c>
      <c r="I643" s="73">
        <f>SUMIFS(CALCULATION_quarterly_data!I:I,CALCULATION_quarterly_data!$A:$A,Quarter!$A643,CALCULATION_quarterly_data!$P:$P,Quarter!$B643,CALCULATION_quarterly_data!$C:$C,Quarter!$C643)</f>
        <v>2284.9899999999998</v>
      </c>
      <c r="J643" s="73">
        <f>SUMIFS(CALCULATION_quarterly_data!J:J,CALCULATION_quarterly_data!$A:$A,Quarter!$A643,CALCULATION_quarterly_data!$P:$P,Quarter!$B643,CALCULATION_quarterly_data!$C:$C,Quarter!$C643)</f>
        <v>164.19</v>
      </c>
      <c r="K643" s="73">
        <f>SUMIFS(CALCULATION_quarterly_data!K:K,CALCULATION_quarterly_data!$A:$A,Quarter!$A643,CALCULATION_quarterly_data!$P:$P,Quarter!$B643,CALCULATION_quarterly_data!$C:$C,Quarter!$C643)</f>
        <v>3206.55</v>
      </c>
      <c r="L643" s="73">
        <f>SUMIFS(CALCULATION_quarterly_data!L:L,CALCULATION_quarterly_data!$A:$A,Quarter!$A643,CALCULATION_quarterly_data!$P:$P,Quarter!$B643,CALCULATION_quarterly_data!$C:$C,Quarter!$C643)</f>
        <v>62.47</v>
      </c>
      <c r="M643" s="73">
        <f>SUMIFS(CALCULATION_quarterly_data!M:M,CALCULATION_quarterly_data!$A:$A,Quarter!$A643,CALCULATION_quarterly_data!$P:$P,Quarter!$B643,CALCULATION_quarterly_data!$C:$C,Quarter!$C643)</f>
        <v>662.47</v>
      </c>
      <c r="N643" s="74">
        <f>SUMIFS(CALCULATION_quarterly_data!N:N,CALCULATION_quarterly_data!$A:$A,Quarter!$A643,CALCULATION_quarterly_data!$P:$P,Quarter!$B643,CALCULATION_quarterly_data!$C:$C,Quarter!$C643)</f>
        <v>7742.94</v>
      </c>
      <c r="O643" s="74">
        <f>SUMIFS(CALCULATION_quarterly_data!O:O,CALCULATION_quarterly_data!$A:$A,Quarter!$A643,CALCULATION_quarterly_data!$P:$P,Quarter!$B643,CALCULATION_quarterly_data!$C:$C,Quarter!$C643)</f>
        <v>18187.97</v>
      </c>
    </row>
    <row r="644" spans="1:15">
      <c r="A644" s="85">
        <v>2025</v>
      </c>
      <c r="B644" s="96">
        <v>2</v>
      </c>
      <c r="C644" s="82" t="s">
        <v>134</v>
      </c>
      <c r="D644" s="67">
        <f>SUMIFS(CALCULATION_quarterly_data!D:D,CALCULATION_quarterly_data!$A:$A,Quarter!$A644,CALCULATION_quarterly_data!$P:$P,Quarter!$B644,CALCULATION_quarterly_data!$C:$C,Quarter!$C644)</f>
        <v>874.03</v>
      </c>
      <c r="E644" s="67">
        <f>SUMIFS(CALCULATION_quarterly_data!E:E,CALCULATION_quarterly_data!$A:$A,Quarter!$A644,CALCULATION_quarterly_data!$P:$P,Quarter!$B644,CALCULATION_quarterly_data!$C:$C,Quarter!$C644)</f>
        <v>135.88</v>
      </c>
      <c r="F644" s="68">
        <f>SUMIFS(CALCULATION_quarterly_data!F:F,CALCULATION_quarterly_data!$A:$A,Quarter!$A644,CALCULATION_quarterly_data!$P:$P,Quarter!$B644,CALCULATION_quarterly_data!$C:$C,Quarter!$C644)</f>
        <v>1009.91</v>
      </c>
      <c r="G644" s="67">
        <f>SUMIFS(CALCULATION_quarterly_data!G:G,CALCULATION_quarterly_data!$A:$A,Quarter!$A644,CALCULATION_quarterly_data!$P:$P,Quarter!$B644,CALCULATION_quarterly_data!$C:$C,Quarter!$C644)</f>
        <v>6.98</v>
      </c>
      <c r="H644" s="67">
        <f>SUMIFS(CALCULATION_quarterly_data!H:H,CALCULATION_quarterly_data!$A:$A,Quarter!$A644,CALCULATION_quarterly_data!$P:$P,Quarter!$B644,CALCULATION_quarterly_data!$C:$C,Quarter!$C644)</f>
        <v>0</v>
      </c>
      <c r="I644" s="67">
        <f>SUMIFS(CALCULATION_quarterly_data!I:I,CALCULATION_quarterly_data!$A:$A,Quarter!$A644,CALCULATION_quarterly_data!$P:$P,Quarter!$B644,CALCULATION_quarterly_data!$C:$C,Quarter!$C644)</f>
        <v>0</v>
      </c>
      <c r="J644" s="67">
        <f>SUMIFS(CALCULATION_quarterly_data!J:J,CALCULATION_quarterly_data!$A:$A,Quarter!$A644,CALCULATION_quarterly_data!$P:$P,Quarter!$B644,CALCULATION_quarterly_data!$C:$C,Quarter!$C644)</f>
        <v>0</v>
      </c>
      <c r="K644" s="67">
        <f>SUMIFS(CALCULATION_quarterly_data!K:K,CALCULATION_quarterly_data!$A:$A,Quarter!$A644,CALCULATION_quarterly_data!$P:$P,Quarter!$B644,CALCULATION_quarterly_data!$C:$C,Quarter!$C644)</f>
        <v>0</v>
      </c>
      <c r="L644" s="67">
        <f>SUMIFS(CALCULATION_quarterly_data!L:L,CALCULATION_quarterly_data!$A:$A,Quarter!$A644,CALCULATION_quarterly_data!$P:$P,Quarter!$B644,CALCULATION_quarterly_data!$C:$C,Quarter!$C644)</f>
        <v>0</v>
      </c>
      <c r="M644" s="67">
        <f>SUMIFS(CALCULATION_quarterly_data!M:M,CALCULATION_quarterly_data!$A:$A,Quarter!$A644,CALCULATION_quarterly_data!$P:$P,Quarter!$B644,CALCULATION_quarterly_data!$C:$C,Quarter!$C644)</f>
        <v>0</v>
      </c>
      <c r="N644" s="68">
        <f>SUMIFS(CALCULATION_quarterly_data!N:N,CALCULATION_quarterly_data!$A:$A,Quarter!$A644,CALCULATION_quarterly_data!$P:$P,Quarter!$B644,CALCULATION_quarterly_data!$C:$C,Quarter!$C644)</f>
        <v>6.98</v>
      </c>
      <c r="O644" s="68">
        <f>SUMIFS(CALCULATION_quarterly_data!O:O,CALCULATION_quarterly_data!$A:$A,Quarter!$A644,CALCULATION_quarterly_data!$P:$P,Quarter!$B644,CALCULATION_quarterly_data!$C:$C,Quarter!$C644)</f>
        <v>1016.89</v>
      </c>
    </row>
    <row r="645" spans="1:15">
      <c r="A645" s="86">
        <v>2025</v>
      </c>
      <c r="B645" s="97">
        <v>2</v>
      </c>
      <c r="C645" s="83" t="s">
        <v>37</v>
      </c>
      <c r="D645" s="70">
        <f>SUMIFS(CALCULATION_quarterly_data!D:D,CALCULATION_quarterly_data!$A:$A,Quarter!$A645,CALCULATION_quarterly_data!$P:$P,Quarter!$B645,CALCULATION_quarterly_data!$C:$C,Quarter!$C645)</f>
        <v>0</v>
      </c>
      <c r="E645" s="70">
        <f>SUMIFS(CALCULATION_quarterly_data!E:E,CALCULATION_quarterly_data!$A:$A,Quarter!$A645,CALCULATION_quarterly_data!$P:$P,Quarter!$B645,CALCULATION_quarterly_data!$C:$C,Quarter!$C645)</f>
        <v>106.34</v>
      </c>
      <c r="F645" s="71">
        <f>SUMIFS(CALCULATION_quarterly_data!F:F,CALCULATION_quarterly_data!$A:$A,Quarter!$A645,CALCULATION_quarterly_data!$P:$P,Quarter!$B645,CALCULATION_quarterly_data!$C:$C,Quarter!$C645)</f>
        <v>106.34</v>
      </c>
      <c r="G645" s="70">
        <f>SUMIFS(CALCULATION_quarterly_data!G:G,CALCULATION_quarterly_data!$A:$A,Quarter!$A645,CALCULATION_quarterly_data!$P:$P,Quarter!$B645,CALCULATION_quarterly_data!$C:$C,Quarter!$C645)</f>
        <v>12.34</v>
      </c>
      <c r="H645" s="70">
        <f>SUMIFS(CALCULATION_quarterly_data!H:H,CALCULATION_quarterly_data!$A:$A,Quarter!$A645,CALCULATION_quarterly_data!$P:$P,Quarter!$B645,CALCULATION_quarterly_data!$C:$C,Quarter!$C645)</f>
        <v>260.24</v>
      </c>
      <c r="I645" s="70">
        <f>SUMIFS(CALCULATION_quarterly_data!I:I,CALCULATION_quarterly_data!$A:$A,Quarter!$A645,CALCULATION_quarterly_data!$P:$P,Quarter!$B645,CALCULATION_quarterly_data!$C:$C,Quarter!$C645)</f>
        <v>37.489999999999995</v>
      </c>
      <c r="J645" s="70">
        <f>SUMIFS(CALCULATION_quarterly_data!J:J,CALCULATION_quarterly_data!$A:$A,Quarter!$A645,CALCULATION_quarterly_data!$P:$P,Quarter!$B645,CALCULATION_quarterly_data!$C:$C,Quarter!$C645)</f>
        <v>0</v>
      </c>
      <c r="K645" s="70">
        <f>SUMIFS(CALCULATION_quarterly_data!K:K,CALCULATION_quarterly_data!$A:$A,Quarter!$A645,CALCULATION_quarterly_data!$P:$P,Quarter!$B645,CALCULATION_quarterly_data!$C:$C,Quarter!$C645)</f>
        <v>440.83000000000004</v>
      </c>
      <c r="L645" s="70">
        <f>SUMIFS(CALCULATION_quarterly_data!L:L,CALCULATION_quarterly_data!$A:$A,Quarter!$A645,CALCULATION_quarterly_data!$P:$P,Quarter!$B645,CALCULATION_quarterly_data!$C:$C,Quarter!$C645)</f>
        <v>0</v>
      </c>
      <c r="M645" s="70">
        <f>SUMIFS(CALCULATION_quarterly_data!M:M,CALCULATION_quarterly_data!$A:$A,Quarter!$A645,CALCULATION_quarterly_data!$P:$P,Quarter!$B645,CALCULATION_quarterly_data!$C:$C,Quarter!$C645)</f>
        <v>114.56</v>
      </c>
      <c r="N645" s="71">
        <f>SUMIFS(CALCULATION_quarterly_data!N:N,CALCULATION_quarterly_data!$A:$A,Quarter!$A645,CALCULATION_quarterly_data!$P:$P,Quarter!$B645,CALCULATION_quarterly_data!$C:$C,Quarter!$C645)</f>
        <v>865.46</v>
      </c>
      <c r="O645" s="71">
        <f>SUMIFS(CALCULATION_quarterly_data!O:O,CALCULATION_quarterly_data!$A:$A,Quarter!$A645,CALCULATION_quarterly_data!$P:$P,Quarter!$B645,CALCULATION_quarterly_data!$C:$C,Quarter!$C645)</f>
        <v>971.8</v>
      </c>
    </row>
    <row r="646" spans="1:15">
      <c r="A646" s="86">
        <v>2025</v>
      </c>
      <c r="B646" s="97">
        <v>2</v>
      </c>
      <c r="C646" s="83" t="s">
        <v>38</v>
      </c>
      <c r="D646" s="70">
        <f>SUMIFS(CALCULATION_quarterly_data!D:D,CALCULATION_quarterly_data!$A:$A,Quarter!$A646,CALCULATION_quarterly_data!$P:$P,Quarter!$B646,CALCULATION_quarterly_data!$C:$C,Quarter!$C646)</f>
        <v>96.8</v>
      </c>
      <c r="E646" s="70">
        <f>SUMIFS(CALCULATION_quarterly_data!E:E,CALCULATION_quarterly_data!$A:$A,Quarter!$A646,CALCULATION_quarterly_data!$P:$P,Quarter!$B646,CALCULATION_quarterly_data!$C:$C,Quarter!$C646)</f>
        <v>0</v>
      </c>
      <c r="F646" s="71">
        <f>SUMIFS(CALCULATION_quarterly_data!F:F,CALCULATION_quarterly_data!$A:$A,Quarter!$A646,CALCULATION_quarterly_data!$P:$P,Quarter!$B646,CALCULATION_quarterly_data!$C:$C,Quarter!$C646)</f>
        <v>96.8</v>
      </c>
      <c r="G646" s="70">
        <f>SUMIFS(CALCULATION_quarterly_data!G:G,CALCULATION_quarterly_data!$A:$A,Quarter!$A646,CALCULATION_quarterly_data!$P:$P,Quarter!$B646,CALCULATION_quarterly_data!$C:$C,Quarter!$C646)</f>
        <v>0</v>
      </c>
      <c r="H646" s="70">
        <f>SUMIFS(CALCULATION_quarterly_data!H:H,CALCULATION_quarterly_data!$A:$A,Quarter!$A646,CALCULATION_quarterly_data!$P:$P,Quarter!$B646,CALCULATION_quarterly_data!$C:$C,Quarter!$C646)</f>
        <v>0</v>
      </c>
      <c r="I646" s="70">
        <f>SUMIFS(CALCULATION_quarterly_data!I:I,CALCULATION_quarterly_data!$A:$A,Quarter!$A646,CALCULATION_quarterly_data!$P:$P,Quarter!$B646,CALCULATION_quarterly_data!$C:$C,Quarter!$C646)</f>
        <v>0</v>
      </c>
      <c r="J646" s="70">
        <f>SUMIFS(CALCULATION_quarterly_data!J:J,CALCULATION_quarterly_data!$A:$A,Quarter!$A646,CALCULATION_quarterly_data!$P:$P,Quarter!$B646,CALCULATION_quarterly_data!$C:$C,Quarter!$C646)</f>
        <v>0</v>
      </c>
      <c r="K646" s="70">
        <f>SUMIFS(CALCULATION_quarterly_data!K:K,CALCULATION_quarterly_data!$A:$A,Quarter!$A646,CALCULATION_quarterly_data!$P:$P,Quarter!$B646,CALCULATION_quarterly_data!$C:$C,Quarter!$C646)</f>
        <v>39</v>
      </c>
      <c r="L646" s="70">
        <f>SUMIFS(CALCULATION_quarterly_data!L:L,CALCULATION_quarterly_data!$A:$A,Quarter!$A646,CALCULATION_quarterly_data!$P:$P,Quarter!$B646,CALCULATION_quarterly_data!$C:$C,Quarter!$C646)</f>
        <v>0</v>
      </c>
      <c r="M646" s="70">
        <f>SUMIFS(CALCULATION_quarterly_data!M:M,CALCULATION_quarterly_data!$A:$A,Quarter!$A646,CALCULATION_quarterly_data!$P:$P,Quarter!$B646,CALCULATION_quarterly_data!$C:$C,Quarter!$C646)</f>
        <v>20.220000000000002</v>
      </c>
      <c r="N646" s="71">
        <f>SUMIFS(CALCULATION_quarterly_data!N:N,CALCULATION_quarterly_data!$A:$A,Quarter!$A646,CALCULATION_quarterly_data!$P:$P,Quarter!$B646,CALCULATION_quarterly_data!$C:$C,Quarter!$C646)</f>
        <v>59.22</v>
      </c>
      <c r="O646" s="71">
        <f>SUMIFS(CALCULATION_quarterly_data!O:O,CALCULATION_quarterly_data!$A:$A,Quarter!$A646,CALCULATION_quarterly_data!$P:$P,Quarter!$B646,CALCULATION_quarterly_data!$C:$C,Quarter!$C646)</f>
        <v>156.01999999999998</v>
      </c>
    </row>
    <row r="647" spans="1:15">
      <c r="A647" s="86">
        <v>2025</v>
      </c>
      <c r="B647" s="97">
        <v>2</v>
      </c>
      <c r="C647" s="83" t="s">
        <v>40</v>
      </c>
      <c r="D647" s="70">
        <f>SUMIFS(CALCULATION_quarterly_data!D:D,CALCULATION_quarterly_data!$A:$A,Quarter!$A647,CALCULATION_quarterly_data!$P:$P,Quarter!$B647,CALCULATION_quarterly_data!$C:$C,Quarter!$C647)</f>
        <v>0</v>
      </c>
      <c r="E647" s="70">
        <f>SUMIFS(CALCULATION_quarterly_data!E:E,CALCULATION_quarterly_data!$A:$A,Quarter!$A647,CALCULATION_quarterly_data!$P:$P,Quarter!$B647,CALCULATION_quarterly_data!$C:$C,Quarter!$C647)</f>
        <v>0.1</v>
      </c>
      <c r="F647" s="71">
        <f>SUMIFS(CALCULATION_quarterly_data!F:F,CALCULATION_quarterly_data!$A:$A,Quarter!$A647,CALCULATION_quarterly_data!$P:$P,Quarter!$B647,CALCULATION_quarterly_data!$C:$C,Quarter!$C647)</f>
        <v>0.1</v>
      </c>
      <c r="G647" s="70">
        <f>SUMIFS(CALCULATION_quarterly_data!G:G,CALCULATION_quarterly_data!$A:$A,Quarter!$A647,CALCULATION_quarterly_data!$P:$P,Quarter!$B647,CALCULATION_quarterly_data!$C:$C,Quarter!$C647)</f>
        <v>0.12</v>
      </c>
      <c r="H647" s="70">
        <f>SUMIFS(CALCULATION_quarterly_data!H:H,CALCULATION_quarterly_data!$A:$A,Quarter!$A647,CALCULATION_quarterly_data!$P:$P,Quarter!$B647,CALCULATION_quarterly_data!$C:$C,Quarter!$C647)</f>
        <v>0.99</v>
      </c>
      <c r="I647" s="70">
        <f>SUMIFS(CALCULATION_quarterly_data!I:I,CALCULATION_quarterly_data!$A:$A,Quarter!$A647,CALCULATION_quarterly_data!$P:$P,Quarter!$B647,CALCULATION_quarterly_data!$C:$C,Quarter!$C647)</f>
        <v>29.99</v>
      </c>
      <c r="J647" s="70">
        <f>SUMIFS(CALCULATION_quarterly_data!J:J,CALCULATION_quarterly_data!$A:$A,Quarter!$A647,CALCULATION_quarterly_data!$P:$P,Quarter!$B647,CALCULATION_quarterly_data!$C:$C,Quarter!$C647)</f>
        <v>0</v>
      </c>
      <c r="K647" s="70">
        <f>SUMIFS(CALCULATION_quarterly_data!K:K,CALCULATION_quarterly_data!$A:$A,Quarter!$A647,CALCULATION_quarterly_data!$P:$P,Quarter!$B647,CALCULATION_quarterly_data!$C:$C,Quarter!$C647)</f>
        <v>58.53</v>
      </c>
      <c r="L647" s="70">
        <f>SUMIFS(CALCULATION_quarterly_data!L:L,CALCULATION_quarterly_data!$A:$A,Quarter!$A647,CALCULATION_quarterly_data!$P:$P,Quarter!$B647,CALCULATION_quarterly_data!$C:$C,Quarter!$C647)</f>
        <v>0</v>
      </c>
      <c r="M647" s="70">
        <f>SUMIFS(CALCULATION_quarterly_data!M:M,CALCULATION_quarterly_data!$A:$A,Quarter!$A647,CALCULATION_quarterly_data!$P:$P,Quarter!$B647,CALCULATION_quarterly_data!$C:$C,Quarter!$C647)</f>
        <v>25.340000000000003</v>
      </c>
      <c r="N647" s="71">
        <f>SUMIFS(CALCULATION_quarterly_data!N:N,CALCULATION_quarterly_data!$A:$A,Quarter!$A647,CALCULATION_quarterly_data!$P:$P,Quarter!$B647,CALCULATION_quarterly_data!$C:$C,Quarter!$C647)</f>
        <v>114.97</v>
      </c>
      <c r="O647" s="71">
        <f>SUMIFS(CALCULATION_quarterly_data!O:O,CALCULATION_quarterly_data!$A:$A,Quarter!$A647,CALCULATION_quarterly_data!$P:$P,Quarter!$B647,CALCULATION_quarterly_data!$C:$C,Quarter!$C647)</f>
        <v>115.07000000000001</v>
      </c>
    </row>
    <row r="648" spans="1:15">
      <c r="A648" s="86">
        <v>2025</v>
      </c>
      <c r="B648" s="97">
        <v>2</v>
      </c>
      <c r="C648" s="83" t="s">
        <v>41</v>
      </c>
      <c r="D648" s="70">
        <f>SUMIFS(CALCULATION_quarterly_data!D:D,CALCULATION_quarterly_data!$A:$A,Quarter!$A648,CALCULATION_quarterly_data!$P:$P,Quarter!$B648,CALCULATION_quarterly_data!$C:$C,Quarter!$C648)</f>
        <v>0</v>
      </c>
      <c r="E648" s="70">
        <f>SUMIFS(CALCULATION_quarterly_data!E:E,CALCULATION_quarterly_data!$A:$A,Quarter!$A648,CALCULATION_quarterly_data!$P:$P,Quarter!$B648,CALCULATION_quarterly_data!$C:$C,Quarter!$C648)</f>
        <v>21.88</v>
      </c>
      <c r="F648" s="71">
        <f>SUMIFS(CALCULATION_quarterly_data!F:F,CALCULATION_quarterly_data!$A:$A,Quarter!$A648,CALCULATION_quarterly_data!$P:$P,Quarter!$B648,CALCULATION_quarterly_data!$C:$C,Quarter!$C648)</f>
        <v>21.88</v>
      </c>
      <c r="G648" s="70">
        <f>SUMIFS(CALCULATION_quarterly_data!G:G,CALCULATION_quarterly_data!$A:$A,Quarter!$A648,CALCULATION_quarterly_data!$P:$P,Quarter!$B648,CALCULATION_quarterly_data!$C:$C,Quarter!$C648)</f>
        <v>0.03</v>
      </c>
      <c r="H648" s="70">
        <f>SUMIFS(CALCULATION_quarterly_data!H:H,CALCULATION_quarterly_data!$A:$A,Quarter!$A648,CALCULATION_quarterly_data!$P:$P,Quarter!$B648,CALCULATION_quarterly_data!$C:$C,Quarter!$C648)</f>
        <v>22.62</v>
      </c>
      <c r="I648" s="70">
        <f>SUMIFS(CALCULATION_quarterly_data!I:I,CALCULATION_quarterly_data!$A:$A,Quarter!$A648,CALCULATION_quarterly_data!$P:$P,Quarter!$B648,CALCULATION_quarterly_data!$C:$C,Quarter!$C648)</f>
        <v>19.21</v>
      </c>
      <c r="J648" s="70">
        <f>SUMIFS(CALCULATION_quarterly_data!J:J,CALCULATION_quarterly_data!$A:$A,Quarter!$A648,CALCULATION_quarterly_data!$P:$P,Quarter!$B648,CALCULATION_quarterly_data!$C:$C,Quarter!$C648)</f>
        <v>0.76</v>
      </c>
      <c r="K648" s="70">
        <f>SUMIFS(CALCULATION_quarterly_data!K:K,CALCULATION_quarterly_data!$A:$A,Quarter!$A648,CALCULATION_quarterly_data!$P:$P,Quarter!$B648,CALCULATION_quarterly_data!$C:$C,Quarter!$C648)</f>
        <v>12.76</v>
      </c>
      <c r="L648" s="70">
        <f>SUMIFS(CALCULATION_quarterly_data!L:L,CALCULATION_quarterly_data!$A:$A,Quarter!$A648,CALCULATION_quarterly_data!$P:$P,Quarter!$B648,CALCULATION_quarterly_data!$C:$C,Quarter!$C648)</f>
        <v>0</v>
      </c>
      <c r="M648" s="70">
        <f>SUMIFS(CALCULATION_quarterly_data!M:M,CALCULATION_quarterly_data!$A:$A,Quarter!$A648,CALCULATION_quarterly_data!$P:$P,Quarter!$B648,CALCULATION_quarterly_data!$C:$C,Quarter!$C648)</f>
        <v>54.989999999999995</v>
      </c>
      <c r="N648" s="71">
        <f>SUMIFS(CALCULATION_quarterly_data!N:N,CALCULATION_quarterly_data!$A:$A,Quarter!$A648,CALCULATION_quarterly_data!$P:$P,Quarter!$B648,CALCULATION_quarterly_data!$C:$C,Quarter!$C648)</f>
        <v>110.37</v>
      </c>
      <c r="O648" s="71">
        <f>SUMIFS(CALCULATION_quarterly_data!O:O,CALCULATION_quarterly_data!$A:$A,Quarter!$A648,CALCULATION_quarterly_data!$P:$P,Quarter!$B648,CALCULATION_quarterly_data!$C:$C,Quarter!$C648)</f>
        <v>132.25</v>
      </c>
    </row>
    <row r="649" spans="1:15">
      <c r="A649" s="86">
        <v>2025</v>
      </c>
      <c r="B649" s="97">
        <v>2</v>
      </c>
      <c r="C649" s="83" t="s">
        <v>42</v>
      </c>
      <c r="D649" s="70">
        <f>SUMIFS(CALCULATION_quarterly_data!D:D,CALCULATION_quarterly_data!$A:$A,Quarter!$A649,CALCULATION_quarterly_data!$P:$P,Quarter!$B649,CALCULATION_quarterly_data!$C:$C,Quarter!$C649)</f>
        <v>0</v>
      </c>
      <c r="E649" s="70">
        <f>SUMIFS(CALCULATION_quarterly_data!E:E,CALCULATION_quarterly_data!$A:$A,Quarter!$A649,CALCULATION_quarterly_data!$P:$P,Quarter!$B649,CALCULATION_quarterly_data!$C:$C,Quarter!$C649)</f>
        <v>0</v>
      </c>
      <c r="F649" s="71">
        <f>SUMIFS(CALCULATION_quarterly_data!F:F,CALCULATION_quarterly_data!$A:$A,Quarter!$A649,CALCULATION_quarterly_data!$P:$P,Quarter!$B649,CALCULATION_quarterly_data!$C:$C,Quarter!$C649)</f>
        <v>0</v>
      </c>
      <c r="G649" s="70">
        <f>SUMIFS(CALCULATION_quarterly_data!G:G,CALCULATION_quarterly_data!$A:$A,Quarter!$A649,CALCULATION_quarterly_data!$P:$P,Quarter!$B649,CALCULATION_quarterly_data!$C:$C,Quarter!$C649)</f>
        <v>0</v>
      </c>
      <c r="H649" s="70">
        <f>SUMIFS(CALCULATION_quarterly_data!H:H,CALCULATION_quarterly_data!$A:$A,Quarter!$A649,CALCULATION_quarterly_data!$P:$P,Quarter!$B649,CALCULATION_quarterly_data!$C:$C,Quarter!$C649)</f>
        <v>14.3</v>
      </c>
      <c r="I649" s="70">
        <f>SUMIFS(CALCULATION_quarterly_data!I:I,CALCULATION_quarterly_data!$A:$A,Quarter!$A649,CALCULATION_quarterly_data!$P:$P,Quarter!$B649,CALCULATION_quarterly_data!$C:$C,Quarter!$C649)</f>
        <v>386.34</v>
      </c>
      <c r="J649" s="70">
        <f>SUMIFS(CALCULATION_quarterly_data!J:J,CALCULATION_quarterly_data!$A:$A,Quarter!$A649,CALCULATION_quarterly_data!$P:$P,Quarter!$B649,CALCULATION_quarterly_data!$C:$C,Quarter!$C649)</f>
        <v>0</v>
      </c>
      <c r="K649" s="70">
        <f>SUMIFS(CALCULATION_quarterly_data!K:K,CALCULATION_quarterly_data!$A:$A,Quarter!$A649,CALCULATION_quarterly_data!$P:$P,Quarter!$B649,CALCULATION_quarterly_data!$C:$C,Quarter!$C649)</f>
        <v>14.96</v>
      </c>
      <c r="L649" s="70">
        <f>SUMIFS(CALCULATION_quarterly_data!L:L,CALCULATION_quarterly_data!$A:$A,Quarter!$A649,CALCULATION_quarterly_data!$P:$P,Quarter!$B649,CALCULATION_quarterly_data!$C:$C,Quarter!$C649)</f>
        <v>0</v>
      </c>
      <c r="M649" s="70">
        <f>SUMIFS(CALCULATION_quarterly_data!M:M,CALCULATION_quarterly_data!$A:$A,Quarter!$A649,CALCULATION_quarterly_data!$P:$P,Quarter!$B649,CALCULATION_quarterly_data!$C:$C,Quarter!$C649)</f>
        <v>0.67</v>
      </c>
      <c r="N649" s="71">
        <f>SUMIFS(CALCULATION_quarterly_data!N:N,CALCULATION_quarterly_data!$A:$A,Quarter!$A649,CALCULATION_quarterly_data!$P:$P,Quarter!$B649,CALCULATION_quarterly_data!$C:$C,Quarter!$C649)</f>
        <v>416.27</v>
      </c>
      <c r="O649" s="71">
        <f>SUMIFS(CALCULATION_quarterly_data!O:O,CALCULATION_quarterly_data!$A:$A,Quarter!$A649,CALCULATION_quarterly_data!$P:$P,Quarter!$B649,CALCULATION_quarterly_data!$C:$C,Quarter!$C649)</f>
        <v>416.27</v>
      </c>
    </row>
    <row r="650" spans="1:15">
      <c r="A650" s="86">
        <v>2025</v>
      </c>
      <c r="B650" s="97">
        <v>2</v>
      </c>
      <c r="C650" s="83" t="s">
        <v>86</v>
      </c>
      <c r="D650" s="70">
        <f>SUMIFS(CALCULATION_quarterly_data!D:D,CALCULATION_quarterly_data!$A:$A,Quarter!$A650,CALCULATION_quarterly_data!$P:$P,Quarter!$B650,CALCULATION_quarterly_data!$C:$C,Quarter!$C650)</f>
        <v>0.08</v>
      </c>
      <c r="E650" s="70">
        <f>SUMIFS(CALCULATION_quarterly_data!E:E,CALCULATION_quarterly_data!$A:$A,Quarter!$A650,CALCULATION_quarterly_data!$P:$P,Quarter!$B650,CALCULATION_quarterly_data!$C:$C,Quarter!$C650)</f>
        <v>131.1</v>
      </c>
      <c r="F650" s="71">
        <f>SUMIFS(CALCULATION_quarterly_data!F:F,CALCULATION_quarterly_data!$A:$A,Quarter!$A650,CALCULATION_quarterly_data!$P:$P,Quarter!$B650,CALCULATION_quarterly_data!$C:$C,Quarter!$C650)</f>
        <v>131.18</v>
      </c>
      <c r="G650" s="70">
        <f>SUMIFS(CALCULATION_quarterly_data!G:G,CALCULATION_quarterly_data!$A:$A,Quarter!$A650,CALCULATION_quarterly_data!$P:$P,Quarter!$B650,CALCULATION_quarterly_data!$C:$C,Quarter!$C650)</f>
        <v>0.8600000000000001</v>
      </c>
      <c r="H650" s="70">
        <f>SUMIFS(CALCULATION_quarterly_data!H:H,CALCULATION_quarterly_data!$A:$A,Quarter!$A650,CALCULATION_quarterly_data!$P:$P,Quarter!$B650,CALCULATION_quarterly_data!$C:$C,Quarter!$C650)</f>
        <v>9.61</v>
      </c>
      <c r="I650" s="70">
        <f>SUMIFS(CALCULATION_quarterly_data!I:I,CALCULATION_quarterly_data!$A:$A,Quarter!$A650,CALCULATION_quarterly_data!$P:$P,Quarter!$B650,CALCULATION_quarterly_data!$C:$C,Quarter!$C650)</f>
        <v>0</v>
      </c>
      <c r="J650" s="70">
        <f>SUMIFS(CALCULATION_quarterly_data!J:J,CALCULATION_quarterly_data!$A:$A,Quarter!$A650,CALCULATION_quarterly_data!$P:$P,Quarter!$B650,CALCULATION_quarterly_data!$C:$C,Quarter!$C650)</f>
        <v>20.29</v>
      </c>
      <c r="K650" s="70">
        <f>SUMIFS(CALCULATION_quarterly_data!K:K,CALCULATION_quarterly_data!$A:$A,Quarter!$A650,CALCULATION_quarterly_data!$P:$P,Quarter!$B650,CALCULATION_quarterly_data!$C:$C,Quarter!$C650)</f>
        <v>18.22</v>
      </c>
      <c r="L650" s="70">
        <f>SUMIFS(CALCULATION_quarterly_data!L:L,CALCULATION_quarterly_data!$A:$A,Quarter!$A650,CALCULATION_quarterly_data!$P:$P,Quarter!$B650,CALCULATION_quarterly_data!$C:$C,Quarter!$C650)</f>
        <v>0.04</v>
      </c>
      <c r="M650" s="70">
        <f>SUMIFS(CALCULATION_quarterly_data!M:M,CALCULATION_quarterly_data!$A:$A,Quarter!$A650,CALCULATION_quarterly_data!$P:$P,Quarter!$B650,CALCULATION_quarterly_data!$C:$C,Quarter!$C650)</f>
        <v>15.52</v>
      </c>
      <c r="N650" s="71">
        <f>SUMIFS(CALCULATION_quarterly_data!N:N,CALCULATION_quarterly_data!$A:$A,Quarter!$A650,CALCULATION_quarterly_data!$P:$P,Quarter!$B650,CALCULATION_quarterly_data!$C:$C,Quarter!$C650)</f>
        <v>64.540000000000006</v>
      </c>
      <c r="O650" s="71">
        <f>SUMIFS(CALCULATION_quarterly_data!O:O,CALCULATION_quarterly_data!$A:$A,Quarter!$A650,CALCULATION_quarterly_data!$P:$P,Quarter!$B650,CALCULATION_quarterly_data!$C:$C,Quarter!$C650)</f>
        <v>195.72</v>
      </c>
    </row>
    <row r="651" spans="1:15">
      <c r="A651" s="86">
        <v>2025</v>
      </c>
      <c r="B651" s="97">
        <v>2</v>
      </c>
      <c r="C651" s="83" t="s">
        <v>43</v>
      </c>
      <c r="D651" s="70">
        <f>SUMIFS(CALCULATION_quarterly_data!D:D,CALCULATION_quarterly_data!$A:$A,Quarter!$A651,CALCULATION_quarterly_data!$P:$P,Quarter!$B651,CALCULATION_quarterly_data!$C:$C,Quarter!$C651)</f>
        <v>0</v>
      </c>
      <c r="E651" s="70">
        <f>SUMIFS(CALCULATION_quarterly_data!E:E,CALCULATION_quarterly_data!$A:$A,Quarter!$A651,CALCULATION_quarterly_data!$P:$P,Quarter!$B651,CALCULATION_quarterly_data!$C:$C,Quarter!$C651)</f>
        <v>0</v>
      </c>
      <c r="F651" s="71">
        <f>SUMIFS(CALCULATION_quarterly_data!F:F,CALCULATION_quarterly_data!$A:$A,Quarter!$A651,CALCULATION_quarterly_data!$P:$P,Quarter!$B651,CALCULATION_quarterly_data!$C:$C,Quarter!$C651)</f>
        <v>0</v>
      </c>
      <c r="G651" s="70">
        <f>SUMIFS(CALCULATION_quarterly_data!G:G,CALCULATION_quarterly_data!$A:$A,Quarter!$A651,CALCULATION_quarterly_data!$P:$P,Quarter!$B651,CALCULATION_quarterly_data!$C:$C,Quarter!$C651)</f>
        <v>0</v>
      </c>
      <c r="H651" s="70">
        <f>SUMIFS(CALCULATION_quarterly_data!H:H,CALCULATION_quarterly_data!$A:$A,Quarter!$A651,CALCULATION_quarterly_data!$P:$P,Quarter!$B651,CALCULATION_quarterly_data!$C:$C,Quarter!$C651)</f>
        <v>0</v>
      </c>
      <c r="I651" s="70">
        <f>SUMIFS(CALCULATION_quarterly_data!I:I,CALCULATION_quarterly_data!$A:$A,Quarter!$A651,CALCULATION_quarterly_data!$P:$P,Quarter!$B651,CALCULATION_quarterly_data!$C:$C,Quarter!$C651)</f>
        <v>836.42</v>
      </c>
      <c r="J651" s="70">
        <f>SUMIFS(CALCULATION_quarterly_data!J:J,CALCULATION_quarterly_data!$A:$A,Quarter!$A651,CALCULATION_quarterly_data!$P:$P,Quarter!$B651,CALCULATION_quarterly_data!$C:$C,Quarter!$C651)</f>
        <v>0</v>
      </c>
      <c r="K651" s="70">
        <f>SUMIFS(CALCULATION_quarterly_data!K:K,CALCULATION_quarterly_data!$A:$A,Quarter!$A651,CALCULATION_quarterly_data!$P:$P,Quarter!$B651,CALCULATION_quarterly_data!$C:$C,Quarter!$C651)</f>
        <v>94.539999999999992</v>
      </c>
      <c r="L651" s="70">
        <f>SUMIFS(CALCULATION_quarterly_data!L:L,CALCULATION_quarterly_data!$A:$A,Quarter!$A651,CALCULATION_quarterly_data!$P:$P,Quarter!$B651,CALCULATION_quarterly_data!$C:$C,Quarter!$C651)</f>
        <v>0</v>
      </c>
      <c r="M651" s="70">
        <f>SUMIFS(CALCULATION_quarterly_data!M:M,CALCULATION_quarterly_data!$A:$A,Quarter!$A651,CALCULATION_quarterly_data!$P:$P,Quarter!$B651,CALCULATION_quarterly_data!$C:$C,Quarter!$C651)</f>
        <v>0</v>
      </c>
      <c r="N651" s="71">
        <f>SUMIFS(CALCULATION_quarterly_data!N:N,CALCULATION_quarterly_data!$A:$A,Quarter!$A651,CALCULATION_quarterly_data!$P:$P,Quarter!$B651,CALCULATION_quarterly_data!$C:$C,Quarter!$C651)</f>
        <v>930.95999999999992</v>
      </c>
      <c r="O651" s="71">
        <f>SUMIFS(CALCULATION_quarterly_data!O:O,CALCULATION_quarterly_data!$A:$A,Quarter!$A651,CALCULATION_quarterly_data!$P:$P,Quarter!$B651,CALCULATION_quarterly_data!$C:$C,Quarter!$C651)</f>
        <v>930.95999999999992</v>
      </c>
    </row>
    <row r="652" spans="1:15">
      <c r="A652" s="86">
        <v>2025</v>
      </c>
      <c r="B652" s="97">
        <v>2</v>
      </c>
      <c r="C652" s="83" t="s">
        <v>88</v>
      </c>
      <c r="D652" s="70">
        <f>SUMIFS(CALCULATION_quarterly_data!D:D,CALCULATION_quarterly_data!$A:$A,Quarter!$A652,CALCULATION_quarterly_data!$P:$P,Quarter!$B652,CALCULATION_quarterly_data!$C:$C,Quarter!$C652)</f>
        <v>685.35</v>
      </c>
      <c r="E652" s="70">
        <f>SUMIFS(CALCULATION_quarterly_data!E:E,CALCULATION_quarterly_data!$A:$A,Quarter!$A652,CALCULATION_quarterly_data!$P:$P,Quarter!$B652,CALCULATION_quarterly_data!$C:$C,Quarter!$C652)</f>
        <v>0</v>
      </c>
      <c r="F652" s="71">
        <f>SUMIFS(CALCULATION_quarterly_data!F:F,CALCULATION_quarterly_data!$A:$A,Quarter!$A652,CALCULATION_quarterly_data!$P:$P,Quarter!$B652,CALCULATION_quarterly_data!$C:$C,Quarter!$C652)</f>
        <v>685.35</v>
      </c>
      <c r="G652" s="70">
        <f>SUMIFS(CALCULATION_quarterly_data!G:G,CALCULATION_quarterly_data!$A:$A,Quarter!$A652,CALCULATION_quarterly_data!$P:$P,Quarter!$B652,CALCULATION_quarterly_data!$C:$C,Quarter!$C652)</f>
        <v>0</v>
      </c>
      <c r="H652" s="70">
        <f>SUMIFS(CALCULATION_quarterly_data!H:H,CALCULATION_quarterly_data!$A:$A,Quarter!$A652,CALCULATION_quarterly_data!$P:$P,Quarter!$B652,CALCULATION_quarterly_data!$C:$C,Quarter!$C652)</f>
        <v>0</v>
      </c>
      <c r="I652" s="70">
        <f>SUMIFS(CALCULATION_quarterly_data!I:I,CALCULATION_quarterly_data!$A:$A,Quarter!$A652,CALCULATION_quarterly_data!$P:$P,Quarter!$B652,CALCULATION_quarterly_data!$C:$C,Quarter!$C652)</f>
        <v>0</v>
      </c>
      <c r="J652" s="70">
        <f>SUMIFS(CALCULATION_quarterly_data!J:J,CALCULATION_quarterly_data!$A:$A,Quarter!$A652,CALCULATION_quarterly_data!$P:$P,Quarter!$B652,CALCULATION_quarterly_data!$C:$C,Quarter!$C652)</f>
        <v>0</v>
      </c>
      <c r="K652" s="70">
        <f>SUMIFS(CALCULATION_quarterly_data!K:K,CALCULATION_quarterly_data!$A:$A,Quarter!$A652,CALCULATION_quarterly_data!$P:$P,Quarter!$B652,CALCULATION_quarterly_data!$C:$C,Quarter!$C652)</f>
        <v>0</v>
      </c>
      <c r="L652" s="70">
        <f>SUMIFS(CALCULATION_quarterly_data!L:L,CALCULATION_quarterly_data!$A:$A,Quarter!$A652,CALCULATION_quarterly_data!$P:$P,Quarter!$B652,CALCULATION_quarterly_data!$C:$C,Quarter!$C652)</f>
        <v>0</v>
      </c>
      <c r="M652" s="70">
        <f>SUMIFS(CALCULATION_quarterly_data!M:M,CALCULATION_quarterly_data!$A:$A,Quarter!$A652,CALCULATION_quarterly_data!$P:$P,Quarter!$B652,CALCULATION_quarterly_data!$C:$C,Quarter!$C652)</f>
        <v>0</v>
      </c>
      <c r="N652" s="71">
        <f>SUMIFS(CALCULATION_quarterly_data!N:N,CALCULATION_quarterly_data!$A:$A,Quarter!$A652,CALCULATION_quarterly_data!$P:$P,Quarter!$B652,CALCULATION_quarterly_data!$C:$C,Quarter!$C652)</f>
        <v>0</v>
      </c>
      <c r="O652" s="71">
        <f>SUMIFS(CALCULATION_quarterly_data!O:O,CALCULATION_quarterly_data!$A:$A,Quarter!$A652,CALCULATION_quarterly_data!$P:$P,Quarter!$B652,CALCULATION_quarterly_data!$C:$C,Quarter!$C652)</f>
        <v>685.35</v>
      </c>
    </row>
    <row r="653" spans="1:15">
      <c r="A653" s="86">
        <v>2025</v>
      </c>
      <c r="B653" s="97">
        <v>2</v>
      </c>
      <c r="C653" s="83" t="s">
        <v>44</v>
      </c>
      <c r="D653" s="70">
        <f>SUMIFS(CALCULATION_quarterly_data!D:D,CALCULATION_quarterly_data!$A:$A,Quarter!$A653,CALCULATION_quarterly_data!$P:$P,Quarter!$B653,CALCULATION_quarterly_data!$C:$C,Quarter!$C653)</f>
        <v>54.55</v>
      </c>
      <c r="E653" s="70">
        <f>SUMIFS(CALCULATION_quarterly_data!E:E,CALCULATION_quarterly_data!$A:$A,Quarter!$A653,CALCULATION_quarterly_data!$P:$P,Quarter!$B653,CALCULATION_quarterly_data!$C:$C,Quarter!$C653)</f>
        <v>304.29000000000002</v>
      </c>
      <c r="F653" s="71">
        <f>SUMIFS(CALCULATION_quarterly_data!F:F,CALCULATION_quarterly_data!$A:$A,Quarter!$A653,CALCULATION_quarterly_data!$P:$P,Quarter!$B653,CALCULATION_quarterly_data!$C:$C,Quarter!$C653)</f>
        <v>358.84000000000003</v>
      </c>
      <c r="G653" s="70">
        <f>SUMIFS(CALCULATION_quarterly_data!G:G,CALCULATION_quarterly_data!$A:$A,Quarter!$A653,CALCULATION_quarterly_data!$P:$P,Quarter!$B653,CALCULATION_quarterly_data!$C:$C,Quarter!$C653)</f>
        <v>24.720000000000002</v>
      </c>
      <c r="H653" s="70">
        <f>SUMIFS(CALCULATION_quarterly_data!H:H,CALCULATION_quarterly_data!$A:$A,Quarter!$A653,CALCULATION_quarterly_data!$P:$P,Quarter!$B653,CALCULATION_quarterly_data!$C:$C,Quarter!$C653)</f>
        <v>462.23</v>
      </c>
      <c r="I653" s="70">
        <f>SUMIFS(CALCULATION_quarterly_data!I:I,CALCULATION_quarterly_data!$A:$A,Quarter!$A653,CALCULATION_quarterly_data!$P:$P,Quarter!$B653,CALCULATION_quarterly_data!$C:$C,Quarter!$C653)</f>
        <v>135.67000000000002</v>
      </c>
      <c r="J653" s="70">
        <f>SUMIFS(CALCULATION_quarterly_data!J:J,CALCULATION_quarterly_data!$A:$A,Quarter!$A653,CALCULATION_quarterly_data!$P:$P,Quarter!$B653,CALCULATION_quarterly_data!$C:$C,Quarter!$C653)</f>
        <v>32.99</v>
      </c>
      <c r="K653" s="70">
        <f>SUMIFS(CALCULATION_quarterly_data!K:K,CALCULATION_quarterly_data!$A:$A,Quarter!$A653,CALCULATION_quarterly_data!$P:$P,Quarter!$B653,CALCULATION_quarterly_data!$C:$C,Quarter!$C653)</f>
        <v>894.62</v>
      </c>
      <c r="L653" s="70">
        <f>SUMIFS(CALCULATION_quarterly_data!L:L,CALCULATION_quarterly_data!$A:$A,Quarter!$A653,CALCULATION_quarterly_data!$P:$P,Quarter!$B653,CALCULATION_quarterly_data!$C:$C,Quarter!$C653)</f>
        <v>0</v>
      </c>
      <c r="M653" s="70">
        <f>SUMIFS(CALCULATION_quarterly_data!M:M,CALCULATION_quarterly_data!$A:$A,Quarter!$A653,CALCULATION_quarterly_data!$P:$P,Quarter!$B653,CALCULATION_quarterly_data!$C:$C,Quarter!$C653)</f>
        <v>362.61</v>
      </c>
      <c r="N653" s="71">
        <f>SUMIFS(CALCULATION_quarterly_data!N:N,CALCULATION_quarterly_data!$A:$A,Quarter!$A653,CALCULATION_quarterly_data!$P:$P,Quarter!$B653,CALCULATION_quarterly_data!$C:$C,Quarter!$C653)</f>
        <v>1912.84</v>
      </c>
      <c r="O653" s="71">
        <f>SUMIFS(CALCULATION_quarterly_data!O:O,CALCULATION_quarterly_data!$A:$A,Quarter!$A653,CALCULATION_quarterly_data!$P:$P,Quarter!$B653,CALCULATION_quarterly_data!$C:$C,Quarter!$C653)</f>
        <v>2271.6800000000003</v>
      </c>
    </row>
    <row r="654" spans="1:15">
      <c r="A654" s="86">
        <v>2025</v>
      </c>
      <c r="B654" s="97">
        <v>2</v>
      </c>
      <c r="C654" s="83" t="s">
        <v>45</v>
      </c>
      <c r="D654" s="70">
        <f>SUMIFS(CALCULATION_quarterly_data!D:D,CALCULATION_quarterly_data!$A:$A,Quarter!$A654,CALCULATION_quarterly_data!$P:$P,Quarter!$B654,CALCULATION_quarterly_data!$C:$C,Quarter!$C654)</f>
        <v>491.2</v>
      </c>
      <c r="E654" s="70">
        <f>SUMIFS(CALCULATION_quarterly_data!E:E,CALCULATION_quarterly_data!$A:$A,Quarter!$A654,CALCULATION_quarterly_data!$P:$P,Quarter!$B654,CALCULATION_quarterly_data!$C:$C,Quarter!$C654)</f>
        <v>0</v>
      </c>
      <c r="F654" s="71">
        <f>SUMIFS(CALCULATION_quarterly_data!F:F,CALCULATION_quarterly_data!$A:$A,Quarter!$A654,CALCULATION_quarterly_data!$P:$P,Quarter!$B654,CALCULATION_quarterly_data!$C:$C,Quarter!$C654)</f>
        <v>491.2</v>
      </c>
      <c r="G654" s="70">
        <f>SUMIFS(CALCULATION_quarterly_data!G:G,CALCULATION_quarterly_data!$A:$A,Quarter!$A654,CALCULATION_quarterly_data!$P:$P,Quarter!$B654,CALCULATION_quarterly_data!$C:$C,Quarter!$C654)</f>
        <v>0</v>
      </c>
      <c r="H654" s="70">
        <f>SUMIFS(CALCULATION_quarterly_data!H:H,CALCULATION_quarterly_data!$A:$A,Quarter!$A654,CALCULATION_quarterly_data!$P:$P,Quarter!$B654,CALCULATION_quarterly_data!$C:$C,Quarter!$C654)</f>
        <v>0</v>
      </c>
      <c r="I654" s="70">
        <f>SUMIFS(CALCULATION_quarterly_data!I:I,CALCULATION_quarterly_data!$A:$A,Quarter!$A654,CALCULATION_quarterly_data!$P:$P,Quarter!$B654,CALCULATION_quarterly_data!$C:$C,Quarter!$C654)</f>
        <v>107.34</v>
      </c>
      <c r="J654" s="70">
        <f>SUMIFS(CALCULATION_quarterly_data!J:J,CALCULATION_quarterly_data!$A:$A,Quarter!$A654,CALCULATION_quarterly_data!$P:$P,Quarter!$B654,CALCULATION_quarterly_data!$C:$C,Quarter!$C654)</f>
        <v>0</v>
      </c>
      <c r="K654" s="70">
        <f>SUMIFS(CALCULATION_quarterly_data!K:K,CALCULATION_quarterly_data!$A:$A,Quarter!$A654,CALCULATION_quarterly_data!$P:$P,Quarter!$B654,CALCULATION_quarterly_data!$C:$C,Quarter!$C654)</f>
        <v>84.57</v>
      </c>
      <c r="L654" s="70">
        <f>SUMIFS(CALCULATION_quarterly_data!L:L,CALCULATION_quarterly_data!$A:$A,Quarter!$A654,CALCULATION_quarterly_data!$P:$P,Quarter!$B654,CALCULATION_quarterly_data!$C:$C,Quarter!$C654)</f>
        <v>0</v>
      </c>
      <c r="M654" s="70">
        <f>SUMIFS(CALCULATION_quarterly_data!M:M,CALCULATION_quarterly_data!$A:$A,Quarter!$A654,CALCULATION_quarterly_data!$P:$P,Quarter!$B654,CALCULATION_quarterly_data!$C:$C,Quarter!$C654)</f>
        <v>0</v>
      </c>
      <c r="N654" s="71">
        <f>SUMIFS(CALCULATION_quarterly_data!N:N,CALCULATION_quarterly_data!$A:$A,Quarter!$A654,CALCULATION_quarterly_data!$P:$P,Quarter!$B654,CALCULATION_quarterly_data!$C:$C,Quarter!$C654)</f>
        <v>191.91000000000003</v>
      </c>
      <c r="O654" s="71">
        <f>SUMIFS(CALCULATION_quarterly_data!O:O,CALCULATION_quarterly_data!$A:$A,Quarter!$A654,CALCULATION_quarterly_data!$P:$P,Quarter!$B654,CALCULATION_quarterly_data!$C:$C,Quarter!$C654)</f>
        <v>683.11</v>
      </c>
    </row>
    <row r="655" spans="1:15">
      <c r="A655" s="86">
        <v>2025</v>
      </c>
      <c r="B655" s="97">
        <v>2</v>
      </c>
      <c r="C655" s="83" t="s">
        <v>46</v>
      </c>
      <c r="D655" s="70">
        <f>SUMIFS(CALCULATION_quarterly_data!D:D,CALCULATION_quarterly_data!$A:$A,Quarter!$A655,CALCULATION_quarterly_data!$P:$P,Quarter!$B655,CALCULATION_quarterly_data!$C:$C,Quarter!$C655)</f>
        <v>3140.9800000000005</v>
      </c>
      <c r="E655" s="70">
        <f>SUMIFS(CALCULATION_quarterly_data!E:E,CALCULATION_quarterly_data!$A:$A,Quarter!$A655,CALCULATION_quarterly_data!$P:$P,Quarter!$B655,CALCULATION_quarterly_data!$C:$C,Quarter!$C655)</f>
        <v>0</v>
      </c>
      <c r="F655" s="71">
        <f>SUMIFS(CALCULATION_quarterly_data!F:F,CALCULATION_quarterly_data!$A:$A,Quarter!$A655,CALCULATION_quarterly_data!$P:$P,Quarter!$B655,CALCULATION_quarterly_data!$C:$C,Quarter!$C655)</f>
        <v>3140.9800000000005</v>
      </c>
      <c r="G655" s="70">
        <f>SUMIFS(CALCULATION_quarterly_data!G:G,CALCULATION_quarterly_data!$A:$A,Quarter!$A655,CALCULATION_quarterly_data!$P:$P,Quarter!$B655,CALCULATION_quarterly_data!$C:$C,Quarter!$C655)</f>
        <v>34.68</v>
      </c>
      <c r="H655" s="70">
        <f>SUMIFS(CALCULATION_quarterly_data!H:H,CALCULATION_quarterly_data!$A:$A,Quarter!$A655,CALCULATION_quarterly_data!$P:$P,Quarter!$B655,CALCULATION_quarterly_data!$C:$C,Quarter!$C655)</f>
        <v>204.14</v>
      </c>
      <c r="I655" s="70">
        <f>SUMIFS(CALCULATION_quarterly_data!I:I,CALCULATION_quarterly_data!$A:$A,Quarter!$A655,CALCULATION_quarterly_data!$P:$P,Quarter!$B655,CALCULATION_quarterly_data!$C:$C,Quarter!$C655)</f>
        <v>0</v>
      </c>
      <c r="J655" s="70">
        <f>SUMIFS(CALCULATION_quarterly_data!J:J,CALCULATION_quarterly_data!$A:$A,Quarter!$A655,CALCULATION_quarterly_data!$P:$P,Quarter!$B655,CALCULATION_quarterly_data!$C:$C,Quarter!$C655)</f>
        <v>0</v>
      </c>
      <c r="K655" s="70">
        <f>SUMIFS(CALCULATION_quarterly_data!K:K,CALCULATION_quarterly_data!$A:$A,Quarter!$A655,CALCULATION_quarterly_data!$P:$P,Quarter!$B655,CALCULATION_quarterly_data!$C:$C,Quarter!$C655)</f>
        <v>68.41</v>
      </c>
      <c r="L655" s="70">
        <f>SUMIFS(CALCULATION_quarterly_data!L:L,CALCULATION_quarterly_data!$A:$A,Quarter!$A655,CALCULATION_quarterly_data!$P:$P,Quarter!$B655,CALCULATION_quarterly_data!$C:$C,Quarter!$C655)</f>
        <v>0</v>
      </c>
      <c r="M655" s="70">
        <f>SUMIFS(CALCULATION_quarterly_data!M:M,CALCULATION_quarterly_data!$A:$A,Quarter!$A655,CALCULATION_quarterly_data!$P:$P,Quarter!$B655,CALCULATION_quarterly_data!$C:$C,Quarter!$C655)</f>
        <v>48.25</v>
      </c>
      <c r="N655" s="71">
        <f>SUMIFS(CALCULATION_quarterly_data!N:N,CALCULATION_quarterly_data!$A:$A,Quarter!$A655,CALCULATION_quarterly_data!$P:$P,Quarter!$B655,CALCULATION_quarterly_data!$C:$C,Quarter!$C655)</f>
        <v>355.48</v>
      </c>
      <c r="O655" s="71">
        <f>SUMIFS(CALCULATION_quarterly_data!O:O,CALCULATION_quarterly_data!$A:$A,Quarter!$A655,CALCULATION_quarterly_data!$P:$P,Quarter!$B655,CALCULATION_quarterly_data!$C:$C,Quarter!$C655)</f>
        <v>3496.46</v>
      </c>
    </row>
    <row r="656" spans="1:15">
      <c r="A656" s="86">
        <v>2025</v>
      </c>
      <c r="B656" s="97">
        <v>2</v>
      </c>
      <c r="C656" s="83" t="s">
        <v>135</v>
      </c>
      <c r="D656" s="70">
        <f>SUMIFS(CALCULATION_quarterly_data!D:D,CALCULATION_quarterly_data!$A:$A,Quarter!$A656,CALCULATION_quarterly_data!$P:$P,Quarter!$B656,CALCULATION_quarterly_data!$C:$C,Quarter!$C656)</f>
        <v>490.17</v>
      </c>
      <c r="E656" s="70">
        <f>SUMIFS(CALCULATION_quarterly_data!E:E,CALCULATION_quarterly_data!$A:$A,Quarter!$A656,CALCULATION_quarterly_data!$P:$P,Quarter!$B656,CALCULATION_quarterly_data!$C:$C,Quarter!$C656)</f>
        <v>0</v>
      </c>
      <c r="F656" s="71">
        <f>SUMIFS(CALCULATION_quarterly_data!F:F,CALCULATION_quarterly_data!$A:$A,Quarter!$A656,CALCULATION_quarterly_data!$P:$P,Quarter!$B656,CALCULATION_quarterly_data!$C:$C,Quarter!$C656)</f>
        <v>490.17</v>
      </c>
      <c r="G656" s="70">
        <f>SUMIFS(CALCULATION_quarterly_data!G:G,CALCULATION_quarterly_data!$A:$A,Quarter!$A656,CALCULATION_quarterly_data!$P:$P,Quarter!$B656,CALCULATION_quarterly_data!$C:$C,Quarter!$C656)</f>
        <v>0</v>
      </c>
      <c r="H656" s="70">
        <f>SUMIFS(CALCULATION_quarterly_data!H:H,CALCULATION_quarterly_data!$A:$A,Quarter!$A656,CALCULATION_quarterly_data!$P:$P,Quarter!$B656,CALCULATION_quarterly_data!$C:$C,Quarter!$C656)</f>
        <v>0</v>
      </c>
      <c r="I656" s="70">
        <f>SUMIFS(CALCULATION_quarterly_data!I:I,CALCULATION_quarterly_data!$A:$A,Quarter!$A656,CALCULATION_quarterly_data!$P:$P,Quarter!$B656,CALCULATION_quarterly_data!$C:$C,Quarter!$C656)</f>
        <v>0</v>
      </c>
      <c r="J656" s="70">
        <f>SUMIFS(CALCULATION_quarterly_data!J:J,CALCULATION_quarterly_data!$A:$A,Quarter!$A656,CALCULATION_quarterly_data!$P:$P,Quarter!$B656,CALCULATION_quarterly_data!$C:$C,Quarter!$C656)</f>
        <v>0</v>
      </c>
      <c r="K656" s="70">
        <f>SUMIFS(CALCULATION_quarterly_data!K:K,CALCULATION_quarterly_data!$A:$A,Quarter!$A656,CALCULATION_quarterly_data!$P:$P,Quarter!$B656,CALCULATION_quarterly_data!$C:$C,Quarter!$C656)</f>
        <v>0</v>
      </c>
      <c r="L656" s="70">
        <f>SUMIFS(CALCULATION_quarterly_data!L:L,CALCULATION_quarterly_data!$A:$A,Quarter!$A656,CALCULATION_quarterly_data!$P:$P,Quarter!$B656,CALCULATION_quarterly_data!$C:$C,Quarter!$C656)</f>
        <v>0</v>
      </c>
      <c r="M656" s="70">
        <f>SUMIFS(CALCULATION_quarterly_data!M:M,CALCULATION_quarterly_data!$A:$A,Quarter!$A656,CALCULATION_quarterly_data!$P:$P,Quarter!$B656,CALCULATION_quarterly_data!$C:$C,Quarter!$C656)</f>
        <v>0</v>
      </c>
      <c r="N656" s="71">
        <f>SUMIFS(CALCULATION_quarterly_data!N:N,CALCULATION_quarterly_data!$A:$A,Quarter!$A656,CALCULATION_quarterly_data!$P:$P,Quarter!$B656,CALCULATION_quarterly_data!$C:$C,Quarter!$C656)</f>
        <v>0</v>
      </c>
      <c r="O656" s="71">
        <f>SUMIFS(CALCULATION_quarterly_data!O:O,CALCULATION_quarterly_data!$A:$A,Quarter!$A656,CALCULATION_quarterly_data!$P:$P,Quarter!$B656,CALCULATION_quarterly_data!$C:$C,Quarter!$C656)</f>
        <v>490.17</v>
      </c>
    </row>
    <row r="657" spans="1:15">
      <c r="A657" s="86">
        <v>2025</v>
      </c>
      <c r="B657" s="97">
        <v>2</v>
      </c>
      <c r="C657" s="83" t="s">
        <v>47</v>
      </c>
      <c r="D657" s="70">
        <f>SUMIFS(CALCULATION_quarterly_data!D:D,CALCULATION_quarterly_data!$A:$A,Quarter!$A657,CALCULATION_quarterly_data!$P:$P,Quarter!$B657,CALCULATION_quarterly_data!$C:$C,Quarter!$C657)</f>
        <v>0</v>
      </c>
      <c r="E657" s="70">
        <f>SUMIFS(CALCULATION_quarterly_data!E:E,CALCULATION_quarterly_data!$A:$A,Quarter!$A657,CALCULATION_quarterly_data!$P:$P,Quarter!$B657,CALCULATION_quarterly_data!$C:$C,Quarter!$C657)</f>
        <v>0</v>
      </c>
      <c r="F657" s="71">
        <f>SUMIFS(CALCULATION_quarterly_data!F:F,CALCULATION_quarterly_data!$A:$A,Quarter!$A657,CALCULATION_quarterly_data!$P:$P,Quarter!$B657,CALCULATION_quarterly_data!$C:$C,Quarter!$C657)</f>
        <v>0</v>
      </c>
      <c r="G657" s="70">
        <f>SUMIFS(CALCULATION_quarterly_data!G:G,CALCULATION_quarterly_data!$A:$A,Quarter!$A657,CALCULATION_quarterly_data!$P:$P,Quarter!$B657,CALCULATION_quarterly_data!$C:$C,Quarter!$C657)</f>
        <v>0</v>
      </c>
      <c r="H657" s="70">
        <f>SUMIFS(CALCULATION_quarterly_data!H:H,CALCULATION_quarterly_data!$A:$A,Quarter!$A657,CALCULATION_quarterly_data!$P:$P,Quarter!$B657,CALCULATION_quarterly_data!$C:$C,Quarter!$C657)</f>
        <v>0</v>
      </c>
      <c r="I657" s="70">
        <f>SUMIFS(CALCULATION_quarterly_data!I:I,CALCULATION_quarterly_data!$A:$A,Quarter!$A657,CALCULATION_quarterly_data!$P:$P,Quarter!$B657,CALCULATION_quarterly_data!$C:$C,Quarter!$C657)</f>
        <v>0</v>
      </c>
      <c r="J657" s="70">
        <f>SUMIFS(CALCULATION_quarterly_data!J:J,CALCULATION_quarterly_data!$A:$A,Quarter!$A657,CALCULATION_quarterly_data!$P:$P,Quarter!$B657,CALCULATION_quarterly_data!$C:$C,Quarter!$C657)</f>
        <v>0</v>
      </c>
      <c r="K657" s="70">
        <f>SUMIFS(CALCULATION_quarterly_data!K:K,CALCULATION_quarterly_data!$A:$A,Quarter!$A657,CALCULATION_quarterly_data!$P:$P,Quarter!$B657,CALCULATION_quarterly_data!$C:$C,Quarter!$C657)</f>
        <v>0</v>
      </c>
      <c r="L657" s="70">
        <f>SUMIFS(CALCULATION_quarterly_data!L:L,CALCULATION_quarterly_data!$A:$A,Quarter!$A657,CALCULATION_quarterly_data!$P:$P,Quarter!$B657,CALCULATION_quarterly_data!$C:$C,Quarter!$C657)</f>
        <v>0</v>
      </c>
      <c r="M657" s="70">
        <f>SUMIFS(CALCULATION_quarterly_data!M:M,CALCULATION_quarterly_data!$A:$A,Quarter!$A657,CALCULATION_quarterly_data!$P:$P,Quarter!$B657,CALCULATION_quarterly_data!$C:$C,Quarter!$C657)</f>
        <v>0</v>
      </c>
      <c r="N657" s="71">
        <f>SUMIFS(CALCULATION_quarterly_data!N:N,CALCULATION_quarterly_data!$A:$A,Quarter!$A657,CALCULATION_quarterly_data!$P:$P,Quarter!$B657,CALCULATION_quarterly_data!$C:$C,Quarter!$C657)</f>
        <v>0</v>
      </c>
      <c r="O657" s="71">
        <f>SUMIFS(CALCULATION_quarterly_data!O:O,CALCULATION_quarterly_data!$A:$A,Quarter!$A657,CALCULATION_quarterly_data!$P:$P,Quarter!$B657,CALCULATION_quarterly_data!$C:$C,Quarter!$C657)</f>
        <v>0</v>
      </c>
    </row>
    <row r="658" spans="1:15">
      <c r="A658" s="86">
        <v>2025</v>
      </c>
      <c r="B658" s="97">
        <v>2</v>
      </c>
      <c r="C658" s="83" t="s">
        <v>48</v>
      </c>
      <c r="D658" s="70">
        <f>SUMIFS(CALCULATION_quarterly_data!D:D,CALCULATION_quarterly_data!$A:$A,Quarter!$A658,CALCULATION_quarterly_data!$P:$P,Quarter!$B658,CALCULATION_quarterly_data!$C:$C,Quarter!$C658)</f>
        <v>0</v>
      </c>
      <c r="E658" s="70">
        <f>SUMIFS(CALCULATION_quarterly_data!E:E,CALCULATION_quarterly_data!$A:$A,Quarter!$A658,CALCULATION_quarterly_data!$P:$P,Quarter!$B658,CALCULATION_quarterly_data!$C:$C,Quarter!$C658)</f>
        <v>0</v>
      </c>
      <c r="F658" s="71">
        <f>SUMIFS(CALCULATION_quarterly_data!F:F,CALCULATION_quarterly_data!$A:$A,Quarter!$A658,CALCULATION_quarterly_data!$P:$P,Quarter!$B658,CALCULATION_quarterly_data!$C:$C,Quarter!$C658)</f>
        <v>0</v>
      </c>
      <c r="G658" s="70">
        <f>SUMIFS(CALCULATION_quarterly_data!G:G,CALCULATION_quarterly_data!$A:$A,Quarter!$A658,CALCULATION_quarterly_data!$P:$P,Quarter!$B658,CALCULATION_quarterly_data!$C:$C,Quarter!$C658)</f>
        <v>0</v>
      </c>
      <c r="H658" s="70">
        <f>SUMIFS(CALCULATION_quarterly_data!H:H,CALCULATION_quarterly_data!$A:$A,Quarter!$A658,CALCULATION_quarterly_data!$P:$P,Quarter!$B658,CALCULATION_quarterly_data!$C:$C,Quarter!$C658)</f>
        <v>0</v>
      </c>
      <c r="I658" s="70">
        <f>SUMIFS(CALCULATION_quarterly_data!I:I,CALCULATION_quarterly_data!$A:$A,Quarter!$A658,CALCULATION_quarterly_data!$P:$P,Quarter!$B658,CALCULATION_quarterly_data!$C:$C,Quarter!$C658)</f>
        <v>352.05</v>
      </c>
      <c r="J658" s="70">
        <f>SUMIFS(CALCULATION_quarterly_data!J:J,CALCULATION_quarterly_data!$A:$A,Quarter!$A658,CALCULATION_quarterly_data!$P:$P,Quarter!$B658,CALCULATION_quarterly_data!$C:$C,Quarter!$C658)</f>
        <v>0</v>
      </c>
      <c r="K658" s="70">
        <f>SUMIFS(CALCULATION_quarterly_data!K:K,CALCULATION_quarterly_data!$A:$A,Quarter!$A658,CALCULATION_quarterly_data!$P:$P,Quarter!$B658,CALCULATION_quarterly_data!$C:$C,Quarter!$C658)</f>
        <v>231.17000000000002</v>
      </c>
      <c r="L658" s="70">
        <f>SUMIFS(CALCULATION_quarterly_data!L:L,CALCULATION_quarterly_data!$A:$A,Quarter!$A658,CALCULATION_quarterly_data!$P:$P,Quarter!$B658,CALCULATION_quarterly_data!$C:$C,Quarter!$C658)</f>
        <v>0</v>
      </c>
      <c r="M658" s="70">
        <f>SUMIFS(CALCULATION_quarterly_data!M:M,CALCULATION_quarterly_data!$A:$A,Quarter!$A658,CALCULATION_quarterly_data!$P:$P,Quarter!$B658,CALCULATION_quarterly_data!$C:$C,Quarter!$C658)</f>
        <v>0</v>
      </c>
      <c r="N658" s="71">
        <f>SUMIFS(CALCULATION_quarterly_data!N:N,CALCULATION_quarterly_data!$A:$A,Quarter!$A658,CALCULATION_quarterly_data!$P:$P,Quarter!$B658,CALCULATION_quarterly_data!$C:$C,Quarter!$C658)</f>
        <v>583.22</v>
      </c>
      <c r="O658" s="71">
        <f>SUMIFS(CALCULATION_quarterly_data!O:O,CALCULATION_quarterly_data!$A:$A,Quarter!$A658,CALCULATION_quarterly_data!$P:$P,Quarter!$B658,CALCULATION_quarterly_data!$C:$C,Quarter!$C658)</f>
        <v>583.22</v>
      </c>
    </row>
    <row r="659" spans="1:15">
      <c r="A659" s="86">
        <v>2025</v>
      </c>
      <c r="B659" s="97">
        <v>2</v>
      </c>
      <c r="C659" s="83" t="s">
        <v>87</v>
      </c>
      <c r="D659" s="70">
        <f>SUMIFS(CALCULATION_quarterly_data!D:D,CALCULATION_quarterly_data!$A:$A,Quarter!$A659,CALCULATION_quarterly_data!$P:$P,Quarter!$B659,CALCULATION_quarterly_data!$C:$C,Quarter!$C659)</f>
        <v>70.31</v>
      </c>
      <c r="E659" s="70">
        <f>SUMIFS(CALCULATION_quarterly_data!E:E,CALCULATION_quarterly_data!$A:$A,Quarter!$A659,CALCULATION_quarterly_data!$P:$P,Quarter!$B659,CALCULATION_quarterly_data!$C:$C,Quarter!$C659)</f>
        <v>5.0999999999999996</v>
      </c>
      <c r="F659" s="71">
        <f>SUMIFS(CALCULATION_quarterly_data!F:F,CALCULATION_quarterly_data!$A:$A,Quarter!$A659,CALCULATION_quarterly_data!$P:$P,Quarter!$B659,CALCULATION_quarterly_data!$C:$C,Quarter!$C659)</f>
        <v>75.41</v>
      </c>
      <c r="G659" s="70">
        <f>SUMIFS(CALCULATION_quarterly_data!G:G,CALCULATION_quarterly_data!$A:$A,Quarter!$A659,CALCULATION_quarterly_data!$P:$P,Quarter!$B659,CALCULATION_quarterly_data!$C:$C,Quarter!$C659)</f>
        <v>0</v>
      </c>
      <c r="H659" s="70">
        <f>SUMIFS(CALCULATION_quarterly_data!H:H,CALCULATION_quarterly_data!$A:$A,Quarter!$A659,CALCULATION_quarterly_data!$P:$P,Quarter!$B659,CALCULATION_quarterly_data!$C:$C,Quarter!$C659)</f>
        <v>102.13</v>
      </c>
      <c r="I659" s="70">
        <f>SUMIFS(CALCULATION_quarterly_data!I:I,CALCULATION_quarterly_data!$A:$A,Quarter!$A659,CALCULATION_quarterly_data!$P:$P,Quarter!$B659,CALCULATION_quarterly_data!$C:$C,Quarter!$C659)</f>
        <v>0</v>
      </c>
      <c r="J659" s="70">
        <f>SUMIFS(CALCULATION_quarterly_data!J:J,CALCULATION_quarterly_data!$A:$A,Quarter!$A659,CALCULATION_quarterly_data!$P:$P,Quarter!$B659,CALCULATION_quarterly_data!$C:$C,Quarter!$C659)</f>
        <v>46.150000000000006</v>
      </c>
      <c r="K659" s="70">
        <f>SUMIFS(CALCULATION_quarterly_data!K:K,CALCULATION_quarterly_data!$A:$A,Quarter!$A659,CALCULATION_quarterly_data!$P:$P,Quarter!$B659,CALCULATION_quarterly_data!$C:$C,Quarter!$C659)</f>
        <v>0</v>
      </c>
      <c r="L659" s="70">
        <f>SUMIFS(CALCULATION_quarterly_data!L:L,CALCULATION_quarterly_data!$A:$A,Quarter!$A659,CALCULATION_quarterly_data!$P:$P,Quarter!$B659,CALCULATION_quarterly_data!$C:$C,Quarter!$C659)</f>
        <v>0</v>
      </c>
      <c r="M659" s="70">
        <f>SUMIFS(CALCULATION_quarterly_data!M:M,CALCULATION_quarterly_data!$A:$A,Quarter!$A659,CALCULATION_quarterly_data!$P:$P,Quarter!$B659,CALCULATION_quarterly_data!$C:$C,Quarter!$C659)</f>
        <v>63.26</v>
      </c>
      <c r="N659" s="71">
        <f>SUMIFS(CALCULATION_quarterly_data!N:N,CALCULATION_quarterly_data!$A:$A,Quarter!$A659,CALCULATION_quarterly_data!$P:$P,Quarter!$B659,CALCULATION_quarterly_data!$C:$C,Quarter!$C659)</f>
        <v>211.54</v>
      </c>
      <c r="O659" s="71">
        <f>SUMIFS(CALCULATION_quarterly_data!O:O,CALCULATION_quarterly_data!$A:$A,Quarter!$A659,CALCULATION_quarterly_data!$P:$P,Quarter!$B659,CALCULATION_quarterly_data!$C:$C,Quarter!$C659)</f>
        <v>286.95000000000005</v>
      </c>
    </row>
    <row r="660" spans="1:15">
      <c r="A660" s="86">
        <v>2025</v>
      </c>
      <c r="B660" s="97">
        <v>2</v>
      </c>
      <c r="C660" s="83" t="s">
        <v>49</v>
      </c>
      <c r="D660" s="70">
        <f>SUMIFS(CALCULATION_quarterly_data!D:D,CALCULATION_quarterly_data!$A:$A,Quarter!$A660,CALCULATION_quarterly_data!$P:$P,Quarter!$B660,CALCULATION_quarterly_data!$C:$C,Quarter!$C660)</f>
        <v>2.4</v>
      </c>
      <c r="E660" s="70">
        <f>SUMIFS(CALCULATION_quarterly_data!E:E,CALCULATION_quarterly_data!$A:$A,Quarter!$A660,CALCULATION_quarterly_data!$P:$P,Quarter!$B660,CALCULATION_quarterly_data!$C:$C,Quarter!$C660)</f>
        <v>81.97</v>
      </c>
      <c r="F660" s="71">
        <f>SUMIFS(CALCULATION_quarterly_data!F:F,CALCULATION_quarterly_data!$A:$A,Quarter!$A660,CALCULATION_quarterly_data!$P:$P,Quarter!$B660,CALCULATION_quarterly_data!$C:$C,Quarter!$C660)</f>
        <v>84.37</v>
      </c>
      <c r="G660" s="70">
        <f>SUMIFS(CALCULATION_quarterly_data!G:G,CALCULATION_quarterly_data!$A:$A,Quarter!$A660,CALCULATION_quarterly_data!$P:$P,Quarter!$B660,CALCULATION_quarterly_data!$C:$C,Quarter!$C660)</f>
        <v>0</v>
      </c>
      <c r="H660" s="70">
        <f>SUMIFS(CALCULATION_quarterly_data!H:H,CALCULATION_quarterly_data!$A:$A,Quarter!$A660,CALCULATION_quarterly_data!$P:$P,Quarter!$B660,CALCULATION_quarterly_data!$C:$C,Quarter!$C660)</f>
        <v>25.01</v>
      </c>
      <c r="I660" s="70">
        <f>SUMIFS(CALCULATION_quarterly_data!I:I,CALCULATION_quarterly_data!$A:$A,Quarter!$A660,CALCULATION_quarterly_data!$P:$P,Quarter!$B660,CALCULATION_quarterly_data!$C:$C,Quarter!$C660)</f>
        <v>78.27000000000001</v>
      </c>
      <c r="J660" s="70">
        <f>SUMIFS(CALCULATION_quarterly_data!J:J,CALCULATION_quarterly_data!$A:$A,Quarter!$A660,CALCULATION_quarterly_data!$P:$P,Quarter!$B660,CALCULATION_quarterly_data!$C:$C,Quarter!$C660)</f>
        <v>0</v>
      </c>
      <c r="K660" s="70">
        <f>SUMIFS(CALCULATION_quarterly_data!K:K,CALCULATION_quarterly_data!$A:$A,Quarter!$A660,CALCULATION_quarterly_data!$P:$P,Quarter!$B660,CALCULATION_quarterly_data!$C:$C,Quarter!$C660)</f>
        <v>0</v>
      </c>
      <c r="L660" s="70">
        <f>SUMIFS(CALCULATION_quarterly_data!L:L,CALCULATION_quarterly_data!$A:$A,Quarter!$A660,CALCULATION_quarterly_data!$P:$P,Quarter!$B660,CALCULATION_quarterly_data!$C:$C,Quarter!$C660)</f>
        <v>0</v>
      </c>
      <c r="M660" s="70">
        <f>SUMIFS(CALCULATION_quarterly_data!M:M,CALCULATION_quarterly_data!$A:$A,Quarter!$A660,CALCULATION_quarterly_data!$P:$P,Quarter!$B660,CALCULATION_quarterly_data!$C:$C,Quarter!$C660)</f>
        <v>24.36</v>
      </c>
      <c r="N660" s="71">
        <f>SUMIFS(CALCULATION_quarterly_data!N:N,CALCULATION_quarterly_data!$A:$A,Quarter!$A660,CALCULATION_quarterly_data!$P:$P,Quarter!$B660,CALCULATION_quarterly_data!$C:$C,Quarter!$C660)</f>
        <v>127.64</v>
      </c>
      <c r="O660" s="71">
        <f>SUMIFS(CALCULATION_quarterly_data!O:O,CALCULATION_quarterly_data!$A:$A,Quarter!$A660,CALCULATION_quarterly_data!$P:$P,Quarter!$B660,CALCULATION_quarterly_data!$C:$C,Quarter!$C660)</f>
        <v>212.01</v>
      </c>
    </row>
    <row r="661" spans="1:15">
      <c r="A661" s="86">
        <v>2025</v>
      </c>
      <c r="B661" s="97">
        <v>2</v>
      </c>
      <c r="C661" s="83" t="s">
        <v>50</v>
      </c>
      <c r="D661" s="70">
        <f>SUMIFS(CALCULATION_quarterly_data!D:D,CALCULATION_quarterly_data!$A:$A,Quarter!$A661,CALCULATION_quarterly_data!$P:$P,Quarter!$B661,CALCULATION_quarterly_data!$C:$C,Quarter!$C661)</f>
        <v>137.73000000000002</v>
      </c>
      <c r="E661" s="70">
        <f>SUMIFS(CALCULATION_quarterly_data!E:E,CALCULATION_quarterly_data!$A:$A,Quarter!$A661,CALCULATION_quarterly_data!$P:$P,Quarter!$B661,CALCULATION_quarterly_data!$C:$C,Quarter!$C661)</f>
        <v>0</v>
      </c>
      <c r="F661" s="71">
        <f>SUMIFS(CALCULATION_quarterly_data!F:F,CALCULATION_quarterly_data!$A:$A,Quarter!$A661,CALCULATION_quarterly_data!$P:$P,Quarter!$B661,CALCULATION_quarterly_data!$C:$C,Quarter!$C661)</f>
        <v>137.73000000000002</v>
      </c>
      <c r="G661" s="70">
        <f>SUMIFS(CALCULATION_quarterly_data!G:G,CALCULATION_quarterly_data!$A:$A,Quarter!$A661,CALCULATION_quarterly_data!$P:$P,Quarter!$B661,CALCULATION_quarterly_data!$C:$C,Quarter!$C661)</f>
        <v>0</v>
      </c>
      <c r="H661" s="70">
        <f>SUMIFS(CALCULATION_quarterly_data!H:H,CALCULATION_quarterly_data!$A:$A,Quarter!$A661,CALCULATION_quarterly_data!$P:$P,Quarter!$B661,CALCULATION_quarterly_data!$C:$C,Quarter!$C661)</f>
        <v>0</v>
      </c>
      <c r="I661" s="70">
        <f>SUMIFS(CALCULATION_quarterly_data!I:I,CALCULATION_quarterly_data!$A:$A,Quarter!$A661,CALCULATION_quarterly_data!$P:$P,Quarter!$B661,CALCULATION_quarterly_data!$C:$C,Quarter!$C661)</f>
        <v>0</v>
      </c>
      <c r="J661" s="70">
        <f>SUMIFS(CALCULATION_quarterly_data!J:J,CALCULATION_quarterly_data!$A:$A,Quarter!$A661,CALCULATION_quarterly_data!$P:$P,Quarter!$B661,CALCULATION_quarterly_data!$C:$C,Quarter!$C661)</f>
        <v>0</v>
      </c>
      <c r="K661" s="70">
        <f>SUMIFS(CALCULATION_quarterly_data!K:K,CALCULATION_quarterly_data!$A:$A,Quarter!$A661,CALCULATION_quarterly_data!$P:$P,Quarter!$B661,CALCULATION_quarterly_data!$C:$C,Quarter!$C661)</f>
        <v>0</v>
      </c>
      <c r="L661" s="70">
        <f>SUMIFS(CALCULATION_quarterly_data!L:L,CALCULATION_quarterly_data!$A:$A,Quarter!$A661,CALCULATION_quarterly_data!$P:$P,Quarter!$B661,CALCULATION_quarterly_data!$C:$C,Quarter!$C661)</f>
        <v>0</v>
      </c>
      <c r="M661" s="70">
        <f>SUMIFS(CALCULATION_quarterly_data!M:M,CALCULATION_quarterly_data!$A:$A,Quarter!$A661,CALCULATION_quarterly_data!$P:$P,Quarter!$B661,CALCULATION_quarterly_data!$C:$C,Quarter!$C661)</f>
        <v>0.18</v>
      </c>
      <c r="N661" s="71">
        <f>SUMIFS(CALCULATION_quarterly_data!N:N,CALCULATION_quarterly_data!$A:$A,Quarter!$A661,CALCULATION_quarterly_data!$P:$P,Quarter!$B661,CALCULATION_quarterly_data!$C:$C,Quarter!$C661)</f>
        <v>0.18</v>
      </c>
      <c r="O661" s="71">
        <f>SUMIFS(CALCULATION_quarterly_data!O:O,CALCULATION_quarterly_data!$A:$A,Quarter!$A661,CALCULATION_quarterly_data!$P:$P,Quarter!$B661,CALCULATION_quarterly_data!$C:$C,Quarter!$C661)</f>
        <v>137.91</v>
      </c>
    </row>
    <row r="662" spans="1:15">
      <c r="A662" s="86">
        <v>2025</v>
      </c>
      <c r="B662" s="97">
        <v>2</v>
      </c>
      <c r="C662" s="83" t="s">
        <v>51</v>
      </c>
      <c r="D662" s="70">
        <f>SUMIFS(CALCULATION_quarterly_data!D:D,CALCULATION_quarterly_data!$A:$A,Quarter!$A662,CALCULATION_quarterly_data!$P:$P,Quarter!$B662,CALCULATION_quarterly_data!$C:$C,Quarter!$C662)</f>
        <v>0</v>
      </c>
      <c r="E662" s="70">
        <f>SUMIFS(CALCULATION_quarterly_data!E:E,CALCULATION_quarterly_data!$A:$A,Quarter!$A662,CALCULATION_quarterly_data!$P:$P,Quarter!$B662,CALCULATION_quarterly_data!$C:$C,Quarter!$C662)</f>
        <v>0</v>
      </c>
      <c r="F662" s="71">
        <f>SUMIFS(CALCULATION_quarterly_data!F:F,CALCULATION_quarterly_data!$A:$A,Quarter!$A662,CALCULATION_quarterly_data!$P:$P,Quarter!$B662,CALCULATION_quarterly_data!$C:$C,Quarter!$C662)</f>
        <v>0</v>
      </c>
      <c r="G662" s="70">
        <f>SUMIFS(CALCULATION_quarterly_data!G:G,CALCULATION_quarterly_data!$A:$A,Quarter!$A662,CALCULATION_quarterly_data!$P:$P,Quarter!$B662,CALCULATION_quarterly_data!$C:$C,Quarter!$C662)</f>
        <v>0</v>
      </c>
      <c r="H662" s="70">
        <f>SUMIFS(CALCULATION_quarterly_data!H:H,CALCULATION_quarterly_data!$A:$A,Quarter!$A662,CALCULATION_quarterly_data!$P:$P,Quarter!$B662,CALCULATION_quarterly_data!$C:$C,Quarter!$C662)</f>
        <v>0</v>
      </c>
      <c r="I662" s="70">
        <f>SUMIFS(CALCULATION_quarterly_data!I:I,CALCULATION_quarterly_data!$A:$A,Quarter!$A662,CALCULATION_quarterly_data!$P:$P,Quarter!$B662,CALCULATION_quarterly_data!$C:$C,Quarter!$C662)</f>
        <v>492.74999999999994</v>
      </c>
      <c r="J662" s="70">
        <f>SUMIFS(CALCULATION_quarterly_data!J:J,CALCULATION_quarterly_data!$A:$A,Quarter!$A662,CALCULATION_quarterly_data!$P:$P,Quarter!$B662,CALCULATION_quarterly_data!$C:$C,Quarter!$C662)</f>
        <v>0</v>
      </c>
      <c r="K662" s="70">
        <f>SUMIFS(CALCULATION_quarterly_data!K:K,CALCULATION_quarterly_data!$A:$A,Quarter!$A662,CALCULATION_quarterly_data!$P:$P,Quarter!$B662,CALCULATION_quarterly_data!$C:$C,Quarter!$C662)</f>
        <v>77.38</v>
      </c>
      <c r="L662" s="70">
        <f>SUMIFS(CALCULATION_quarterly_data!L:L,CALCULATION_quarterly_data!$A:$A,Quarter!$A662,CALCULATION_quarterly_data!$P:$P,Quarter!$B662,CALCULATION_quarterly_data!$C:$C,Quarter!$C662)</f>
        <v>0</v>
      </c>
      <c r="M662" s="70">
        <f>SUMIFS(CALCULATION_quarterly_data!M:M,CALCULATION_quarterly_data!$A:$A,Quarter!$A662,CALCULATION_quarterly_data!$P:$P,Quarter!$B662,CALCULATION_quarterly_data!$C:$C,Quarter!$C662)</f>
        <v>30</v>
      </c>
      <c r="N662" s="71">
        <f>SUMIFS(CALCULATION_quarterly_data!N:N,CALCULATION_quarterly_data!$A:$A,Quarter!$A662,CALCULATION_quarterly_data!$P:$P,Quarter!$B662,CALCULATION_quarterly_data!$C:$C,Quarter!$C662)</f>
        <v>600.13</v>
      </c>
      <c r="O662" s="71">
        <f>SUMIFS(CALCULATION_quarterly_data!O:O,CALCULATION_quarterly_data!$A:$A,Quarter!$A662,CALCULATION_quarterly_data!$P:$P,Quarter!$B662,CALCULATION_quarterly_data!$C:$C,Quarter!$C662)</f>
        <v>600.13</v>
      </c>
    </row>
    <row r="663" spans="1:15">
      <c r="A663" s="86">
        <v>2025</v>
      </c>
      <c r="B663" s="97">
        <v>2</v>
      </c>
      <c r="C663" s="83" t="s">
        <v>52</v>
      </c>
      <c r="D663" s="70">
        <f>SUMIFS(CALCULATION_quarterly_data!D:D,CALCULATION_quarterly_data!$A:$A,Quarter!$A663,CALCULATION_quarterly_data!$P:$P,Quarter!$B663,CALCULATION_quarterly_data!$C:$C,Quarter!$C663)</f>
        <v>3928.17</v>
      </c>
      <c r="E663" s="70">
        <f>SUMIFS(CALCULATION_quarterly_data!E:E,CALCULATION_quarterly_data!$A:$A,Quarter!$A663,CALCULATION_quarterly_data!$P:$P,Quarter!$B663,CALCULATION_quarterly_data!$C:$C,Quarter!$C663)</f>
        <v>0</v>
      </c>
      <c r="F663" s="71">
        <f>SUMIFS(CALCULATION_quarterly_data!F:F,CALCULATION_quarterly_data!$A:$A,Quarter!$A663,CALCULATION_quarterly_data!$P:$P,Quarter!$B663,CALCULATION_quarterly_data!$C:$C,Quarter!$C663)</f>
        <v>3928.17</v>
      </c>
      <c r="G663" s="70">
        <f>SUMIFS(CALCULATION_quarterly_data!G:G,CALCULATION_quarterly_data!$A:$A,Quarter!$A663,CALCULATION_quarterly_data!$P:$P,Quarter!$B663,CALCULATION_quarterly_data!$C:$C,Quarter!$C663)</f>
        <v>51.629999999999995</v>
      </c>
      <c r="H663" s="70">
        <f>SUMIFS(CALCULATION_quarterly_data!H:H,CALCULATION_quarterly_data!$A:$A,Quarter!$A663,CALCULATION_quarterly_data!$P:$P,Quarter!$B663,CALCULATION_quarterly_data!$C:$C,Quarter!$C663)</f>
        <v>14.370000000000001</v>
      </c>
      <c r="I663" s="70">
        <f>SUMIFS(CALCULATION_quarterly_data!I:I,CALCULATION_quarterly_data!$A:$A,Quarter!$A663,CALCULATION_quarterly_data!$P:$P,Quarter!$B663,CALCULATION_quarterly_data!$C:$C,Quarter!$C663)</f>
        <v>90.9</v>
      </c>
      <c r="J663" s="70">
        <f>SUMIFS(CALCULATION_quarterly_data!J:J,CALCULATION_quarterly_data!$A:$A,Quarter!$A663,CALCULATION_quarterly_data!$P:$P,Quarter!$B663,CALCULATION_quarterly_data!$C:$C,Quarter!$C663)</f>
        <v>0</v>
      </c>
      <c r="K663" s="70">
        <f>SUMIFS(CALCULATION_quarterly_data!K:K,CALCULATION_quarterly_data!$A:$A,Quarter!$A663,CALCULATION_quarterly_data!$P:$P,Quarter!$B663,CALCULATION_quarterly_data!$C:$C,Quarter!$C663)</f>
        <v>860.82999999999993</v>
      </c>
      <c r="L663" s="70">
        <f>SUMIFS(CALCULATION_quarterly_data!L:L,CALCULATION_quarterly_data!$A:$A,Quarter!$A663,CALCULATION_quarterly_data!$P:$P,Quarter!$B663,CALCULATION_quarterly_data!$C:$C,Quarter!$C663)</f>
        <v>0</v>
      </c>
      <c r="M663" s="70">
        <f>SUMIFS(CALCULATION_quarterly_data!M:M,CALCULATION_quarterly_data!$A:$A,Quarter!$A663,CALCULATION_quarterly_data!$P:$P,Quarter!$B663,CALCULATION_quarterly_data!$C:$C,Quarter!$C663)</f>
        <v>58.55</v>
      </c>
      <c r="N663" s="71">
        <f>SUMIFS(CALCULATION_quarterly_data!N:N,CALCULATION_quarterly_data!$A:$A,Quarter!$A663,CALCULATION_quarterly_data!$P:$P,Quarter!$B663,CALCULATION_quarterly_data!$C:$C,Quarter!$C663)</f>
        <v>1076.28</v>
      </c>
      <c r="O663" s="71">
        <f>SUMIFS(CALCULATION_quarterly_data!O:O,CALCULATION_quarterly_data!$A:$A,Quarter!$A663,CALCULATION_quarterly_data!$P:$P,Quarter!$B663,CALCULATION_quarterly_data!$C:$C,Quarter!$C663)</f>
        <v>5004.45</v>
      </c>
    </row>
    <row r="664" spans="1:15">
      <c r="A664" s="86">
        <v>2025</v>
      </c>
      <c r="B664" s="97">
        <v>2</v>
      </c>
      <c r="C664" s="83" t="s">
        <v>69</v>
      </c>
      <c r="D664" s="70">
        <f>SUMIFS(CALCULATION_quarterly_data!D:D,CALCULATION_quarterly_data!$A:$A,Quarter!$A664,CALCULATION_quarterly_data!$P:$P,Quarter!$B664,CALCULATION_quarterly_data!$C:$C,Quarter!$C664)</f>
        <v>1208.1000000000001</v>
      </c>
      <c r="E664" s="70">
        <f>SUMIFS(CALCULATION_quarterly_data!E:E,CALCULATION_quarterly_data!$A:$A,Quarter!$A664,CALCULATION_quarterly_data!$P:$P,Quarter!$B664,CALCULATION_quarterly_data!$C:$C,Quarter!$C664)</f>
        <v>20.59</v>
      </c>
      <c r="F664" s="71">
        <f>SUMIFS(CALCULATION_quarterly_data!F:F,CALCULATION_quarterly_data!$A:$A,Quarter!$A664,CALCULATION_quarterly_data!$P:$P,Quarter!$B664,CALCULATION_quarterly_data!$C:$C,Quarter!$C664)</f>
        <v>1228.69</v>
      </c>
      <c r="G664" s="70">
        <f>SUMIFS(CALCULATION_quarterly_data!G:G,CALCULATION_quarterly_data!$A:$A,Quarter!$A664,CALCULATION_quarterly_data!$P:$P,Quarter!$B664,CALCULATION_quarterly_data!$C:$C,Quarter!$C664)</f>
        <v>0.48</v>
      </c>
      <c r="H664" s="70">
        <f>SUMIFS(CALCULATION_quarterly_data!H:H,CALCULATION_quarterly_data!$A:$A,Quarter!$A664,CALCULATION_quarterly_data!$P:$P,Quarter!$B664,CALCULATION_quarterly_data!$C:$C,Quarter!$C664)</f>
        <v>212.75</v>
      </c>
      <c r="I664" s="70">
        <f>SUMIFS(CALCULATION_quarterly_data!I:I,CALCULATION_quarterly_data!$A:$A,Quarter!$A664,CALCULATION_quarterly_data!$P:$P,Quarter!$B664,CALCULATION_quarterly_data!$C:$C,Quarter!$C664)</f>
        <v>21.12</v>
      </c>
      <c r="J664" s="70">
        <f>SUMIFS(CALCULATION_quarterly_data!J:J,CALCULATION_quarterly_data!$A:$A,Quarter!$A664,CALCULATION_quarterly_data!$P:$P,Quarter!$B664,CALCULATION_quarterly_data!$C:$C,Quarter!$C664)</f>
        <v>45</v>
      </c>
      <c r="K664" s="70">
        <f>SUMIFS(CALCULATION_quarterly_data!K:K,CALCULATION_quarterly_data!$A:$A,Quarter!$A664,CALCULATION_quarterly_data!$P:$P,Quarter!$B664,CALCULATION_quarterly_data!$C:$C,Quarter!$C664)</f>
        <v>130.5</v>
      </c>
      <c r="L664" s="70">
        <f>SUMIFS(CALCULATION_quarterly_data!L:L,CALCULATION_quarterly_data!$A:$A,Quarter!$A664,CALCULATION_quarterly_data!$P:$P,Quarter!$B664,CALCULATION_quarterly_data!$C:$C,Quarter!$C664)</f>
        <v>74.649999999999991</v>
      </c>
      <c r="M664" s="70">
        <f>SUMIFS(CALCULATION_quarterly_data!M:M,CALCULATION_quarterly_data!$A:$A,Quarter!$A664,CALCULATION_quarterly_data!$P:$P,Quarter!$B664,CALCULATION_quarterly_data!$C:$C,Quarter!$C664)</f>
        <v>31.61</v>
      </c>
      <c r="N664" s="71">
        <f>SUMIFS(CALCULATION_quarterly_data!N:N,CALCULATION_quarterly_data!$A:$A,Quarter!$A664,CALCULATION_quarterly_data!$P:$P,Quarter!$B664,CALCULATION_quarterly_data!$C:$C,Quarter!$C664)</f>
        <v>516.1099999999999</v>
      </c>
      <c r="O664" s="71">
        <f>SUMIFS(CALCULATION_quarterly_data!O:O,CALCULATION_quarterly_data!$A:$A,Quarter!$A664,CALCULATION_quarterly_data!$P:$P,Quarter!$B664,CALCULATION_quarterly_data!$C:$C,Quarter!$C664)</f>
        <v>1744.8</v>
      </c>
    </row>
    <row r="665" spans="1:15">
      <c r="A665" s="89">
        <v>2025</v>
      </c>
      <c r="B665" s="98">
        <v>2</v>
      </c>
      <c r="C665" s="84" t="s">
        <v>126</v>
      </c>
      <c r="D665" s="73">
        <f>SUMIFS(CALCULATION_quarterly_data!D:D,CALCULATION_quarterly_data!$A:$A,Quarter!$A665,CALCULATION_quarterly_data!$P:$P,Quarter!$B665,CALCULATION_quarterly_data!$C:$C,Quarter!$C665)</f>
        <v>11179.87</v>
      </c>
      <c r="E665" s="73">
        <f>SUMIFS(CALCULATION_quarterly_data!E:E,CALCULATION_quarterly_data!$A:$A,Quarter!$A665,CALCULATION_quarterly_data!$P:$P,Quarter!$B665,CALCULATION_quarterly_data!$C:$C,Quarter!$C665)</f>
        <v>807.25</v>
      </c>
      <c r="F665" s="74">
        <f>SUMIFS(CALCULATION_quarterly_data!F:F,CALCULATION_quarterly_data!$A:$A,Quarter!$A665,CALCULATION_quarterly_data!$P:$P,Quarter!$B665,CALCULATION_quarterly_data!$C:$C,Quarter!$C665)</f>
        <v>11987.12</v>
      </c>
      <c r="G665" s="73">
        <f>SUMIFS(CALCULATION_quarterly_data!G:G,CALCULATION_quarterly_data!$A:$A,Quarter!$A665,CALCULATION_quarterly_data!$P:$P,Quarter!$B665,CALCULATION_quarterly_data!$C:$C,Quarter!$C665)</f>
        <v>131.83999999999997</v>
      </c>
      <c r="H665" s="73">
        <f>SUMIFS(CALCULATION_quarterly_data!H:H,CALCULATION_quarterly_data!$A:$A,Quarter!$A665,CALCULATION_quarterly_data!$P:$P,Quarter!$B665,CALCULATION_quarterly_data!$C:$C,Quarter!$C665)</f>
        <v>1328.3899999999999</v>
      </c>
      <c r="I665" s="73">
        <f>SUMIFS(CALCULATION_quarterly_data!I:I,CALCULATION_quarterly_data!$A:$A,Quarter!$A665,CALCULATION_quarterly_data!$P:$P,Quarter!$B665,CALCULATION_quarterly_data!$C:$C,Quarter!$C665)</f>
        <v>2587.5499999999997</v>
      </c>
      <c r="J665" s="73">
        <f>SUMIFS(CALCULATION_quarterly_data!J:J,CALCULATION_quarterly_data!$A:$A,Quarter!$A665,CALCULATION_quarterly_data!$P:$P,Quarter!$B665,CALCULATION_quarterly_data!$C:$C,Quarter!$C665)</f>
        <v>145.19</v>
      </c>
      <c r="K665" s="73">
        <f>SUMIFS(CALCULATION_quarterly_data!K:K,CALCULATION_quarterly_data!$A:$A,Quarter!$A665,CALCULATION_quarterly_data!$P:$P,Quarter!$B665,CALCULATION_quarterly_data!$C:$C,Quarter!$C665)</f>
        <v>3026.3199999999997</v>
      </c>
      <c r="L665" s="73">
        <f>SUMIFS(CALCULATION_quarterly_data!L:L,CALCULATION_quarterly_data!$A:$A,Quarter!$A665,CALCULATION_quarterly_data!$P:$P,Quarter!$B665,CALCULATION_quarterly_data!$C:$C,Quarter!$C665)</f>
        <v>74.69</v>
      </c>
      <c r="M665" s="73">
        <f>SUMIFS(CALCULATION_quarterly_data!M:M,CALCULATION_quarterly_data!$A:$A,Quarter!$A665,CALCULATION_quarterly_data!$P:$P,Quarter!$B665,CALCULATION_quarterly_data!$C:$C,Quarter!$C665)</f>
        <v>850.11999999999989</v>
      </c>
      <c r="N665" s="74">
        <f>SUMIFS(CALCULATION_quarterly_data!N:N,CALCULATION_quarterly_data!$A:$A,Quarter!$A665,CALCULATION_quarterly_data!$P:$P,Quarter!$B665,CALCULATION_quarterly_data!$C:$C,Quarter!$C665)</f>
        <v>8144.1</v>
      </c>
      <c r="O665" s="74">
        <f>SUMIFS(CALCULATION_quarterly_data!O:O,CALCULATION_quarterly_data!$A:$A,Quarter!$A665,CALCULATION_quarterly_data!$P:$P,Quarter!$B665,CALCULATION_quarterly_data!$C:$C,Quarter!$C665)</f>
        <v>20131.22</v>
      </c>
    </row>
    <row r="666" spans="1:15">
      <c r="A666" s="85">
        <v>2025</v>
      </c>
      <c r="B666" s="96">
        <v>3</v>
      </c>
      <c r="C666" s="82" t="s">
        <v>134</v>
      </c>
      <c r="D666" s="67">
        <f>SUMIFS(CALCULATION_quarterly_data!D:D,CALCULATION_quarterly_data!$A:$A,Quarter!$A666,CALCULATION_quarterly_data!$P:$P,Quarter!$B666,CALCULATION_quarterly_data!$C:$C,Quarter!$C666)</f>
        <v>414.98</v>
      </c>
      <c r="E666" s="67">
        <f>SUMIFS(CALCULATION_quarterly_data!E:E,CALCULATION_quarterly_data!$A:$A,Quarter!$A666,CALCULATION_quarterly_data!$P:$P,Quarter!$B666,CALCULATION_quarterly_data!$C:$C,Quarter!$C666)</f>
        <v>194.5</v>
      </c>
      <c r="F666" s="68">
        <f>SUMIFS(CALCULATION_quarterly_data!F:F,CALCULATION_quarterly_data!$A:$A,Quarter!$A666,CALCULATION_quarterly_data!$P:$P,Quarter!$B666,CALCULATION_quarterly_data!$C:$C,Quarter!$C666)</f>
        <v>609.48</v>
      </c>
      <c r="G666" s="67">
        <f>SUMIFS(CALCULATION_quarterly_data!G:G,CALCULATION_quarterly_data!$A:$A,Quarter!$A666,CALCULATION_quarterly_data!$P:$P,Quarter!$B666,CALCULATION_quarterly_data!$C:$C,Quarter!$C666)</f>
        <v>0</v>
      </c>
      <c r="H666" s="67">
        <f>SUMIFS(CALCULATION_quarterly_data!H:H,CALCULATION_quarterly_data!$A:$A,Quarter!$A666,CALCULATION_quarterly_data!$P:$P,Quarter!$B666,CALCULATION_quarterly_data!$C:$C,Quarter!$C666)</f>
        <v>0</v>
      </c>
      <c r="I666" s="67">
        <f>SUMIFS(CALCULATION_quarterly_data!I:I,CALCULATION_quarterly_data!$A:$A,Quarter!$A666,CALCULATION_quarterly_data!$P:$P,Quarter!$B666,CALCULATION_quarterly_data!$C:$C,Quarter!$C666)</f>
        <v>0</v>
      </c>
      <c r="J666" s="67">
        <f>SUMIFS(CALCULATION_quarterly_data!J:J,CALCULATION_quarterly_data!$A:$A,Quarter!$A666,CALCULATION_quarterly_data!$P:$P,Quarter!$B666,CALCULATION_quarterly_data!$C:$C,Quarter!$C666)</f>
        <v>0</v>
      </c>
      <c r="K666" s="67">
        <f>SUMIFS(CALCULATION_quarterly_data!K:K,CALCULATION_quarterly_data!$A:$A,Quarter!$A666,CALCULATION_quarterly_data!$P:$P,Quarter!$B666,CALCULATION_quarterly_data!$C:$C,Quarter!$C666)</f>
        <v>0</v>
      </c>
      <c r="L666" s="67">
        <f>SUMIFS(CALCULATION_quarterly_data!L:L,CALCULATION_quarterly_data!$A:$A,Quarter!$A666,CALCULATION_quarterly_data!$P:$P,Quarter!$B666,CALCULATION_quarterly_data!$C:$C,Quarter!$C666)</f>
        <v>0</v>
      </c>
      <c r="M666" s="67">
        <f>SUMIFS(CALCULATION_quarterly_data!M:M,CALCULATION_quarterly_data!$A:$A,Quarter!$A666,CALCULATION_quarterly_data!$P:$P,Quarter!$B666,CALCULATION_quarterly_data!$C:$C,Quarter!$C666)</f>
        <v>0</v>
      </c>
      <c r="N666" s="68">
        <f>SUMIFS(CALCULATION_quarterly_data!N:N,CALCULATION_quarterly_data!$A:$A,Quarter!$A666,CALCULATION_quarterly_data!$P:$P,Quarter!$B666,CALCULATION_quarterly_data!$C:$C,Quarter!$C666)</f>
        <v>0</v>
      </c>
      <c r="O666" s="68">
        <f>SUMIFS(CALCULATION_quarterly_data!O:O,CALCULATION_quarterly_data!$A:$A,Quarter!$A666,CALCULATION_quarterly_data!$P:$P,Quarter!$B666,CALCULATION_quarterly_data!$C:$C,Quarter!$C666)</f>
        <v>609.48</v>
      </c>
    </row>
    <row r="667" spans="1:15">
      <c r="A667" s="86">
        <v>2025</v>
      </c>
      <c r="B667" s="97">
        <v>3</v>
      </c>
      <c r="C667" s="83" t="s">
        <v>37</v>
      </c>
      <c r="D667" s="70">
        <f>SUMIFS(CALCULATION_quarterly_data!D:D,CALCULATION_quarterly_data!$A:$A,Quarter!$A667,CALCULATION_quarterly_data!$P:$P,Quarter!$B667,CALCULATION_quarterly_data!$C:$C,Quarter!$C667)</f>
        <v>0</v>
      </c>
      <c r="E667" s="70">
        <f>SUMIFS(CALCULATION_quarterly_data!E:E,CALCULATION_quarterly_data!$A:$A,Quarter!$A667,CALCULATION_quarterly_data!$P:$P,Quarter!$B667,CALCULATION_quarterly_data!$C:$C,Quarter!$C667)</f>
        <v>46.23</v>
      </c>
      <c r="F667" s="71">
        <f>SUMIFS(CALCULATION_quarterly_data!F:F,CALCULATION_quarterly_data!$A:$A,Quarter!$A667,CALCULATION_quarterly_data!$P:$P,Quarter!$B667,CALCULATION_quarterly_data!$C:$C,Quarter!$C667)</f>
        <v>46.23</v>
      </c>
      <c r="G667" s="70">
        <f>SUMIFS(CALCULATION_quarterly_data!G:G,CALCULATION_quarterly_data!$A:$A,Quarter!$A667,CALCULATION_quarterly_data!$P:$P,Quarter!$B667,CALCULATION_quarterly_data!$C:$C,Quarter!$C667)</f>
        <v>34.480000000000004</v>
      </c>
      <c r="H667" s="70">
        <f>SUMIFS(CALCULATION_quarterly_data!H:H,CALCULATION_quarterly_data!$A:$A,Quarter!$A667,CALCULATION_quarterly_data!$P:$P,Quarter!$B667,CALCULATION_quarterly_data!$C:$C,Quarter!$C667)</f>
        <v>231.07</v>
      </c>
      <c r="I667" s="70">
        <f>SUMIFS(CALCULATION_quarterly_data!I:I,CALCULATION_quarterly_data!$A:$A,Quarter!$A667,CALCULATION_quarterly_data!$P:$P,Quarter!$B667,CALCULATION_quarterly_data!$C:$C,Quarter!$C667)</f>
        <v>52.19</v>
      </c>
      <c r="J667" s="70">
        <f>SUMIFS(CALCULATION_quarterly_data!J:J,CALCULATION_quarterly_data!$A:$A,Quarter!$A667,CALCULATION_quarterly_data!$P:$P,Quarter!$B667,CALCULATION_quarterly_data!$C:$C,Quarter!$C667)</f>
        <v>0</v>
      </c>
      <c r="K667" s="70">
        <f>SUMIFS(CALCULATION_quarterly_data!K:K,CALCULATION_quarterly_data!$A:$A,Quarter!$A667,CALCULATION_quarterly_data!$P:$P,Quarter!$B667,CALCULATION_quarterly_data!$C:$C,Quarter!$C667)</f>
        <v>321.89</v>
      </c>
      <c r="L667" s="70">
        <f>SUMIFS(CALCULATION_quarterly_data!L:L,CALCULATION_quarterly_data!$A:$A,Quarter!$A667,CALCULATION_quarterly_data!$P:$P,Quarter!$B667,CALCULATION_quarterly_data!$C:$C,Quarter!$C667)</f>
        <v>0</v>
      </c>
      <c r="M667" s="70">
        <f>SUMIFS(CALCULATION_quarterly_data!M:M,CALCULATION_quarterly_data!$A:$A,Quarter!$A667,CALCULATION_quarterly_data!$P:$P,Quarter!$B667,CALCULATION_quarterly_data!$C:$C,Quarter!$C667)</f>
        <v>40.24</v>
      </c>
      <c r="N667" s="71">
        <f>SUMIFS(CALCULATION_quarterly_data!N:N,CALCULATION_quarterly_data!$A:$A,Quarter!$A667,CALCULATION_quarterly_data!$P:$P,Quarter!$B667,CALCULATION_quarterly_data!$C:$C,Quarter!$C667)</f>
        <v>679.87</v>
      </c>
      <c r="O667" s="71">
        <f>SUMIFS(CALCULATION_quarterly_data!O:O,CALCULATION_quarterly_data!$A:$A,Quarter!$A667,CALCULATION_quarterly_data!$P:$P,Quarter!$B667,CALCULATION_quarterly_data!$C:$C,Quarter!$C667)</f>
        <v>726.1</v>
      </c>
    </row>
    <row r="668" spans="1:15">
      <c r="A668" s="86">
        <v>2025</v>
      </c>
      <c r="B668" s="97">
        <v>3</v>
      </c>
      <c r="C668" s="83" t="s">
        <v>38</v>
      </c>
      <c r="D668" s="70">
        <f>SUMIFS(CALCULATION_quarterly_data!D:D,CALCULATION_quarterly_data!$A:$A,Quarter!$A668,CALCULATION_quarterly_data!$P:$P,Quarter!$B668,CALCULATION_quarterly_data!$C:$C,Quarter!$C668)</f>
        <v>560.79999999999995</v>
      </c>
      <c r="E668" s="70">
        <f>SUMIFS(CALCULATION_quarterly_data!E:E,CALCULATION_quarterly_data!$A:$A,Quarter!$A668,CALCULATION_quarterly_data!$P:$P,Quarter!$B668,CALCULATION_quarterly_data!$C:$C,Quarter!$C668)</f>
        <v>0</v>
      </c>
      <c r="F668" s="71">
        <f>SUMIFS(CALCULATION_quarterly_data!F:F,CALCULATION_quarterly_data!$A:$A,Quarter!$A668,CALCULATION_quarterly_data!$P:$P,Quarter!$B668,CALCULATION_quarterly_data!$C:$C,Quarter!$C668)</f>
        <v>560.79999999999995</v>
      </c>
      <c r="G668" s="70">
        <f>SUMIFS(CALCULATION_quarterly_data!G:G,CALCULATION_quarterly_data!$A:$A,Quarter!$A668,CALCULATION_quarterly_data!$P:$P,Quarter!$B668,CALCULATION_quarterly_data!$C:$C,Quarter!$C668)</f>
        <v>0</v>
      </c>
      <c r="H668" s="70">
        <f>SUMIFS(CALCULATION_quarterly_data!H:H,CALCULATION_quarterly_data!$A:$A,Quarter!$A668,CALCULATION_quarterly_data!$P:$P,Quarter!$B668,CALCULATION_quarterly_data!$C:$C,Quarter!$C668)</f>
        <v>0</v>
      </c>
      <c r="I668" s="70">
        <f>SUMIFS(CALCULATION_quarterly_data!I:I,CALCULATION_quarterly_data!$A:$A,Quarter!$A668,CALCULATION_quarterly_data!$P:$P,Quarter!$B668,CALCULATION_quarterly_data!$C:$C,Quarter!$C668)</f>
        <v>0</v>
      </c>
      <c r="J668" s="70">
        <f>SUMIFS(CALCULATION_quarterly_data!J:J,CALCULATION_quarterly_data!$A:$A,Quarter!$A668,CALCULATION_quarterly_data!$P:$P,Quarter!$B668,CALCULATION_quarterly_data!$C:$C,Quarter!$C668)</f>
        <v>0</v>
      </c>
      <c r="K668" s="70">
        <f>SUMIFS(CALCULATION_quarterly_data!K:K,CALCULATION_quarterly_data!$A:$A,Quarter!$A668,CALCULATION_quarterly_data!$P:$P,Quarter!$B668,CALCULATION_quarterly_data!$C:$C,Quarter!$C668)</f>
        <v>0</v>
      </c>
      <c r="L668" s="70">
        <f>SUMIFS(CALCULATION_quarterly_data!L:L,CALCULATION_quarterly_data!$A:$A,Quarter!$A668,CALCULATION_quarterly_data!$P:$P,Quarter!$B668,CALCULATION_quarterly_data!$C:$C,Quarter!$C668)</f>
        <v>0</v>
      </c>
      <c r="M668" s="70">
        <f>SUMIFS(CALCULATION_quarterly_data!M:M,CALCULATION_quarterly_data!$A:$A,Quarter!$A668,CALCULATION_quarterly_data!$P:$P,Quarter!$B668,CALCULATION_quarterly_data!$C:$C,Quarter!$C668)</f>
        <v>0.14000000000000001</v>
      </c>
      <c r="N668" s="71">
        <f>SUMIFS(CALCULATION_quarterly_data!N:N,CALCULATION_quarterly_data!$A:$A,Quarter!$A668,CALCULATION_quarterly_data!$P:$P,Quarter!$B668,CALCULATION_quarterly_data!$C:$C,Quarter!$C668)</f>
        <v>0.14000000000000001</v>
      </c>
      <c r="O668" s="71">
        <f>SUMIFS(CALCULATION_quarterly_data!O:O,CALCULATION_quarterly_data!$A:$A,Quarter!$A668,CALCULATION_quarterly_data!$P:$P,Quarter!$B668,CALCULATION_quarterly_data!$C:$C,Quarter!$C668)</f>
        <v>560.94000000000005</v>
      </c>
    </row>
    <row r="669" spans="1:15">
      <c r="A669" s="86">
        <v>2025</v>
      </c>
      <c r="B669" s="97">
        <v>3</v>
      </c>
      <c r="C669" s="83" t="s">
        <v>40</v>
      </c>
      <c r="D669" s="70">
        <f>SUMIFS(CALCULATION_quarterly_data!D:D,CALCULATION_quarterly_data!$A:$A,Quarter!$A669,CALCULATION_quarterly_data!$P:$P,Quarter!$B669,CALCULATION_quarterly_data!$C:$C,Quarter!$C669)</f>
        <v>0.09</v>
      </c>
      <c r="E669" s="70">
        <f>SUMIFS(CALCULATION_quarterly_data!E:E,CALCULATION_quarterly_data!$A:$A,Quarter!$A669,CALCULATION_quarterly_data!$P:$P,Quarter!$B669,CALCULATION_quarterly_data!$C:$C,Quarter!$C669)</f>
        <v>11.5</v>
      </c>
      <c r="F669" s="71">
        <f>SUMIFS(CALCULATION_quarterly_data!F:F,CALCULATION_quarterly_data!$A:$A,Quarter!$A669,CALCULATION_quarterly_data!$P:$P,Quarter!$B669,CALCULATION_quarterly_data!$C:$C,Quarter!$C669)</f>
        <v>11.59</v>
      </c>
      <c r="G669" s="70">
        <f>SUMIFS(CALCULATION_quarterly_data!G:G,CALCULATION_quarterly_data!$A:$A,Quarter!$A669,CALCULATION_quarterly_data!$P:$P,Quarter!$B669,CALCULATION_quarterly_data!$C:$C,Quarter!$C669)</f>
        <v>1.02</v>
      </c>
      <c r="H669" s="70">
        <f>SUMIFS(CALCULATION_quarterly_data!H:H,CALCULATION_quarterly_data!$A:$A,Quarter!$A669,CALCULATION_quarterly_data!$P:$P,Quarter!$B669,CALCULATION_quarterly_data!$C:$C,Quarter!$C669)</f>
        <v>7.17</v>
      </c>
      <c r="I669" s="70">
        <f>SUMIFS(CALCULATION_quarterly_data!I:I,CALCULATION_quarterly_data!$A:$A,Quarter!$A669,CALCULATION_quarterly_data!$P:$P,Quarter!$B669,CALCULATION_quarterly_data!$C:$C,Quarter!$C669)</f>
        <v>10.050000000000001</v>
      </c>
      <c r="J669" s="70">
        <f>SUMIFS(CALCULATION_quarterly_data!J:J,CALCULATION_quarterly_data!$A:$A,Quarter!$A669,CALCULATION_quarterly_data!$P:$P,Quarter!$B669,CALCULATION_quarterly_data!$C:$C,Quarter!$C669)</f>
        <v>20.240000000000002</v>
      </c>
      <c r="K669" s="70">
        <f>SUMIFS(CALCULATION_quarterly_data!K:K,CALCULATION_quarterly_data!$A:$A,Quarter!$A669,CALCULATION_quarterly_data!$P:$P,Quarter!$B669,CALCULATION_quarterly_data!$C:$C,Quarter!$C669)</f>
        <v>45.019999999999996</v>
      </c>
      <c r="L669" s="70">
        <f>SUMIFS(CALCULATION_quarterly_data!L:L,CALCULATION_quarterly_data!$A:$A,Quarter!$A669,CALCULATION_quarterly_data!$P:$P,Quarter!$B669,CALCULATION_quarterly_data!$C:$C,Quarter!$C669)</f>
        <v>0</v>
      </c>
      <c r="M669" s="70">
        <f>SUMIFS(CALCULATION_quarterly_data!M:M,CALCULATION_quarterly_data!$A:$A,Quarter!$A669,CALCULATION_quarterly_data!$P:$P,Quarter!$B669,CALCULATION_quarterly_data!$C:$C,Quarter!$C669)</f>
        <v>36.75</v>
      </c>
      <c r="N669" s="71">
        <f>SUMIFS(CALCULATION_quarterly_data!N:N,CALCULATION_quarterly_data!$A:$A,Quarter!$A669,CALCULATION_quarterly_data!$P:$P,Quarter!$B669,CALCULATION_quarterly_data!$C:$C,Quarter!$C669)</f>
        <v>120.25</v>
      </c>
      <c r="O669" s="71">
        <f>SUMIFS(CALCULATION_quarterly_data!O:O,CALCULATION_quarterly_data!$A:$A,Quarter!$A669,CALCULATION_quarterly_data!$P:$P,Quarter!$B669,CALCULATION_quarterly_data!$C:$C,Quarter!$C669)</f>
        <v>131.84</v>
      </c>
    </row>
    <row r="670" spans="1:15">
      <c r="A670" s="86">
        <v>2025</v>
      </c>
      <c r="B670" s="97">
        <v>3</v>
      </c>
      <c r="C670" s="83" t="s">
        <v>41</v>
      </c>
      <c r="D670" s="70">
        <f>SUMIFS(CALCULATION_quarterly_data!D:D,CALCULATION_quarterly_data!$A:$A,Quarter!$A670,CALCULATION_quarterly_data!$P:$P,Quarter!$B670,CALCULATION_quarterly_data!$C:$C,Quarter!$C670)</f>
        <v>0</v>
      </c>
      <c r="E670" s="70">
        <f>SUMIFS(CALCULATION_quarterly_data!E:E,CALCULATION_quarterly_data!$A:$A,Quarter!$A670,CALCULATION_quarterly_data!$P:$P,Quarter!$B670,CALCULATION_quarterly_data!$C:$C,Quarter!$C670)</f>
        <v>21.09</v>
      </c>
      <c r="F670" s="71">
        <f>SUMIFS(CALCULATION_quarterly_data!F:F,CALCULATION_quarterly_data!$A:$A,Quarter!$A670,CALCULATION_quarterly_data!$P:$P,Quarter!$B670,CALCULATION_quarterly_data!$C:$C,Quarter!$C670)</f>
        <v>21.09</v>
      </c>
      <c r="G670" s="70">
        <f>SUMIFS(CALCULATION_quarterly_data!G:G,CALCULATION_quarterly_data!$A:$A,Quarter!$A670,CALCULATION_quarterly_data!$P:$P,Quarter!$B670,CALCULATION_quarterly_data!$C:$C,Quarter!$C670)</f>
        <v>0.03</v>
      </c>
      <c r="H670" s="70">
        <f>SUMIFS(CALCULATION_quarterly_data!H:H,CALCULATION_quarterly_data!$A:$A,Quarter!$A670,CALCULATION_quarterly_data!$P:$P,Quarter!$B670,CALCULATION_quarterly_data!$C:$C,Quarter!$C670)</f>
        <v>10.75</v>
      </c>
      <c r="I670" s="70">
        <f>SUMIFS(CALCULATION_quarterly_data!I:I,CALCULATION_quarterly_data!$A:$A,Quarter!$A670,CALCULATION_quarterly_data!$P:$P,Quarter!$B670,CALCULATION_quarterly_data!$C:$C,Quarter!$C670)</f>
        <v>0</v>
      </c>
      <c r="J670" s="70">
        <f>SUMIFS(CALCULATION_quarterly_data!J:J,CALCULATION_quarterly_data!$A:$A,Quarter!$A670,CALCULATION_quarterly_data!$P:$P,Quarter!$B670,CALCULATION_quarterly_data!$C:$C,Quarter!$C670)</f>
        <v>0.88000000000000012</v>
      </c>
      <c r="K670" s="70">
        <f>SUMIFS(CALCULATION_quarterly_data!K:K,CALCULATION_quarterly_data!$A:$A,Quarter!$A670,CALCULATION_quarterly_data!$P:$P,Quarter!$B670,CALCULATION_quarterly_data!$C:$C,Quarter!$C670)</f>
        <v>16.170000000000002</v>
      </c>
      <c r="L670" s="70">
        <f>SUMIFS(CALCULATION_quarterly_data!L:L,CALCULATION_quarterly_data!$A:$A,Quarter!$A670,CALCULATION_quarterly_data!$P:$P,Quarter!$B670,CALCULATION_quarterly_data!$C:$C,Quarter!$C670)</f>
        <v>0</v>
      </c>
      <c r="M670" s="70">
        <f>SUMIFS(CALCULATION_quarterly_data!M:M,CALCULATION_quarterly_data!$A:$A,Quarter!$A670,CALCULATION_quarterly_data!$P:$P,Quarter!$B670,CALCULATION_quarterly_data!$C:$C,Quarter!$C670)</f>
        <v>57.989999999999995</v>
      </c>
      <c r="N670" s="71">
        <f>SUMIFS(CALCULATION_quarterly_data!N:N,CALCULATION_quarterly_data!$A:$A,Quarter!$A670,CALCULATION_quarterly_data!$P:$P,Quarter!$B670,CALCULATION_quarterly_data!$C:$C,Quarter!$C670)</f>
        <v>85.82</v>
      </c>
      <c r="O670" s="71">
        <f>SUMIFS(CALCULATION_quarterly_data!O:O,CALCULATION_quarterly_data!$A:$A,Quarter!$A670,CALCULATION_quarterly_data!$P:$P,Quarter!$B670,CALCULATION_quarterly_data!$C:$C,Quarter!$C670)</f>
        <v>106.91000000000001</v>
      </c>
    </row>
    <row r="671" spans="1:15">
      <c r="A671" s="86">
        <v>2025</v>
      </c>
      <c r="B671" s="97">
        <v>3</v>
      </c>
      <c r="C671" s="83" t="s">
        <v>42</v>
      </c>
      <c r="D671" s="70">
        <f>SUMIFS(CALCULATION_quarterly_data!D:D,CALCULATION_quarterly_data!$A:$A,Quarter!$A671,CALCULATION_quarterly_data!$P:$P,Quarter!$B671,CALCULATION_quarterly_data!$C:$C,Quarter!$C671)</f>
        <v>0.67</v>
      </c>
      <c r="E671" s="70">
        <f>SUMIFS(CALCULATION_quarterly_data!E:E,CALCULATION_quarterly_data!$A:$A,Quarter!$A671,CALCULATION_quarterly_data!$P:$P,Quarter!$B671,CALCULATION_quarterly_data!$C:$C,Quarter!$C671)</f>
        <v>0</v>
      </c>
      <c r="F671" s="71">
        <f>SUMIFS(CALCULATION_quarterly_data!F:F,CALCULATION_quarterly_data!$A:$A,Quarter!$A671,CALCULATION_quarterly_data!$P:$P,Quarter!$B671,CALCULATION_quarterly_data!$C:$C,Quarter!$C671)</f>
        <v>0.67</v>
      </c>
      <c r="G671" s="70">
        <f>SUMIFS(CALCULATION_quarterly_data!G:G,CALCULATION_quarterly_data!$A:$A,Quarter!$A671,CALCULATION_quarterly_data!$P:$P,Quarter!$B671,CALCULATION_quarterly_data!$C:$C,Quarter!$C671)</f>
        <v>0</v>
      </c>
      <c r="H671" s="70">
        <f>SUMIFS(CALCULATION_quarterly_data!H:H,CALCULATION_quarterly_data!$A:$A,Quarter!$A671,CALCULATION_quarterly_data!$P:$P,Quarter!$B671,CALCULATION_quarterly_data!$C:$C,Quarter!$C671)</f>
        <v>0</v>
      </c>
      <c r="I671" s="70">
        <f>SUMIFS(CALCULATION_quarterly_data!I:I,CALCULATION_quarterly_data!$A:$A,Quarter!$A671,CALCULATION_quarterly_data!$P:$P,Quarter!$B671,CALCULATION_quarterly_data!$C:$C,Quarter!$C671)</f>
        <v>305.62</v>
      </c>
      <c r="J671" s="70">
        <f>SUMIFS(CALCULATION_quarterly_data!J:J,CALCULATION_quarterly_data!$A:$A,Quarter!$A671,CALCULATION_quarterly_data!$P:$P,Quarter!$B671,CALCULATION_quarterly_data!$C:$C,Quarter!$C671)</f>
        <v>0</v>
      </c>
      <c r="K671" s="70">
        <f>SUMIFS(CALCULATION_quarterly_data!K:K,CALCULATION_quarterly_data!$A:$A,Quarter!$A671,CALCULATION_quarterly_data!$P:$P,Quarter!$B671,CALCULATION_quarterly_data!$C:$C,Quarter!$C671)</f>
        <v>0</v>
      </c>
      <c r="L671" s="70">
        <f>SUMIFS(CALCULATION_quarterly_data!L:L,CALCULATION_quarterly_data!$A:$A,Quarter!$A671,CALCULATION_quarterly_data!$P:$P,Quarter!$B671,CALCULATION_quarterly_data!$C:$C,Quarter!$C671)</f>
        <v>0</v>
      </c>
      <c r="M671" s="70">
        <f>SUMIFS(CALCULATION_quarterly_data!M:M,CALCULATION_quarterly_data!$A:$A,Quarter!$A671,CALCULATION_quarterly_data!$P:$P,Quarter!$B671,CALCULATION_quarterly_data!$C:$C,Quarter!$C671)</f>
        <v>0.57000000000000006</v>
      </c>
      <c r="N671" s="71">
        <f>SUMIFS(CALCULATION_quarterly_data!N:N,CALCULATION_quarterly_data!$A:$A,Quarter!$A671,CALCULATION_quarterly_data!$P:$P,Quarter!$B671,CALCULATION_quarterly_data!$C:$C,Quarter!$C671)</f>
        <v>306.19</v>
      </c>
      <c r="O671" s="71">
        <f>SUMIFS(CALCULATION_quarterly_data!O:O,CALCULATION_quarterly_data!$A:$A,Quarter!$A671,CALCULATION_quarterly_data!$P:$P,Quarter!$B671,CALCULATION_quarterly_data!$C:$C,Quarter!$C671)</f>
        <v>306.86</v>
      </c>
    </row>
    <row r="672" spans="1:15">
      <c r="A672" s="86">
        <v>2025</v>
      </c>
      <c r="B672" s="97">
        <v>3</v>
      </c>
      <c r="C672" s="83" t="s">
        <v>86</v>
      </c>
      <c r="D672" s="70">
        <f>SUMIFS(CALCULATION_quarterly_data!D:D,CALCULATION_quarterly_data!$A:$A,Quarter!$A672,CALCULATION_quarterly_data!$P:$P,Quarter!$B672,CALCULATION_quarterly_data!$C:$C,Quarter!$C672)</f>
        <v>0</v>
      </c>
      <c r="E672" s="70">
        <f>SUMIFS(CALCULATION_quarterly_data!E:E,CALCULATION_quarterly_data!$A:$A,Quarter!$A672,CALCULATION_quarterly_data!$P:$P,Quarter!$B672,CALCULATION_quarterly_data!$C:$C,Quarter!$C672)</f>
        <v>121.59</v>
      </c>
      <c r="F672" s="71">
        <f>SUMIFS(CALCULATION_quarterly_data!F:F,CALCULATION_quarterly_data!$A:$A,Quarter!$A672,CALCULATION_quarterly_data!$P:$P,Quarter!$B672,CALCULATION_quarterly_data!$C:$C,Quarter!$C672)</f>
        <v>121.59</v>
      </c>
      <c r="G672" s="70">
        <f>SUMIFS(CALCULATION_quarterly_data!G:G,CALCULATION_quarterly_data!$A:$A,Quarter!$A672,CALCULATION_quarterly_data!$P:$P,Quarter!$B672,CALCULATION_quarterly_data!$C:$C,Quarter!$C672)</f>
        <v>1.1299999999999999</v>
      </c>
      <c r="H672" s="70">
        <f>SUMIFS(CALCULATION_quarterly_data!H:H,CALCULATION_quarterly_data!$A:$A,Quarter!$A672,CALCULATION_quarterly_data!$P:$P,Quarter!$B672,CALCULATION_quarterly_data!$C:$C,Quarter!$C672)</f>
        <v>11.73</v>
      </c>
      <c r="I672" s="70">
        <f>SUMIFS(CALCULATION_quarterly_data!I:I,CALCULATION_quarterly_data!$A:$A,Quarter!$A672,CALCULATION_quarterly_data!$P:$P,Quarter!$B672,CALCULATION_quarterly_data!$C:$C,Quarter!$C672)</f>
        <v>0</v>
      </c>
      <c r="J672" s="70">
        <f>SUMIFS(CALCULATION_quarterly_data!J:J,CALCULATION_quarterly_data!$A:$A,Quarter!$A672,CALCULATION_quarterly_data!$P:$P,Quarter!$B672,CALCULATION_quarterly_data!$C:$C,Quarter!$C672)</f>
        <v>9.99</v>
      </c>
      <c r="K672" s="70">
        <f>SUMIFS(CALCULATION_quarterly_data!K:K,CALCULATION_quarterly_data!$A:$A,Quarter!$A672,CALCULATION_quarterly_data!$P:$P,Quarter!$B672,CALCULATION_quarterly_data!$C:$C,Quarter!$C672)</f>
        <v>0</v>
      </c>
      <c r="L672" s="70">
        <f>SUMIFS(CALCULATION_quarterly_data!L:L,CALCULATION_quarterly_data!$A:$A,Quarter!$A672,CALCULATION_quarterly_data!$P:$P,Quarter!$B672,CALCULATION_quarterly_data!$C:$C,Quarter!$C672)</f>
        <v>0.05</v>
      </c>
      <c r="M672" s="70">
        <f>SUMIFS(CALCULATION_quarterly_data!M:M,CALCULATION_quarterly_data!$A:$A,Quarter!$A672,CALCULATION_quarterly_data!$P:$P,Quarter!$B672,CALCULATION_quarterly_data!$C:$C,Quarter!$C672)</f>
        <v>10.23</v>
      </c>
      <c r="N672" s="71">
        <f>SUMIFS(CALCULATION_quarterly_data!N:N,CALCULATION_quarterly_data!$A:$A,Quarter!$A672,CALCULATION_quarterly_data!$P:$P,Quarter!$B672,CALCULATION_quarterly_data!$C:$C,Quarter!$C672)</f>
        <v>33.129999999999995</v>
      </c>
      <c r="O672" s="71">
        <f>SUMIFS(CALCULATION_quarterly_data!O:O,CALCULATION_quarterly_data!$A:$A,Quarter!$A672,CALCULATION_quarterly_data!$P:$P,Quarter!$B672,CALCULATION_quarterly_data!$C:$C,Quarter!$C672)</f>
        <v>154.72</v>
      </c>
    </row>
    <row r="673" spans="1:15">
      <c r="A673" s="86">
        <v>2025</v>
      </c>
      <c r="B673" s="97">
        <v>3</v>
      </c>
      <c r="C673" s="83" t="s">
        <v>43</v>
      </c>
      <c r="D673" s="70">
        <f>SUMIFS(CALCULATION_quarterly_data!D:D,CALCULATION_quarterly_data!$A:$A,Quarter!$A673,CALCULATION_quarterly_data!$P:$P,Quarter!$B673,CALCULATION_quarterly_data!$C:$C,Quarter!$C673)</f>
        <v>0</v>
      </c>
      <c r="E673" s="70">
        <f>SUMIFS(CALCULATION_quarterly_data!E:E,CALCULATION_quarterly_data!$A:$A,Quarter!$A673,CALCULATION_quarterly_data!$P:$P,Quarter!$B673,CALCULATION_quarterly_data!$C:$C,Quarter!$C673)</f>
        <v>0</v>
      </c>
      <c r="F673" s="71">
        <f>SUMIFS(CALCULATION_quarterly_data!F:F,CALCULATION_quarterly_data!$A:$A,Quarter!$A673,CALCULATION_quarterly_data!$P:$P,Quarter!$B673,CALCULATION_quarterly_data!$C:$C,Quarter!$C673)</f>
        <v>0</v>
      </c>
      <c r="G673" s="70">
        <f>SUMIFS(CALCULATION_quarterly_data!G:G,CALCULATION_quarterly_data!$A:$A,Quarter!$A673,CALCULATION_quarterly_data!$P:$P,Quarter!$B673,CALCULATION_quarterly_data!$C:$C,Quarter!$C673)</f>
        <v>0</v>
      </c>
      <c r="H673" s="70">
        <f>SUMIFS(CALCULATION_quarterly_data!H:H,CALCULATION_quarterly_data!$A:$A,Quarter!$A673,CALCULATION_quarterly_data!$P:$P,Quarter!$B673,CALCULATION_quarterly_data!$C:$C,Quarter!$C673)</f>
        <v>0</v>
      </c>
      <c r="I673" s="70">
        <f>SUMIFS(CALCULATION_quarterly_data!I:I,CALCULATION_quarterly_data!$A:$A,Quarter!$A673,CALCULATION_quarterly_data!$P:$P,Quarter!$B673,CALCULATION_quarterly_data!$C:$C,Quarter!$C673)</f>
        <v>733.31</v>
      </c>
      <c r="J673" s="70">
        <f>SUMIFS(CALCULATION_quarterly_data!J:J,CALCULATION_quarterly_data!$A:$A,Quarter!$A673,CALCULATION_quarterly_data!$P:$P,Quarter!$B673,CALCULATION_quarterly_data!$C:$C,Quarter!$C673)</f>
        <v>0</v>
      </c>
      <c r="K673" s="70">
        <f>SUMIFS(CALCULATION_quarterly_data!K:K,CALCULATION_quarterly_data!$A:$A,Quarter!$A673,CALCULATION_quarterly_data!$P:$P,Quarter!$B673,CALCULATION_quarterly_data!$C:$C,Quarter!$C673)</f>
        <v>68.3</v>
      </c>
      <c r="L673" s="70">
        <f>SUMIFS(CALCULATION_quarterly_data!L:L,CALCULATION_quarterly_data!$A:$A,Quarter!$A673,CALCULATION_quarterly_data!$P:$P,Quarter!$B673,CALCULATION_quarterly_data!$C:$C,Quarter!$C673)</f>
        <v>0</v>
      </c>
      <c r="M673" s="70">
        <f>SUMIFS(CALCULATION_quarterly_data!M:M,CALCULATION_quarterly_data!$A:$A,Quarter!$A673,CALCULATION_quarterly_data!$P:$P,Quarter!$B673,CALCULATION_quarterly_data!$C:$C,Quarter!$C673)</f>
        <v>0</v>
      </c>
      <c r="N673" s="71">
        <f>SUMIFS(CALCULATION_quarterly_data!N:N,CALCULATION_quarterly_data!$A:$A,Quarter!$A673,CALCULATION_quarterly_data!$P:$P,Quarter!$B673,CALCULATION_quarterly_data!$C:$C,Quarter!$C673)</f>
        <v>801.61</v>
      </c>
      <c r="O673" s="71">
        <f>SUMIFS(CALCULATION_quarterly_data!O:O,CALCULATION_quarterly_data!$A:$A,Quarter!$A673,CALCULATION_quarterly_data!$P:$P,Quarter!$B673,CALCULATION_quarterly_data!$C:$C,Quarter!$C673)</f>
        <v>801.61</v>
      </c>
    </row>
    <row r="674" spans="1:15">
      <c r="A674" s="86">
        <v>2025</v>
      </c>
      <c r="B674" s="97">
        <v>3</v>
      </c>
      <c r="C674" s="83" t="s">
        <v>88</v>
      </c>
      <c r="D674" s="70">
        <f>SUMIFS(CALCULATION_quarterly_data!D:D,CALCULATION_quarterly_data!$A:$A,Quarter!$A674,CALCULATION_quarterly_data!$P:$P,Quarter!$B674,CALCULATION_quarterly_data!$C:$C,Quarter!$C674)</f>
        <v>1121.9000000000001</v>
      </c>
      <c r="E674" s="70">
        <f>SUMIFS(CALCULATION_quarterly_data!E:E,CALCULATION_quarterly_data!$A:$A,Quarter!$A674,CALCULATION_quarterly_data!$P:$P,Quarter!$B674,CALCULATION_quarterly_data!$C:$C,Quarter!$C674)</f>
        <v>0</v>
      </c>
      <c r="F674" s="71">
        <f>SUMIFS(CALCULATION_quarterly_data!F:F,CALCULATION_quarterly_data!$A:$A,Quarter!$A674,CALCULATION_quarterly_data!$P:$P,Quarter!$B674,CALCULATION_quarterly_data!$C:$C,Quarter!$C674)</f>
        <v>1121.9000000000001</v>
      </c>
      <c r="G674" s="70">
        <f>SUMIFS(CALCULATION_quarterly_data!G:G,CALCULATION_quarterly_data!$A:$A,Quarter!$A674,CALCULATION_quarterly_data!$P:$P,Quarter!$B674,CALCULATION_quarterly_data!$C:$C,Quarter!$C674)</f>
        <v>0</v>
      </c>
      <c r="H674" s="70">
        <f>SUMIFS(CALCULATION_quarterly_data!H:H,CALCULATION_quarterly_data!$A:$A,Quarter!$A674,CALCULATION_quarterly_data!$P:$P,Quarter!$B674,CALCULATION_quarterly_data!$C:$C,Quarter!$C674)</f>
        <v>0</v>
      </c>
      <c r="I674" s="70">
        <f>SUMIFS(CALCULATION_quarterly_data!I:I,CALCULATION_quarterly_data!$A:$A,Quarter!$A674,CALCULATION_quarterly_data!$P:$P,Quarter!$B674,CALCULATION_quarterly_data!$C:$C,Quarter!$C674)</f>
        <v>0</v>
      </c>
      <c r="J674" s="70">
        <f>SUMIFS(CALCULATION_quarterly_data!J:J,CALCULATION_quarterly_data!$A:$A,Quarter!$A674,CALCULATION_quarterly_data!$P:$P,Quarter!$B674,CALCULATION_quarterly_data!$C:$C,Quarter!$C674)</f>
        <v>0</v>
      </c>
      <c r="K674" s="70">
        <f>SUMIFS(CALCULATION_quarterly_data!K:K,CALCULATION_quarterly_data!$A:$A,Quarter!$A674,CALCULATION_quarterly_data!$P:$P,Quarter!$B674,CALCULATION_quarterly_data!$C:$C,Quarter!$C674)</f>
        <v>0</v>
      </c>
      <c r="L674" s="70">
        <f>SUMIFS(CALCULATION_quarterly_data!L:L,CALCULATION_quarterly_data!$A:$A,Quarter!$A674,CALCULATION_quarterly_data!$P:$P,Quarter!$B674,CALCULATION_quarterly_data!$C:$C,Quarter!$C674)</f>
        <v>0</v>
      </c>
      <c r="M674" s="70">
        <f>SUMIFS(CALCULATION_quarterly_data!M:M,CALCULATION_quarterly_data!$A:$A,Quarter!$A674,CALCULATION_quarterly_data!$P:$P,Quarter!$B674,CALCULATION_quarterly_data!$C:$C,Quarter!$C674)</f>
        <v>0</v>
      </c>
      <c r="N674" s="71">
        <f>SUMIFS(CALCULATION_quarterly_data!N:N,CALCULATION_quarterly_data!$A:$A,Quarter!$A674,CALCULATION_quarterly_data!$P:$P,Quarter!$B674,CALCULATION_quarterly_data!$C:$C,Quarter!$C674)</f>
        <v>0</v>
      </c>
      <c r="O674" s="71">
        <f>SUMIFS(CALCULATION_quarterly_data!O:O,CALCULATION_quarterly_data!$A:$A,Quarter!$A674,CALCULATION_quarterly_data!$P:$P,Quarter!$B674,CALCULATION_quarterly_data!$C:$C,Quarter!$C674)</f>
        <v>1121.9000000000001</v>
      </c>
    </row>
    <row r="675" spans="1:15">
      <c r="A675" s="86">
        <v>2025</v>
      </c>
      <c r="B675" s="97">
        <v>3</v>
      </c>
      <c r="C675" s="83" t="s">
        <v>44</v>
      </c>
      <c r="D675" s="70">
        <f>SUMIFS(CALCULATION_quarterly_data!D:D,CALCULATION_quarterly_data!$A:$A,Quarter!$A675,CALCULATION_quarterly_data!$P:$P,Quarter!$B675,CALCULATION_quarterly_data!$C:$C,Quarter!$C675)</f>
        <v>0</v>
      </c>
      <c r="E675" s="70">
        <f>SUMIFS(CALCULATION_quarterly_data!E:E,CALCULATION_quarterly_data!$A:$A,Quarter!$A675,CALCULATION_quarterly_data!$P:$P,Quarter!$B675,CALCULATION_quarterly_data!$C:$C,Quarter!$C675)</f>
        <v>72.36</v>
      </c>
      <c r="F675" s="71">
        <f>SUMIFS(CALCULATION_quarterly_data!F:F,CALCULATION_quarterly_data!$A:$A,Quarter!$A675,CALCULATION_quarterly_data!$P:$P,Quarter!$B675,CALCULATION_quarterly_data!$C:$C,Quarter!$C675)</f>
        <v>72.36</v>
      </c>
      <c r="G675" s="70">
        <f>SUMIFS(CALCULATION_quarterly_data!G:G,CALCULATION_quarterly_data!$A:$A,Quarter!$A675,CALCULATION_quarterly_data!$P:$P,Quarter!$B675,CALCULATION_quarterly_data!$C:$C,Quarter!$C675)</f>
        <v>24.28</v>
      </c>
      <c r="H675" s="70">
        <f>SUMIFS(CALCULATION_quarterly_data!H:H,CALCULATION_quarterly_data!$A:$A,Quarter!$A675,CALCULATION_quarterly_data!$P:$P,Quarter!$B675,CALCULATION_quarterly_data!$C:$C,Quarter!$C675)</f>
        <v>574</v>
      </c>
      <c r="I675" s="70">
        <f>SUMIFS(CALCULATION_quarterly_data!I:I,CALCULATION_quarterly_data!$A:$A,Quarter!$A675,CALCULATION_quarterly_data!$P:$P,Quarter!$B675,CALCULATION_quarterly_data!$C:$C,Quarter!$C675)</f>
        <v>85.69</v>
      </c>
      <c r="J675" s="70">
        <f>SUMIFS(CALCULATION_quarterly_data!J:J,CALCULATION_quarterly_data!$A:$A,Quarter!$A675,CALCULATION_quarterly_data!$P:$P,Quarter!$B675,CALCULATION_quarterly_data!$C:$C,Quarter!$C675)</f>
        <v>1.26</v>
      </c>
      <c r="K675" s="70">
        <f>SUMIFS(CALCULATION_quarterly_data!K:K,CALCULATION_quarterly_data!$A:$A,Quarter!$A675,CALCULATION_quarterly_data!$P:$P,Quarter!$B675,CALCULATION_quarterly_data!$C:$C,Quarter!$C675)</f>
        <v>725.72</v>
      </c>
      <c r="L675" s="70">
        <f>SUMIFS(CALCULATION_quarterly_data!L:L,CALCULATION_quarterly_data!$A:$A,Quarter!$A675,CALCULATION_quarterly_data!$P:$P,Quarter!$B675,CALCULATION_quarterly_data!$C:$C,Quarter!$C675)</f>
        <v>0</v>
      </c>
      <c r="M675" s="70">
        <f>SUMIFS(CALCULATION_quarterly_data!M:M,CALCULATION_quarterly_data!$A:$A,Quarter!$A675,CALCULATION_quarterly_data!$P:$P,Quarter!$B675,CALCULATION_quarterly_data!$C:$C,Quarter!$C675)</f>
        <v>280.91000000000003</v>
      </c>
      <c r="N675" s="71">
        <f>SUMIFS(CALCULATION_quarterly_data!N:N,CALCULATION_quarterly_data!$A:$A,Quarter!$A675,CALCULATION_quarterly_data!$P:$P,Quarter!$B675,CALCULATION_quarterly_data!$C:$C,Quarter!$C675)</f>
        <v>1691.8600000000001</v>
      </c>
      <c r="O675" s="71">
        <f>SUMIFS(CALCULATION_quarterly_data!O:O,CALCULATION_quarterly_data!$A:$A,Quarter!$A675,CALCULATION_quarterly_data!$P:$P,Quarter!$B675,CALCULATION_quarterly_data!$C:$C,Quarter!$C675)</f>
        <v>1764.22</v>
      </c>
    </row>
    <row r="676" spans="1:15">
      <c r="A676" s="86">
        <v>2025</v>
      </c>
      <c r="B676" s="97">
        <v>3</v>
      </c>
      <c r="C676" s="83" t="s">
        <v>45</v>
      </c>
      <c r="D676" s="70">
        <f>SUMIFS(CALCULATION_quarterly_data!D:D,CALCULATION_quarterly_data!$A:$A,Quarter!$A676,CALCULATION_quarterly_data!$P:$P,Quarter!$B676,CALCULATION_quarterly_data!$C:$C,Quarter!$C676)</f>
        <v>530.48</v>
      </c>
      <c r="E676" s="70">
        <f>SUMIFS(CALCULATION_quarterly_data!E:E,CALCULATION_quarterly_data!$A:$A,Quarter!$A676,CALCULATION_quarterly_data!$P:$P,Quarter!$B676,CALCULATION_quarterly_data!$C:$C,Quarter!$C676)</f>
        <v>0</v>
      </c>
      <c r="F676" s="71">
        <f>SUMIFS(CALCULATION_quarterly_data!F:F,CALCULATION_quarterly_data!$A:$A,Quarter!$A676,CALCULATION_quarterly_data!$P:$P,Quarter!$B676,CALCULATION_quarterly_data!$C:$C,Quarter!$C676)</f>
        <v>530.48</v>
      </c>
      <c r="G676" s="70">
        <f>SUMIFS(CALCULATION_quarterly_data!G:G,CALCULATION_quarterly_data!$A:$A,Quarter!$A676,CALCULATION_quarterly_data!$P:$P,Quarter!$B676,CALCULATION_quarterly_data!$C:$C,Quarter!$C676)</f>
        <v>0</v>
      </c>
      <c r="H676" s="70">
        <f>SUMIFS(CALCULATION_quarterly_data!H:H,CALCULATION_quarterly_data!$A:$A,Quarter!$A676,CALCULATION_quarterly_data!$P:$P,Quarter!$B676,CALCULATION_quarterly_data!$C:$C,Quarter!$C676)</f>
        <v>0</v>
      </c>
      <c r="I676" s="70">
        <f>SUMIFS(CALCULATION_quarterly_data!I:I,CALCULATION_quarterly_data!$A:$A,Quarter!$A676,CALCULATION_quarterly_data!$P:$P,Quarter!$B676,CALCULATION_quarterly_data!$C:$C,Quarter!$C676)</f>
        <v>127.28999999999999</v>
      </c>
      <c r="J676" s="70">
        <f>SUMIFS(CALCULATION_quarterly_data!J:J,CALCULATION_quarterly_data!$A:$A,Quarter!$A676,CALCULATION_quarterly_data!$P:$P,Quarter!$B676,CALCULATION_quarterly_data!$C:$C,Quarter!$C676)</f>
        <v>20.740000000000002</v>
      </c>
      <c r="K676" s="70">
        <f>SUMIFS(CALCULATION_quarterly_data!K:K,CALCULATION_quarterly_data!$A:$A,Quarter!$A676,CALCULATION_quarterly_data!$P:$P,Quarter!$B676,CALCULATION_quarterly_data!$C:$C,Quarter!$C676)</f>
        <v>110.46</v>
      </c>
      <c r="L676" s="70">
        <f>SUMIFS(CALCULATION_quarterly_data!L:L,CALCULATION_quarterly_data!$A:$A,Quarter!$A676,CALCULATION_quarterly_data!$P:$P,Quarter!$B676,CALCULATION_quarterly_data!$C:$C,Quarter!$C676)</f>
        <v>0</v>
      </c>
      <c r="M676" s="70">
        <f>SUMIFS(CALCULATION_quarterly_data!M:M,CALCULATION_quarterly_data!$A:$A,Quarter!$A676,CALCULATION_quarterly_data!$P:$P,Quarter!$B676,CALCULATION_quarterly_data!$C:$C,Quarter!$C676)</f>
        <v>0</v>
      </c>
      <c r="N676" s="71">
        <f>SUMIFS(CALCULATION_quarterly_data!N:N,CALCULATION_quarterly_data!$A:$A,Quarter!$A676,CALCULATION_quarterly_data!$P:$P,Quarter!$B676,CALCULATION_quarterly_data!$C:$C,Quarter!$C676)</f>
        <v>258.49</v>
      </c>
      <c r="O676" s="71">
        <f>SUMIFS(CALCULATION_quarterly_data!O:O,CALCULATION_quarterly_data!$A:$A,Quarter!$A676,CALCULATION_quarterly_data!$P:$P,Quarter!$B676,CALCULATION_quarterly_data!$C:$C,Quarter!$C676)</f>
        <v>788.97</v>
      </c>
    </row>
    <row r="677" spans="1:15">
      <c r="A677" s="86">
        <v>2025</v>
      </c>
      <c r="B677" s="97">
        <v>3</v>
      </c>
      <c r="C677" s="83" t="s">
        <v>46</v>
      </c>
      <c r="D677" s="70">
        <f>SUMIFS(CALCULATION_quarterly_data!D:D,CALCULATION_quarterly_data!$A:$A,Quarter!$A677,CALCULATION_quarterly_data!$P:$P,Quarter!$B677,CALCULATION_quarterly_data!$C:$C,Quarter!$C677)</f>
        <v>3213.68</v>
      </c>
      <c r="E677" s="70">
        <f>SUMIFS(CALCULATION_quarterly_data!E:E,CALCULATION_quarterly_data!$A:$A,Quarter!$A677,CALCULATION_quarterly_data!$P:$P,Quarter!$B677,CALCULATION_quarterly_data!$C:$C,Quarter!$C677)</f>
        <v>0</v>
      </c>
      <c r="F677" s="71">
        <f>SUMIFS(CALCULATION_quarterly_data!F:F,CALCULATION_quarterly_data!$A:$A,Quarter!$A677,CALCULATION_quarterly_data!$P:$P,Quarter!$B677,CALCULATION_quarterly_data!$C:$C,Quarter!$C677)</f>
        <v>3213.68</v>
      </c>
      <c r="G677" s="70">
        <f>SUMIFS(CALCULATION_quarterly_data!G:G,CALCULATION_quarterly_data!$A:$A,Quarter!$A677,CALCULATION_quarterly_data!$P:$P,Quarter!$B677,CALCULATION_quarterly_data!$C:$C,Quarter!$C677)</f>
        <v>81.41</v>
      </c>
      <c r="H677" s="70">
        <f>SUMIFS(CALCULATION_quarterly_data!H:H,CALCULATION_quarterly_data!$A:$A,Quarter!$A677,CALCULATION_quarterly_data!$P:$P,Quarter!$B677,CALCULATION_quarterly_data!$C:$C,Quarter!$C677)</f>
        <v>106.33</v>
      </c>
      <c r="I677" s="70">
        <f>SUMIFS(CALCULATION_quarterly_data!I:I,CALCULATION_quarterly_data!$A:$A,Quarter!$A677,CALCULATION_quarterly_data!$P:$P,Quarter!$B677,CALCULATION_quarterly_data!$C:$C,Quarter!$C677)</f>
        <v>0</v>
      </c>
      <c r="J677" s="70">
        <f>SUMIFS(CALCULATION_quarterly_data!J:J,CALCULATION_quarterly_data!$A:$A,Quarter!$A677,CALCULATION_quarterly_data!$P:$P,Quarter!$B677,CALCULATION_quarterly_data!$C:$C,Quarter!$C677)</f>
        <v>0</v>
      </c>
      <c r="K677" s="70">
        <f>SUMIFS(CALCULATION_quarterly_data!K:K,CALCULATION_quarterly_data!$A:$A,Quarter!$A677,CALCULATION_quarterly_data!$P:$P,Quarter!$B677,CALCULATION_quarterly_data!$C:$C,Quarter!$C677)</f>
        <v>0</v>
      </c>
      <c r="L677" s="70">
        <f>SUMIFS(CALCULATION_quarterly_data!L:L,CALCULATION_quarterly_data!$A:$A,Quarter!$A677,CALCULATION_quarterly_data!$P:$P,Quarter!$B677,CALCULATION_quarterly_data!$C:$C,Quarter!$C677)</f>
        <v>0</v>
      </c>
      <c r="M677" s="70">
        <f>SUMIFS(CALCULATION_quarterly_data!M:M,CALCULATION_quarterly_data!$A:$A,Quarter!$A677,CALCULATION_quarterly_data!$P:$P,Quarter!$B677,CALCULATION_quarterly_data!$C:$C,Quarter!$C677)</f>
        <v>51.8</v>
      </c>
      <c r="N677" s="71">
        <f>SUMIFS(CALCULATION_quarterly_data!N:N,CALCULATION_quarterly_data!$A:$A,Quarter!$A677,CALCULATION_quarterly_data!$P:$P,Quarter!$B677,CALCULATION_quarterly_data!$C:$C,Quarter!$C677)</f>
        <v>239.54000000000002</v>
      </c>
      <c r="O677" s="71">
        <f>SUMIFS(CALCULATION_quarterly_data!O:O,CALCULATION_quarterly_data!$A:$A,Quarter!$A677,CALCULATION_quarterly_data!$P:$P,Quarter!$B677,CALCULATION_quarterly_data!$C:$C,Quarter!$C677)</f>
        <v>3453.2200000000003</v>
      </c>
    </row>
    <row r="678" spans="1:15">
      <c r="A678" s="86">
        <v>2025</v>
      </c>
      <c r="B678" s="97">
        <v>3</v>
      </c>
      <c r="C678" s="83" t="s">
        <v>135</v>
      </c>
      <c r="D678" s="70">
        <f>SUMIFS(CALCULATION_quarterly_data!D:D,CALCULATION_quarterly_data!$A:$A,Quarter!$A678,CALCULATION_quarterly_data!$P:$P,Quarter!$B678,CALCULATION_quarterly_data!$C:$C,Quarter!$C678)</f>
        <v>693.53</v>
      </c>
      <c r="E678" s="70">
        <f>SUMIFS(CALCULATION_quarterly_data!E:E,CALCULATION_quarterly_data!$A:$A,Quarter!$A678,CALCULATION_quarterly_data!$P:$P,Quarter!$B678,CALCULATION_quarterly_data!$C:$C,Quarter!$C678)</f>
        <v>0</v>
      </c>
      <c r="F678" s="71">
        <f>SUMIFS(CALCULATION_quarterly_data!F:F,CALCULATION_quarterly_data!$A:$A,Quarter!$A678,CALCULATION_quarterly_data!$P:$P,Quarter!$B678,CALCULATION_quarterly_data!$C:$C,Quarter!$C678)</f>
        <v>693.53</v>
      </c>
      <c r="G678" s="70">
        <f>SUMIFS(CALCULATION_quarterly_data!G:G,CALCULATION_quarterly_data!$A:$A,Quarter!$A678,CALCULATION_quarterly_data!$P:$P,Quarter!$B678,CALCULATION_quarterly_data!$C:$C,Quarter!$C678)</f>
        <v>0</v>
      </c>
      <c r="H678" s="70">
        <f>SUMIFS(CALCULATION_quarterly_data!H:H,CALCULATION_quarterly_data!$A:$A,Quarter!$A678,CALCULATION_quarterly_data!$P:$P,Quarter!$B678,CALCULATION_quarterly_data!$C:$C,Quarter!$C678)</f>
        <v>0</v>
      </c>
      <c r="I678" s="70">
        <f>SUMIFS(CALCULATION_quarterly_data!I:I,CALCULATION_quarterly_data!$A:$A,Quarter!$A678,CALCULATION_quarterly_data!$P:$P,Quarter!$B678,CALCULATION_quarterly_data!$C:$C,Quarter!$C678)</f>
        <v>0</v>
      </c>
      <c r="J678" s="70">
        <f>SUMIFS(CALCULATION_quarterly_data!J:J,CALCULATION_quarterly_data!$A:$A,Quarter!$A678,CALCULATION_quarterly_data!$P:$P,Quarter!$B678,CALCULATION_quarterly_data!$C:$C,Quarter!$C678)</f>
        <v>0</v>
      </c>
      <c r="K678" s="70">
        <f>SUMIFS(CALCULATION_quarterly_data!K:K,CALCULATION_quarterly_data!$A:$A,Quarter!$A678,CALCULATION_quarterly_data!$P:$P,Quarter!$B678,CALCULATION_quarterly_data!$C:$C,Quarter!$C678)</f>
        <v>0</v>
      </c>
      <c r="L678" s="70">
        <f>SUMIFS(CALCULATION_quarterly_data!L:L,CALCULATION_quarterly_data!$A:$A,Quarter!$A678,CALCULATION_quarterly_data!$P:$P,Quarter!$B678,CALCULATION_quarterly_data!$C:$C,Quarter!$C678)</f>
        <v>0</v>
      </c>
      <c r="M678" s="70">
        <f>SUMIFS(CALCULATION_quarterly_data!M:M,CALCULATION_quarterly_data!$A:$A,Quarter!$A678,CALCULATION_quarterly_data!$P:$P,Quarter!$B678,CALCULATION_quarterly_data!$C:$C,Quarter!$C678)</f>
        <v>0</v>
      </c>
      <c r="N678" s="71">
        <f>SUMIFS(CALCULATION_quarterly_data!N:N,CALCULATION_quarterly_data!$A:$A,Quarter!$A678,CALCULATION_quarterly_data!$P:$P,Quarter!$B678,CALCULATION_quarterly_data!$C:$C,Quarter!$C678)</f>
        <v>0</v>
      </c>
      <c r="O678" s="71">
        <f>SUMIFS(CALCULATION_quarterly_data!O:O,CALCULATION_quarterly_data!$A:$A,Quarter!$A678,CALCULATION_quarterly_data!$P:$P,Quarter!$B678,CALCULATION_quarterly_data!$C:$C,Quarter!$C678)</f>
        <v>693.53</v>
      </c>
    </row>
    <row r="679" spans="1:15">
      <c r="A679" s="86">
        <v>2025</v>
      </c>
      <c r="B679" s="97">
        <v>3</v>
      </c>
      <c r="C679" s="83" t="s">
        <v>47</v>
      </c>
      <c r="D679" s="70">
        <f>SUMIFS(CALCULATION_quarterly_data!D:D,CALCULATION_quarterly_data!$A:$A,Quarter!$A679,CALCULATION_quarterly_data!$P:$P,Quarter!$B679,CALCULATION_quarterly_data!$C:$C,Quarter!$C679)</f>
        <v>0</v>
      </c>
      <c r="E679" s="70">
        <f>SUMIFS(CALCULATION_quarterly_data!E:E,CALCULATION_quarterly_data!$A:$A,Quarter!$A679,CALCULATION_quarterly_data!$P:$P,Quarter!$B679,CALCULATION_quarterly_data!$C:$C,Quarter!$C679)</f>
        <v>0</v>
      </c>
      <c r="F679" s="71">
        <f>SUMIFS(CALCULATION_quarterly_data!F:F,CALCULATION_quarterly_data!$A:$A,Quarter!$A679,CALCULATION_quarterly_data!$P:$P,Quarter!$B679,CALCULATION_quarterly_data!$C:$C,Quarter!$C679)</f>
        <v>0</v>
      </c>
      <c r="G679" s="70">
        <f>SUMIFS(CALCULATION_quarterly_data!G:G,CALCULATION_quarterly_data!$A:$A,Quarter!$A679,CALCULATION_quarterly_data!$P:$P,Quarter!$B679,CALCULATION_quarterly_data!$C:$C,Quarter!$C679)</f>
        <v>0</v>
      </c>
      <c r="H679" s="70">
        <f>SUMIFS(CALCULATION_quarterly_data!H:H,CALCULATION_quarterly_data!$A:$A,Quarter!$A679,CALCULATION_quarterly_data!$P:$P,Quarter!$B679,CALCULATION_quarterly_data!$C:$C,Quarter!$C679)</f>
        <v>0</v>
      </c>
      <c r="I679" s="70">
        <f>SUMIFS(CALCULATION_quarterly_data!I:I,CALCULATION_quarterly_data!$A:$A,Quarter!$A679,CALCULATION_quarterly_data!$P:$P,Quarter!$B679,CALCULATION_quarterly_data!$C:$C,Quarter!$C679)</f>
        <v>0</v>
      </c>
      <c r="J679" s="70">
        <f>SUMIFS(CALCULATION_quarterly_data!J:J,CALCULATION_quarterly_data!$A:$A,Quarter!$A679,CALCULATION_quarterly_data!$P:$P,Quarter!$B679,CALCULATION_quarterly_data!$C:$C,Quarter!$C679)</f>
        <v>0</v>
      </c>
      <c r="K679" s="70">
        <f>SUMIFS(CALCULATION_quarterly_data!K:K,CALCULATION_quarterly_data!$A:$A,Quarter!$A679,CALCULATION_quarterly_data!$P:$P,Quarter!$B679,CALCULATION_quarterly_data!$C:$C,Quarter!$C679)</f>
        <v>0</v>
      </c>
      <c r="L679" s="70">
        <f>SUMIFS(CALCULATION_quarterly_data!L:L,CALCULATION_quarterly_data!$A:$A,Quarter!$A679,CALCULATION_quarterly_data!$P:$P,Quarter!$B679,CALCULATION_quarterly_data!$C:$C,Quarter!$C679)</f>
        <v>0</v>
      </c>
      <c r="M679" s="70">
        <f>SUMIFS(CALCULATION_quarterly_data!M:M,CALCULATION_quarterly_data!$A:$A,Quarter!$A679,CALCULATION_quarterly_data!$P:$P,Quarter!$B679,CALCULATION_quarterly_data!$C:$C,Quarter!$C679)</f>
        <v>0</v>
      </c>
      <c r="N679" s="71">
        <f>SUMIFS(CALCULATION_quarterly_data!N:N,CALCULATION_quarterly_data!$A:$A,Quarter!$A679,CALCULATION_quarterly_data!$P:$P,Quarter!$B679,CALCULATION_quarterly_data!$C:$C,Quarter!$C679)</f>
        <v>0</v>
      </c>
      <c r="O679" s="71">
        <f>SUMIFS(CALCULATION_quarterly_data!O:O,CALCULATION_quarterly_data!$A:$A,Quarter!$A679,CALCULATION_quarterly_data!$P:$P,Quarter!$B679,CALCULATION_quarterly_data!$C:$C,Quarter!$C679)</f>
        <v>0</v>
      </c>
    </row>
    <row r="680" spans="1:15">
      <c r="A680" s="86">
        <v>2025</v>
      </c>
      <c r="B680" s="97">
        <v>3</v>
      </c>
      <c r="C680" s="83" t="s">
        <v>48</v>
      </c>
      <c r="D680" s="70">
        <f>SUMIFS(CALCULATION_quarterly_data!D:D,CALCULATION_quarterly_data!$A:$A,Quarter!$A680,CALCULATION_quarterly_data!$P:$P,Quarter!$B680,CALCULATION_quarterly_data!$C:$C,Quarter!$C680)</f>
        <v>0</v>
      </c>
      <c r="E680" s="70">
        <f>SUMIFS(CALCULATION_quarterly_data!E:E,CALCULATION_quarterly_data!$A:$A,Quarter!$A680,CALCULATION_quarterly_data!$P:$P,Quarter!$B680,CALCULATION_quarterly_data!$C:$C,Quarter!$C680)</f>
        <v>85.449999999999989</v>
      </c>
      <c r="F680" s="71">
        <f>SUMIFS(CALCULATION_quarterly_data!F:F,CALCULATION_quarterly_data!$A:$A,Quarter!$A680,CALCULATION_quarterly_data!$P:$P,Quarter!$B680,CALCULATION_quarterly_data!$C:$C,Quarter!$C680)</f>
        <v>85.449999999999989</v>
      </c>
      <c r="G680" s="70">
        <f>SUMIFS(CALCULATION_quarterly_data!G:G,CALCULATION_quarterly_data!$A:$A,Quarter!$A680,CALCULATION_quarterly_data!$P:$P,Quarter!$B680,CALCULATION_quarterly_data!$C:$C,Quarter!$C680)</f>
        <v>0</v>
      </c>
      <c r="H680" s="70">
        <f>SUMIFS(CALCULATION_quarterly_data!H:H,CALCULATION_quarterly_data!$A:$A,Quarter!$A680,CALCULATION_quarterly_data!$P:$P,Quarter!$B680,CALCULATION_quarterly_data!$C:$C,Quarter!$C680)</f>
        <v>0</v>
      </c>
      <c r="I680" s="70">
        <f>SUMIFS(CALCULATION_quarterly_data!I:I,CALCULATION_quarterly_data!$A:$A,Quarter!$A680,CALCULATION_quarterly_data!$P:$P,Quarter!$B680,CALCULATION_quarterly_data!$C:$C,Quarter!$C680)</f>
        <v>411.78000000000003</v>
      </c>
      <c r="J680" s="70">
        <f>SUMIFS(CALCULATION_quarterly_data!J:J,CALCULATION_quarterly_data!$A:$A,Quarter!$A680,CALCULATION_quarterly_data!$P:$P,Quarter!$B680,CALCULATION_quarterly_data!$C:$C,Quarter!$C680)</f>
        <v>0</v>
      </c>
      <c r="K680" s="70">
        <f>SUMIFS(CALCULATION_quarterly_data!K:K,CALCULATION_quarterly_data!$A:$A,Quarter!$A680,CALCULATION_quarterly_data!$P:$P,Quarter!$B680,CALCULATION_quarterly_data!$C:$C,Quarter!$C680)</f>
        <v>233.25</v>
      </c>
      <c r="L680" s="70">
        <f>SUMIFS(CALCULATION_quarterly_data!L:L,CALCULATION_quarterly_data!$A:$A,Quarter!$A680,CALCULATION_quarterly_data!$P:$P,Quarter!$B680,CALCULATION_quarterly_data!$C:$C,Quarter!$C680)</f>
        <v>0</v>
      </c>
      <c r="M680" s="70">
        <f>SUMIFS(CALCULATION_quarterly_data!M:M,CALCULATION_quarterly_data!$A:$A,Quarter!$A680,CALCULATION_quarterly_data!$P:$P,Quarter!$B680,CALCULATION_quarterly_data!$C:$C,Quarter!$C680)</f>
        <v>0.08</v>
      </c>
      <c r="N680" s="71">
        <f>SUMIFS(CALCULATION_quarterly_data!N:N,CALCULATION_quarterly_data!$A:$A,Quarter!$A680,CALCULATION_quarterly_data!$P:$P,Quarter!$B680,CALCULATION_quarterly_data!$C:$C,Quarter!$C680)</f>
        <v>645.11</v>
      </c>
      <c r="O680" s="71">
        <f>SUMIFS(CALCULATION_quarterly_data!O:O,CALCULATION_quarterly_data!$A:$A,Quarter!$A680,CALCULATION_quarterly_data!$P:$P,Quarter!$B680,CALCULATION_quarterly_data!$C:$C,Quarter!$C680)</f>
        <v>730.56</v>
      </c>
    </row>
    <row r="681" spans="1:15">
      <c r="A681" s="86">
        <v>2025</v>
      </c>
      <c r="B681" s="97">
        <v>3</v>
      </c>
      <c r="C681" s="83" t="s">
        <v>87</v>
      </c>
      <c r="D681" s="70">
        <f>SUMIFS(CALCULATION_quarterly_data!D:D,CALCULATION_quarterly_data!$A:$A,Quarter!$A681,CALCULATION_quarterly_data!$P:$P,Quarter!$B681,CALCULATION_quarterly_data!$C:$C,Quarter!$C681)</f>
        <v>0.38</v>
      </c>
      <c r="E681" s="70">
        <f>SUMIFS(CALCULATION_quarterly_data!E:E,CALCULATION_quarterly_data!$A:$A,Quarter!$A681,CALCULATION_quarterly_data!$P:$P,Quarter!$B681,CALCULATION_quarterly_data!$C:$C,Quarter!$C681)</f>
        <v>0</v>
      </c>
      <c r="F681" s="71">
        <f>SUMIFS(CALCULATION_quarterly_data!F:F,CALCULATION_quarterly_data!$A:$A,Quarter!$A681,CALCULATION_quarterly_data!$P:$P,Quarter!$B681,CALCULATION_quarterly_data!$C:$C,Quarter!$C681)</f>
        <v>0.38</v>
      </c>
      <c r="G681" s="70">
        <f>SUMIFS(CALCULATION_quarterly_data!G:G,CALCULATION_quarterly_data!$A:$A,Quarter!$A681,CALCULATION_quarterly_data!$P:$P,Quarter!$B681,CALCULATION_quarterly_data!$C:$C,Quarter!$C681)</f>
        <v>0</v>
      </c>
      <c r="H681" s="70">
        <f>SUMIFS(CALCULATION_quarterly_data!H:H,CALCULATION_quarterly_data!$A:$A,Quarter!$A681,CALCULATION_quarterly_data!$P:$P,Quarter!$B681,CALCULATION_quarterly_data!$C:$C,Quarter!$C681)</f>
        <v>5.64</v>
      </c>
      <c r="I681" s="70">
        <f>SUMIFS(CALCULATION_quarterly_data!I:I,CALCULATION_quarterly_data!$A:$A,Quarter!$A681,CALCULATION_quarterly_data!$P:$P,Quarter!$B681,CALCULATION_quarterly_data!$C:$C,Quarter!$C681)</f>
        <v>0</v>
      </c>
      <c r="J681" s="70">
        <f>SUMIFS(CALCULATION_quarterly_data!J:J,CALCULATION_quarterly_data!$A:$A,Quarter!$A681,CALCULATION_quarterly_data!$P:$P,Quarter!$B681,CALCULATION_quarterly_data!$C:$C,Quarter!$C681)</f>
        <v>3.98</v>
      </c>
      <c r="K681" s="70">
        <f>SUMIFS(CALCULATION_quarterly_data!K:K,CALCULATION_quarterly_data!$A:$A,Quarter!$A681,CALCULATION_quarterly_data!$P:$P,Quarter!$B681,CALCULATION_quarterly_data!$C:$C,Quarter!$C681)</f>
        <v>37.979999999999997</v>
      </c>
      <c r="L681" s="70">
        <f>SUMIFS(CALCULATION_quarterly_data!L:L,CALCULATION_quarterly_data!$A:$A,Quarter!$A681,CALCULATION_quarterly_data!$P:$P,Quarter!$B681,CALCULATION_quarterly_data!$C:$C,Quarter!$C681)</f>
        <v>0</v>
      </c>
      <c r="M681" s="70">
        <f>SUMIFS(CALCULATION_quarterly_data!M:M,CALCULATION_quarterly_data!$A:$A,Quarter!$A681,CALCULATION_quarterly_data!$P:$P,Quarter!$B681,CALCULATION_quarterly_data!$C:$C,Quarter!$C681)</f>
        <v>59.63</v>
      </c>
      <c r="N681" s="71">
        <f>SUMIFS(CALCULATION_quarterly_data!N:N,CALCULATION_quarterly_data!$A:$A,Quarter!$A681,CALCULATION_quarterly_data!$P:$P,Quarter!$B681,CALCULATION_quarterly_data!$C:$C,Quarter!$C681)</f>
        <v>107.23</v>
      </c>
      <c r="O681" s="71">
        <f>SUMIFS(CALCULATION_quarterly_data!O:O,CALCULATION_quarterly_data!$A:$A,Quarter!$A681,CALCULATION_quarterly_data!$P:$P,Quarter!$B681,CALCULATION_quarterly_data!$C:$C,Quarter!$C681)</f>
        <v>107.61</v>
      </c>
    </row>
    <row r="682" spans="1:15">
      <c r="A682" s="86">
        <v>2025</v>
      </c>
      <c r="B682" s="97">
        <v>3</v>
      </c>
      <c r="C682" s="83" t="s">
        <v>49</v>
      </c>
      <c r="D682" s="70">
        <f>SUMIFS(CALCULATION_quarterly_data!D:D,CALCULATION_quarterly_data!$A:$A,Quarter!$A682,CALCULATION_quarterly_data!$P:$P,Quarter!$B682,CALCULATION_quarterly_data!$C:$C,Quarter!$C682)</f>
        <v>0.79</v>
      </c>
      <c r="E682" s="70">
        <f>SUMIFS(CALCULATION_quarterly_data!E:E,CALCULATION_quarterly_data!$A:$A,Quarter!$A682,CALCULATION_quarterly_data!$P:$P,Quarter!$B682,CALCULATION_quarterly_data!$C:$C,Quarter!$C682)</f>
        <v>87.179999999999993</v>
      </c>
      <c r="F682" s="71">
        <f>SUMIFS(CALCULATION_quarterly_data!F:F,CALCULATION_quarterly_data!$A:$A,Quarter!$A682,CALCULATION_quarterly_data!$P:$P,Quarter!$B682,CALCULATION_quarterly_data!$C:$C,Quarter!$C682)</f>
        <v>87.97</v>
      </c>
      <c r="G682" s="70">
        <f>SUMIFS(CALCULATION_quarterly_data!G:G,CALCULATION_quarterly_data!$A:$A,Quarter!$A682,CALCULATION_quarterly_data!$P:$P,Quarter!$B682,CALCULATION_quarterly_data!$C:$C,Quarter!$C682)</f>
        <v>28.86</v>
      </c>
      <c r="H682" s="70">
        <f>SUMIFS(CALCULATION_quarterly_data!H:H,CALCULATION_quarterly_data!$A:$A,Quarter!$A682,CALCULATION_quarterly_data!$P:$P,Quarter!$B682,CALCULATION_quarterly_data!$C:$C,Quarter!$C682)</f>
        <v>1.69</v>
      </c>
      <c r="I682" s="70">
        <f>SUMIFS(CALCULATION_quarterly_data!I:I,CALCULATION_quarterly_data!$A:$A,Quarter!$A682,CALCULATION_quarterly_data!$P:$P,Quarter!$B682,CALCULATION_quarterly_data!$C:$C,Quarter!$C682)</f>
        <v>0</v>
      </c>
      <c r="J682" s="70">
        <f>SUMIFS(CALCULATION_quarterly_data!J:J,CALCULATION_quarterly_data!$A:$A,Quarter!$A682,CALCULATION_quarterly_data!$P:$P,Quarter!$B682,CALCULATION_quarterly_data!$C:$C,Quarter!$C682)</f>
        <v>0</v>
      </c>
      <c r="K682" s="70">
        <f>SUMIFS(CALCULATION_quarterly_data!K:K,CALCULATION_quarterly_data!$A:$A,Quarter!$A682,CALCULATION_quarterly_data!$P:$P,Quarter!$B682,CALCULATION_quarterly_data!$C:$C,Quarter!$C682)</f>
        <v>16.22</v>
      </c>
      <c r="L682" s="70">
        <f>SUMIFS(CALCULATION_quarterly_data!L:L,CALCULATION_quarterly_data!$A:$A,Quarter!$A682,CALCULATION_quarterly_data!$P:$P,Quarter!$B682,CALCULATION_quarterly_data!$C:$C,Quarter!$C682)</f>
        <v>0</v>
      </c>
      <c r="M682" s="70">
        <f>SUMIFS(CALCULATION_quarterly_data!M:M,CALCULATION_quarterly_data!$A:$A,Quarter!$A682,CALCULATION_quarterly_data!$P:$P,Quarter!$B682,CALCULATION_quarterly_data!$C:$C,Quarter!$C682)</f>
        <v>26.880000000000003</v>
      </c>
      <c r="N682" s="71">
        <f>SUMIFS(CALCULATION_quarterly_data!N:N,CALCULATION_quarterly_data!$A:$A,Quarter!$A682,CALCULATION_quarterly_data!$P:$P,Quarter!$B682,CALCULATION_quarterly_data!$C:$C,Quarter!$C682)</f>
        <v>73.650000000000006</v>
      </c>
      <c r="O682" s="71">
        <f>SUMIFS(CALCULATION_quarterly_data!O:O,CALCULATION_quarterly_data!$A:$A,Quarter!$A682,CALCULATION_quarterly_data!$P:$P,Quarter!$B682,CALCULATION_quarterly_data!$C:$C,Quarter!$C682)</f>
        <v>161.62</v>
      </c>
    </row>
    <row r="683" spans="1:15">
      <c r="A683" s="86">
        <v>2025</v>
      </c>
      <c r="B683" s="97">
        <v>3</v>
      </c>
      <c r="C683" s="83" t="s">
        <v>50</v>
      </c>
      <c r="D683" s="70">
        <f>SUMIFS(CALCULATION_quarterly_data!D:D,CALCULATION_quarterly_data!$A:$A,Quarter!$A683,CALCULATION_quarterly_data!$P:$P,Quarter!$B683,CALCULATION_quarterly_data!$C:$C,Quarter!$C683)</f>
        <v>281.70999999999998</v>
      </c>
      <c r="E683" s="70">
        <f>SUMIFS(CALCULATION_quarterly_data!E:E,CALCULATION_quarterly_data!$A:$A,Quarter!$A683,CALCULATION_quarterly_data!$P:$P,Quarter!$B683,CALCULATION_quarterly_data!$C:$C,Quarter!$C683)</f>
        <v>0</v>
      </c>
      <c r="F683" s="71">
        <f>SUMIFS(CALCULATION_quarterly_data!F:F,CALCULATION_quarterly_data!$A:$A,Quarter!$A683,CALCULATION_quarterly_data!$P:$P,Quarter!$B683,CALCULATION_quarterly_data!$C:$C,Quarter!$C683)</f>
        <v>281.70999999999998</v>
      </c>
      <c r="G683" s="70">
        <f>SUMIFS(CALCULATION_quarterly_data!G:G,CALCULATION_quarterly_data!$A:$A,Quarter!$A683,CALCULATION_quarterly_data!$P:$P,Quarter!$B683,CALCULATION_quarterly_data!$C:$C,Quarter!$C683)</f>
        <v>0</v>
      </c>
      <c r="H683" s="70">
        <f>SUMIFS(CALCULATION_quarterly_data!H:H,CALCULATION_quarterly_data!$A:$A,Quarter!$A683,CALCULATION_quarterly_data!$P:$P,Quarter!$B683,CALCULATION_quarterly_data!$C:$C,Quarter!$C683)</f>
        <v>0</v>
      </c>
      <c r="I683" s="70">
        <f>SUMIFS(CALCULATION_quarterly_data!I:I,CALCULATION_quarterly_data!$A:$A,Quarter!$A683,CALCULATION_quarterly_data!$P:$P,Quarter!$B683,CALCULATION_quarterly_data!$C:$C,Quarter!$C683)</f>
        <v>0</v>
      </c>
      <c r="J683" s="70">
        <f>SUMIFS(CALCULATION_quarterly_data!J:J,CALCULATION_quarterly_data!$A:$A,Quarter!$A683,CALCULATION_quarterly_data!$P:$P,Quarter!$B683,CALCULATION_quarterly_data!$C:$C,Quarter!$C683)</f>
        <v>0</v>
      </c>
      <c r="K683" s="70">
        <f>SUMIFS(CALCULATION_quarterly_data!K:K,CALCULATION_quarterly_data!$A:$A,Quarter!$A683,CALCULATION_quarterly_data!$P:$P,Quarter!$B683,CALCULATION_quarterly_data!$C:$C,Quarter!$C683)</f>
        <v>0</v>
      </c>
      <c r="L683" s="70">
        <f>SUMIFS(CALCULATION_quarterly_data!L:L,CALCULATION_quarterly_data!$A:$A,Quarter!$A683,CALCULATION_quarterly_data!$P:$P,Quarter!$B683,CALCULATION_quarterly_data!$C:$C,Quarter!$C683)</f>
        <v>0</v>
      </c>
      <c r="M683" s="70">
        <f>SUMIFS(CALCULATION_quarterly_data!M:M,CALCULATION_quarterly_data!$A:$A,Quarter!$A683,CALCULATION_quarterly_data!$P:$P,Quarter!$B683,CALCULATION_quarterly_data!$C:$C,Quarter!$C683)</f>
        <v>0.34</v>
      </c>
      <c r="N683" s="71">
        <f>SUMIFS(CALCULATION_quarterly_data!N:N,CALCULATION_quarterly_data!$A:$A,Quarter!$A683,CALCULATION_quarterly_data!$P:$P,Quarter!$B683,CALCULATION_quarterly_data!$C:$C,Quarter!$C683)</f>
        <v>0.34</v>
      </c>
      <c r="O683" s="71">
        <f>SUMIFS(CALCULATION_quarterly_data!O:O,CALCULATION_quarterly_data!$A:$A,Quarter!$A683,CALCULATION_quarterly_data!$P:$P,Quarter!$B683,CALCULATION_quarterly_data!$C:$C,Quarter!$C683)</f>
        <v>282.05</v>
      </c>
    </row>
    <row r="684" spans="1:15">
      <c r="A684" s="86">
        <v>2025</v>
      </c>
      <c r="B684" s="97">
        <v>3</v>
      </c>
      <c r="C684" s="83" t="s">
        <v>51</v>
      </c>
      <c r="D684" s="70">
        <f>SUMIFS(CALCULATION_quarterly_data!D:D,CALCULATION_quarterly_data!$A:$A,Quarter!$A684,CALCULATION_quarterly_data!$P:$P,Quarter!$B684,CALCULATION_quarterly_data!$C:$C,Quarter!$C684)</f>
        <v>0</v>
      </c>
      <c r="E684" s="70">
        <f>SUMIFS(CALCULATION_quarterly_data!E:E,CALCULATION_quarterly_data!$A:$A,Quarter!$A684,CALCULATION_quarterly_data!$P:$P,Quarter!$B684,CALCULATION_quarterly_data!$C:$C,Quarter!$C684)</f>
        <v>0</v>
      </c>
      <c r="F684" s="71">
        <f>SUMIFS(CALCULATION_quarterly_data!F:F,CALCULATION_quarterly_data!$A:$A,Quarter!$A684,CALCULATION_quarterly_data!$P:$P,Quarter!$B684,CALCULATION_quarterly_data!$C:$C,Quarter!$C684)</f>
        <v>0</v>
      </c>
      <c r="G684" s="70">
        <f>SUMIFS(CALCULATION_quarterly_data!G:G,CALCULATION_quarterly_data!$A:$A,Quarter!$A684,CALCULATION_quarterly_data!$P:$P,Quarter!$B684,CALCULATION_quarterly_data!$C:$C,Quarter!$C684)</f>
        <v>0</v>
      </c>
      <c r="H684" s="70">
        <f>SUMIFS(CALCULATION_quarterly_data!H:H,CALCULATION_quarterly_data!$A:$A,Quarter!$A684,CALCULATION_quarterly_data!$P:$P,Quarter!$B684,CALCULATION_quarterly_data!$C:$C,Quarter!$C684)</f>
        <v>0</v>
      </c>
      <c r="I684" s="70">
        <f>SUMIFS(CALCULATION_quarterly_data!I:I,CALCULATION_quarterly_data!$A:$A,Quarter!$A684,CALCULATION_quarterly_data!$P:$P,Quarter!$B684,CALCULATION_quarterly_data!$C:$C,Quarter!$C684)</f>
        <v>305.28999999999996</v>
      </c>
      <c r="J684" s="70">
        <f>SUMIFS(CALCULATION_quarterly_data!J:J,CALCULATION_quarterly_data!$A:$A,Quarter!$A684,CALCULATION_quarterly_data!$P:$P,Quarter!$B684,CALCULATION_quarterly_data!$C:$C,Quarter!$C684)</f>
        <v>0</v>
      </c>
      <c r="K684" s="70">
        <f>SUMIFS(CALCULATION_quarterly_data!K:K,CALCULATION_quarterly_data!$A:$A,Quarter!$A684,CALCULATION_quarterly_data!$P:$P,Quarter!$B684,CALCULATION_quarterly_data!$C:$C,Quarter!$C684)</f>
        <v>212.14000000000001</v>
      </c>
      <c r="L684" s="70">
        <f>SUMIFS(CALCULATION_quarterly_data!L:L,CALCULATION_quarterly_data!$A:$A,Quarter!$A684,CALCULATION_quarterly_data!$P:$P,Quarter!$B684,CALCULATION_quarterly_data!$C:$C,Quarter!$C684)</f>
        <v>0</v>
      </c>
      <c r="M684" s="70">
        <f>SUMIFS(CALCULATION_quarterly_data!M:M,CALCULATION_quarterly_data!$A:$A,Quarter!$A684,CALCULATION_quarterly_data!$P:$P,Quarter!$B684,CALCULATION_quarterly_data!$C:$C,Quarter!$C684)</f>
        <v>1.56</v>
      </c>
      <c r="N684" s="71">
        <f>SUMIFS(CALCULATION_quarterly_data!N:N,CALCULATION_quarterly_data!$A:$A,Quarter!$A684,CALCULATION_quarterly_data!$P:$P,Quarter!$B684,CALCULATION_quarterly_data!$C:$C,Quarter!$C684)</f>
        <v>518.99</v>
      </c>
      <c r="O684" s="71">
        <f>SUMIFS(CALCULATION_quarterly_data!O:O,CALCULATION_quarterly_data!$A:$A,Quarter!$A684,CALCULATION_quarterly_data!$P:$P,Quarter!$B684,CALCULATION_quarterly_data!$C:$C,Quarter!$C684)</f>
        <v>518.99</v>
      </c>
    </row>
    <row r="685" spans="1:15">
      <c r="A685" s="86">
        <v>2025</v>
      </c>
      <c r="B685" s="97">
        <v>3</v>
      </c>
      <c r="C685" s="83" t="s">
        <v>52</v>
      </c>
      <c r="D685" s="70">
        <f>SUMIFS(CALCULATION_quarterly_data!D:D,CALCULATION_quarterly_data!$A:$A,Quarter!$A685,CALCULATION_quarterly_data!$P:$P,Quarter!$B685,CALCULATION_quarterly_data!$C:$C,Quarter!$C685)</f>
        <v>2151.6800000000003</v>
      </c>
      <c r="E685" s="70">
        <f>SUMIFS(CALCULATION_quarterly_data!E:E,CALCULATION_quarterly_data!$A:$A,Quarter!$A685,CALCULATION_quarterly_data!$P:$P,Quarter!$B685,CALCULATION_quarterly_data!$C:$C,Quarter!$C685)</f>
        <v>0</v>
      </c>
      <c r="F685" s="71">
        <f>SUMIFS(CALCULATION_quarterly_data!F:F,CALCULATION_quarterly_data!$A:$A,Quarter!$A685,CALCULATION_quarterly_data!$P:$P,Quarter!$B685,CALCULATION_quarterly_data!$C:$C,Quarter!$C685)</f>
        <v>2151.6800000000003</v>
      </c>
      <c r="G685" s="70">
        <f>SUMIFS(CALCULATION_quarterly_data!G:G,CALCULATION_quarterly_data!$A:$A,Quarter!$A685,CALCULATION_quarterly_data!$P:$P,Quarter!$B685,CALCULATION_quarterly_data!$C:$C,Quarter!$C685)</f>
        <v>0</v>
      </c>
      <c r="H685" s="70">
        <f>SUMIFS(CALCULATION_quarterly_data!H:H,CALCULATION_quarterly_data!$A:$A,Quarter!$A685,CALCULATION_quarterly_data!$P:$P,Quarter!$B685,CALCULATION_quarterly_data!$C:$C,Quarter!$C685)</f>
        <v>36.119999999999997</v>
      </c>
      <c r="I685" s="70">
        <f>SUMIFS(CALCULATION_quarterly_data!I:I,CALCULATION_quarterly_data!$A:$A,Quarter!$A685,CALCULATION_quarterly_data!$P:$P,Quarter!$B685,CALCULATION_quarterly_data!$C:$C,Quarter!$C685)</f>
        <v>210.05</v>
      </c>
      <c r="J685" s="70">
        <f>SUMIFS(CALCULATION_quarterly_data!J:J,CALCULATION_quarterly_data!$A:$A,Quarter!$A685,CALCULATION_quarterly_data!$P:$P,Quarter!$B685,CALCULATION_quarterly_data!$C:$C,Quarter!$C685)</f>
        <v>0</v>
      </c>
      <c r="K685" s="70">
        <f>SUMIFS(CALCULATION_quarterly_data!K:K,CALCULATION_quarterly_data!$A:$A,Quarter!$A685,CALCULATION_quarterly_data!$P:$P,Quarter!$B685,CALCULATION_quarterly_data!$C:$C,Quarter!$C685)</f>
        <v>1102.4099999999999</v>
      </c>
      <c r="L685" s="70">
        <f>SUMIFS(CALCULATION_quarterly_data!L:L,CALCULATION_quarterly_data!$A:$A,Quarter!$A685,CALCULATION_quarterly_data!$P:$P,Quarter!$B685,CALCULATION_quarterly_data!$C:$C,Quarter!$C685)</f>
        <v>0</v>
      </c>
      <c r="M685" s="70">
        <f>SUMIFS(CALCULATION_quarterly_data!M:M,CALCULATION_quarterly_data!$A:$A,Quarter!$A685,CALCULATION_quarterly_data!$P:$P,Quarter!$B685,CALCULATION_quarterly_data!$C:$C,Quarter!$C685)</f>
        <v>56.85</v>
      </c>
      <c r="N685" s="71">
        <f>SUMIFS(CALCULATION_quarterly_data!N:N,CALCULATION_quarterly_data!$A:$A,Quarter!$A685,CALCULATION_quarterly_data!$P:$P,Quarter!$B685,CALCULATION_quarterly_data!$C:$C,Quarter!$C685)</f>
        <v>1405.4299999999998</v>
      </c>
      <c r="O685" s="71">
        <f>SUMIFS(CALCULATION_quarterly_data!O:O,CALCULATION_quarterly_data!$A:$A,Quarter!$A685,CALCULATION_quarterly_data!$P:$P,Quarter!$B685,CALCULATION_quarterly_data!$C:$C,Quarter!$C685)</f>
        <v>3557.1099999999997</v>
      </c>
    </row>
    <row r="686" spans="1:15">
      <c r="A686" s="86">
        <v>2025</v>
      </c>
      <c r="B686" s="97">
        <v>3</v>
      </c>
      <c r="C686" s="83" t="s">
        <v>69</v>
      </c>
      <c r="D686" s="70">
        <f>SUMIFS(CALCULATION_quarterly_data!D:D,CALCULATION_quarterly_data!$A:$A,Quarter!$A686,CALCULATION_quarterly_data!$P:$P,Quarter!$B686,CALCULATION_quarterly_data!$C:$C,Quarter!$C686)</f>
        <v>1159.44</v>
      </c>
      <c r="E686" s="70">
        <f>SUMIFS(CALCULATION_quarterly_data!E:E,CALCULATION_quarterly_data!$A:$A,Quarter!$A686,CALCULATION_quarterly_data!$P:$P,Quarter!$B686,CALCULATION_quarterly_data!$C:$C,Quarter!$C686)</f>
        <v>35.08</v>
      </c>
      <c r="F686" s="71">
        <f>SUMIFS(CALCULATION_quarterly_data!F:F,CALCULATION_quarterly_data!$A:$A,Quarter!$A686,CALCULATION_quarterly_data!$P:$P,Quarter!$B686,CALCULATION_quarterly_data!$C:$C,Quarter!$C686)</f>
        <v>1194.52</v>
      </c>
      <c r="G686" s="70">
        <f>SUMIFS(CALCULATION_quarterly_data!G:G,CALCULATION_quarterly_data!$A:$A,Quarter!$A686,CALCULATION_quarterly_data!$P:$P,Quarter!$B686,CALCULATION_quarterly_data!$C:$C,Quarter!$C686)</f>
        <v>1.8199999999999998</v>
      </c>
      <c r="H686" s="70">
        <f>SUMIFS(CALCULATION_quarterly_data!H:H,CALCULATION_quarterly_data!$A:$A,Quarter!$A686,CALCULATION_quarterly_data!$P:$P,Quarter!$B686,CALCULATION_quarterly_data!$C:$C,Quarter!$C686)</f>
        <v>278.27</v>
      </c>
      <c r="I686" s="70">
        <f>SUMIFS(CALCULATION_quarterly_data!I:I,CALCULATION_quarterly_data!$A:$A,Quarter!$A686,CALCULATION_quarterly_data!$P:$P,Quarter!$B686,CALCULATION_quarterly_data!$C:$C,Quarter!$C686)</f>
        <v>666.33999999999992</v>
      </c>
      <c r="J686" s="70">
        <f>SUMIFS(CALCULATION_quarterly_data!J:J,CALCULATION_quarterly_data!$A:$A,Quarter!$A686,CALCULATION_quarterly_data!$P:$P,Quarter!$B686,CALCULATION_quarterly_data!$C:$C,Quarter!$C686)</f>
        <v>8.08</v>
      </c>
      <c r="K686" s="70">
        <f>SUMIFS(CALCULATION_quarterly_data!K:K,CALCULATION_quarterly_data!$A:$A,Quarter!$A686,CALCULATION_quarterly_data!$P:$P,Quarter!$B686,CALCULATION_quarterly_data!$C:$C,Quarter!$C686)</f>
        <v>274.40000000000003</v>
      </c>
      <c r="L686" s="70">
        <f>SUMIFS(CALCULATION_quarterly_data!L:L,CALCULATION_quarterly_data!$A:$A,Quarter!$A686,CALCULATION_quarterly_data!$P:$P,Quarter!$B686,CALCULATION_quarterly_data!$C:$C,Quarter!$C686)</f>
        <v>44.230000000000004</v>
      </c>
      <c r="M686" s="70">
        <f>SUMIFS(CALCULATION_quarterly_data!M:M,CALCULATION_quarterly_data!$A:$A,Quarter!$A686,CALCULATION_quarterly_data!$P:$P,Quarter!$B686,CALCULATION_quarterly_data!$C:$C,Quarter!$C686)</f>
        <v>373.6</v>
      </c>
      <c r="N686" s="71">
        <f>SUMIFS(CALCULATION_quarterly_data!N:N,CALCULATION_quarterly_data!$A:$A,Quarter!$A686,CALCULATION_quarterly_data!$P:$P,Quarter!$B686,CALCULATION_quarterly_data!$C:$C,Quarter!$C686)</f>
        <v>1646.74</v>
      </c>
      <c r="O686" s="71">
        <f>SUMIFS(CALCULATION_quarterly_data!O:O,CALCULATION_quarterly_data!$A:$A,Quarter!$A686,CALCULATION_quarterly_data!$P:$P,Quarter!$B686,CALCULATION_quarterly_data!$C:$C,Quarter!$C686)</f>
        <v>2841.2599999999998</v>
      </c>
    </row>
    <row r="687" spans="1:15">
      <c r="A687" s="89">
        <v>2025</v>
      </c>
      <c r="B687" s="98">
        <v>3</v>
      </c>
      <c r="C687" s="84" t="s">
        <v>126</v>
      </c>
      <c r="D687" s="73">
        <f>SUMIFS(CALCULATION_quarterly_data!D:D,CALCULATION_quarterly_data!$A:$A,Quarter!$A687,CALCULATION_quarterly_data!$P:$P,Quarter!$B687,CALCULATION_quarterly_data!$C:$C,Quarter!$C687)</f>
        <v>10130.130000000001</v>
      </c>
      <c r="E687" s="73">
        <f>SUMIFS(CALCULATION_quarterly_data!E:E,CALCULATION_quarterly_data!$A:$A,Quarter!$A687,CALCULATION_quarterly_data!$P:$P,Quarter!$B687,CALCULATION_quarterly_data!$C:$C,Quarter!$C687)</f>
        <v>674.98</v>
      </c>
      <c r="F687" s="74">
        <f>SUMIFS(CALCULATION_quarterly_data!F:F,CALCULATION_quarterly_data!$A:$A,Quarter!$A687,CALCULATION_quarterly_data!$P:$P,Quarter!$B687,CALCULATION_quarterly_data!$C:$C,Quarter!$C687)</f>
        <v>10805.109999999999</v>
      </c>
      <c r="G687" s="73">
        <f>SUMIFS(CALCULATION_quarterly_data!G:G,CALCULATION_quarterly_data!$A:$A,Quarter!$A687,CALCULATION_quarterly_data!$P:$P,Quarter!$B687,CALCULATION_quarterly_data!$C:$C,Quarter!$C687)</f>
        <v>173.03</v>
      </c>
      <c r="H687" s="73">
        <f>SUMIFS(CALCULATION_quarterly_data!H:H,CALCULATION_quarterly_data!$A:$A,Quarter!$A687,CALCULATION_quarterly_data!$P:$P,Quarter!$B687,CALCULATION_quarterly_data!$C:$C,Quarter!$C687)</f>
        <v>1262.77</v>
      </c>
      <c r="I687" s="73">
        <f>SUMIFS(CALCULATION_quarterly_data!I:I,CALCULATION_quarterly_data!$A:$A,Quarter!$A687,CALCULATION_quarterly_data!$P:$P,Quarter!$B687,CALCULATION_quarterly_data!$C:$C,Quarter!$C687)</f>
        <v>2907.61</v>
      </c>
      <c r="J687" s="73">
        <f>SUMIFS(CALCULATION_quarterly_data!J:J,CALCULATION_quarterly_data!$A:$A,Quarter!$A687,CALCULATION_quarterly_data!$P:$P,Quarter!$B687,CALCULATION_quarterly_data!$C:$C,Quarter!$C687)</f>
        <v>65.17</v>
      </c>
      <c r="K687" s="73">
        <f>SUMIFS(CALCULATION_quarterly_data!K:K,CALCULATION_quarterly_data!$A:$A,Quarter!$A687,CALCULATION_quarterly_data!$P:$P,Quarter!$B687,CALCULATION_quarterly_data!$C:$C,Quarter!$C687)</f>
        <v>3163.96</v>
      </c>
      <c r="L687" s="73">
        <f>SUMIFS(CALCULATION_quarterly_data!L:L,CALCULATION_quarterly_data!$A:$A,Quarter!$A687,CALCULATION_quarterly_data!$P:$P,Quarter!$B687,CALCULATION_quarterly_data!$C:$C,Quarter!$C687)</f>
        <v>44.28</v>
      </c>
      <c r="M687" s="73">
        <f>SUMIFS(CALCULATION_quarterly_data!M:M,CALCULATION_quarterly_data!$A:$A,Quarter!$A687,CALCULATION_quarterly_data!$P:$P,Quarter!$B687,CALCULATION_quarterly_data!$C:$C,Quarter!$C687)</f>
        <v>997.57</v>
      </c>
      <c r="N687" s="74">
        <f>SUMIFS(CALCULATION_quarterly_data!N:N,CALCULATION_quarterly_data!$A:$A,Quarter!$A687,CALCULATION_quarterly_data!$P:$P,Quarter!$B687,CALCULATION_quarterly_data!$C:$C,Quarter!$C687)</f>
        <v>8614.39</v>
      </c>
      <c r="O687" s="74">
        <f>SUMIFS(CALCULATION_quarterly_data!O:O,CALCULATION_quarterly_data!$A:$A,Quarter!$A687,CALCULATION_quarterly_data!$P:$P,Quarter!$B687,CALCULATION_quarterly_data!$C:$C,Quarter!$C687)</f>
        <v>19419.5</v>
      </c>
    </row>
    <row r="688" spans="1:15">
      <c r="A688" s="85">
        <v>2025</v>
      </c>
      <c r="B688" s="96">
        <v>4</v>
      </c>
      <c r="C688" s="82" t="s">
        <v>134</v>
      </c>
      <c r="D688" s="67">
        <f>SUMIFS(CALCULATION_quarterly_data!D:D,CALCULATION_quarterly_data!$A:$A,Quarter!$A688,CALCULATION_quarterly_data!$P:$P,Quarter!$B688,CALCULATION_quarterly_data!$C:$C,Quarter!$C688)</f>
        <v>365.09</v>
      </c>
      <c r="E688" s="67">
        <f>SUMIFS(CALCULATION_quarterly_data!E:E,CALCULATION_quarterly_data!$A:$A,Quarter!$A688,CALCULATION_quarterly_data!$P:$P,Quarter!$B688,CALCULATION_quarterly_data!$C:$C,Quarter!$C688)</f>
        <v>0</v>
      </c>
      <c r="F688" s="68">
        <f>SUMIFS(CALCULATION_quarterly_data!F:F,CALCULATION_quarterly_data!$A:$A,Quarter!$A688,CALCULATION_quarterly_data!$P:$P,Quarter!$B688,CALCULATION_quarterly_data!$C:$C,Quarter!$C688)</f>
        <v>365.09</v>
      </c>
      <c r="G688" s="67">
        <f>SUMIFS(CALCULATION_quarterly_data!G:G,CALCULATION_quarterly_data!$A:$A,Quarter!$A688,CALCULATION_quarterly_data!$P:$P,Quarter!$B688,CALCULATION_quarterly_data!$C:$C,Quarter!$C688)</f>
        <v>0</v>
      </c>
      <c r="H688" s="67">
        <f>SUMIFS(CALCULATION_quarterly_data!H:H,CALCULATION_quarterly_data!$A:$A,Quarter!$A688,CALCULATION_quarterly_data!$P:$P,Quarter!$B688,CALCULATION_quarterly_data!$C:$C,Quarter!$C688)</f>
        <v>0</v>
      </c>
      <c r="I688" s="67">
        <f>SUMIFS(CALCULATION_quarterly_data!I:I,CALCULATION_quarterly_data!$A:$A,Quarter!$A688,CALCULATION_quarterly_data!$P:$P,Quarter!$B688,CALCULATION_quarterly_data!$C:$C,Quarter!$C688)</f>
        <v>0</v>
      </c>
      <c r="J688" s="67">
        <f>SUMIFS(CALCULATION_quarterly_data!J:J,CALCULATION_quarterly_data!$A:$A,Quarter!$A688,CALCULATION_quarterly_data!$P:$P,Quarter!$B688,CALCULATION_quarterly_data!$C:$C,Quarter!$C688)</f>
        <v>0</v>
      </c>
      <c r="K688" s="67">
        <f>SUMIFS(CALCULATION_quarterly_data!K:K,CALCULATION_quarterly_data!$A:$A,Quarter!$A688,CALCULATION_quarterly_data!$P:$P,Quarter!$B688,CALCULATION_quarterly_data!$C:$C,Quarter!$C688)</f>
        <v>0</v>
      </c>
      <c r="L688" s="67">
        <f>SUMIFS(CALCULATION_quarterly_data!L:L,CALCULATION_quarterly_data!$A:$A,Quarter!$A688,CALCULATION_quarterly_data!$P:$P,Quarter!$B688,CALCULATION_quarterly_data!$C:$C,Quarter!$C688)</f>
        <v>0</v>
      </c>
      <c r="M688" s="67">
        <f>SUMIFS(CALCULATION_quarterly_data!M:M,CALCULATION_quarterly_data!$A:$A,Quarter!$A688,CALCULATION_quarterly_data!$P:$P,Quarter!$B688,CALCULATION_quarterly_data!$C:$C,Quarter!$C688)</f>
        <v>0</v>
      </c>
      <c r="N688" s="68">
        <f>SUMIFS(CALCULATION_quarterly_data!N:N,CALCULATION_quarterly_data!$A:$A,Quarter!$A688,CALCULATION_quarterly_data!$P:$P,Quarter!$B688,CALCULATION_quarterly_data!$C:$C,Quarter!$C688)</f>
        <v>0</v>
      </c>
      <c r="O688" s="68">
        <f>SUMIFS(CALCULATION_quarterly_data!O:O,CALCULATION_quarterly_data!$A:$A,Quarter!$A688,CALCULATION_quarterly_data!$P:$P,Quarter!$B688,CALCULATION_quarterly_data!$C:$C,Quarter!$C688)</f>
        <v>365.09</v>
      </c>
    </row>
    <row r="689" spans="1:15">
      <c r="A689" s="86">
        <v>2025</v>
      </c>
      <c r="B689" s="97">
        <v>4</v>
      </c>
      <c r="C689" s="83" t="s">
        <v>37</v>
      </c>
      <c r="D689" s="70">
        <f>SUMIFS(CALCULATION_quarterly_data!D:D,CALCULATION_quarterly_data!$A:$A,Quarter!$A689,CALCULATION_quarterly_data!$P:$P,Quarter!$B689,CALCULATION_quarterly_data!$C:$C,Quarter!$C689)</f>
        <v>0</v>
      </c>
      <c r="E689" s="70">
        <f>SUMIFS(CALCULATION_quarterly_data!E:E,CALCULATION_quarterly_data!$A:$A,Quarter!$A689,CALCULATION_quarterly_data!$P:$P,Quarter!$B689,CALCULATION_quarterly_data!$C:$C,Quarter!$C689)</f>
        <v>54.89</v>
      </c>
      <c r="F689" s="71">
        <f>SUMIFS(CALCULATION_quarterly_data!F:F,CALCULATION_quarterly_data!$A:$A,Quarter!$A689,CALCULATION_quarterly_data!$P:$P,Quarter!$B689,CALCULATION_quarterly_data!$C:$C,Quarter!$C689)</f>
        <v>54.89</v>
      </c>
      <c r="G689" s="70">
        <f>SUMIFS(CALCULATION_quarterly_data!G:G,CALCULATION_quarterly_data!$A:$A,Quarter!$A689,CALCULATION_quarterly_data!$P:$P,Quarter!$B689,CALCULATION_quarterly_data!$C:$C,Quarter!$C689)</f>
        <v>27.930000000000003</v>
      </c>
      <c r="H689" s="70">
        <f>SUMIFS(CALCULATION_quarterly_data!H:H,CALCULATION_quarterly_data!$A:$A,Quarter!$A689,CALCULATION_quarterly_data!$P:$P,Quarter!$B689,CALCULATION_quarterly_data!$C:$C,Quarter!$C689)</f>
        <v>120.74</v>
      </c>
      <c r="I689" s="70">
        <f>SUMIFS(CALCULATION_quarterly_data!I:I,CALCULATION_quarterly_data!$A:$A,Quarter!$A689,CALCULATION_quarterly_data!$P:$P,Quarter!$B689,CALCULATION_quarterly_data!$C:$C,Quarter!$C689)</f>
        <v>76.710000000000008</v>
      </c>
      <c r="J689" s="70">
        <f>SUMIFS(CALCULATION_quarterly_data!J:J,CALCULATION_quarterly_data!$A:$A,Quarter!$A689,CALCULATION_quarterly_data!$P:$P,Quarter!$B689,CALCULATION_quarterly_data!$C:$C,Quarter!$C689)</f>
        <v>0</v>
      </c>
      <c r="K689" s="70">
        <f>SUMIFS(CALCULATION_quarterly_data!K:K,CALCULATION_quarterly_data!$A:$A,Quarter!$A689,CALCULATION_quarterly_data!$P:$P,Quarter!$B689,CALCULATION_quarterly_data!$C:$C,Quarter!$C689)</f>
        <v>298.61</v>
      </c>
      <c r="L689" s="70">
        <f>SUMIFS(CALCULATION_quarterly_data!L:L,CALCULATION_quarterly_data!$A:$A,Quarter!$A689,CALCULATION_quarterly_data!$P:$P,Quarter!$B689,CALCULATION_quarterly_data!$C:$C,Quarter!$C689)</f>
        <v>0</v>
      </c>
      <c r="M689" s="70">
        <f>SUMIFS(CALCULATION_quarterly_data!M:M,CALCULATION_quarterly_data!$A:$A,Quarter!$A689,CALCULATION_quarterly_data!$P:$P,Quarter!$B689,CALCULATION_quarterly_data!$C:$C,Quarter!$C689)</f>
        <v>44.96</v>
      </c>
      <c r="N689" s="71">
        <f>SUMIFS(CALCULATION_quarterly_data!N:N,CALCULATION_quarterly_data!$A:$A,Quarter!$A689,CALCULATION_quarterly_data!$P:$P,Quarter!$B689,CALCULATION_quarterly_data!$C:$C,Quarter!$C689)</f>
        <v>568.95000000000005</v>
      </c>
      <c r="O689" s="71">
        <f>SUMIFS(CALCULATION_quarterly_data!O:O,CALCULATION_quarterly_data!$A:$A,Quarter!$A689,CALCULATION_quarterly_data!$P:$P,Quarter!$B689,CALCULATION_quarterly_data!$C:$C,Quarter!$C689)</f>
        <v>623.84</v>
      </c>
    </row>
    <row r="690" spans="1:15">
      <c r="A690" s="86">
        <v>2025</v>
      </c>
      <c r="B690" s="97">
        <v>4</v>
      </c>
      <c r="C690" s="83" t="s">
        <v>38</v>
      </c>
      <c r="D690" s="70">
        <f>SUMIFS(CALCULATION_quarterly_data!D:D,CALCULATION_quarterly_data!$A:$A,Quarter!$A690,CALCULATION_quarterly_data!$P:$P,Quarter!$B690,CALCULATION_quarterly_data!$C:$C,Quarter!$C690)</f>
        <v>183.6</v>
      </c>
      <c r="E690" s="70">
        <f>SUMIFS(CALCULATION_quarterly_data!E:E,CALCULATION_quarterly_data!$A:$A,Quarter!$A690,CALCULATION_quarterly_data!$P:$P,Quarter!$B690,CALCULATION_quarterly_data!$C:$C,Quarter!$C690)</f>
        <v>0</v>
      </c>
      <c r="F690" s="71">
        <f>SUMIFS(CALCULATION_quarterly_data!F:F,CALCULATION_quarterly_data!$A:$A,Quarter!$A690,CALCULATION_quarterly_data!$P:$P,Quarter!$B690,CALCULATION_quarterly_data!$C:$C,Quarter!$C690)</f>
        <v>183.6</v>
      </c>
      <c r="G690" s="70">
        <f>SUMIFS(CALCULATION_quarterly_data!G:G,CALCULATION_quarterly_data!$A:$A,Quarter!$A690,CALCULATION_quarterly_data!$P:$P,Quarter!$B690,CALCULATION_quarterly_data!$C:$C,Quarter!$C690)</f>
        <v>0</v>
      </c>
      <c r="H690" s="70">
        <f>SUMIFS(CALCULATION_quarterly_data!H:H,CALCULATION_quarterly_data!$A:$A,Quarter!$A690,CALCULATION_quarterly_data!$P:$P,Quarter!$B690,CALCULATION_quarterly_data!$C:$C,Quarter!$C690)</f>
        <v>0</v>
      </c>
      <c r="I690" s="70">
        <f>SUMIFS(CALCULATION_quarterly_data!I:I,CALCULATION_quarterly_data!$A:$A,Quarter!$A690,CALCULATION_quarterly_data!$P:$P,Quarter!$B690,CALCULATION_quarterly_data!$C:$C,Quarter!$C690)</f>
        <v>0</v>
      </c>
      <c r="J690" s="70">
        <f>SUMIFS(CALCULATION_quarterly_data!J:J,CALCULATION_quarterly_data!$A:$A,Quarter!$A690,CALCULATION_quarterly_data!$P:$P,Quarter!$B690,CALCULATION_quarterly_data!$C:$C,Quarter!$C690)</f>
        <v>0</v>
      </c>
      <c r="K690" s="70">
        <f>SUMIFS(CALCULATION_quarterly_data!K:K,CALCULATION_quarterly_data!$A:$A,Quarter!$A690,CALCULATION_quarterly_data!$P:$P,Quarter!$B690,CALCULATION_quarterly_data!$C:$C,Quarter!$C690)</f>
        <v>0</v>
      </c>
      <c r="L690" s="70">
        <f>SUMIFS(CALCULATION_quarterly_data!L:L,CALCULATION_quarterly_data!$A:$A,Quarter!$A690,CALCULATION_quarterly_data!$P:$P,Quarter!$B690,CALCULATION_quarterly_data!$C:$C,Quarter!$C690)</f>
        <v>0</v>
      </c>
      <c r="M690" s="70">
        <f>SUMIFS(CALCULATION_quarterly_data!M:M,CALCULATION_quarterly_data!$A:$A,Quarter!$A690,CALCULATION_quarterly_data!$P:$P,Quarter!$B690,CALCULATION_quarterly_data!$C:$C,Quarter!$C690)</f>
        <v>0.15000000000000002</v>
      </c>
      <c r="N690" s="71">
        <f>SUMIFS(CALCULATION_quarterly_data!N:N,CALCULATION_quarterly_data!$A:$A,Quarter!$A690,CALCULATION_quarterly_data!$P:$P,Quarter!$B690,CALCULATION_quarterly_data!$C:$C,Quarter!$C690)</f>
        <v>0.15000000000000002</v>
      </c>
      <c r="O690" s="71">
        <f>SUMIFS(CALCULATION_quarterly_data!O:O,CALCULATION_quarterly_data!$A:$A,Quarter!$A690,CALCULATION_quarterly_data!$P:$P,Quarter!$B690,CALCULATION_quarterly_data!$C:$C,Quarter!$C690)</f>
        <v>183.75</v>
      </c>
    </row>
    <row r="691" spans="1:15">
      <c r="A691" s="86">
        <v>2025</v>
      </c>
      <c r="B691" s="97">
        <v>4</v>
      </c>
      <c r="C691" s="83" t="s">
        <v>40</v>
      </c>
      <c r="D691" s="70">
        <f>SUMIFS(CALCULATION_quarterly_data!D:D,CALCULATION_quarterly_data!$A:$A,Quarter!$A691,CALCULATION_quarterly_data!$P:$P,Quarter!$B691,CALCULATION_quarterly_data!$C:$C,Quarter!$C691)</f>
        <v>0</v>
      </c>
      <c r="E691" s="70">
        <f>SUMIFS(CALCULATION_quarterly_data!E:E,CALCULATION_quarterly_data!$A:$A,Quarter!$A691,CALCULATION_quarterly_data!$P:$P,Quarter!$B691,CALCULATION_quarterly_data!$C:$C,Quarter!$C691)</f>
        <v>0.46000000000000008</v>
      </c>
      <c r="F691" s="71">
        <f>SUMIFS(CALCULATION_quarterly_data!F:F,CALCULATION_quarterly_data!$A:$A,Quarter!$A691,CALCULATION_quarterly_data!$P:$P,Quarter!$B691,CALCULATION_quarterly_data!$C:$C,Quarter!$C691)</f>
        <v>0.46000000000000008</v>
      </c>
      <c r="G691" s="70">
        <f>SUMIFS(CALCULATION_quarterly_data!G:G,CALCULATION_quarterly_data!$A:$A,Quarter!$A691,CALCULATION_quarterly_data!$P:$P,Quarter!$B691,CALCULATION_quarterly_data!$C:$C,Quarter!$C691)</f>
        <v>1.28</v>
      </c>
      <c r="H691" s="70">
        <f>SUMIFS(CALCULATION_quarterly_data!H:H,CALCULATION_quarterly_data!$A:$A,Quarter!$A691,CALCULATION_quarterly_data!$P:$P,Quarter!$B691,CALCULATION_quarterly_data!$C:$C,Quarter!$C691)</f>
        <v>8.0599999999999987</v>
      </c>
      <c r="I691" s="70">
        <f>SUMIFS(CALCULATION_quarterly_data!I:I,CALCULATION_quarterly_data!$A:$A,Quarter!$A691,CALCULATION_quarterly_data!$P:$P,Quarter!$B691,CALCULATION_quarterly_data!$C:$C,Quarter!$C691)</f>
        <v>0</v>
      </c>
      <c r="J691" s="70">
        <f>SUMIFS(CALCULATION_quarterly_data!J:J,CALCULATION_quarterly_data!$A:$A,Quarter!$A691,CALCULATION_quarterly_data!$P:$P,Quarter!$B691,CALCULATION_quarterly_data!$C:$C,Quarter!$C691)</f>
        <v>27.97</v>
      </c>
      <c r="K691" s="70">
        <f>SUMIFS(CALCULATION_quarterly_data!K:K,CALCULATION_quarterly_data!$A:$A,Quarter!$A691,CALCULATION_quarterly_data!$P:$P,Quarter!$B691,CALCULATION_quarterly_data!$C:$C,Quarter!$C691)</f>
        <v>90.51</v>
      </c>
      <c r="L691" s="70">
        <f>SUMIFS(CALCULATION_quarterly_data!L:L,CALCULATION_quarterly_data!$A:$A,Quarter!$A691,CALCULATION_quarterly_data!$P:$P,Quarter!$B691,CALCULATION_quarterly_data!$C:$C,Quarter!$C691)</f>
        <v>0</v>
      </c>
      <c r="M691" s="70">
        <f>SUMIFS(CALCULATION_quarterly_data!M:M,CALCULATION_quarterly_data!$A:$A,Quarter!$A691,CALCULATION_quarterly_data!$P:$P,Quarter!$B691,CALCULATION_quarterly_data!$C:$C,Quarter!$C691)</f>
        <v>60.980000000000004</v>
      </c>
      <c r="N691" s="71">
        <f>SUMIFS(CALCULATION_quarterly_data!N:N,CALCULATION_quarterly_data!$A:$A,Quarter!$A691,CALCULATION_quarterly_data!$P:$P,Quarter!$B691,CALCULATION_quarterly_data!$C:$C,Quarter!$C691)</f>
        <v>188.8</v>
      </c>
      <c r="O691" s="71">
        <f>SUMIFS(CALCULATION_quarterly_data!O:O,CALCULATION_quarterly_data!$A:$A,Quarter!$A691,CALCULATION_quarterly_data!$P:$P,Quarter!$B691,CALCULATION_quarterly_data!$C:$C,Quarter!$C691)</f>
        <v>189.26</v>
      </c>
    </row>
    <row r="692" spans="1:15">
      <c r="A692" s="86">
        <v>2025</v>
      </c>
      <c r="B692" s="97">
        <v>4</v>
      </c>
      <c r="C692" s="83" t="s">
        <v>41</v>
      </c>
      <c r="D692" s="70">
        <f>SUMIFS(CALCULATION_quarterly_data!D:D,CALCULATION_quarterly_data!$A:$A,Quarter!$A692,CALCULATION_quarterly_data!$P:$P,Quarter!$B692,CALCULATION_quarterly_data!$C:$C,Quarter!$C692)</f>
        <v>0</v>
      </c>
      <c r="E692" s="70">
        <f>SUMIFS(CALCULATION_quarterly_data!E:E,CALCULATION_quarterly_data!$A:$A,Quarter!$A692,CALCULATION_quarterly_data!$P:$P,Quarter!$B692,CALCULATION_quarterly_data!$C:$C,Quarter!$C692)</f>
        <v>11.44</v>
      </c>
      <c r="F692" s="71">
        <f>SUMIFS(CALCULATION_quarterly_data!F:F,CALCULATION_quarterly_data!$A:$A,Quarter!$A692,CALCULATION_quarterly_data!$P:$P,Quarter!$B692,CALCULATION_quarterly_data!$C:$C,Quarter!$C692)</f>
        <v>11.44</v>
      </c>
      <c r="G692" s="70">
        <f>SUMIFS(CALCULATION_quarterly_data!G:G,CALCULATION_quarterly_data!$A:$A,Quarter!$A692,CALCULATION_quarterly_data!$P:$P,Quarter!$B692,CALCULATION_quarterly_data!$C:$C,Quarter!$C692)</f>
        <v>0</v>
      </c>
      <c r="H692" s="70">
        <f>SUMIFS(CALCULATION_quarterly_data!H:H,CALCULATION_quarterly_data!$A:$A,Quarter!$A692,CALCULATION_quarterly_data!$P:$P,Quarter!$B692,CALCULATION_quarterly_data!$C:$C,Quarter!$C692)</f>
        <v>0.1</v>
      </c>
      <c r="I692" s="70">
        <f>SUMIFS(CALCULATION_quarterly_data!I:I,CALCULATION_quarterly_data!$A:$A,Quarter!$A692,CALCULATION_quarterly_data!$P:$P,Quarter!$B692,CALCULATION_quarterly_data!$C:$C,Quarter!$C692)</f>
        <v>7.96</v>
      </c>
      <c r="J692" s="70">
        <f>SUMIFS(CALCULATION_quarterly_data!J:J,CALCULATION_quarterly_data!$A:$A,Quarter!$A692,CALCULATION_quarterly_data!$P:$P,Quarter!$B692,CALCULATION_quarterly_data!$C:$C,Quarter!$C692)</f>
        <v>1.03</v>
      </c>
      <c r="K692" s="70">
        <f>SUMIFS(CALCULATION_quarterly_data!K:K,CALCULATION_quarterly_data!$A:$A,Quarter!$A692,CALCULATION_quarterly_data!$P:$P,Quarter!$B692,CALCULATION_quarterly_data!$C:$C,Quarter!$C692)</f>
        <v>0</v>
      </c>
      <c r="L692" s="70">
        <f>SUMIFS(CALCULATION_quarterly_data!L:L,CALCULATION_quarterly_data!$A:$A,Quarter!$A692,CALCULATION_quarterly_data!$P:$P,Quarter!$B692,CALCULATION_quarterly_data!$C:$C,Quarter!$C692)</f>
        <v>0</v>
      </c>
      <c r="M692" s="70">
        <f>SUMIFS(CALCULATION_quarterly_data!M:M,CALCULATION_quarterly_data!$A:$A,Quarter!$A692,CALCULATION_quarterly_data!$P:$P,Quarter!$B692,CALCULATION_quarterly_data!$C:$C,Quarter!$C692)</f>
        <v>29.580000000000002</v>
      </c>
      <c r="N692" s="71">
        <f>SUMIFS(CALCULATION_quarterly_data!N:N,CALCULATION_quarterly_data!$A:$A,Quarter!$A692,CALCULATION_quarterly_data!$P:$P,Quarter!$B692,CALCULATION_quarterly_data!$C:$C,Quarter!$C692)</f>
        <v>38.67</v>
      </c>
      <c r="O692" s="71">
        <f>SUMIFS(CALCULATION_quarterly_data!O:O,CALCULATION_quarterly_data!$A:$A,Quarter!$A692,CALCULATION_quarterly_data!$P:$P,Quarter!$B692,CALCULATION_quarterly_data!$C:$C,Quarter!$C692)</f>
        <v>50.11</v>
      </c>
    </row>
    <row r="693" spans="1:15">
      <c r="A693" s="86">
        <v>2025</v>
      </c>
      <c r="B693" s="97">
        <v>4</v>
      </c>
      <c r="C693" s="83" t="s">
        <v>42</v>
      </c>
      <c r="D693" s="70">
        <f>SUMIFS(CALCULATION_quarterly_data!D:D,CALCULATION_quarterly_data!$A:$A,Quarter!$A693,CALCULATION_quarterly_data!$P:$P,Quarter!$B693,CALCULATION_quarterly_data!$C:$C,Quarter!$C693)</f>
        <v>0</v>
      </c>
      <c r="E693" s="70">
        <f>SUMIFS(CALCULATION_quarterly_data!E:E,CALCULATION_quarterly_data!$A:$A,Quarter!$A693,CALCULATION_quarterly_data!$P:$P,Quarter!$B693,CALCULATION_quarterly_data!$C:$C,Quarter!$C693)</f>
        <v>0</v>
      </c>
      <c r="F693" s="71">
        <f>SUMIFS(CALCULATION_quarterly_data!F:F,CALCULATION_quarterly_data!$A:$A,Quarter!$A693,CALCULATION_quarterly_data!$P:$P,Quarter!$B693,CALCULATION_quarterly_data!$C:$C,Quarter!$C693)</f>
        <v>0</v>
      </c>
      <c r="G693" s="70">
        <f>SUMIFS(CALCULATION_quarterly_data!G:G,CALCULATION_quarterly_data!$A:$A,Quarter!$A693,CALCULATION_quarterly_data!$P:$P,Quarter!$B693,CALCULATION_quarterly_data!$C:$C,Quarter!$C693)</f>
        <v>0</v>
      </c>
      <c r="H693" s="70">
        <f>SUMIFS(CALCULATION_quarterly_data!H:H,CALCULATION_quarterly_data!$A:$A,Quarter!$A693,CALCULATION_quarterly_data!$P:$P,Quarter!$B693,CALCULATION_quarterly_data!$C:$C,Quarter!$C693)</f>
        <v>0</v>
      </c>
      <c r="I693" s="70">
        <f>SUMIFS(CALCULATION_quarterly_data!I:I,CALCULATION_quarterly_data!$A:$A,Quarter!$A693,CALCULATION_quarterly_data!$P:$P,Quarter!$B693,CALCULATION_quarterly_data!$C:$C,Quarter!$C693)</f>
        <v>629.07999999999993</v>
      </c>
      <c r="J693" s="70">
        <f>SUMIFS(CALCULATION_quarterly_data!J:J,CALCULATION_quarterly_data!$A:$A,Quarter!$A693,CALCULATION_quarterly_data!$P:$P,Quarter!$B693,CALCULATION_quarterly_data!$C:$C,Quarter!$C693)</f>
        <v>0</v>
      </c>
      <c r="K693" s="70">
        <f>SUMIFS(CALCULATION_quarterly_data!K:K,CALCULATION_quarterly_data!$A:$A,Quarter!$A693,CALCULATION_quarterly_data!$P:$P,Quarter!$B693,CALCULATION_quarterly_data!$C:$C,Quarter!$C693)</f>
        <v>0</v>
      </c>
      <c r="L693" s="70">
        <f>SUMIFS(CALCULATION_quarterly_data!L:L,CALCULATION_quarterly_data!$A:$A,Quarter!$A693,CALCULATION_quarterly_data!$P:$P,Quarter!$B693,CALCULATION_quarterly_data!$C:$C,Quarter!$C693)</f>
        <v>0</v>
      </c>
      <c r="M693" s="70">
        <f>SUMIFS(CALCULATION_quarterly_data!M:M,CALCULATION_quarterly_data!$A:$A,Quarter!$A693,CALCULATION_quarterly_data!$P:$P,Quarter!$B693,CALCULATION_quarterly_data!$C:$C,Quarter!$C693)</f>
        <v>0.63</v>
      </c>
      <c r="N693" s="71">
        <f>SUMIFS(CALCULATION_quarterly_data!N:N,CALCULATION_quarterly_data!$A:$A,Quarter!$A693,CALCULATION_quarterly_data!$P:$P,Quarter!$B693,CALCULATION_quarterly_data!$C:$C,Quarter!$C693)</f>
        <v>629.71</v>
      </c>
      <c r="O693" s="71">
        <f>SUMIFS(CALCULATION_quarterly_data!O:O,CALCULATION_quarterly_data!$A:$A,Quarter!$A693,CALCULATION_quarterly_data!$P:$P,Quarter!$B693,CALCULATION_quarterly_data!$C:$C,Quarter!$C693)</f>
        <v>629.71</v>
      </c>
    </row>
    <row r="694" spans="1:15">
      <c r="A694" s="86">
        <v>2025</v>
      </c>
      <c r="B694" s="97">
        <v>4</v>
      </c>
      <c r="C694" s="83" t="s">
        <v>86</v>
      </c>
      <c r="D694" s="70">
        <f>SUMIFS(CALCULATION_quarterly_data!D:D,CALCULATION_quarterly_data!$A:$A,Quarter!$A694,CALCULATION_quarterly_data!$P:$P,Quarter!$B694,CALCULATION_quarterly_data!$C:$C,Quarter!$C694)</f>
        <v>0</v>
      </c>
      <c r="E694" s="70">
        <f>SUMIFS(CALCULATION_quarterly_data!E:E,CALCULATION_quarterly_data!$A:$A,Quarter!$A694,CALCULATION_quarterly_data!$P:$P,Quarter!$B694,CALCULATION_quarterly_data!$C:$C,Quarter!$C694)</f>
        <v>27.54</v>
      </c>
      <c r="F694" s="71">
        <f>SUMIFS(CALCULATION_quarterly_data!F:F,CALCULATION_quarterly_data!$A:$A,Quarter!$A694,CALCULATION_quarterly_data!$P:$P,Quarter!$B694,CALCULATION_quarterly_data!$C:$C,Quarter!$C694)</f>
        <v>27.54</v>
      </c>
      <c r="G694" s="70">
        <f>SUMIFS(CALCULATION_quarterly_data!G:G,CALCULATION_quarterly_data!$A:$A,Quarter!$A694,CALCULATION_quarterly_data!$P:$P,Quarter!$B694,CALCULATION_quarterly_data!$C:$C,Quarter!$C694)</f>
        <v>1.08</v>
      </c>
      <c r="H694" s="70">
        <f>SUMIFS(CALCULATION_quarterly_data!H:H,CALCULATION_quarterly_data!$A:$A,Quarter!$A694,CALCULATION_quarterly_data!$P:$P,Quarter!$B694,CALCULATION_quarterly_data!$C:$C,Quarter!$C694)</f>
        <v>0</v>
      </c>
      <c r="I694" s="70">
        <f>SUMIFS(CALCULATION_quarterly_data!I:I,CALCULATION_quarterly_data!$A:$A,Quarter!$A694,CALCULATION_quarterly_data!$P:$P,Quarter!$B694,CALCULATION_quarterly_data!$C:$C,Quarter!$C694)</f>
        <v>0</v>
      </c>
      <c r="J694" s="70">
        <f>SUMIFS(CALCULATION_quarterly_data!J:J,CALCULATION_quarterly_data!$A:$A,Quarter!$A694,CALCULATION_quarterly_data!$P:$P,Quarter!$B694,CALCULATION_quarterly_data!$C:$C,Quarter!$C694)</f>
        <v>3.54</v>
      </c>
      <c r="K694" s="70">
        <f>SUMIFS(CALCULATION_quarterly_data!K:K,CALCULATION_quarterly_data!$A:$A,Quarter!$A694,CALCULATION_quarterly_data!$P:$P,Quarter!$B694,CALCULATION_quarterly_data!$C:$C,Quarter!$C694)</f>
        <v>29.1</v>
      </c>
      <c r="L694" s="70">
        <f>SUMIFS(CALCULATION_quarterly_data!L:L,CALCULATION_quarterly_data!$A:$A,Quarter!$A694,CALCULATION_quarterly_data!$P:$P,Quarter!$B694,CALCULATION_quarterly_data!$C:$C,Quarter!$C694)</f>
        <v>0.05</v>
      </c>
      <c r="M694" s="70">
        <f>SUMIFS(CALCULATION_quarterly_data!M:M,CALCULATION_quarterly_data!$A:$A,Quarter!$A694,CALCULATION_quarterly_data!$P:$P,Quarter!$B694,CALCULATION_quarterly_data!$C:$C,Quarter!$C694)</f>
        <v>12.53</v>
      </c>
      <c r="N694" s="71">
        <f>SUMIFS(CALCULATION_quarterly_data!N:N,CALCULATION_quarterly_data!$A:$A,Quarter!$A694,CALCULATION_quarterly_data!$P:$P,Quarter!$B694,CALCULATION_quarterly_data!$C:$C,Quarter!$C694)</f>
        <v>46.3</v>
      </c>
      <c r="O694" s="71">
        <f>SUMIFS(CALCULATION_quarterly_data!O:O,CALCULATION_quarterly_data!$A:$A,Quarter!$A694,CALCULATION_quarterly_data!$P:$P,Quarter!$B694,CALCULATION_quarterly_data!$C:$C,Quarter!$C694)</f>
        <v>73.84</v>
      </c>
    </row>
    <row r="695" spans="1:15">
      <c r="A695" s="86">
        <v>2025</v>
      </c>
      <c r="B695" s="97">
        <v>4</v>
      </c>
      <c r="C695" s="83" t="s">
        <v>43</v>
      </c>
      <c r="D695" s="70">
        <f>SUMIFS(CALCULATION_quarterly_data!D:D,CALCULATION_quarterly_data!$A:$A,Quarter!$A695,CALCULATION_quarterly_data!$P:$P,Quarter!$B695,CALCULATION_quarterly_data!$C:$C,Quarter!$C695)</f>
        <v>0</v>
      </c>
      <c r="E695" s="70">
        <f>SUMIFS(CALCULATION_quarterly_data!E:E,CALCULATION_quarterly_data!$A:$A,Quarter!$A695,CALCULATION_quarterly_data!$P:$P,Quarter!$B695,CALCULATION_quarterly_data!$C:$C,Quarter!$C695)</f>
        <v>3.67</v>
      </c>
      <c r="F695" s="71">
        <f>SUMIFS(CALCULATION_quarterly_data!F:F,CALCULATION_quarterly_data!$A:$A,Quarter!$A695,CALCULATION_quarterly_data!$P:$P,Quarter!$B695,CALCULATION_quarterly_data!$C:$C,Quarter!$C695)</f>
        <v>3.67</v>
      </c>
      <c r="G695" s="70">
        <f>SUMIFS(CALCULATION_quarterly_data!G:G,CALCULATION_quarterly_data!$A:$A,Quarter!$A695,CALCULATION_quarterly_data!$P:$P,Quarter!$B695,CALCULATION_quarterly_data!$C:$C,Quarter!$C695)</f>
        <v>0</v>
      </c>
      <c r="H695" s="70">
        <f>SUMIFS(CALCULATION_quarterly_data!H:H,CALCULATION_quarterly_data!$A:$A,Quarter!$A695,CALCULATION_quarterly_data!$P:$P,Quarter!$B695,CALCULATION_quarterly_data!$C:$C,Quarter!$C695)</f>
        <v>0</v>
      </c>
      <c r="I695" s="70">
        <f>SUMIFS(CALCULATION_quarterly_data!I:I,CALCULATION_quarterly_data!$A:$A,Quarter!$A695,CALCULATION_quarterly_data!$P:$P,Quarter!$B695,CALCULATION_quarterly_data!$C:$C,Quarter!$C695)</f>
        <v>795.27</v>
      </c>
      <c r="J695" s="70">
        <f>SUMIFS(CALCULATION_quarterly_data!J:J,CALCULATION_quarterly_data!$A:$A,Quarter!$A695,CALCULATION_quarterly_data!$P:$P,Quarter!$B695,CALCULATION_quarterly_data!$C:$C,Quarter!$C695)</f>
        <v>0</v>
      </c>
      <c r="K695" s="70">
        <f>SUMIFS(CALCULATION_quarterly_data!K:K,CALCULATION_quarterly_data!$A:$A,Quarter!$A695,CALCULATION_quarterly_data!$P:$P,Quarter!$B695,CALCULATION_quarterly_data!$C:$C,Quarter!$C695)</f>
        <v>95.509999999999991</v>
      </c>
      <c r="L695" s="70">
        <f>SUMIFS(CALCULATION_quarterly_data!L:L,CALCULATION_quarterly_data!$A:$A,Quarter!$A695,CALCULATION_quarterly_data!$P:$P,Quarter!$B695,CALCULATION_quarterly_data!$C:$C,Quarter!$C695)</f>
        <v>0</v>
      </c>
      <c r="M695" s="70">
        <f>SUMIFS(CALCULATION_quarterly_data!M:M,CALCULATION_quarterly_data!$A:$A,Quarter!$A695,CALCULATION_quarterly_data!$P:$P,Quarter!$B695,CALCULATION_quarterly_data!$C:$C,Quarter!$C695)</f>
        <v>0</v>
      </c>
      <c r="N695" s="71">
        <f>SUMIFS(CALCULATION_quarterly_data!N:N,CALCULATION_quarterly_data!$A:$A,Quarter!$A695,CALCULATION_quarterly_data!$P:$P,Quarter!$B695,CALCULATION_quarterly_data!$C:$C,Quarter!$C695)</f>
        <v>890.78</v>
      </c>
      <c r="O695" s="71">
        <f>SUMIFS(CALCULATION_quarterly_data!O:O,CALCULATION_quarterly_data!$A:$A,Quarter!$A695,CALCULATION_quarterly_data!$P:$P,Quarter!$B695,CALCULATION_quarterly_data!$C:$C,Quarter!$C695)</f>
        <v>894.45</v>
      </c>
    </row>
    <row r="696" spans="1:15">
      <c r="A696" s="86">
        <v>2025</v>
      </c>
      <c r="B696" s="97">
        <v>4</v>
      </c>
      <c r="C696" s="83" t="s">
        <v>88</v>
      </c>
      <c r="D696" s="70">
        <f>SUMIFS(CALCULATION_quarterly_data!D:D,CALCULATION_quarterly_data!$A:$A,Quarter!$A696,CALCULATION_quarterly_data!$P:$P,Quarter!$B696,CALCULATION_quarterly_data!$C:$C,Quarter!$C696)</f>
        <v>1315.85</v>
      </c>
      <c r="E696" s="70">
        <f>SUMIFS(CALCULATION_quarterly_data!E:E,CALCULATION_quarterly_data!$A:$A,Quarter!$A696,CALCULATION_quarterly_data!$P:$P,Quarter!$B696,CALCULATION_quarterly_data!$C:$C,Quarter!$C696)</f>
        <v>0</v>
      </c>
      <c r="F696" s="71">
        <f>SUMIFS(CALCULATION_quarterly_data!F:F,CALCULATION_quarterly_data!$A:$A,Quarter!$A696,CALCULATION_quarterly_data!$P:$P,Quarter!$B696,CALCULATION_quarterly_data!$C:$C,Quarter!$C696)</f>
        <v>1315.85</v>
      </c>
      <c r="G696" s="70">
        <f>SUMIFS(CALCULATION_quarterly_data!G:G,CALCULATION_quarterly_data!$A:$A,Quarter!$A696,CALCULATION_quarterly_data!$P:$P,Quarter!$B696,CALCULATION_quarterly_data!$C:$C,Quarter!$C696)</f>
        <v>0</v>
      </c>
      <c r="H696" s="70">
        <f>SUMIFS(CALCULATION_quarterly_data!H:H,CALCULATION_quarterly_data!$A:$A,Quarter!$A696,CALCULATION_quarterly_data!$P:$P,Quarter!$B696,CALCULATION_quarterly_data!$C:$C,Quarter!$C696)</f>
        <v>0</v>
      </c>
      <c r="I696" s="70">
        <f>SUMIFS(CALCULATION_quarterly_data!I:I,CALCULATION_quarterly_data!$A:$A,Quarter!$A696,CALCULATION_quarterly_data!$P:$P,Quarter!$B696,CALCULATION_quarterly_data!$C:$C,Quarter!$C696)</f>
        <v>0</v>
      </c>
      <c r="J696" s="70">
        <f>SUMIFS(CALCULATION_quarterly_data!J:J,CALCULATION_quarterly_data!$A:$A,Quarter!$A696,CALCULATION_quarterly_data!$P:$P,Quarter!$B696,CALCULATION_quarterly_data!$C:$C,Quarter!$C696)</f>
        <v>0</v>
      </c>
      <c r="K696" s="70">
        <f>SUMIFS(CALCULATION_quarterly_data!K:K,CALCULATION_quarterly_data!$A:$A,Quarter!$A696,CALCULATION_quarterly_data!$P:$P,Quarter!$B696,CALCULATION_quarterly_data!$C:$C,Quarter!$C696)</f>
        <v>0</v>
      </c>
      <c r="L696" s="70">
        <f>SUMIFS(CALCULATION_quarterly_data!L:L,CALCULATION_quarterly_data!$A:$A,Quarter!$A696,CALCULATION_quarterly_data!$P:$P,Quarter!$B696,CALCULATION_quarterly_data!$C:$C,Quarter!$C696)</f>
        <v>0</v>
      </c>
      <c r="M696" s="70">
        <f>SUMIFS(CALCULATION_quarterly_data!M:M,CALCULATION_quarterly_data!$A:$A,Quarter!$A696,CALCULATION_quarterly_data!$P:$P,Quarter!$B696,CALCULATION_quarterly_data!$C:$C,Quarter!$C696)</f>
        <v>0</v>
      </c>
      <c r="N696" s="71">
        <f>SUMIFS(CALCULATION_quarterly_data!N:N,CALCULATION_quarterly_data!$A:$A,Quarter!$A696,CALCULATION_quarterly_data!$P:$P,Quarter!$B696,CALCULATION_quarterly_data!$C:$C,Quarter!$C696)</f>
        <v>0</v>
      </c>
      <c r="O696" s="71">
        <f>SUMIFS(CALCULATION_quarterly_data!O:O,CALCULATION_quarterly_data!$A:$A,Quarter!$A696,CALCULATION_quarterly_data!$P:$P,Quarter!$B696,CALCULATION_quarterly_data!$C:$C,Quarter!$C696)</f>
        <v>1315.85</v>
      </c>
    </row>
    <row r="697" spans="1:15">
      <c r="A697" s="86">
        <v>2025</v>
      </c>
      <c r="B697" s="97">
        <v>4</v>
      </c>
      <c r="C697" s="83" t="s">
        <v>44</v>
      </c>
      <c r="D697" s="70">
        <f>SUMIFS(CALCULATION_quarterly_data!D:D,CALCULATION_quarterly_data!$A:$A,Quarter!$A697,CALCULATION_quarterly_data!$P:$P,Quarter!$B697,CALCULATION_quarterly_data!$C:$C,Quarter!$C697)</f>
        <v>0</v>
      </c>
      <c r="E697" s="70">
        <f>SUMIFS(CALCULATION_quarterly_data!E:E,CALCULATION_quarterly_data!$A:$A,Quarter!$A697,CALCULATION_quarterly_data!$P:$P,Quarter!$B697,CALCULATION_quarterly_data!$C:$C,Quarter!$C697)</f>
        <v>21.060000000000002</v>
      </c>
      <c r="F697" s="71">
        <f>SUMIFS(CALCULATION_quarterly_data!F:F,CALCULATION_quarterly_data!$A:$A,Quarter!$A697,CALCULATION_quarterly_data!$P:$P,Quarter!$B697,CALCULATION_quarterly_data!$C:$C,Quarter!$C697)</f>
        <v>21.060000000000002</v>
      </c>
      <c r="G697" s="70">
        <f>SUMIFS(CALCULATION_quarterly_data!G:G,CALCULATION_quarterly_data!$A:$A,Quarter!$A697,CALCULATION_quarterly_data!$P:$P,Quarter!$B697,CALCULATION_quarterly_data!$C:$C,Quarter!$C697)</f>
        <v>42.45</v>
      </c>
      <c r="H697" s="70">
        <f>SUMIFS(CALCULATION_quarterly_data!H:H,CALCULATION_quarterly_data!$A:$A,Quarter!$A697,CALCULATION_quarterly_data!$P:$P,Quarter!$B697,CALCULATION_quarterly_data!$C:$C,Quarter!$C697)</f>
        <v>662.81999999999994</v>
      </c>
      <c r="I697" s="70">
        <f>SUMIFS(CALCULATION_quarterly_data!I:I,CALCULATION_quarterly_data!$A:$A,Quarter!$A697,CALCULATION_quarterly_data!$P:$P,Quarter!$B697,CALCULATION_quarterly_data!$C:$C,Quarter!$C697)</f>
        <v>268.03000000000003</v>
      </c>
      <c r="J697" s="70">
        <f>SUMIFS(CALCULATION_quarterly_data!J:J,CALCULATION_quarterly_data!$A:$A,Quarter!$A697,CALCULATION_quarterly_data!$P:$P,Quarter!$B697,CALCULATION_quarterly_data!$C:$C,Quarter!$C697)</f>
        <v>41.84</v>
      </c>
      <c r="K697" s="70">
        <f>SUMIFS(CALCULATION_quarterly_data!K:K,CALCULATION_quarterly_data!$A:$A,Quarter!$A697,CALCULATION_quarterly_data!$P:$P,Quarter!$B697,CALCULATION_quarterly_data!$C:$C,Quarter!$C697)</f>
        <v>916.77</v>
      </c>
      <c r="L697" s="70">
        <f>SUMIFS(CALCULATION_quarterly_data!L:L,CALCULATION_quarterly_data!$A:$A,Quarter!$A697,CALCULATION_quarterly_data!$P:$P,Quarter!$B697,CALCULATION_quarterly_data!$C:$C,Quarter!$C697)</f>
        <v>0</v>
      </c>
      <c r="M697" s="70">
        <f>SUMIFS(CALCULATION_quarterly_data!M:M,CALCULATION_quarterly_data!$A:$A,Quarter!$A697,CALCULATION_quarterly_data!$P:$P,Quarter!$B697,CALCULATION_quarterly_data!$C:$C,Quarter!$C697)</f>
        <v>342.75</v>
      </c>
      <c r="N697" s="71">
        <f>SUMIFS(CALCULATION_quarterly_data!N:N,CALCULATION_quarterly_data!$A:$A,Quarter!$A697,CALCULATION_quarterly_data!$P:$P,Quarter!$B697,CALCULATION_quarterly_data!$C:$C,Quarter!$C697)</f>
        <v>2274.66</v>
      </c>
      <c r="O697" s="71">
        <f>SUMIFS(CALCULATION_quarterly_data!O:O,CALCULATION_quarterly_data!$A:$A,Quarter!$A697,CALCULATION_quarterly_data!$P:$P,Quarter!$B697,CALCULATION_quarterly_data!$C:$C,Quarter!$C697)</f>
        <v>2295.7199999999998</v>
      </c>
    </row>
    <row r="698" spans="1:15">
      <c r="A698" s="86">
        <v>2025</v>
      </c>
      <c r="B698" s="97">
        <v>4</v>
      </c>
      <c r="C698" s="83" t="s">
        <v>45</v>
      </c>
      <c r="D698" s="70">
        <f>SUMIFS(CALCULATION_quarterly_data!D:D,CALCULATION_quarterly_data!$A:$A,Quarter!$A698,CALCULATION_quarterly_data!$P:$P,Quarter!$B698,CALCULATION_quarterly_data!$C:$C,Quarter!$C698)</f>
        <v>0</v>
      </c>
      <c r="E698" s="70">
        <f>SUMIFS(CALCULATION_quarterly_data!E:E,CALCULATION_quarterly_data!$A:$A,Quarter!$A698,CALCULATION_quarterly_data!$P:$P,Quarter!$B698,CALCULATION_quarterly_data!$C:$C,Quarter!$C698)</f>
        <v>0</v>
      </c>
      <c r="F698" s="71">
        <f>SUMIFS(CALCULATION_quarterly_data!F:F,CALCULATION_quarterly_data!$A:$A,Quarter!$A698,CALCULATION_quarterly_data!$P:$P,Quarter!$B698,CALCULATION_quarterly_data!$C:$C,Quarter!$C698)</f>
        <v>0</v>
      </c>
      <c r="G698" s="70">
        <f>SUMIFS(CALCULATION_quarterly_data!G:G,CALCULATION_quarterly_data!$A:$A,Quarter!$A698,CALCULATION_quarterly_data!$P:$P,Quarter!$B698,CALCULATION_quarterly_data!$C:$C,Quarter!$C698)</f>
        <v>0</v>
      </c>
      <c r="H698" s="70">
        <f>SUMIFS(CALCULATION_quarterly_data!H:H,CALCULATION_quarterly_data!$A:$A,Quarter!$A698,CALCULATION_quarterly_data!$P:$P,Quarter!$B698,CALCULATION_quarterly_data!$C:$C,Quarter!$C698)</f>
        <v>0</v>
      </c>
      <c r="I698" s="70">
        <f>SUMIFS(CALCULATION_quarterly_data!I:I,CALCULATION_quarterly_data!$A:$A,Quarter!$A698,CALCULATION_quarterly_data!$P:$P,Quarter!$B698,CALCULATION_quarterly_data!$C:$C,Quarter!$C698)</f>
        <v>46.45</v>
      </c>
      <c r="J698" s="70">
        <f>SUMIFS(CALCULATION_quarterly_data!J:J,CALCULATION_quarterly_data!$A:$A,Quarter!$A698,CALCULATION_quarterly_data!$P:$P,Quarter!$B698,CALCULATION_quarterly_data!$C:$C,Quarter!$C698)</f>
        <v>23.5</v>
      </c>
      <c r="K698" s="70">
        <f>SUMIFS(CALCULATION_quarterly_data!K:K,CALCULATION_quarterly_data!$A:$A,Quarter!$A698,CALCULATION_quarterly_data!$P:$P,Quarter!$B698,CALCULATION_quarterly_data!$C:$C,Quarter!$C698)</f>
        <v>103.13000000000001</v>
      </c>
      <c r="L698" s="70">
        <f>SUMIFS(CALCULATION_quarterly_data!L:L,CALCULATION_quarterly_data!$A:$A,Quarter!$A698,CALCULATION_quarterly_data!$P:$P,Quarter!$B698,CALCULATION_quarterly_data!$C:$C,Quarter!$C698)</f>
        <v>0</v>
      </c>
      <c r="M698" s="70">
        <f>SUMIFS(CALCULATION_quarterly_data!M:M,CALCULATION_quarterly_data!$A:$A,Quarter!$A698,CALCULATION_quarterly_data!$P:$P,Quarter!$B698,CALCULATION_quarterly_data!$C:$C,Quarter!$C698)</f>
        <v>0</v>
      </c>
      <c r="N698" s="71">
        <f>SUMIFS(CALCULATION_quarterly_data!N:N,CALCULATION_quarterly_data!$A:$A,Quarter!$A698,CALCULATION_quarterly_data!$P:$P,Quarter!$B698,CALCULATION_quarterly_data!$C:$C,Quarter!$C698)</f>
        <v>173.08</v>
      </c>
      <c r="O698" s="71">
        <f>SUMIFS(CALCULATION_quarterly_data!O:O,CALCULATION_quarterly_data!$A:$A,Quarter!$A698,CALCULATION_quarterly_data!$P:$P,Quarter!$B698,CALCULATION_quarterly_data!$C:$C,Quarter!$C698)</f>
        <v>173.08</v>
      </c>
    </row>
    <row r="699" spans="1:15">
      <c r="A699" s="86">
        <v>2025</v>
      </c>
      <c r="B699" s="97">
        <v>4</v>
      </c>
      <c r="C699" s="83" t="s">
        <v>46</v>
      </c>
      <c r="D699" s="70">
        <f>SUMIFS(CALCULATION_quarterly_data!D:D,CALCULATION_quarterly_data!$A:$A,Quarter!$A699,CALCULATION_quarterly_data!$P:$P,Quarter!$B699,CALCULATION_quarterly_data!$C:$C,Quarter!$C699)</f>
        <v>1851.8</v>
      </c>
      <c r="E699" s="70">
        <f>SUMIFS(CALCULATION_quarterly_data!E:E,CALCULATION_quarterly_data!$A:$A,Quarter!$A699,CALCULATION_quarterly_data!$P:$P,Quarter!$B699,CALCULATION_quarterly_data!$C:$C,Quarter!$C699)</f>
        <v>0</v>
      </c>
      <c r="F699" s="71">
        <f>SUMIFS(CALCULATION_quarterly_data!F:F,CALCULATION_quarterly_data!$A:$A,Quarter!$A699,CALCULATION_quarterly_data!$P:$P,Quarter!$B699,CALCULATION_quarterly_data!$C:$C,Quarter!$C699)</f>
        <v>1851.8</v>
      </c>
      <c r="G699" s="70">
        <f>SUMIFS(CALCULATION_quarterly_data!G:G,CALCULATION_quarterly_data!$A:$A,Quarter!$A699,CALCULATION_quarterly_data!$P:$P,Quarter!$B699,CALCULATION_quarterly_data!$C:$C,Quarter!$C699)</f>
        <v>97.860000000000014</v>
      </c>
      <c r="H699" s="70">
        <f>SUMIFS(CALCULATION_quarterly_data!H:H,CALCULATION_quarterly_data!$A:$A,Quarter!$A699,CALCULATION_quarterly_data!$P:$P,Quarter!$B699,CALCULATION_quarterly_data!$C:$C,Quarter!$C699)</f>
        <v>147.64000000000001</v>
      </c>
      <c r="I699" s="70">
        <f>SUMIFS(CALCULATION_quarterly_data!I:I,CALCULATION_quarterly_data!$A:$A,Quarter!$A699,CALCULATION_quarterly_data!$P:$P,Quarter!$B699,CALCULATION_quarterly_data!$C:$C,Quarter!$C699)</f>
        <v>0</v>
      </c>
      <c r="J699" s="70">
        <f>SUMIFS(CALCULATION_quarterly_data!J:J,CALCULATION_quarterly_data!$A:$A,Quarter!$A699,CALCULATION_quarterly_data!$P:$P,Quarter!$B699,CALCULATION_quarterly_data!$C:$C,Quarter!$C699)</f>
        <v>0</v>
      </c>
      <c r="K699" s="70">
        <f>SUMIFS(CALCULATION_quarterly_data!K:K,CALCULATION_quarterly_data!$A:$A,Quarter!$A699,CALCULATION_quarterly_data!$P:$P,Quarter!$B699,CALCULATION_quarterly_data!$C:$C,Quarter!$C699)</f>
        <v>0</v>
      </c>
      <c r="L699" s="70">
        <f>SUMIFS(CALCULATION_quarterly_data!L:L,CALCULATION_quarterly_data!$A:$A,Quarter!$A699,CALCULATION_quarterly_data!$P:$P,Quarter!$B699,CALCULATION_quarterly_data!$C:$C,Quarter!$C699)</f>
        <v>0</v>
      </c>
      <c r="M699" s="70">
        <f>SUMIFS(CALCULATION_quarterly_data!M:M,CALCULATION_quarterly_data!$A:$A,Quarter!$A699,CALCULATION_quarterly_data!$P:$P,Quarter!$B699,CALCULATION_quarterly_data!$C:$C,Quarter!$C699)</f>
        <v>0.09</v>
      </c>
      <c r="N699" s="71">
        <f>SUMIFS(CALCULATION_quarterly_data!N:N,CALCULATION_quarterly_data!$A:$A,Quarter!$A699,CALCULATION_quarterly_data!$P:$P,Quarter!$B699,CALCULATION_quarterly_data!$C:$C,Quarter!$C699)</f>
        <v>245.59</v>
      </c>
      <c r="O699" s="71">
        <f>SUMIFS(CALCULATION_quarterly_data!O:O,CALCULATION_quarterly_data!$A:$A,Quarter!$A699,CALCULATION_quarterly_data!$P:$P,Quarter!$B699,CALCULATION_quarterly_data!$C:$C,Quarter!$C699)</f>
        <v>2097.39</v>
      </c>
    </row>
    <row r="700" spans="1:15">
      <c r="A700" s="86">
        <v>2025</v>
      </c>
      <c r="B700" s="97">
        <v>4</v>
      </c>
      <c r="C700" s="83" t="s">
        <v>135</v>
      </c>
      <c r="D700" s="70">
        <f>SUMIFS(CALCULATION_quarterly_data!D:D,CALCULATION_quarterly_data!$A:$A,Quarter!$A700,CALCULATION_quarterly_data!$P:$P,Quarter!$B700,CALCULATION_quarterly_data!$C:$C,Quarter!$C700)</f>
        <v>430.23</v>
      </c>
      <c r="E700" s="70">
        <f>SUMIFS(CALCULATION_quarterly_data!E:E,CALCULATION_quarterly_data!$A:$A,Quarter!$A700,CALCULATION_quarterly_data!$P:$P,Quarter!$B700,CALCULATION_quarterly_data!$C:$C,Quarter!$C700)</f>
        <v>0</v>
      </c>
      <c r="F700" s="71">
        <f>SUMIFS(CALCULATION_quarterly_data!F:F,CALCULATION_quarterly_data!$A:$A,Quarter!$A700,CALCULATION_quarterly_data!$P:$P,Quarter!$B700,CALCULATION_quarterly_data!$C:$C,Quarter!$C700)</f>
        <v>430.23</v>
      </c>
      <c r="G700" s="70">
        <f>SUMIFS(CALCULATION_quarterly_data!G:G,CALCULATION_quarterly_data!$A:$A,Quarter!$A700,CALCULATION_quarterly_data!$P:$P,Quarter!$B700,CALCULATION_quarterly_data!$C:$C,Quarter!$C700)</f>
        <v>0</v>
      </c>
      <c r="H700" s="70">
        <f>SUMIFS(CALCULATION_quarterly_data!H:H,CALCULATION_quarterly_data!$A:$A,Quarter!$A700,CALCULATION_quarterly_data!$P:$P,Quarter!$B700,CALCULATION_quarterly_data!$C:$C,Quarter!$C700)</f>
        <v>0</v>
      </c>
      <c r="I700" s="70">
        <f>SUMIFS(CALCULATION_quarterly_data!I:I,CALCULATION_quarterly_data!$A:$A,Quarter!$A700,CALCULATION_quarterly_data!$P:$P,Quarter!$B700,CALCULATION_quarterly_data!$C:$C,Quarter!$C700)</f>
        <v>0</v>
      </c>
      <c r="J700" s="70">
        <f>SUMIFS(CALCULATION_quarterly_data!J:J,CALCULATION_quarterly_data!$A:$A,Quarter!$A700,CALCULATION_quarterly_data!$P:$P,Quarter!$B700,CALCULATION_quarterly_data!$C:$C,Quarter!$C700)</f>
        <v>0</v>
      </c>
      <c r="K700" s="70">
        <f>SUMIFS(CALCULATION_quarterly_data!K:K,CALCULATION_quarterly_data!$A:$A,Quarter!$A700,CALCULATION_quarterly_data!$P:$P,Quarter!$B700,CALCULATION_quarterly_data!$C:$C,Quarter!$C700)</f>
        <v>0</v>
      </c>
      <c r="L700" s="70">
        <f>SUMIFS(CALCULATION_quarterly_data!L:L,CALCULATION_quarterly_data!$A:$A,Quarter!$A700,CALCULATION_quarterly_data!$P:$P,Quarter!$B700,CALCULATION_quarterly_data!$C:$C,Quarter!$C700)</f>
        <v>0</v>
      </c>
      <c r="M700" s="70">
        <f>SUMIFS(CALCULATION_quarterly_data!M:M,CALCULATION_quarterly_data!$A:$A,Quarter!$A700,CALCULATION_quarterly_data!$P:$P,Quarter!$B700,CALCULATION_quarterly_data!$C:$C,Quarter!$C700)</f>
        <v>0</v>
      </c>
      <c r="N700" s="71">
        <f>SUMIFS(CALCULATION_quarterly_data!N:N,CALCULATION_quarterly_data!$A:$A,Quarter!$A700,CALCULATION_quarterly_data!$P:$P,Quarter!$B700,CALCULATION_quarterly_data!$C:$C,Quarter!$C700)</f>
        <v>0</v>
      </c>
      <c r="O700" s="71">
        <f>SUMIFS(CALCULATION_quarterly_data!O:O,CALCULATION_quarterly_data!$A:$A,Quarter!$A700,CALCULATION_quarterly_data!$P:$P,Quarter!$B700,CALCULATION_quarterly_data!$C:$C,Quarter!$C700)</f>
        <v>430.23</v>
      </c>
    </row>
    <row r="701" spans="1:15">
      <c r="A701" s="86">
        <v>2025</v>
      </c>
      <c r="B701" s="97">
        <v>4</v>
      </c>
      <c r="C701" s="83" t="s">
        <v>47</v>
      </c>
      <c r="D701" s="70">
        <f>SUMIFS(CALCULATION_quarterly_data!D:D,CALCULATION_quarterly_data!$A:$A,Quarter!$A701,CALCULATION_quarterly_data!$P:$P,Quarter!$B701,CALCULATION_quarterly_data!$C:$C,Quarter!$C701)</f>
        <v>0</v>
      </c>
      <c r="E701" s="70">
        <f>SUMIFS(CALCULATION_quarterly_data!E:E,CALCULATION_quarterly_data!$A:$A,Quarter!$A701,CALCULATION_quarterly_data!$P:$P,Quarter!$B701,CALCULATION_quarterly_data!$C:$C,Quarter!$C701)</f>
        <v>0</v>
      </c>
      <c r="F701" s="71">
        <f>SUMIFS(CALCULATION_quarterly_data!F:F,CALCULATION_quarterly_data!$A:$A,Quarter!$A701,CALCULATION_quarterly_data!$P:$P,Quarter!$B701,CALCULATION_quarterly_data!$C:$C,Quarter!$C701)</f>
        <v>0</v>
      </c>
      <c r="G701" s="70">
        <f>SUMIFS(CALCULATION_quarterly_data!G:G,CALCULATION_quarterly_data!$A:$A,Quarter!$A701,CALCULATION_quarterly_data!$P:$P,Quarter!$B701,CALCULATION_quarterly_data!$C:$C,Quarter!$C701)</f>
        <v>0</v>
      </c>
      <c r="H701" s="70">
        <f>SUMIFS(CALCULATION_quarterly_data!H:H,CALCULATION_quarterly_data!$A:$A,Quarter!$A701,CALCULATION_quarterly_data!$P:$P,Quarter!$B701,CALCULATION_quarterly_data!$C:$C,Quarter!$C701)</f>
        <v>0</v>
      </c>
      <c r="I701" s="70">
        <f>SUMIFS(CALCULATION_quarterly_data!I:I,CALCULATION_quarterly_data!$A:$A,Quarter!$A701,CALCULATION_quarterly_data!$P:$P,Quarter!$B701,CALCULATION_quarterly_data!$C:$C,Quarter!$C701)</f>
        <v>0</v>
      </c>
      <c r="J701" s="70">
        <f>SUMIFS(CALCULATION_quarterly_data!J:J,CALCULATION_quarterly_data!$A:$A,Quarter!$A701,CALCULATION_quarterly_data!$P:$P,Quarter!$B701,CALCULATION_quarterly_data!$C:$C,Quarter!$C701)</f>
        <v>0</v>
      </c>
      <c r="K701" s="70">
        <f>SUMIFS(CALCULATION_quarterly_data!K:K,CALCULATION_quarterly_data!$A:$A,Quarter!$A701,CALCULATION_quarterly_data!$P:$P,Quarter!$B701,CALCULATION_quarterly_data!$C:$C,Quarter!$C701)</f>
        <v>0</v>
      </c>
      <c r="L701" s="70">
        <f>SUMIFS(CALCULATION_quarterly_data!L:L,CALCULATION_quarterly_data!$A:$A,Quarter!$A701,CALCULATION_quarterly_data!$P:$P,Quarter!$B701,CALCULATION_quarterly_data!$C:$C,Quarter!$C701)</f>
        <v>0</v>
      </c>
      <c r="M701" s="70">
        <f>SUMIFS(CALCULATION_quarterly_data!M:M,CALCULATION_quarterly_data!$A:$A,Quarter!$A701,CALCULATION_quarterly_data!$P:$P,Quarter!$B701,CALCULATION_quarterly_data!$C:$C,Quarter!$C701)</f>
        <v>0</v>
      </c>
      <c r="N701" s="71">
        <f>SUMIFS(CALCULATION_quarterly_data!N:N,CALCULATION_quarterly_data!$A:$A,Quarter!$A701,CALCULATION_quarterly_data!$P:$P,Quarter!$B701,CALCULATION_quarterly_data!$C:$C,Quarter!$C701)</f>
        <v>0</v>
      </c>
      <c r="O701" s="71">
        <f>SUMIFS(CALCULATION_quarterly_data!O:O,CALCULATION_quarterly_data!$A:$A,Quarter!$A701,CALCULATION_quarterly_data!$P:$P,Quarter!$B701,CALCULATION_quarterly_data!$C:$C,Quarter!$C701)</f>
        <v>0</v>
      </c>
    </row>
    <row r="702" spans="1:15">
      <c r="A702" s="86">
        <v>2025</v>
      </c>
      <c r="B702" s="97">
        <v>4</v>
      </c>
      <c r="C702" s="83" t="s">
        <v>48</v>
      </c>
      <c r="D702" s="70">
        <f>SUMIFS(CALCULATION_quarterly_data!D:D,CALCULATION_quarterly_data!$A:$A,Quarter!$A702,CALCULATION_quarterly_data!$P:$P,Quarter!$B702,CALCULATION_quarterly_data!$C:$C,Quarter!$C702)</f>
        <v>0</v>
      </c>
      <c r="E702" s="70">
        <f>SUMIFS(CALCULATION_quarterly_data!E:E,CALCULATION_quarterly_data!$A:$A,Quarter!$A702,CALCULATION_quarterly_data!$P:$P,Quarter!$B702,CALCULATION_quarterly_data!$C:$C,Quarter!$C702)</f>
        <v>0</v>
      </c>
      <c r="F702" s="71">
        <f>SUMIFS(CALCULATION_quarterly_data!F:F,CALCULATION_quarterly_data!$A:$A,Quarter!$A702,CALCULATION_quarterly_data!$P:$P,Quarter!$B702,CALCULATION_quarterly_data!$C:$C,Quarter!$C702)</f>
        <v>0</v>
      </c>
      <c r="G702" s="70">
        <f>SUMIFS(CALCULATION_quarterly_data!G:G,CALCULATION_quarterly_data!$A:$A,Quarter!$A702,CALCULATION_quarterly_data!$P:$P,Quarter!$B702,CALCULATION_quarterly_data!$C:$C,Quarter!$C702)</f>
        <v>0</v>
      </c>
      <c r="H702" s="70">
        <f>SUMIFS(CALCULATION_quarterly_data!H:H,CALCULATION_quarterly_data!$A:$A,Quarter!$A702,CALCULATION_quarterly_data!$P:$P,Quarter!$B702,CALCULATION_quarterly_data!$C:$C,Quarter!$C702)</f>
        <v>0</v>
      </c>
      <c r="I702" s="70">
        <f>SUMIFS(CALCULATION_quarterly_data!I:I,CALCULATION_quarterly_data!$A:$A,Quarter!$A702,CALCULATION_quarterly_data!$P:$P,Quarter!$B702,CALCULATION_quarterly_data!$C:$C,Quarter!$C702)</f>
        <v>169.87</v>
      </c>
      <c r="J702" s="70">
        <f>SUMIFS(CALCULATION_quarterly_data!J:J,CALCULATION_quarterly_data!$A:$A,Quarter!$A702,CALCULATION_quarterly_data!$P:$P,Quarter!$B702,CALCULATION_quarterly_data!$C:$C,Quarter!$C702)</f>
        <v>0</v>
      </c>
      <c r="K702" s="70">
        <f>SUMIFS(CALCULATION_quarterly_data!K:K,CALCULATION_quarterly_data!$A:$A,Quarter!$A702,CALCULATION_quarterly_data!$P:$P,Quarter!$B702,CALCULATION_quarterly_data!$C:$C,Quarter!$C702)</f>
        <v>70.849999999999994</v>
      </c>
      <c r="L702" s="70">
        <f>SUMIFS(CALCULATION_quarterly_data!L:L,CALCULATION_quarterly_data!$A:$A,Quarter!$A702,CALCULATION_quarterly_data!$P:$P,Quarter!$B702,CALCULATION_quarterly_data!$C:$C,Quarter!$C702)</f>
        <v>0</v>
      </c>
      <c r="M702" s="70">
        <f>SUMIFS(CALCULATION_quarterly_data!M:M,CALCULATION_quarterly_data!$A:$A,Quarter!$A702,CALCULATION_quarterly_data!$P:$P,Quarter!$B702,CALCULATION_quarterly_data!$C:$C,Quarter!$C702)</f>
        <v>0</v>
      </c>
      <c r="N702" s="71">
        <f>SUMIFS(CALCULATION_quarterly_data!N:N,CALCULATION_quarterly_data!$A:$A,Quarter!$A702,CALCULATION_quarterly_data!$P:$P,Quarter!$B702,CALCULATION_quarterly_data!$C:$C,Quarter!$C702)</f>
        <v>240.72</v>
      </c>
      <c r="O702" s="71">
        <f>SUMIFS(CALCULATION_quarterly_data!O:O,CALCULATION_quarterly_data!$A:$A,Quarter!$A702,CALCULATION_quarterly_data!$P:$P,Quarter!$B702,CALCULATION_quarterly_data!$C:$C,Quarter!$C702)</f>
        <v>240.72</v>
      </c>
    </row>
    <row r="703" spans="1:15">
      <c r="A703" s="86">
        <v>2025</v>
      </c>
      <c r="B703" s="97">
        <v>4</v>
      </c>
      <c r="C703" s="83" t="s">
        <v>87</v>
      </c>
      <c r="D703" s="70">
        <f>SUMIFS(CALCULATION_quarterly_data!D:D,CALCULATION_quarterly_data!$A:$A,Quarter!$A703,CALCULATION_quarterly_data!$P:$P,Quarter!$B703,CALCULATION_quarterly_data!$C:$C,Quarter!$C703)</f>
        <v>0</v>
      </c>
      <c r="E703" s="70">
        <f>SUMIFS(CALCULATION_quarterly_data!E:E,CALCULATION_quarterly_data!$A:$A,Quarter!$A703,CALCULATION_quarterly_data!$P:$P,Quarter!$B703,CALCULATION_quarterly_data!$C:$C,Quarter!$C703)</f>
        <v>0</v>
      </c>
      <c r="F703" s="71">
        <f>SUMIFS(CALCULATION_quarterly_data!F:F,CALCULATION_quarterly_data!$A:$A,Quarter!$A703,CALCULATION_quarterly_data!$P:$P,Quarter!$B703,CALCULATION_quarterly_data!$C:$C,Quarter!$C703)</f>
        <v>0</v>
      </c>
      <c r="G703" s="70">
        <f>SUMIFS(CALCULATION_quarterly_data!G:G,CALCULATION_quarterly_data!$A:$A,Quarter!$A703,CALCULATION_quarterly_data!$P:$P,Quarter!$B703,CALCULATION_quarterly_data!$C:$C,Quarter!$C703)</f>
        <v>0</v>
      </c>
      <c r="H703" s="70">
        <f>SUMIFS(CALCULATION_quarterly_data!H:H,CALCULATION_quarterly_data!$A:$A,Quarter!$A703,CALCULATION_quarterly_data!$P:$P,Quarter!$B703,CALCULATION_quarterly_data!$C:$C,Quarter!$C703)</f>
        <v>25.07</v>
      </c>
      <c r="I703" s="70">
        <f>SUMIFS(CALCULATION_quarterly_data!I:I,CALCULATION_quarterly_data!$A:$A,Quarter!$A703,CALCULATION_quarterly_data!$P:$P,Quarter!$B703,CALCULATION_quarterly_data!$C:$C,Quarter!$C703)</f>
        <v>0</v>
      </c>
      <c r="J703" s="70">
        <f>SUMIFS(CALCULATION_quarterly_data!J:J,CALCULATION_quarterly_data!$A:$A,Quarter!$A703,CALCULATION_quarterly_data!$P:$P,Quarter!$B703,CALCULATION_quarterly_data!$C:$C,Quarter!$C703)</f>
        <v>0</v>
      </c>
      <c r="K703" s="70">
        <f>SUMIFS(CALCULATION_quarterly_data!K:K,CALCULATION_quarterly_data!$A:$A,Quarter!$A703,CALCULATION_quarterly_data!$P:$P,Quarter!$B703,CALCULATION_quarterly_data!$C:$C,Quarter!$C703)</f>
        <v>0</v>
      </c>
      <c r="L703" s="70">
        <f>SUMIFS(CALCULATION_quarterly_data!L:L,CALCULATION_quarterly_data!$A:$A,Quarter!$A703,CALCULATION_quarterly_data!$P:$P,Quarter!$B703,CALCULATION_quarterly_data!$C:$C,Quarter!$C703)</f>
        <v>0</v>
      </c>
      <c r="M703" s="70">
        <f>SUMIFS(CALCULATION_quarterly_data!M:M,CALCULATION_quarterly_data!$A:$A,Quarter!$A703,CALCULATION_quarterly_data!$P:$P,Quarter!$B703,CALCULATION_quarterly_data!$C:$C,Quarter!$C703)</f>
        <v>48.4</v>
      </c>
      <c r="N703" s="71">
        <f>SUMIFS(CALCULATION_quarterly_data!N:N,CALCULATION_quarterly_data!$A:$A,Quarter!$A703,CALCULATION_quarterly_data!$P:$P,Quarter!$B703,CALCULATION_quarterly_data!$C:$C,Quarter!$C703)</f>
        <v>73.470000000000013</v>
      </c>
      <c r="O703" s="71">
        <f>SUMIFS(CALCULATION_quarterly_data!O:O,CALCULATION_quarterly_data!$A:$A,Quarter!$A703,CALCULATION_quarterly_data!$P:$P,Quarter!$B703,CALCULATION_quarterly_data!$C:$C,Quarter!$C703)</f>
        <v>73.470000000000013</v>
      </c>
    </row>
    <row r="704" spans="1:15">
      <c r="A704" s="86">
        <v>2025</v>
      </c>
      <c r="B704" s="97">
        <v>4</v>
      </c>
      <c r="C704" s="83" t="s">
        <v>49</v>
      </c>
      <c r="D704" s="70">
        <f>SUMIFS(CALCULATION_quarterly_data!D:D,CALCULATION_quarterly_data!$A:$A,Quarter!$A704,CALCULATION_quarterly_data!$P:$P,Quarter!$B704,CALCULATION_quarterly_data!$C:$C,Quarter!$C704)</f>
        <v>0</v>
      </c>
      <c r="E704" s="70">
        <f>SUMIFS(CALCULATION_quarterly_data!E:E,CALCULATION_quarterly_data!$A:$A,Quarter!$A704,CALCULATION_quarterly_data!$P:$P,Quarter!$B704,CALCULATION_quarterly_data!$C:$C,Quarter!$C704)</f>
        <v>18.440000000000001</v>
      </c>
      <c r="F704" s="71">
        <f>SUMIFS(CALCULATION_quarterly_data!F:F,CALCULATION_quarterly_data!$A:$A,Quarter!$A704,CALCULATION_quarterly_data!$P:$P,Quarter!$B704,CALCULATION_quarterly_data!$C:$C,Quarter!$C704)</f>
        <v>18.440000000000001</v>
      </c>
      <c r="G704" s="70">
        <f>SUMIFS(CALCULATION_quarterly_data!G:G,CALCULATION_quarterly_data!$A:$A,Quarter!$A704,CALCULATION_quarterly_data!$P:$P,Quarter!$B704,CALCULATION_quarterly_data!$C:$C,Quarter!$C704)</f>
        <v>56.78</v>
      </c>
      <c r="H704" s="70">
        <f>SUMIFS(CALCULATION_quarterly_data!H:H,CALCULATION_quarterly_data!$A:$A,Quarter!$A704,CALCULATION_quarterly_data!$P:$P,Quarter!$B704,CALCULATION_quarterly_data!$C:$C,Quarter!$C704)</f>
        <v>0.28000000000000003</v>
      </c>
      <c r="I704" s="70">
        <f>SUMIFS(CALCULATION_quarterly_data!I:I,CALCULATION_quarterly_data!$A:$A,Quarter!$A704,CALCULATION_quarterly_data!$P:$P,Quarter!$B704,CALCULATION_quarterly_data!$C:$C,Quarter!$C704)</f>
        <v>0</v>
      </c>
      <c r="J704" s="70">
        <f>SUMIFS(CALCULATION_quarterly_data!J:J,CALCULATION_quarterly_data!$A:$A,Quarter!$A704,CALCULATION_quarterly_data!$P:$P,Quarter!$B704,CALCULATION_quarterly_data!$C:$C,Quarter!$C704)</f>
        <v>0</v>
      </c>
      <c r="K704" s="70">
        <f>SUMIFS(CALCULATION_quarterly_data!K:K,CALCULATION_quarterly_data!$A:$A,Quarter!$A704,CALCULATION_quarterly_data!$P:$P,Quarter!$B704,CALCULATION_quarterly_data!$C:$C,Quarter!$C704)</f>
        <v>83.54</v>
      </c>
      <c r="L704" s="70">
        <f>SUMIFS(CALCULATION_quarterly_data!L:L,CALCULATION_quarterly_data!$A:$A,Quarter!$A704,CALCULATION_quarterly_data!$P:$P,Quarter!$B704,CALCULATION_quarterly_data!$C:$C,Quarter!$C704)</f>
        <v>0</v>
      </c>
      <c r="M704" s="70">
        <f>SUMIFS(CALCULATION_quarterly_data!M:M,CALCULATION_quarterly_data!$A:$A,Quarter!$A704,CALCULATION_quarterly_data!$P:$P,Quarter!$B704,CALCULATION_quarterly_data!$C:$C,Quarter!$C704)</f>
        <v>22.86</v>
      </c>
      <c r="N704" s="71">
        <f>SUMIFS(CALCULATION_quarterly_data!N:N,CALCULATION_quarterly_data!$A:$A,Quarter!$A704,CALCULATION_quarterly_data!$P:$P,Quarter!$B704,CALCULATION_quarterly_data!$C:$C,Quarter!$C704)</f>
        <v>163.45999999999998</v>
      </c>
      <c r="O704" s="71">
        <f>SUMIFS(CALCULATION_quarterly_data!O:O,CALCULATION_quarterly_data!$A:$A,Quarter!$A704,CALCULATION_quarterly_data!$P:$P,Quarter!$B704,CALCULATION_quarterly_data!$C:$C,Quarter!$C704)</f>
        <v>181.89999999999998</v>
      </c>
    </row>
    <row r="705" spans="1:15">
      <c r="A705" s="86">
        <v>2025</v>
      </c>
      <c r="B705" s="97">
        <v>4</v>
      </c>
      <c r="C705" s="83" t="s">
        <v>50</v>
      </c>
      <c r="D705" s="70">
        <f>SUMIFS(CALCULATION_quarterly_data!D:D,CALCULATION_quarterly_data!$A:$A,Quarter!$A705,CALCULATION_quarterly_data!$P:$P,Quarter!$B705,CALCULATION_quarterly_data!$C:$C,Quarter!$C705)</f>
        <v>0</v>
      </c>
      <c r="E705" s="70">
        <f>SUMIFS(CALCULATION_quarterly_data!E:E,CALCULATION_quarterly_data!$A:$A,Quarter!$A705,CALCULATION_quarterly_data!$P:$P,Quarter!$B705,CALCULATION_quarterly_data!$C:$C,Quarter!$C705)</f>
        <v>0</v>
      </c>
      <c r="F705" s="71">
        <f>SUMIFS(CALCULATION_quarterly_data!F:F,CALCULATION_quarterly_data!$A:$A,Quarter!$A705,CALCULATION_quarterly_data!$P:$P,Quarter!$B705,CALCULATION_quarterly_data!$C:$C,Quarter!$C705)</f>
        <v>0</v>
      </c>
      <c r="G705" s="70">
        <f>SUMIFS(CALCULATION_quarterly_data!G:G,CALCULATION_quarterly_data!$A:$A,Quarter!$A705,CALCULATION_quarterly_data!$P:$P,Quarter!$B705,CALCULATION_quarterly_data!$C:$C,Quarter!$C705)</f>
        <v>0</v>
      </c>
      <c r="H705" s="70">
        <f>SUMIFS(CALCULATION_quarterly_data!H:H,CALCULATION_quarterly_data!$A:$A,Quarter!$A705,CALCULATION_quarterly_data!$P:$P,Quarter!$B705,CALCULATION_quarterly_data!$C:$C,Quarter!$C705)</f>
        <v>0</v>
      </c>
      <c r="I705" s="70">
        <f>SUMIFS(CALCULATION_quarterly_data!I:I,CALCULATION_quarterly_data!$A:$A,Quarter!$A705,CALCULATION_quarterly_data!$P:$P,Quarter!$B705,CALCULATION_quarterly_data!$C:$C,Quarter!$C705)</f>
        <v>0</v>
      </c>
      <c r="J705" s="70">
        <f>SUMIFS(CALCULATION_quarterly_data!J:J,CALCULATION_quarterly_data!$A:$A,Quarter!$A705,CALCULATION_quarterly_data!$P:$P,Quarter!$B705,CALCULATION_quarterly_data!$C:$C,Quarter!$C705)</f>
        <v>0</v>
      </c>
      <c r="K705" s="70">
        <f>SUMIFS(CALCULATION_quarterly_data!K:K,CALCULATION_quarterly_data!$A:$A,Quarter!$A705,CALCULATION_quarterly_data!$P:$P,Quarter!$B705,CALCULATION_quarterly_data!$C:$C,Quarter!$C705)</f>
        <v>0</v>
      </c>
      <c r="L705" s="70">
        <f>SUMIFS(CALCULATION_quarterly_data!L:L,CALCULATION_quarterly_data!$A:$A,Quarter!$A705,CALCULATION_quarterly_data!$P:$P,Quarter!$B705,CALCULATION_quarterly_data!$C:$C,Quarter!$C705)</f>
        <v>0</v>
      </c>
      <c r="M705" s="70">
        <f>SUMIFS(CALCULATION_quarterly_data!M:M,CALCULATION_quarterly_data!$A:$A,Quarter!$A705,CALCULATION_quarterly_data!$P:$P,Quarter!$B705,CALCULATION_quarterly_data!$C:$C,Quarter!$C705)</f>
        <v>0.30000000000000004</v>
      </c>
      <c r="N705" s="71">
        <f>SUMIFS(CALCULATION_quarterly_data!N:N,CALCULATION_quarterly_data!$A:$A,Quarter!$A705,CALCULATION_quarterly_data!$P:$P,Quarter!$B705,CALCULATION_quarterly_data!$C:$C,Quarter!$C705)</f>
        <v>0.30000000000000004</v>
      </c>
      <c r="O705" s="71">
        <f>SUMIFS(CALCULATION_quarterly_data!O:O,CALCULATION_quarterly_data!$A:$A,Quarter!$A705,CALCULATION_quarterly_data!$P:$P,Quarter!$B705,CALCULATION_quarterly_data!$C:$C,Quarter!$C705)</f>
        <v>0.30000000000000004</v>
      </c>
    </row>
    <row r="706" spans="1:15">
      <c r="A706" s="86">
        <v>2025</v>
      </c>
      <c r="B706" s="97">
        <v>4</v>
      </c>
      <c r="C706" s="83" t="s">
        <v>51</v>
      </c>
      <c r="D706" s="70">
        <f>SUMIFS(CALCULATION_quarterly_data!D:D,CALCULATION_quarterly_data!$A:$A,Quarter!$A706,CALCULATION_quarterly_data!$P:$P,Quarter!$B706,CALCULATION_quarterly_data!$C:$C,Quarter!$C706)</f>
        <v>0</v>
      </c>
      <c r="E706" s="70">
        <f>SUMIFS(CALCULATION_quarterly_data!E:E,CALCULATION_quarterly_data!$A:$A,Quarter!$A706,CALCULATION_quarterly_data!$P:$P,Quarter!$B706,CALCULATION_quarterly_data!$C:$C,Quarter!$C706)</f>
        <v>0</v>
      </c>
      <c r="F706" s="71">
        <f>SUMIFS(CALCULATION_quarterly_data!F:F,CALCULATION_quarterly_data!$A:$A,Quarter!$A706,CALCULATION_quarterly_data!$P:$P,Quarter!$B706,CALCULATION_quarterly_data!$C:$C,Quarter!$C706)</f>
        <v>0</v>
      </c>
      <c r="G706" s="70">
        <f>SUMIFS(CALCULATION_quarterly_data!G:G,CALCULATION_quarterly_data!$A:$A,Quarter!$A706,CALCULATION_quarterly_data!$P:$P,Quarter!$B706,CALCULATION_quarterly_data!$C:$C,Quarter!$C706)</f>
        <v>0</v>
      </c>
      <c r="H706" s="70">
        <f>SUMIFS(CALCULATION_quarterly_data!H:H,CALCULATION_quarterly_data!$A:$A,Quarter!$A706,CALCULATION_quarterly_data!$P:$P,Quarter!$B706,CALCULATION_quarterly_data!$C:$C,Quarter!$C706)</f>
        <v>0</v>
      </c>
      <c r="I706" s="70">
        <f>SUMIFS(CALCULATION_quarterly_data!I:I,CALCULATION_quarterly_data!$A:$A,Quarter!$A706,CALCULATION_quarterly_data!$P:$P,Quarter!$B706,CALCULATION_quarterly_data!$C:$C,Quarter!$C706)</f>
        <v>323.15000000000003</v>
      </c>
      <c r="J706" s="70">
        <f>SUMIFS(CALCULATION_quarterly_data!J:J,CALCULATION_quarterly_data!$A:$A,Quarter!$A706,CALCULATION_quarterly_data!$P:$P,Quarter!$B706,CALCULATION_quarterly_data!$C:$C,Quarter!$C706)</f>
        <v>0</v>
      </c>
      <c r="K706" s="70">
        <f>SUMIFS(CALCULATION_quarterly_data!K:K,CALCULATION_quarterly_data!$A:$A,Quarter!$A706,CALCULATION_quarterly_data!$P:$P,Quarter!$B706,CALCULATION_quarterly_data!$C:$C,Quarter!$C706)</f>
        <v>90.289999999999992</v>
      </c>
      <c r="L706" s="70">
        <f>SUMIFS(CALCULATION_quarterly_data!L:L,CALCULATION_quarterly_data!$A:$A,Quarter!$A706,CALCULATION_quarterly_data!$P:$P,Quarter!$B706,CALCULATION_quarterly_data!$C:$C,Quarter!$C706)</f>
        <v>0.08</v>
      </c>
      <c r="M706" s="70">
        <f>SUMIFS(CALCULATION_quarterly_data!M:M,CALCULATION_quarterly_data!$A:$A,Quarter!$A706,CALCULATION_quarterly_data!$P:$P,Quarter!$B706,CALCULATION_quarterly_data!$C:$C,Quarter!$C706)</f>
        <v>0.54</v>
      </c>
      <c r="N706" s="71">
        <f>SUMIFS(CALCULATION_quarterly_data!N:N,CALCULATION_quarterly_data!$A:$A,Quarter!$A706,CALCULATION_quarterly_data!$P:$P,Quarter!$B706,CALCULATION_quarterly_data!$C:$C,Quarter!$C706)</f>
        <v>414.06</v>
      </c>
      <c r="O706" s="71">
        <f>SUMIFS(CALCULATION_quarterly_data!O:O,CALCULATION_quarterly_data!$A:$A,Quarter!$A706,CALCULATION_quarterly_data!$P:$P,Quarter!$B706,CALCULATION_quarterly_data!$C:$C,Quarter!$C706)</f>
        <v>414.06</v>
      </c>
    </row>
    <row r="707" spans="1:15">
      <c r="A707" s="86">
        <v>2025</v>
      </c>
      <c r="B707" s="97">
        <v>4</v>
      </c>
      <c r="C707" s="83" t="s">
        <v>52</v>
      </c>
      <c r="D707" s="70">
        <f>SUMIFS(CALCULATION_quarterly_data!D:D,CALCULATION_quarterly_data!$A:$A,Quarter!$A707,CALCULATION_quarterly_data!$P:$P,Quarter!$B707,CALCULATION_quarterly_data!$C:$C,Quarter!$C707)</f>
        <v>3001.41</v>
      </c>
      <c r="E707" s="70">
        <f>SUMIFS(CALCULATION_quarterly_data!E:E,CALCULATION_quarterly_data!$A:$A,Quarter!$A707,CALCULATION_quarterly_data!$P:$P,Quarter!$B707,CALCULATION_quarterly_data!$C:$C,Quarter!$C707)</f>
        <v>0</v>
      </c>
      <c r="F707" s="71">
        <f>SUMIFS(CALCULATION_quarterly_data!F:F,CALCULATION_quarterly_data!$A:$A,Quarter!$A707,CALCULATION_quarterly_data!$P:$P,Quarter!$B707,CALCULATION_quarterly_data!$C:$C,Quarter!$C707)</f>
        <v>3001.41</v>
      </c>
      <c r="G707" s="70">
        <f>SUMIFS(CALCULATION_quarterly_data!G:G,CALCULATION_quarterly_data!$A:$A,Quarter!$A707,CALCULATION_quarterly_data!$P:$P,Quarter!$B707,CALCULATION_quarterly_data!$C:$C,Quarter!$C707)</f>
        <v>0</v>
      </c>
      <c r="H707" s="70">
        <f>SUMIFS(CALCULATION_quarterly_data!H:H,CALCULATION_quarterly_data!$A:$A,Quarter!$A707,CALCULATION_quarterly_data!$P:$P,Quarter!$B707,CALCULATION_quarterly_data!$C:$C,Quarter!$C707)</f>
        <v>4.74</v>
      </c>
      <c r="I707" s="70">
        <f>SUMIFS(CALCULATION_quarterly_data!I:I,CALCULATION_quarterly_data!$A:$A,Quarter!$A707,CALCULATION_quarterly_data!$P:$P,Quarter!$B707,CALCULATION_quarterly_data!$C:$C,Quarter!$C707)</f>
        <v>314.77</v>
      </c>
      <c r="J707" s="70">
        <f>SUMIFS(CALCULATION_quarterly_data!J:J,CALCULATION_quarterly_data!$A:$A,Quarter!$A707,CALCULATION_quarterly_data!$P:$P,Quarter!$B707,CALCULATION_quarterly_data!$C:$C,Quarter!$C707)</f>
        <v>0</v>
      </c>
      <c r="K707" s="70">
        <f>SUMIFS(CALCULATION_quarterly_data!K:K,CALCULATION_quarterly_data!$A:$A,Quarter!$A707,CALCULATION_quarterly_data!$P:$P,Quarter!$B707,CALCULATION_quarterly_data!$C:$C,Quarter!$C707)</f>
        <v>745.07999999999993</v>
      </c>
      <c r="L707" s="70">
        <f>SUMIFS(CALCULATION_quarterly_data!L:L,CALCULATION_quarterly_data!$A:$A,Quarter!$A707,CALCULATION_quarterly_data!$P:$P,Quarter!$B707,CALCULATION_quarterly_data!$C:$C,Quarter!$C707)</f>
        <v>0</v>
      </c>
      <c r="M707" s="70">
        <f>SUMIFS(CALCULATION_quarterly_data!M:M,CALCULATION_quarterly_data!$A:$A,Quarter!$A707,CALCULATION_quarterly_data!$P:$P,Quarter!$B707,CALCULATION_quarterly_data!$C:$C,Quarter!$C707)</f>
        <v>31.5</v>
      </c>
      <c r="N707" s="71">
        <f>SUMIFS(CALCULATION_quarterly_data!N:N,CALCULATION_quarterly_data!$A:$A,Quarter!$A707,CALCULATION_quarterly_data!$P:$P,Quarter!$B707,CALCULATION_quarterly_data!$C:$C,Quarter!$C707)</f>
        <v>1096.0899999999999</v>
      </c>
      <c r="O707" s="71">
        <f>SUMIFS(CALCULATION_quarterly_data!O:O,CALCULATION_quarterly_data!$A:$A,Quarter!$A707,CALCULATION_quarterly_data!$P:$P,Quarter!$B707,CALCULATION_quarterly_data!$C:$C,Quarter!$C707)</f>
        <v>4097.5</v>
      </c>
    </row>
    <row r="708" spans="1:15">
      <c r="A708" s="86">
        <v>2025</v>
      </c>
      <c r="B708" s="97">
        <v>4</v>
      </c>
      <c r="C708" s="83" t="s">
        <v>69</v>
      </c>
      <c r="D708" s="70">
        <f>SUMIFS(CALCULATION_quarterly_data!D:D,CALCULATION_quarterly_data!$A:$A,Quarter!$A708,CALCULATION_quarterly_data!$P:$P,Quarter!$B708,CALCULATION_quarterly_data!$C:$C,Quarter!$C708)</f>
        <v>2600.66</v>
      </c>
      <c r="E708" s="70">
        <f>SUMIFS(CALCULATION_quarterly_data!E:E,CALCULATION_quarterly_data!$A:$A,Quarter!$A708,CALCULATION_quarterly_data!$P:$P,Quarter!$B708,CALCULATION_quarterly_data!$C:$C,Quarter!$C708)</f>
        <v>420.65000000000003</v>
      </c>
      <c r="F708" s="71">
        <f>SUMIFS(CALCULATION_quarterly_data!F:F,CALCULATION_quarterly_data!$A:$A,Quarter!$A708,CALCULATION_quarterly_data!$P:$P,Quarter!$B708,CALCULATION_quarterly_data!$C:$C,Quarter!$C708)</f>
        <v>3021.31</v>
      </c>
      <c r="G708" s="70">
        <f>SUMIFS(CALCULATION_quarterly_data!G:G,CALCULATION_quarterly_data!$A:$A,Quarter!$A708,CALCULATION_quarterly_data!$P:$P,Quarter!$B708,CALCULATION_quarterly_data!$C:$C,Quarter!$C708)</f>
        <v>0.24</v>
      </c>
      <c r="H708" s="70">
        <f>SUMIFS(CALCULATION_quarterly_data!H:H,CALCULATION_quarterly_data!$A:$A,Quarter!$A708,CALCULATION_quarterly_data!$P:$P,Quarter!$B708,CALCULATION_quarterly_data!$C:$C,Quarter!$C708)</f>
        <v>45.61</v>
      </c>
      <c r="I708" s="70">
        <f>SUMIFS(CALCULATION_quarterly_data!I:I,CALCULATION_quarterly_data!$A:$A,Quarter!$A708,CALCULATION_quarterly_data!$P:$P,Quarter!$B708,CALCULATION_quarterly_data!$C:$C,Quarter!$C708)</f>
        <v>205.89</v>
      </c>
      <c r="J708" s="70">
        <f>SUMIFS(CALCULATION_quarterly_data!J:J,CALCULATION_quarterly_data!$A:$A,Quarter!$A708,CALCULATION_quarterly_data!$P:$P,Quarter!$B708,CALCULATION_quarterly_data!$C:$C,Quarter!$C708)</f>
        <v>0</v>
      </c>
      <c r="K708" s="70">
        <f>SUMIFS(CALCULATION_quarterly_data!K:K,CALCULATION_quarterly_data!$A:$A,Quarter!$A708,CALCULATION_quarterly_data!$P:$P,Quarter!$B708,CALCULATION_quarterly_data!$C:$C,Quarter!$C708)</f>
        <v>319.47000000000003</v>
      </c>
      <c r="L708" s="70">
        <f>SUMIFS(CALCULATION_quarterly_data!L:L,CALCULATION_quarterly_data!$A:$A,Quarter!$A708,CALCULATION_quarterly_data!$P:$P,Quarter!$B708,CALCULATION_quarterly_data!$C:$C,Quarter!$C708)</f>
        <v>9.5299999999999994</v>
      </c>
      <c r="M708" s="70">
        <f>SUMIFS(CALCULATION_quarterly_data!M:M,CALCULATION_quarterly_data!$A:$A,Quarter!$A708,CALCULATION_quarterly_data!$P:$P,Quarter!$B708,CALCULATION_quarterly_data!$C:$C,Quarter!$C708)</f>
        <v>131.22999999999999</v>
      </c>
      <c r="N708" s="71">
        <f>SUMIFS(CALCULATION_quarterly_data!N:N,CALCULATION_quarterly_data!$A:$A,Quarter!$A708,CALCULATION_quarterly_data!$P:$P,Quarter!$B708,CALCULATION_quarterly_data!$C:$C,Quarter!$C708)</f>
        <v>711.97</v>
      </c>
      <c r="O708" s="71">
        <f>SUMIFS(CALCULATION_quarterly_data!O:O,CALCULATION_quarterly_data!$A:$A,Quarter!$A708,CALCULATION_quarterly_data!$P:$P,Quarter!$B708,CALCULATION_quarterly_data!$C:$C,Quarter!$C708)</f>
        <v>3733.28</v>
      </c>
    </row>
    <row r="709" spans="1:15">
      <c r="A709" s="89">
        <v>2025</v>
      </c>
      <c r="B709" s="98">
        <v>4</v>
      </c>
      <c r="C709" s="84" t="s">
        <v>126</v>
      </c>
      <c r="D709" s="73">
        <f>SUMIFS(CALCULATION_quarterly_data!D:D,CALCULATION_quarterly_data!$A:$A,Quarter!$A709,CALCULATION_quarterly_data!$P:$P,Quarter!$B709,CALCULATION_quarterly_data!$C:$C,Quarter!$C709)</f>
        <v>9748.64</v>
      </c>
      <c r="E709" s="73">
        <f>SUMIFS(CALCULATION_quarterly_data!E:E,CALCULATION_quarterly_data!$A:$A,Quarter!$A709,CALCULATION_quarterly_data!$P:$P,Quarter!$B709,CALCULATION_quarterly_data!$C:$C,Quarter!$C709)</f>
        <v>558.15000000000009</v>
      </c>
      <c r="F709" s="74">
        <f>SUMIFS(CALCULATION_quarterly_data!F:F,CALCULATION_quarterly_data!$A:$A,Quarter!$A709,CALCULATION_quarterly_data!$P:$P,Quarter!$B709,CALCULATION_quarterly_data!$C:$C,Quarter!$C709)</f>
        <v>10306.789999999999</v>
      </c>
      <c r="G709" s="73">
        <f>SUMIFS(CALCULATION_quarterly_data!G:G,CALCULATION_quarterly_data!$A:$A,Quarter!$A709,CALCULATION_quarterly_data!$P:$P,Quarter!$B709,CALCULATION_quarterly_data!$C:$C,Quarter!$C709)</f>
        <v>227.62000000000003</v>
      </c>
      <c r="H709" s="73">
        <f>SUMIFS(CALCULATION_quarterly_data!H:H,CALCULATION_quarterly_data!$A:$A,Quarter!$A709,CALCULATION_quarterly_data!$P:$P,Quarter!$B709,CALCULATION_quarterly_data!$C:$C,Quarter!$C709)</f>
        <v>1015.06</v>
      </c>
      <c r="I709" s="73">
        <f>SUMIFS(CALCULATION_quarterly_data!I:I,CALCULATION_quarterly_data!$A:$A,Quarter!$A709,CALCULATION_quarterly_data!$P:$P,Quarter!$B709,CALCULATION_quarterly_data!$C:$C,Quarter!$C709)</f>
        <v>2837.18</v>
      </c>
      <c r="J709" s="73">
        <f>SUMIFS(CALCULATION_quarterly_data!J:J,CALCULATION_quarterly_data!$A:$A,Quarter!$A709,CALCULATION_quarterly_data!$P:$P,Quarter!$B709,CALCULATION_quarterly_data!$C:$C,Quarter!$C709)</f>
        <v>97.88</v>
      </c>
      <c r="K709" s="73">
        <f>SUMIFS(CALCULATION_quarterly_data!K:K,CALCULATION_quarterly_data!$A:$A,Quarter!$A709,CALCULATION_quarterly_data!$P:$P,Quarter!$B709,CALCULATION_quarterly_data!$C:$C,Quarter!$C709)</f>
        <v>2842.8599999999997</v>
      </c>
      <c r="L709" s="73">
        <f>SUMIFS(CALCULATION_quarterly_data!L:L,CALCULATION_quarterly_data!$A:$A,Quarter!$A709,CALCULATION_quarterly_data!$P:$P,Quarter!$B709,CALCULATION_quarterly_data!$C:$C,Quarter!$C709)</f>
        <v>9.66</v>
      </c>
      <c r="M709" s="73">
        <f>SUMIFS(CALCULATION_quarterly_data!M:M,CALCULATION_quarterly_data!$A:$A,Quarter!$A709,CALCULATION_quarterly_data!$P:$P,Quarter!$B709,CALCULATION_quarterly_data!$C:$C,Quarter!$C709)</f>
        <v>726.5</v>
      </c>
      <c r="N709" s="74">
        <f>SUMIFS(CALCULATION_quarterly_data!N:N,CALCULATION_quarterly_data!$A:$A,Quarter!$A709,CALCULATION_quarterly_data!$P:$P,Quarter!$B709,CALCULATION_quarterly_data!$C:$C,Quarter!$C709)</f>
        <v>7756.76</v>
      </c>
      <c r="O709" s="74">
        <f>SUMIFS(CALCULATION_quarterly_data!O:O,CALCULATION_quarterly_data!$A:$A,Quarter!$A709,CALCULATION_quarterly_data!$P:$P,Quarter!$B709,CALCULATION_quarterly_data!$C:$C,Quarter!$C709)</f>
        <v>18063.55</v>
      </c>
    </row>
  </sheetData>
  <pageMargins left="0.7" right="0.7" top="0.75" bottom="0.75" header="0.3" footer="0.3"/>
  <pageSetup paperSize="9" orientation="portrait" verticalDpi="0" r:id="rId1"/>
  <ignoredErrors>
    <ignoredError sqref="E6:O7" calculatedColumn="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5B4E4-EB25-4AB4-BBA7-A4E2706C0E0A}">
  <dimension ref="A1:P2117"/>
  <sheetViews>
    <sheetView showGridLines="0" zoomScaleNormal="100" workbookViewId="0">
      <pane ySplit="5" topLeftCell="A2096" activePane="bottomLeft" state="frozen"/>
      <selection pane="bottomLeft" activeCell="A2096" sqref="A2096"/>
    </sheetView>
  </sheetViews>
  <sheetFormatPr defaultColWidth="9.1796875" defaultRowHeight="15.5"/>
  <cols>
    <col min="1" max="1" width="10.81640625" style="22" customWidth="1"/>
    <col min="2" max="2" width="12.1796875" style="22" customWidth="1"/>
    <col min="3" max="3" width="28.453125" style="160" customWidth="1"/>
    <col min="4" max="4" width="11.1796875" style="22" customWidth="1"/>
    <col min="5" max="6" width="13.81640625" style="22" customWidth="1"/>
    <col min="7" max="7" width="15.453125" style="22" customWidth="1"/>
    <col min="8" max="8" width="10.81640625" style="22" customWidth="1"/>
    <col min="9" max="10" width="11.81640625" style="22" customWidth="1"/>
    <col min="11" max="11" width="10" style="22" customWidth="1"/>
    <col min="12" max="13" width="11.81640625" style="22" customWidth="1"/>
    <col min="14" max="14" width="13.81640625" style="22" customWidth="1"/>
    <col min="15" max="15" width="11.1796875" style="22" customWidth="1"/>
    <col min="16" max="16384" width="9.1796875" style="22"/>
  </cols>
  <sheetData>
    <row r="1" spans="1:15" s="136" customFormat="1" ht="23.5">
      <c r="A1" s="104" t="s">
        <v>72</v>
      </c>
      <c r="C1" s="137"/>
    </row>
    <row r="2" spans="1:15" s="136" customFormat="1">
      <c r="A2" s="138" t="s">
        <v>17</v>
      </c>
      <c r="C2" s="137"/>
    </row>
    <row r="3" spans="1:15" s="136" customFormat="1">
      <c r="A3" s="138" t="s">
        <v>32</v>
      </c>
      <c r="C3" s="137"/>
    </row>
    <row r="4" spans="1:15" s="136" customFormat="1">
      <c r="A4" s="138" t="s">
        <v>35</v>
      </c>
      <c r="C4" s="137"/>
    </row>
    <row r="5" spans="1:15" s="136" customFormat="1" ht="46.5">
      <c r="A5" s="139" t="s">
        <v>25</v>
      </c>
      <c r="B5" s="140" t="s">
        <v>71</v>
      </c>
      <c r="C5" s="141" t="s">
        <v>137</v>
      </c>
      <c r="D5" s="142" t="s">
        <v>68</v>
      </c>
      <c r="E5" s="142" t="s">
        <v>92</v>
      </c>
      <c r="F5" s="143" t="s">
        <v>117</v>
      </c>
      <c r="G5" s="142" t="s">
        <v>85</v>
      </c>
      <c r="H5" s="142" t="s">
        <v>67</v>
      </c>
      <c r="I5" s="142" t="s">
        <v>24</v>
      </c>
      <c r="J5" s="142" t="s">
        <v>73</v>
      </c>
      <c r="K5" s="142" t="s">
        <v>127</v>
      </c>
      <c r="L5" s="142" t="s">
        <v>128</v>
      </c>
      <c r="M5" s="142" t="s">
        <v>93</v>
      </c>
      <c r="N5" s="143" t="s">
        <v>118</v>
      </c>
      <c r="O5" s="142" t="s">
        <v>119</v>
      </c>
    </row>
    <row r="6" spans="1:15">
      <c r="A6" s="144">
        <v>2018</v>
      </c>
      <c r="B6" s="145" t="s">
        <v>53</v>
      </c>
      <c r="C6" s="146" t="s">
        <v>37</v>
      </c>
      <c r="D6" s="129">
        <v>0</v>
      </c>
      <c r="E6" s="129">
        <v>45.18</v>
      </c>
      <c r="F6" s="130">
        <v>45.18</v>
      </c>
      <c r="G6" s="129">
        <v>0</v>
      </c>
      <c r="H6" s="129">
        <v>0</v>
      </c>
      <c r="I6" s="129">
        <v>0</v>
      </c>
      <c r="J6" s="129">
        <v>0.03</v>
      </c>
      <c r="K6" s="129">
        <v>32.950000000000003</v>
      </c>
      <c r="L6" s="129">
        <v>26.65</v>
      </c>
      <c r="M6" s="129">
        <v>9.74</v>
      </c>
      <c r="N6" s="130">
        <v>69.38</v>
      </c>
      <c r="O6" s="130">
        <v>114.55</v>
      </c>
    </row>
    <row r="7" spans="1:15">
      <c r="A7" s="147">
        <v>2018</v>
      </c>
      <c r="B7" s="148" t="s">
        <v>53</v>
      </c>
      <c r="C7" s="149" t="s">
        <v>38</v>
      </c>
      <c r="D7" s="131">
        <v>85.07</v>
      </c>
      <c r="E7" s="131">
        <v>0</v>
      </c>
      <c r="F7" s="132">
        <v>85.07</v>
      </c>
      <c r="G7" s="131">
        <v>0</v>
      </c>
      <c r="H7" s="131">
        <v>0</v>
      </c>
      <c r="I7" s="131">
        <v>0</v>
      </c>
      <c r="J7" s="131">
        <v>0</v>
      </c>
      <c r="K7" s="131">
        <v>0</v>
      </c>
      <c r="L7" s="131">
        <v>0</v>
      </c>
      <c r="M7" s="131">
        <v>0.34</v>
      </c>
      <c r="N7" s="132">
        <v>0.34</v>
      </c>
      <c r="O7" s="132">
        <v>85.41</v>
      </c>
    </row>
    <row r="8" spans="1:15">
      <c r="A8" s="147">
        <v>2018</v>
      </c>
      <c r="B8" s="148" t="s">
        <v>53</v>
      </c>
      <c r="C8" s="149" t="s">
        <v>39</v>
      </c>
      <c r="D8" s="131">
        <v>0</v>
      </c>
      <c r="E8" s="131">
        <v>1.65</v>
      </c>
      <c r="F8" s="132">
        <v>1.65</v>
      </c>
      <c r="G8" s="131">
        <v>0</v>
      </c>
      <c r="H8" s="131">
        <v>91.76</v>
      </c>
      <c r="I8" s="131">
        <v>0</v>
      </c>
      <c r="J8" s="131">
        <v>0</v>
      </c>
      <c r="K8" s="131">
        <v>15.25</v>
      </c>
      <c r="L8" s="131">
        <v>0</v>
      </c>
      <c r="M8" s="131">
        <v>1.62</v>
      </c>
      <c r="N8" s="132">
        <v>108.63</v>
      </c>
      <c r="O8" s="132">
        <v>110.28</v>
      </c>
    </row>
    <row r="9" spans="1:15">
      <c r="A9" s="147">
        <v>2018</v>
      </c>
      <c r="B9" s="148" t="s">
        <v>53</v>
      </c>
      <c r="C9" s="149" t="s">
        <v>40</v>
      </c>
      <c r="D9" s="131">
        <v>0</v>
      </c>
      <c r="E9" s="131">
        <v>0.73</v>
      </c>
      <c r="F9" s="132">
        <v>0.73</v>
      </c>
      <c r="G9" s="131">
        <v>0.56000000000000005</v>
      </c>
      <c r="H9" s="131">
        <v>19.7</v>
      </c>
      <c r="I9" s="131">
        <v>3.2</v>
      </c>
      <c r="J9" s="131">
        <v>42.22</v>
      </c>
      <c r="K9" s="131">
        <v>0</v>
      </c>
      <c r="L9" s="131">
        <v>0</v>
      </c>
      <c r="M9" s="131">
        <v>48.63</v>
      </c>
      <c r="N9" s="132">
        <v>114.31</v>
      </c>
      <c r="O9" s="132">
        <v>115.04</v>
      </c>
    </row>
    <row r="10" spans="1:15">
      <c r="A10" s="147">
        <v>2018</v>
      </c>
      <c r="B10" s="148" t="s">
        <v>53</v>
      </c>
      <c r="C10" s="149" t="s">
        <v>41</v>
      </c>
      <c r="D10" s="131">
        <v>0</v>
      </c>
      <c r="E10" s="131">
        <v>0.2</v>
      </c>
      <c r="F10" s="132">
        <v>0.2</v>
      </c>
      <c r="G10" s="131">
        <v>0.34</v>
      </c>
      <c r="H10" s="131">
        <v>20.079999999999998</v>
      </c>
      <c r="I10" s="131">
        <v>0</v>
      </c>
      <c r="J10" s="131">
        <v>0</v>
      </c>
      <c r="K10" s="131">
        <v>43.58</v>
      </c>
      <c r="L10" s="131">
        <v>0.17</v>
      </c>
      <c r="M10" s="131">
        <v>45.41</v>
      </c>
      <c r="N10" s="132">
        <v>109.59</v>
      </c>
      <c r="O10" s="132">
        <v>109.79</v>
      </c>
    </row>
    <row r="11" spans="1:15">
      <c r="A11" s="147">
        <v>2018</v>
      </c>
      <c r="B11" s="148" t="s">
        <v>53</v>
      </c>
      <c r="C11" s="149" t="s">
        <v>42</v>
      </c>
      <c r="D11" s="131">
        <v>0</v>
      </c>
      <c r="E11" s="131">
        <v>0</v>
      </c>
      <c r="F11" s="132">
        <v>0</v>
      </c>
      <c r="G11" s="131">
        <v>0</v>
      </c>
      <c r="H11" s="131">
        <v>0</v>
      </c>
      <c r="I11" s="131">
        <v>63.02</v>
      </c>
      <c r="J11" s="131">
        <v>0</v>
      </c>
      <c r="K11" s="131">
        <v>0</v>
      </c>
      <c r="L11" s="131">
        <v>0</v>
      </c>
      <c r="M11" s="131">
        <v>0.25</v>
      </c>
      <c r="N11" s="132">
        <v>63.27</v>
      </c>
      <c r="O11" s="132">
        <v>63.27</v>
      </c>
    </row>
    <row r="12" spans="1:15">
      <c r="A12" s="147">
        <v>2018</v>
      </c>
      <c r="B12" s="148" t="s">
        <v>53</v>
      </c>
      <c r="C12" s="149" t="s">
        <v>86</v>
      </c>
      <c r="D12" s="131">
        <v>0</v>
      </c>
      <c r="E12" s="131">
        <v>0</v>
      </c>
      <c r="F12" s="132">
        <v>0</v>
      </c>
      <c r="G12" s="131">
        <v>3.03</v>
      </c>
      <c r="H12" s="131">
        <v>11.56</v>
      </c>
      <c r="I12" s="131">
        <v>0</v>
      </c>
      <c r="J12" s="131">
        <v>0.9</v>
      </c>
      <c r="K12" s="131">
        <v>0</v>
      </c>
      <c r="L12" s="131">
        <v>0.02</v>
      </c>
      <c r="M12" s="131">
        <v>17.28</v>
      </c>
      <c r="N12" s="132">
        <v>32.79</v>
      </c>
      <c r="O12" s="132">
        <v>32.79</v>
      </c>
    </row>
    <row r="13" spans="1:15">
      <c r="A13" s="147">
        <v>2018</v>
      </c>
      <c r="B13" s="148" t="s">
        <v>53</v>
      </c>
      <c r="C13" s="149" t="s">
        <v>43</v>
      </c>
      <c r="D13" s="131">
        <v>0</v>
      </c>
      <c r="E13" s="131">
        <v>0</v>
      </c>
      <c r="F13" s="132">
        <v>0</v>
      </c>
      <c r="G13" s="131">
        <v>0</v>
      </c>
      <c r="H13" s="131">
        <v>0</v>
      </c>
      <c r="I13" s="131">
        <v>103.11</v>
      </c>
      <c r="J13" s="131">
        <v>0</v>
      </c>
      <c r="K13" s="131">
        <v>0</v>
      </c>
      <c r="L13" s="131">
        <v>0</v>
      </c>
      <c r="M13" s="131">
        <v>0</v>
      </c>
      <c r="N13" s="132">
        <v>103.11</v>
      </c>
      <c r="O13" s="132">
        <v>103.11</v>
      </c>
    </row>
    <row r="14" spans="1:15">
      <c r="A14" s="147">
        <v>2018</v>
      </c>
      <c r="B14" s="148" t="s">
        <v>53</v>
      </c>
      <c r="C14" s="149" t="s">
        <v>88</v>
      </c>
      <c r="D14" s="131">
        <v>79.84</v>
      </c>
      <c r="E14" s="131">
        <v>0</v>
      </c>
      <c r="F14" s="132">
        <v>79.84</v>
      </c>
      <c r="G14" s="131">
        <v>0</v>
      </c>
      <c r="H14" s="131">
        <v>0</v>
      </c>
      <c r="I14" s="131">
        <v>0</v>
      </c>
      <c r="J14" s="131">
        <v>0</v>
      </c>
      <c r="K14" s="131">
        <v>0</v>
      </c>
      <c r="L14" s="131">
        <v>0</v>
      </c>
      <c r="M14" s="131">
        <v>0</v>
      </c>
      <c r="N14" s="132">
        <v>0</v>
      </c>
      <c r="O14" s="132">
        <v>79.84</v>
      </c>
    </row>
    <row r="15" spans="1:15">
      <c r="A15" s="147">
        <v>2018</v>
      </c>
      <c r="B15" s="148" t="s">
        <v>53</v>
      </c>
      <c r="C15" s="149" t="s">
        <v>44</v>
      </c>
      <c r="D15" s="131">
        <v>251.64</v>
      </c>
      <c r="E15" s="131">
        <v>130.97</v>
      </c>
      <c r="F15" s="132">
        <v>382.61</v>
      </c>
      <c r="G15" s="131">
        <v>4.9800000000000004</v>
      </c>
      <c r="H15" s="131">
        <v>98.93</v>
      </c>
      <c r="I15" s="131">
        <v>82.86</v>
      </c>
      <c r="J15" s="131">
        <v>57.79</v>
      </c>
      <c r="K15" s="131">
        <v>150.19</v>
      </c>
      <c r="L15" s="131">
        <v>0</v>
      </c>
      <c r="M15" s="131">
        <v>153.69999999999999</v>
      </c>
      <c r="N15" s="132">
        <v>548.44000000000005</v>
      </c>
      <c r="O15" s="132">
        <v>931.05</v>
      </c>
    </row>
    <row r="16" spans="1:15">
      <c r="A16" s="147">
        <v>2018</v>
      </c>
      <c r="B16" s="148" t="s">
        <v>53</v>
      </c>
      <c r="C16" s="149" t="s">
        <v>45</v>
      </c>
      <c r="D16" s="131">
        <v>465.82</v>
      </c>
      <c r="E16" s="131">
        <v>0</v>
      </c>
      <c r="F16" s="132">
        <v>465.82</v>
      </c>
      <c r="G16" s="131">
        <v>0</v>
      </c>
      <c r="H16" s="131">
        <v>0</v>
      </c>
      <c r="I16" s="131">
        <v>0</v>
      </c>
      <c r="J16" s="131">
        <v>0</v>
      </c>
      <c r="K16" s="131">
        <v>0</v>
      </c>
      <c r="L16" s="131">
        <v>0</v>
      </c>
      <c r="M16" s="131">
        <v>0</v>
      </c>
      <c r="N16" s="132">
        <v>0</v>
      </c>
      <c r="O16" s="132">
        <v>465.82</v>
      </c>
    </row>
    <row r="17" spans="1:15">
      <c r="A17" s="147">
        <v>2018</v>
      </c>
      <c r="B17" s="148" t="s">
        <v>53</v>
      </c>
      <c r="C17" s="149" t="s">
        <v>46</v>
      </c>
      <c r="D17" s="131">
        <v>1940.73</v>
      </c>
      <c r="E17" s="131">
        <v>0</v>
      </c>
      <c r="F17" s="132">
        <v>1940.73</v>
      </c>
      <c r="G17" s="131">
        <v>87.88</v>
      </c>
      <c r="H17" s="131">
        <v>35.229999999999997</v>
      </c>
      <c r="I17" s="131">
        <v>0</v>
      </c>
      <c r="J17" s="131">
        <v>0</v>
      </c>
      <c r="K17" s="131">
        <v>19.05</v>
      </c>
      <c r="L17" s="131">
        <v>0</v>
      </c>
      <c r="M17" s="131">
        <v>16.05</v>
      </c>
      <c r="N17" s="132">
        <v>158.22</v>
      </c>
      <c r="O17" s="132">
        <v>2098.94</v>
      </c>
    </row>
    <row r="18" spans="1:15">
      <c r="A18" s="147">
        <v>2018</v>
      </c>
      <c r="B18" s="148" t="s">
        <v>53</v>
      </c>
      <c r="C18" s="149" t="s">
        <v>89</v>
      </c>
      <c r="D18" s="131">
        <v>0</v>
      </c>
      <c r="E18" s="131">
        <v>0</v>
      </c>
      <c r="F18" s="132">
        <v>0</v>
      </c>
      <c r="G18" s="131">
        <v>0</v>
      </c>
      <c r="H18" s="131">
        <v>0</v>
      </c>
      <c r="I18" s="131">
        <v>132.78</v>
      </c>
      <c r="J18" s="131">
        <v>0</v>
      </c>
      <c r="K18" s="131">
        <v>0</v>
      </c>
      <c r="L18" s="131">
        <v>0</v>
      </c>
      <c r="M18" s="131">
        <v>0</v>
      </c>
      <c r="N18" s="132">
        <v>132.78</v>
      </c>
      <c r="O18" s="132">
        <v>132.78</v>
      </c>
    </row>
    <row r="19" spans="1:15">
      <c r="A19" s="147">
        <v>2018</v>
      </c>
      <c r="B19" s="148" t="s">
        <v>53</v>
      </c>
      <c r="C19" s="149" t="s">
        <v>47</v>
      </c>
      <c r="D19" s="131">
        <v>267.35000000000002</v>
      </c>
      <c r="E19" s="131">
        <v>34.020000000000003</v>
      </c>
      <c r="F19" s="132">
        <v>301.36</v>
      </c>
      <c r="G19" s="131">
        <v>0</v>
      </c>
      <c r="H19" s="131">
        <v>0</v>
      </c>
      <c r="I19" s="131">
        <v>44.71</v>
      </c>
      <c r="J19" s="131">
        <v>0</v>
      </c>
      <c r="K19" s="131">
        <v>297.08999999999997</v>
      </c>
      <c r="L19" s="131">
        <v>19.39</v>
      </c>
      <c r="M19" s="131">
        <v>1</v>
      </c>
      <c r="N19" s="132">
        <v>362.18</v>
      </c>
      <c r="O19" s="132">
        <v>663.55</v>
      </c>
    </row>
    <row r="20" spans="1:15">
      <c r="A20" s="147">
        <v>2018</v>
      </c>
      <c r="B20" s="148" t="s">
        <v>53</v>
      </c>
      <c r="C20" s="149" t="s">
        <v>48</v>
      </c>
      <c r="D20" s="131">
        <v>58.64</v>
      </c>
      <c r="E20" s="131">
        <v>0</v>
      </c>
      <c r="F20" s="132">
        <v>58.64</v>
      </c>
      <c r="G20" s="131">
        <v>0</v>
      </c>
      <c r="H20" s="131">
        <v>0</v>
      </c>
      <c r="I20" s="131">
        <v>148.41</v>
      </c>
      <c r="J20" s="131">
        <v>0</v>
      </c>
      <c r="K20" s="131">
        <v>35.880000000000003</v>
      </c>
      <c r="L20" s="131">
        <v>0</v>
      </c>
      <c r="M20" s="131">
        <v>0</v>
      </c>
      <c r="N20" s="132">
        <v>184.29</v>
      </c>
      <c r="O20" s="132">
        <v>242.94</v>
      </c>
    </row>
    <row r="21" spans="1:15">
      <c r="A21" s="147">
        <v>2018</v>
      </c>
      <c r="B21" s="148" t="s">
        <v>53</v>
      </c>
      <c r="C21" s="149" t="s">
        <v>87</v>
      </c>
      <c r="D21" s="131">
        <v>0</v>
      </c>
      <c r="E21" s="131">
        <v>0.17</v>
      </c>
      <c r="F21" s="132">
        <v>0.17</v>
      </c>
      <c r="G21" s="131">
        <v>0</v>
      </c>
      <c r="H21" s="131">
        <v>0</v>
      </c>
      <c r="I21" s="131">
        <v>0</v>
      </c>
      <c r="J21" s="131">
        <v>0</v>
      </c>
      <c r="K21" s="131">
        <v>0</v>
      </c>
      <c r="L21" s="131">
        <v>0</v>
      </c>
      <c r="M21" s="131">
        <v>28.39</v>
      </c>
      <c r="N21" s="132">
        <v>28.39</v>
      </c>
      <c r="O21" s="132">
        <v>28.56</v>
      </c>
    </row>
    <row r="22" spans="1:15">
      <c r="A22" s="147">
        <v>2018</v>
      </c>
      <c r="B22" s="148" t="s">
        <v>53</v>
      </c>
      <c r="C22" s="149" t="s">
        <v>49</v>
      </c>
      <c r="D22" s="131">
        <v>0</v>
      </c>
      <c r="E22" s="131">
        <v>77.069999999999993</v>
      </c>
      <c r="F22" s="132">
        <v>77.069999999999993</v>
      </c>
      <c r="G22" s="131">
        <v>0</v>
      </c>
      <c r="H22" s="131">
        <v>9.9499999999999993</v>
      </c>
      <c r="I22" s="131">
        <v>0</v>
      </c>
      <c r="J22" s="131">
        <v>0</v>
      </c>
      <c r="K22" s="131">
        <v>220.56</v>
      </c>
      <c r="L22" s="131">
        <v>16.11</v>
      </c>
      <c r="M22" s="131">
        <v>40.380000000000003</v>
      </c>
      <c r="N22" s="132">
        <v>286.99</v>
      </c>
      <c r="O22" s="132">
        <v>364.07</v>
      </c>
    </row>
    <row r="23" spans="1:15">
      <c r="A23" s="147">
        <v>2018</v>
      </c>
      <c r="B23" s="148" t="s">
        <v>53</v>
      </c>
      <c r="C23" s="149" t="s">
        <v>50</v>
      </c>
      <c r="D23" s="131">
        <v>83.78</v>
      </c>
      <c r="E23" s="131">
        <v>0</v>
      </c>
      <c r="F23" s="132">
        <v>83.78</v>
      </c>
      <c r="G23" s="131">
        <v>0</v>
      </c>
      <c r="H23" s="131">
        <v>0</v>
      </c>
      <c r="I23" s="131">
        <v>0</v>
      </c>
      <c r="J23" s="131">
        <v>0</v>
      </c>
      <c r="K23" s="131">
        <v>0</v>
      </c>
      <c r="L23" s="131">
        <v>0</v>
      </c>
      <c r="M23" s="131">
        <v>0</v>
      </c>
      <c r="N23" s="132">
        <v>0</v>
      </c>
      <c r="O23" s="132">
        <v>83.79</v>
      </c>
    </row>
    <row r="24" spans="1:15">
      <c r="A24" s="147">
        <v>2018</v>
      </c>
      <c r="B24" s="148" t="s">
        <v>53</v>
      </c>
      <c r="C24" s="149" t="s">
        <v>51</v>
      </c>
      <c r="D24" s="131">
        <v>0</v>
      </c>
      <c r="E24" s="131">
        <v>0</v>
      </c>
      <c r="F24" s="132">
        <v>0</v>
      </c>
      <c r="G24" s="131">
        <v>0</v>
      </c>
      <c r="H24" s="131">
        <v>0.01</v>
      </c>
      <c r="I24" s="131">
        <v>234.57</v>
      </c>
      <c r="J24" s="131">
        <v>0</v>
      </c>
      <c r="K24" s="131">
        <v>0</v>
      </c>
      <c r="L24" s="131">
        <v>0</v>
      </c>
      <c r="M24" s="131">
        <v>0.03</v>
      </c>
      <c r="N24" s="132">
        <v>234.6</v>
      </c>
      <c r="O24" s="132">
        <v>234.6</v>
      </c>
    </row>
    <row r="25" spans="1:15">
      <c r="A25" s="147">
        <v>2018</v>
      </c>
      <c r="B25" s="148" t="s">
        <v>53</v>
      </c>
      <c r="C25" s="149" t="s">
        <v>52</v>
      </c>
      <c r="D25" s="131">
        <v>441.03</v>
      </c>
      <c r="E25" s="131">
        <v>96.03</v>
      </c>
      <c r="F25" s="132">
        <v>537.05999999999995</v>
      </c>
      <c r="G25" s="131">
        <v>0</v>
      </c>
      <c r="H25" s="131">
        <v>0.02</v>
      </c>
      <c r="I25" s="131">
        <v>40</v>
      </c>
      <c r="J25" s="131">
        <v>0</v>
      </c>
      <c r="K25" s="131">
        <v>198.67</v>
      </c>
      <c r="L25" s="131">
        <v>0</v>
      </c>
      <c r="M25" s="131">
        <v>7.99</v>
      </c>
      <c r="N25" s="132">
        <v>246.68</v>
      </c>
      <c r="O25" s="132">
        <v>783.73</v>
      </c>
    </row>
    <row r="26" spans="1:15">
      <c r="A26" s="147">
        <v>2018</v>
      </c>
      <c r="B26" s="148" t="s">
        <v>53</v>
      </c>
      <c r="C26" s="149" t="s">
        <v>69</v>
      </c>
      <c r="D26" s="131">
        <v>403.33</v>
      </c>
      <c r="E26" s="131">
        <v>92.38</v>
      </c>
      <c r="F26" s="132">
        <v>495.71</v>
      </c>
      <c r="G26" s="131">
        <v>7.66</v>
      </c>
      <c r="H26" s="131">
        <v>19.649999999999999</v>
      </c>
      <c r="I26" s="131">
        <v>33</v>
      </c>
      <c r="J26" s="131">
        <v>0</v>
      </c>
      <c r="K26" s="131">
        <v>61.06</v>
      </c>
      <c r="L26" s="131">
        <v>12.2</v>
      </c>
      <c r="M26" s="131">
        <v>18.309999999999999</v>
      </c>
      <c r="N26" s="132">
        <v>151.88999999999999</v>
      </c>
      <c r="O26" s="132">
        <v>647.6</v>
      </c>
    </row>
    <row r="27" spans="1:15">
      <c r="A27" s="150">
        <v>2018</v>
      </c>
      <c r="B27" s="151" t="s">
        <v>53</v>
      </c>
      <c r="C27" s="152" t="s">
        <v>126</v>
      </c>
      <c r="D27" s="116">
        <v>4077.23</v>
      </c>
      <c r="E27" s="116">
        <v>478.4</v>
      </c>
      <c r="F27" s="133">
        <v>4555.63</v>
      </c>
      <c r="G27" s="116">
        <v>104.45</v>
      </c>
      <c r="H27" s="116">
        <v>306.89</v>
      </c>
      <c r="I27" s="116">
        <v>885.64</v>
      </c>
      <c r="J27" s="116">
        <v>100.93</v>
      </c>
      <c r="K27" s="116">
        <v>1074.28</v>
      </c>
      <c r="L27" s="116">
        <v>74.55</v>
      </c>
      <c r="M27" s="116">
        <v>389.12</v>
      </c>
      <c r="N27" s="133">
        <v>2935.87</v>
      </c>
      <c r="O27" s="133">
        <v>7491.5</v>
      </c>
    </row>
    <row r="28" spans="1:15">
      <c r="A28" s="144">
        <v>2018</v>
      </c>
      <c r="B28" s="145" t="s">
        <v>64</v>
      </c>
      <c r="C28" s="146" t="s">
        <v>37</v>
      </c>
      <c r="D28" s="129">
        <v>0</v>
      </c>
      <c r="E28" s="129">
        <v>52.91</v>
      </c>
      <c r="F28" s="130">
        <v>52.91</v>
      </c>
      <c r="G28" s="129">
        <v>5.0199999999999996</v>
      </c>
      <c r="H28" s="129">
        <v>0</v>
      </c>
      <c r="I28" s="129">
        <v>0</v>
      </c>
      <c r="J28" s="129">
        <v>0</v>
      </c>
      <c r="K28" s="129">
        <v>35.18</v>
      </c>
      <c r="L28" s="129">
        <v>58.96</v>
      </c>
      <c r="M28" s="129">
        <v>68.17</v>
      </c>
      <c r="N28" s="130">
        <v>167.33</v>
      </c>
      <c r="O28" s="130">
        <v>220.24</v>
      </c>
    </row>
    <row r="29" spans="1:15">
      <c r="A29" s="147">
        <v>2018</v>
      </c>
      <c r="B29" s="148" t="s">
        <v>64</v>
      </c>
      <c r="C29" s="149" t="s">
        <v>38</v>
      </c>
      <c r="D29" s="131">
        <v>0</v>
      </c>
      <c r="E29" s="131">
        <v>0</v>
      </c>
      <c r="F29" s="132">
        <v>0</v>
      </c>
      <c r="G29" s="131">
        <v>0</v>
      </c>
      <c r="H29" s="131">
        <v>0</v>
      </c>
      <c r="I29" s="131">
        <v>0</v>
      </c>
      <c r="J29" s="131">
        <v>0</v>
      </c>
      <c r="K29" s="131">
        <v>0</v>
      </c>
      <c r="L29" s="131">
        <v>0</v>
      </c>
      <c r="M29" s="131">
        <v>0.35</v>
      </c>
      <c r="N29" s="132">
        <v>0.35</v>
      </c>
      <c r="O29" s="132">
        <v>0.35</v>
      </c>
    </row>
    <row r="30" spans="1:15">
      <c r="A30" s="147">
        <v>2018</v>
      </c>
      <c r="B30" s="148" t="s">
        <v>64</v>
      </c>
      <c r="C30" s="149" t="s">
        <v>39</v>
      </c>
      <c r="D30" s="131">
        <v>0</v>
      </c>
      <c r="E30" s="131">
        <v>0</v>
      </c>
      <c r="F30" s="132">
        <v>0</v>
      </c>
      <c r="G30" s="131">
        <v>0</v>
      </c>
      <c r="H30" s="131">
        <v>166.79</v>
      </c>
      <c r="I30" s="131">
        <v>0</v>
      </c>
      <c r="J30" s="131">
        <v>0</v>
      </c>
      <c r="K30" s="131">
        <v>0</v>
      </c>
      <c r="L30" s="131">
        <v>0</v>
      </c>
      <c r="M30" s="131">
        <v>0.04</v>
      </c>
      <c r="N30" s="132">
        <v>166.84</v>
      </c>
      <c r="O30" s="132">
        <v>166.84</v>
      </c>
    </row>
    <row r="31" spans="1:15">
      <c r="A31" s="147">
        <v>2018</v>
      </c>
      <c r="B31" s="148" t="s">
        <v>64</v>
      </c>
      <c r="C31" s="149" t="s">
        <v>40</v>
      </c>
      <c r="D31" s="131">
        <v>0</v>
      </c>
      <c r="E31" s="131">
        <v>0.36</v>
      </c>
      <c r="F31" s="132">
        <v>0.36</v>
      </c>
      <c r="G31" s="131">
        <v>0.88</v>
      </c>
      <c r="H31" s="131">
        <v>0.03</v>
      </c>
      <c r="I31" s="131">
        <v>2.42</v>
      </c>
      <c r="J31" s="131">
        <v>27.92</v>
      </c>
      <c r="K31" s="131">
        <v>0</v>
      </c>
      <c r="L31" s="131">
        <v>0</v>
      </c>
      <c r="M31" s="131">
        <v>37.159999999999997</v>
      </c>
      <c r="N31" s="132">
        <v>68.41</v>
      </c>
      <c r="O31" s="132">
        <v>68.77</v>
      </c>
    </row>
    <row r="32" spans="1:15">
      <c r="A32" s="147">
        <v>2018</v>
      </c>
      <c r="B32" s="148" t="s">
        <v>64</v>
      </c>
      <c r="C32" s="149" t="s">
        <v>41</v>
      </c>
      <c r="D32" s="131">
        <v>0</v>
      </c>
      <c r="E32" s="131">
        <v>0.13</v>
      </c>
      <c r="F32" s="132">
        <v>0.13</v>
      </c>
      <c r="G32" s="131">
        <v>0.73</v>
      </c>
      <c r="H32" s="131">
        <v>13.69</v>
      </c>
      <c r="I32" s="131">
        <v>0</v>
      </c>
      <c r="J32" s="131">
        <v>0</v>
      </c>
      <c r="K32" s="131">
        <v>1.99</v>
      </c>
      <c r="L32" s="131">
        <v>0.62</v>
      </c>
      <c r="M32" s="131">
        <v>46.93</v>
      </c>
      <c r="N32" s="132">
        <v>63.97</v>
      </c>
      <c r="O32" s="132">
        <v>64.099999999999994</v>
      </c>
    </row>
    <row r="33" spans="1:15">
      <c r="A33" s="147">
        <v>2018</v>
      </c>
      <c r="B33" s="148" t="s">
        <v>64</v>
      </c>
      <c r="C33" s="149" t="s">
        <v>42</v>
      </c>
      <c r="D33" s="131">
        <v>0</v>
      </c>
      <c r="E33" s="131">
        <v>0</v>
      </c>
      <c r="F33" s="132">
        <v>0</v>
      </c>
      <c r="G33" s="131">
        <v>0.02</v>
      </c>
      <c r="H33" s="131">
        <v>0</v>
      </c>
      <c r="I33" s="131">
        <v>128.09</v>
      </c>
      <c r="J33" s="131">
        <v>0</v>
      </c>
      <c r="K33" s="131">
        <v>0</v>
      </c>
      <c r="L33" s="131">
        <v>0</v>
      </c>
      <c r="M33" s="131">
        <v>0.23</v>
      </c>
      <c r="N33" s="132">
        <v>128.34</v>
      </c>
      <c r="O33" s="132">
        <v>128.34</v>
      </c>
    </row>
    <row r="34" spans="1:15">
      <c r="A34" s="147">
        <v>2018</v>
      </c>
      <c r="B34" s="148" t="s">
        <v>64</v>
      </c>
      <c r="C34" s="149" t="s">
        <v>86</v>
      </c>
      <c r="D34" s="131">
        <v>0</v>
      </c>
      <c r="E34" s="131">
        <v>30.96</v>
      </c>
      <c r="F34" s="132">
        <v>30.96</v>
      </c>
      <c r="G34" s="131">
        <v>6.37</v>
      </c>
      <c r="H34" s="131">
        <v>19.760000000000002</v>
      </c>
      <c r="I34" s="131">
        <v>0</v>
      </c>
      <c r="J34" s="131">
        <v>0.7</v>
      </c>
      <c r="K34" s="131">
        <v>0.51</v>
      </c>
      <c r="L34" s="131">
        <v>0.11</v>
      </c>
      <c r="M34" s="131">
        <v>4.42</v>
      </c>
      <c r="N34" s="132">
        <v>31.87</v>
      </c>
      <c r="O34" s="132">
        <v>62.83</v>
      </c>
    </row>
    <row r="35" spans="1:15">
      <c r="A35" s="147">
        <v>2018</v>
      </c>
      <c r="B35" s="148" t="s">
        <v>64</v>
      </c>
      <c r="C35" s="149" t="s">
        <v>43</v>
      </c>
      <c r="D35" s="131">
        <v>0</v>
      </c>
      <c r="E35" s="131">
        <v>0</v>
      </c>
      <c r="F35" s="132">
        <v>0</v>
      </c>
      <c r="G35" s="131">
        <v>0</v>
      </c>
      <c r="H35" s="131">
        <v>0</v>
      </c>
      <c r="I35" s="131">
        <v>37.5</v>
      </c>
      <c r="J35" s="131">
        <v>0</v>
      </c>
      <c r="K35" s="131">
        <v>0</v>
      </c>
      <c r="L35" s="131">
        <v>0</v>
      </c>
      <c r="M35" s="131">
        <v>0</v>
      </c>
      <c r="N35" s="132">
        <v>37.5</v>
      </c>
      <c r="O35" s="132">
        <v>37.5</v>
      </c>
    </row>
    <row r="36" spans="1:15">
      <c r="A36" s="147">
        <v>2018</v>
      </c>
      <c r="B36" s="148" t="s">
        <v>64</v>
      </c>
      <c r="C36" s="149" t="s">
        <v>88</v>
      </c>
      <c r="D36" s="131">
        <v>87.07</v>
      </c>
      <c r="E36" s="131">
        <v>0</v>
      </c>
      <c r="F36" s="132">
        <v>87.07</v>
      </c>
      <c r="G36" s="131">
        <v>0</v>
      </c>
      <c r="H36" s="131">
        <v>0</v>
      </c>
      <c r="I36" s="131">
        <v>0</v>
      </c>
      <c r="J36" s="131">
        <v>0</v>
      </c>
      <c r="K36" s="131">
        <v>0</v>
      </c>
      <c r="L36" s="131">
        <v>0</v>
      </c>
      <c r="M36" s="131">
        <v>0</v>
      </c>
      <c r="N36" s="132">
        <v>0</v>
      </c>
      <c r="O36" s="132">
        <v>87.07</v>
      </c>
    </row>
    <row r="37" spans="1:15">
      <c r="A37" s="147">
        <v>2018</v>
      </c>
      <c r="B37" s="148" t="s">
        <v>64</v>
      </c>
      <c r="C37" s="149" t="s">
        <v>44</v>
      </c>
      <c r="D37" s="131">
        <v>6.83</v>
      </c>
      <c r="E37" s="131">
        <v>116.48</v>
      </c>
      <c r="F37" s="132">
        <v>123.31</v>
      </c>
      <c r="G37" s="131">
        <v>16.989999999999998</v>
      </c>
      <c r="H37" s="131">
        <v>96.11</v>
      </c>
      <c r="I37" s="131">
        <v>186.77</v>
      </c>
      <c r="J37" s="131">
        <v>71.33</v>
      </c>
      <c r="K37" s="131">
        <v>213.75</v>
      </c>
      <c r="L37" s="131">
        <v>0.11</v>
      </c>
      <c r="M37" s="131">
        <v>136.88999999999999</v>
      </c>
      <c r="N37" s="132">
        <v>721.95</v>
      </c>
      <c r="O37" s="132">
        <v>845.26</v>
      </c>
    </row>
    <row r="38" spans="1:15">
      <c r="A38" s="147">
        <v>2018</v>
      </c>
      <c r="B38" s="148" t="s">
        <v>64</v>
      </c>
      <c r="C38" s="149" t="s">
        <v>45</v>
      </c>
      <c r="D38" s="131">
        <v>440.56</v>
      </c>
      <c r="E38" s="131">
        <v>0</v>
      </c>
      <c r="F38" s="132">
        <v>440.56</v>
      </c>
      <c r="G38" s="131">
        <v>0</v>
      </c>
      <c r="H38" s="131">
        <v>0</v>
      </c>
      <c r="I38" s="131">
        <v>0</v>
      </c>
      <c r="J38" s="131">
        <v>0</v>
      </c>
      <c r="K38" s="131">
        <v>0</v>
      </c>
      <c r="L38" s="131">
        <v>0</v>
      </c>
      <c r="M38" s="131">
        <v>0</v>
      </c>
      <c r="N38" s="132">
        <v>0</v>
      </c>
      <c r="O38" s="132">
        <v>440.56</v>
      </c>
    </row>
    <row r="39" spans="1:15">
      <c r="A39" s="147">
        <v>2018</v>
      </c>
      <c r="B39" s="148" t="s">
        <v>64</v>
      </c>
      <c r="C39" s="149" t="s">
        <v>46</v>
      </c>
      <c r="D39" s="131">
        <v>1201.0899999999999</v>
      </c>
      <c r="E39" s="131">
        <v>0</v>
      </c>
      <c r="F39" s="132">
        <v>1201.0899999999999</v>
      </c>
      <c r="G39" s="131">
        <v>63.68</v>
      </c>
      <c r="H39" s="131">
        <v>47.12</v>
      </c>
      <c r="I39" s="131">
        <v>0</v>
      </c>
      <c r="J39" s="131">
        <v>0</v>
      </c>
      <c r="K39" s="131">
        <v>38.08</v>
      </c>
      <c r="L39" s="131">
        <v>0</v>
      </c>
      <c r="M39" s="131">
        <v>0.01</v>
      </c>
      <c r="N39" s="132">
        <v>148.88999999999999</v>
      </c>
      <c r="O39" s="132">
        <v>1349.98</v>
      </c>
    </row>
    <row r="40" spans="1:15">
      <c r="A40" s="147">
        <v>2018</v>
      </c>
      <c r="B40" s="148" t="s">
        <v>64</v>
      </c>
      <c r="C40" s="149" t="s">
        <v>89</v>
      </c>
      <c r="D40" s="131">
        <v>0</v>
      </c>
      <c r="E40" s="131">
        <v>0</v>
      </c>
      <c r="F40" s="132">
        <v>0</v>
      </c>
      <c r="G40" s="131">
        <v>0</v>
      </c>
      <c r="H40" s="131">
        <v>0</v>
      </c>
      <c r="I40" s="131">
        <v>0</v>
      </c>
      <c r="J40" s="131">
        <v>0</v>
      </c>
      <c r="K40" s="131">
        <v>0</v>
      </c>
      <c r="L40" s="131">
        <v>0</v>
      </c>
      <c r="M40" s="131">
        <v>0</v>
      </c>
      <c r="N40" s="132">
        <v>0</v>
      </c>
      <c r="O40" s="132">
        <v>0</v>
      </c>
    </row>
    <row r="41" spans="1:15">
      <c r="A41" s="147">
        <v>2018</v>
      </c>
      <c r="B41" s="148" t="s">
        <v>64</v>
      </c>
      <c r="C41" s="149" t="s">
        <v>47</v>
      </c>
      <c r="D41" s="131">
        <v>151.51</v>
      </c>
      <c r="E41" s="131">
        <v>34.130000000000003</v>
      </c>
      <c r="F41" s="132">
        <v>185.64</v>
      </c>
      <c r="G41" s="131">
        <v>0</v>
      </c>
      <c r="H41" s="131">
        <v>0</v>
      </c>
      <c r="I41" s="131">
        <v>44.15</v>
      </c>
      <c r="J41" s="131">
        <v>0</v>
      </c>
      <c r="K41" s="131">
        <v>621.51</v>
      </c>
      <c r="L41" s="131">
        <v>50.44</v>
      </c>
      <c r="M41" s="131">
        <v>7.39</v>
      </c>
      <c r="N41" s="132">
        <v>723.5</v>
      </c>
      <c r="O41" s="132">
        <v>909.14</v>
      </c>
    </row>
    <row r="42" spans="1:15">
      <c r="A42" s="147">
        <v>2018</v>
      </c>
      <c r="B42" s="148" t="s">
        <v>64</v>
      </c>
      <c r="C42" s="149" t="s">
        <v>48</v>
      </c>
      <c r="D42" s="131">
        <v>78.099999999999994</v>
      </c>
      <c r="E42" s="131">
        <v>0</v>
      </c>
      <c r="F42" s="132">
        <v>78.099999999999994</v>
      </c>
      <c r="G42" s="131">
        <v>0</v>
      </c>
      <c r="H42" s="131">
        <v>0</v>
      </c>
      <c r="I42" s="131">
        <v>80.87</v>
      </c>
      <c r="J42" s="131">
        <v>0</v>
      </c>
      <c r="K42" s="131">
        <v>91.35</v>
      </c>
      <c r="L42" s="131">
        <v>0</v>
      </c>
      <c r="M42" s="131">
        <v>0</v>
      </c>
      <c r="N42" s="132">
        <v>172.22</v>
      </c>
      <c r="O42" s="132">
        <v>250.32</v>
      </c>
    </row>
    <row r="43" spans="1:15">
      <c r="A43" s="147">
        <v>2018</v>
      </c>
      <c r="B43" s="148" t="s">
        <v>64</v>
      </c>
      <c r="C43" s="149" t="s">
        <v>87</v>
      </c>
      <c r="D43" s="131">
        <v>0</v>
      </c>
      <c r="E43" s="131">
        <v>0.33</v>
      </c>
      <c r="F43" s="132">
        <v>0.33</v>
      </c>
      <c r="G43" s="131">
        <v>0</v>
      </c>
      <c r="H43" s="131">
        <v>0</v>
      </c>
      <c r="I43" s="131">
        <v>0</v>
      </c>
      <c r="J43" s="131">
        <v>0</v>
      </c>
      <c r="K43" s="131">
        <v>0</v>
      </c>
      <c r="L43" s="131">
        <v>0</v>
      </c>
      <c r="M43" s="131">
        <v>23.97</v>
      </c>
      <c r="N43" s="132">
        <v>23.97</v>
      </c>
      <c r="O43" s="132">
        <v>24.3</v>
      </c>
    </row>
    <row r="44" spans="1:15">
      <c r="A44" s="147">
        <v>2018</v>
      </c>
      <c r="B44" s="148" t="s">
        <v>64</v>
      </c>
      <c r="C44" s="149" t="s">
        <v>49</v>
      </c>
      <c r="D44" s="131">
        <v>0</v>
      </c>
      <c r="E44" s="131">
        <v>57.37</v>
      </c>
      <c r="F44" s="132">
        <v>57.37</v>
      </c>
      <c r="G44" s="131">
        <v>0.04</v>
      </c>
      <c r="H44" s="131">
        <v>0.02</v>
      </c>
      <c r="I44" s="131">
        <v>0</v>
      </c>
      <c r="J44" s="131">
        <v>0</v>
      </c>
      <c r="K44" s="131">
        <v>372.98</v>
      </c>
      <c r="L44" s="131">
        <v>0</v>
      </c>
      <c r="M44" s="131">
        <v>7.84</v>
      </c>
      <c r="N44" s="132">
        <v>380.88</v>
      </c>
      <c r="O44" s="132">
        <v>438.25</v>
      </c>
    </row>
    <row r="45" spans="1:15">
      <c r="A45" s="147">
        <v>2018</v>
      </c>
      <c r="B45" s="148" t="s">
        <v>64</v>
      </c>
      <c r="C45" s="149" t="s">
        <v>50</v>
      </c>
      <c r="D45" s="131">
        <v>0</v>
      </c>
      <c r="E45" s="131">
        <v>0</v>
      </c>
      <c r="F45" s="132">
        <v>0</v>
      </c>
      <c r="G45" s="131">
        <v>0</v>
      </c>
      <c r="H45" s="131">
        <v>0</v>
      </c>
      <c r="I45" s="131">
        <v>0</v>
      </c>
      <c r="J45" s="131">
        <v>0</v>
      </c>
      <c r="K45" s="131">
        <v>0</v>
      </c>
      <c r="L45" s="131">
        <v>0</v>
      </c>
      <c r="M45" s="131">
        <v>0</v>
      </c>
      <c r="N45" s="132">
        <v>0</v>
      </c>
      <c r="O45" s="132">
        <v>0</v>
      </c>
    </row>
    <row r="46" spans="1:15">
      <c r="A46" s="147">
        <v>2018</v>
      </c>
      <c r="B46" s="148" t="s">
        <v>64</v>
      </c>
      <c r="C46" s="149" t="s">
        <v>51</v>
      </c>
      <c r="D46" s="131">
        <v>0</v>
      </c>
      <c r="E46" s="131">
        <v>0</v>
      </c>
      <c r="F46" s="132">
        <v>0</v>
      </c>
      <c r="G46" s="131">
        <v>0</v>
      </c>
      <c r="H46" s="131">
        <v>0</v>
      </c>
      <c r="I46" s="131">
        <v>254.56</v>
      </c>
      <c r="J46" s="131">
        <v>0</v>
      </c>
      <c r="K46" s="131">
        <v>0</v>
      </c>
      <c r="L46" s="131">
        <v>0</v>
      </c>
      <c r="M46" s="131">
        <v>0.02</v>
      </c>
      <c r="N46" s="132">
        <v>254.58</v>
      </c>
      <c r="O46" s="132">
        <v>254.58</v>
      </c>
    </row>
    <row r="47" spans="1:15">
      <c r="A47" s="147">
        <v>2018</v>
      </c>
      <c r="B47" s="148" t="s">
        <v>64</v>
      </c>
      <c r="C47" s="149" t="s">
        <v>52</v>
      </c>
      <c r="D47" s="131">
        <v>126.99</v>
      </c>
      <c r="E47" s="131">
        <v>115.44</v>
      </c>
      <c r="F47" s="132">
        <v>242.43</v>
      </c>
      <c r="G47" s="131">
        <v>0.03</v>
      </c>
      <c r="H47" s="131">
        <v>0.03</v>
      </c>
      <c r="I47" s="131">
        <v>0</v>
      </c>
      <c r="J47" s="131">
        <v>0</v>
      </c>
      <c r="K47" s="131">
        <v>52.22</v>
      </c>
      <c r="L47" s="131">
        <v>0.01</v>
      </c>
      <c r="M47" s="131">
        <v>40.57</v>
      </c>
      <c r="N47" s="132">
        <v>92.87</v>
      </c>
      <c r="O47" s="132">
        <v>335.3</v>
      </c>
    </row>
    <row r="48" spans="1:15">
      <c r="A48" s="147">
        <v>2018</v>
      </c>
      <c r="B48" s="148" t="s">
        <v>64</v>
      </c>
      <c r="C48" s="149" t="s">
        <v>69</v>
      </c>
      <c r="D48" s="131">
        <v>11.87</v>
      </c>
      <c r="E48" s="131">
        <v>215.94</v>
      </c>
      <c r="F48" s="132">
        <v>227.81</v>
      </c>
      <c r="G48" s="131">
        <v>1.37</v>
      </c>
      <c r="H48" s="131">
        <v>42.64</v>
      </c>
      <c r="I48" s="131">
        <v>59.77</v>
      </c>
      <c r="J48" s="131">
        <v>0</v>
      </c>
      <c r="K48" s="131">
        <v>56.84</v>
      </c>
      <c r="L48" s="131">
        <v>0</v>
      </c>
      <c r="M48" s="131">
        <v>14.36</v>
      </c>
      <c r="N48" s="132">
        <v>174.99</v>
      </c>
      <c r="O48" s="132">
        <v>402.8</v>
      </c>
    </row>
    <row r="49" spans="1:15">
      <c r="A49" s="150">
        <v>2018</v>
      </c>
      <c r="B49" s="151" t="s">
        <v>64</v>
      </c>
      <c r="C49" s="152" t="s">
        <v>126</v>
      </c>
      <c r="D49" s="116">
        <v>2104.0100000000002</v>
      </c>
      <c r="E49" s="116">
        <v>624.05999999999995</v>
      </c>
      <c r="F49" s="133">
        <v>2728.07</v>
      </c>
      <c r="G49" s="116">
        <v>95.14</v>
      </c>
      <c r="H49" s="116">
        <v>386.19</v>
      </c>
      <c r="I49" s="116">
        <v>794.13</v>
      </c>
      <c r="J49" s="116">
        <v>99.96</v>
      </c>
      <c r="K49" s="116">
        <v>1484.41</v>
      </c>
      <c r="L49" s="116">
        <v>110.25</v>
      </c>
      <c r="M49" s="116">
        <v>388.36</v>
      </c>
      <c r="N49" s="133">
        <v>3358.45</v>
      </c>
      <c r="O49" s="133">
        <v>6086.52</v>
      </c>
    </row>
    <row r="50" spans="1:15">
      <c r="A50" s="144">
        <v>2018</v>
      </c>
      <c r="B50" s="145" t="s">
        <v>63</v>
      </c>
      <c r="C50" s="146" t="s">
        <v>37</v>
      </c>
      <c r="D50" s="129">
        <v>0</v>
      </c>
      <c r="E50" s="129">
        <v>0.14000000000000001</v>
      </c>
      <c r="F50" s="130">
        <v>0.14000000000000001</v>
      </c>
      <c r="G50" s="129">
        <v>9.3699999999999992</v>
      </c>
      <c r="H50" s="129">
        <v>0</v>
      </c>
      <c r="I50" s="129">
        <v>0</v>
      </c>
      <c r="J50" s="129">
        <v>0.03</v>
      </c>
      <c r="K50" s="129">
        <v>34.54</v>
      </c>
      <c r="L50" s="129">
        <v>81.67</v>
      </c>
      <c r="M50" s="129">
        <v>33.159999999999997</v>
      </c>
      <c r="N50" s="130">
        <v>158.77000000000001</v>
      </c>
      <c r="O50" s="130">
        <v>158.91999999999999</v>
      </c>
    </row>
    <row r="51" spans="1:15">
      <c r="A51" s="147">
        <v>2018</v>
      </c>
      <c r="B51" s="148" t="s">
        <v>63</v>
      </c>
      <c r="C51" s="149" t="s">
        <v>38</v>
      </c>
      <c r="D51" s="131">
        <v>0</v>
      </c>
      <c r="E51" s="131">
        <v>0</v>
      </c>
      <c r="F51" s="132">
        <v>0</v>
      </c>
      <c r="G51" s="131">
        <v>0</v>
      </c>
      <c r="H51" s="131">
        <v>0</v>
      </c>
      <c r="I51" s="131">
        <v>0</v>
      </c>
      <c r="J51" s="131">
        <v>0</v>
      </c>
      <c r="K51" s="131">
        <v>26.25</v>
      </c>
      <c r="L51" s="131">
        <v>0</v>
      </c>
      <c r="M51" s="131">
        <v>0.23</v>
      </c>
      <c r="N51" s="132">
        <v>26.47</v>
      </c>
      <c r="O51" s="132">
        <v>26.47</v>
      </c>
    </row>
    <row r="52" spans="1:15">
      <c r="A52" s="147">
        <v>2018</v>
      </c>
      <c r="B52" s="148" t="s">
        <v>63</v>
      </c>
      <c r="C52" s="149" t="s">
        <v>39</v>
      </c>
      <c r="D52" s="131">
        <v>0</v>
      </c>
      <c r="E52" s="131">
        <v>3.38</v>
      </c>
      <c r="F52" s="132">
        <v>3.38</v>
      </c>
      <c r="G52" s="131">
        <v>0</v>
      </c>
      <c r="H52" s="131">
        <v>14.91</v>
      </c>
      <c r="I52" s="131">
        <v>0</v>
      </c>
      <c r="J52" s="131">
        <v>0</v>
      </c>
      <c r="K52" s="131">
        <v>0</v>
      </c>
      <c r="L52" s="131">
        <v>0</v>
      </c>
      <c r="M52" s="131">
        <v>0</v>
      </c>
      <c r="N52" s="132">
        <v>14.91</v>
      </c>
      <c r="O52" s="132">
        <v>18.29</v>
      </c>
    </row>
    <row r="53" spans="1:15">
      <c r="A53" s="147">
        <v>2018</v>
      </c>
      <c r="B53" s="148" t="s">
        <v>63</v>
      </c>
      <c r="C53" s="149" t="s">
        <v>40</v>
      </c>
      <c r="D53" s="131">
        <v>0</v>
      </c>
      <c r="E53" s="131">
        <v>35.6</v>
      </c>
      <c r="F53" s="132">
        <v>35.6</v>
      </c>
      <c r="G53" s="131">
        <v>0.46</v>
      </c>
      <c r="H53" s="131">
        <v>10.92</v>
      </c>
      <c r="I53" s="131">
        <v>0</v>
      </c>
      <c r="J53" s="131">
        <v>0</v>
      </c>
      <c r="K53" s="131">
        <v>0</v>
      </c>
      <c r="L53" s="131">
        <v>0</v>
      </c>
      <c r="M53" s="131">
        <v>36.82</v>
      </c>
      <c r="N53" s="132">
        <v>48.2</v>
      </c>
      <c r="O53" s="132">
        <v>83.8</v>
      </c>
    </row>
    <row r="54" spans="1:15">
      <c r="A54" s="147">
        <v>2018</v>
      </c>
      <c r="B54" s="148" t="s">
        <v>63</v>
      </c>
      <c r="C54" s="149" t="s">
        <v>41</v>
      </c>
      <c r="D54" s="131">
        <v>0</v>
      </c>
      <c r="E54" s="131">
        <v>0.14000000000000001</v>
      </c>
      <c r="F54" s="132">
        <v>0.14000000000000001</v>
      </c>
      <c r="G54" s="131">
        <v>0.32</v>
      </c>
      <c r="H54" s="131">
        <v>8.5399999999999991</v>
      </c>
      <c r="I54" s="131">
        <v>0</v>
      </c>
      <c r="J54" s="131">
        <v>0</v>
      </c>
      <c r="K54" s="131">
        <v>2.81</v>
      </c>
      <c r="L54" s="131">
        <v>0.17</v>
      </c>
      <c r="M54" s="131">
        <v>32.799999999999997</v>
      </c>
      <c r="N54" s="132">
        <v>44.63</v>
      </c>
      <c r="O54" s="132">
        <v>44.77</v>
      </c>
    </row>
    <row r="55" spans="1:15">
      <c r="A55" s="147">
        <v>2018</v>
      </c>
      <c r="B55" s="148" t="s">
        <v>63</v>
      </c>
      <c r="C55" s="149" t="s">
        <v>42</v>
      </c>
      <c r="D55" s="131">
        <v>0</v>
      </c>
      <c r="E55" s="131">
        <v>0</v>
      </c>
      <c r="F55" s="132">
        <v>0</v>
      </c>
      <c r="G55" s="131">
        <v>0</v>
      </c>
      <c r="H55" s="131">
        <v>0</v>
      </c>
      <c r="I55" s="131">
        <v>139.18</v>
      </c>
      <c r="J55" s="131">
        <v>0</v>
      </c>
      <c r="K55" s="131">
        <v>0</v>
      </c>
      <c r="L55" s="131">
        <v>0</v>
      </c>
      <c r="M55" s="131">
        <v>0.09</v>
      </c>
      <c r="N55" s="132">
        <v>139.27000000000001</v>
      </c>
      <c r="O55" s="132">
        <v>139.27000000000001</v>
      </c>
    </row>
    <row r="56" spans="1:15">
      <c r="A56" s="147">
        <v>2018</v>
      </c>
      <c r="B56" s="148" t="s">
        <v>63</v>
      </c>
      <c r="C56" s="149" t="s">
        <v>86</v>
      </c>
      <c r="D56" s="131">
        <v>0</v>
      </c>
      <c r="E56" s="131">
        <v>0.1</v>
      </c>
      <c r="F56" s="132">
        <v>0.1</v>
      </c>
      <c r="G56" s="131">
        <v>1.94</v>
      </c>
      <c r="H56" s="131">
        <v>2.93</v>
      </c>
      <c r="I56" s="131">
        <v>0</v>
      </c>
      <c r="J56" s="131">
        <v>0</v>
      </c>
      <c r="K56" s="131">
        <v>0</v>
      </c>
      <c r="L56" s="131">
        <v>0.02</v>
      </c>
      <c r="M56" s="131">
        <v>4.5199999999999996</v>
      </c>
      <c r="N56" s="132">
        <v>9.41</v>
      </c>
      <c r="O56" s="132">
        <v>9.51</v>
      </c>
    </row>
    <row r="57" spans="1:15">
      <c r="A57" s="147">
        <v>2018</v>
      </c>
      <c r="B57" s="148" t="s">
        <v>63</v>
      </c>
      <c r="C57" s="149" t="s">
        <v>43</v>
      </c>
      <c r="D57" s="131">
        <v>0</v>
      </c>
      <c r="E57" s="131">
        <v>6.23</v>
      </c>
      <c r="F57" s="132">
        <v>6.23</v>
      </c>
      <c r="G57" s="131">
        <v>0</v>
      </c>
      <c r="H57" s="131">
        <v>0</v>
      </c>
      <c r="I57" s="131">
        <v>0</v>
      </c>
      <c r="J57" s="131">
        <v>0</v>
      </c>
      <c r="K57" s="131">
        <v>0</v>
      </c>
      <c r="L57" s="131">
        <v>0</v>
      </c>
      <c r="M57" s="131">
        <v>0</v>
      </c>
      <c r="N57" s="132">
        <v>0</v>
      </c>
      <c r="O57" s="132">
        <v>6.23</v>
      </c>
    </row>
    <row r="58" spans="1:15">
      <c r="A58" s="147">
        <v>2018</v>
      </c>
      <c r="B58" s="148" t="s">
        <v>63</v>
      </c>
      <c r="C58" s="149" t="s">
        <v>88</v>
      </c>
      <c r="D58" s="131">
        <v>0</v>
      </c>
      <c r="E58" s="131">
        <v>0</v>
      </c>
      <c r="F58" s="132">
        <v>0</v>
      </c>
      <c r="G58" s="131">
        <v>0</v>
      </c>
      <c r="H58" s="131">
        <v>0</v>
      </c>
      <c r="I58" s="131">
        <v>0</v>
      </c>
      <c r="J58" s="131">
        <v>0</v>
      </c>
      <c r="K58" s="131">
        <v>0</v>
      </c>
      <c r="L58" s="131">
        <v>0</v>
      </c>
      <c r="M58" s="131">
        <v>0</v>
      </c>
      <c r="N58" s="132">
        <v>0</v>
      </c>
      <c r="O58" s="132">
        <v>0</v>
      </c>
    </row>
    <row r="59" spans="1:15">
      <c r="A59" s="147">
        <v>2018</v>
      </c>
      <c r="B59" s="148" t="s">
        <v>63</v>
      </c>
      <c r="C59" s="149" t="s">
        <v>44</v>
      </c>
      <c r="D59" s="131">
        <v>0</v>
      </c>
      <c r="E59" s="131">
        <v>100.36</v>
      </c>
      <c r="F59" s="132">
        <v>100.36</v>
      </c>
      <c r="G59" s="131">
        <v>36.64</v>
      </c>
      <c r="H59" s="131">
        <v>106.83</v>
      </c>
      <c r="I59" s="131">
        <v>84.61</v>
      </c>
      <c r="J59" s="131">
        <v>100.42</v>
      </c>
      <c r="K59" s="131">
        <v>194.82</v>
      </c>
      <c r="L59" s="131">
        <v>0.05</v>
      </c>
      <c r="M59" s="131">
        <v>121.13</v>
      </c>
      <c r="N59" s="132">
        <v>644.49</v>
      </c>
      <c r="O59" s="132">
        <v>744.85</v>
      </c>
    </row>
    <row r="60" spans="1:15">
      <c r="A60" s="147">
        <v>2018</v>
      </c>
      <c r="B60" s="148" t="s">
        <v>63</v>
      </c>
      <c r="C60" s="149" t="s">
        <v>45</v>
      </c>
      <c r="D60" s="131">
        <v>376.37</v>
      </c>
      <c r="E60" s="131">
        <v>0</v>
      </c>
      <c r="F60" s="132">
        <v>376.37</v>
      </c>
      <c r="G60" s="131">
        <v>0</v>
      </c>
      <c r="H60" s="131">
        <v>0</v>
      </c>
      <c r="I60" s="131">
        <v>0</v>
      </c>
      <c r="J60" s="131">
        <v>0</v>
      </c>
      <c r="K60" s="131">
        <v>0</v>
      </c>
      <c r="L60" s="131">
        <v>0</v>
      </c>
      <c r="M60" s="131">
        <v>0</v>
      </c>
      <c r="N60" s="132">
        <v>0</v>
      </c>
      <c r="O60" s="132">
        <v>376.37</v>
      </c>
    </row>
    <row r="61" spans="1:15">
      <c r="A61" s="147">
        <v>2018</v>
      </c>
      <c r="B61" s="148" t="s">
        <v>63</v>
      </c>
      <c r="C61" s="149" t="s">
        <v>46</v>
      </c>
      <c r="D61" s="131">
        <v>1534.69</v>
      </c>
      <c r="E61" s="131">
        <v>0</v>
      </c>
      <c r="F61" s="132">
        <v>1534.69</v>
      </c>
      <c r="G61" s="131">
        <v>25.43</v>
      </c>
      <c r="H61" s="131">
        <v>21.14</v>
      </c>
      <c r="I61" s="131">
        <v>0</v>
      </c>
      <c r="J61" s="131">
        <v>0</v>
      </c>
      <c r="K61" s="131">
        <v>63.2</v>
      </c>
      <c r="L61" s="131">
        <v>0</v>
      </c>
      <c r="M61" s="131">
        <v>22.57</v>
      </c>
      <c r="N61" s="132">
        <v>132.34</v>
      </c>
      <c r="O61" s="132">
        <v>1667.03</v>
      </c>
    </row>
    <row r="62" spans="1:15">
      <c r="A62" s="147">
        <v>2018</v>
      </c>
      <c r="B62" s="148" t="s">
        <v>63</v>
      </c>
      <c r="C62" s="149" t="s">
        <v>89</v>
      </c>
      <c r="D62" s="131">
        <v>0</v>
      </c>
      <c r="E62" s="131">
        <v>0</v>
      </c>
      <c r="F62" s="132">
        <v>0</v>
      </c>
      <c r="G62" s="131">
        <v>0</v>
      </c>
      <c r="H62" s="131">
        <v>0</v>
      </c>
      <c r="I62" s="131">
        <v>183.78</v>
      </c>
      <c r="J62" s="131">
        <v>0</v>
      </c>
      <c r="K62" s="131">
        <v>28.47</v>
      </c>
      <c r="L62" s="131">
        <v>0</v>
      </c>
      <c r="M62" s="131">
        <v>0</v>
      </c>
      <c r="N62" s="132">
        <v>212.25</v>
      </c>
      <c r="O62" s="132">
        <v>212.25</v>
      </c>
    </row>
    <row r="63" spans="1:15">
      <c r="A63" s="147">
        <v>2018</v>
      </c>
      <c r="B63" s="148" t="s">
        <v>63</v>
      </c>
      <c r="C63" s="149" t="s">
        <v>47</v>
      </c>
      <c r="D63" s="131">
        <v>203.02</v>
      </c>
      <c r="E63" s="131">
        <v>108.73</v>
      </c>
      <c r="F63" s="132">
        <v>311.75</v>
      </c>
      <c r="G63" s="131">
        <v>0</v>
      </c>
      <c r="H63" s="131">
        <v>30.08</v>
      </c>
      <c r="I63" s="131">
        <v>30.28</v>
      </c>
      <c r="J63" s="131">
        <v>0</v>
      </c>
      <c r="K63" s="131">
        <v>433.08</v>
      </c>
      <c r="L63" s="131">
        <v>46.51</v>
      </c>
      <c r="M63" s="131">
        <v>0</v>
      </c>
      <c r="N63" s="132">
        <v>539.95000000000005</v>
      </c>
      <c r="O63" s="132">
        <v>851.7</v>
      </c>
    </row>
    <row r="64" spans="1:15">
      <c r="A64" s="147">
        <v>2018</v>
      </c>
      <c r="B64" s="148" t="s">
        <v>63</v>
      </c>
      <c r="C64" s="149" t="s">
        <v>48</v>
      </c>
      <c r="D64" s="131">
        <v>77</v>
      </c>
      <c r="E64" s="131">
        <v>0</v>
      </c>
      <c r="F64" s="132">
        <v>77</v>
      </c>
      <c r="G64" s="131">
        <v>0</v>
      </c>
      <c r="H64" s="131">
        <v>0</v>
      </c>
      <c r="I64" s="131">
        <v>81.790000000000006</v>
      </c>
      <c r="J64" s="131">
        <v>0</v>
      </c>
      <c r="K64" s="131">
        <v>0</v>
      </c>
      <c r="L64" s="131">
        <v>0</v>
      </c>
      <c r="M64" s="131">
        <v>0</v>
      </c>
      <c r="N64" s="132">
        <v>81.790000000000006</v>
      </c>
      <c r="O64" s="132">
        <v>158.79</v>
      </c>
    </row>
    <row r="65" spans="1:15">
      <c r="A65" s="147">
        <v>2018</v>
      </c>
      <c r="B65" s="148" t="s">
        <v>63</v>
      </c>
      <c r="C65" s="149" t="s">
        <v>87</v>
      </c>
      <c r="D65" s="131">
        <v>0</v>
      </c>
      <c r="E65" s="131">
        <v>0.1</v>
      </c>
      <c r="F65" s="132">
        <v>0.1</v>
      </c>
      <c r="G65" s="131">
        <v>0</v>
      </c>
      <c r="H65" s="131">
        <v>0</v>
      </c>
      <c r="I65" s="131">
        <v>0</v>
      </c>
      <c r="J65" s="131">
        <v>0</v>
      </c>
      <c r="K65" s="131">
        <v>0</v>
      </c>
      <c r="L65" s="131">
        <v>0</v>
      </c>
      <c r="M65" s="131">
        <v>21.67</v>
      </c>
      <c r="N65" s="132">
        <v>21.67</v>
      </c>
      <c r="O65" s="132">
        <v>21.78</v>
      </c>
    </row>
    <row r="66" spans="1:15">
      <c r="A66" s="147">
        <v>2018</v>
      </c>
      <c r="B66" s="148" t="s">
        <v>63</v>
      </c>
      <c r="C66" s="149" t="s">
        <v>49</v>
      </c>
      <c r="D66" s="131">
        <v>0</v>
      </c>
      <c r="E66" s="131">
        <v>12.6</v>
      </c>
      <c r="F66" s="132">
        <v>12.6</v>
      </c>
      <c r="G66" s="131">
        <v>6.77</v>
      </c>
      <c r="H66" s="131">
        <v>0</v>
      </c>
      <c r="I66" s="131">
        <v>0</v>
      </c>
      <c r="J66" s="131">
        <v>10.38</v>
      </c>
      <c r="K66" s="131">
        <v>148.41</v>
      </c>
      <c r="L66" s="131">
        <v>0</v>
      </c>
      <c r="M66" s="131">
        <v>11.93</v>
      </c>
      <c r="N66" s="132">
        <v>177.49</v>
      </c>
      <c r="O66" s="132">
        <v>190.09</v>
      </c>
    </row>
    <row r="67" spans="1:15">
      <c r="A67" s="147">
        <v>2018</v>
      </c>
      <c r="B67" s="148" t="s">
        <v>63</v>
      </c>
      <c r="C67" s="149" t="s">
        <v>50</v>
      </c>
      <c r="D67" s="131">
        <v>181.48</v>
      </c>
      <c r="E67" s="131">
        <v>0</v>
      </c>
      <c r="F67" s="132">
        <v>181.48</v>
      </c>
      <c r="G67" s="131">
        <v>0</v>
      </c>
      <c r="H67" s="131">
        <v>0</v>
      </c>
      <c r="I67" s="131">
        <v>0</v>
      </c>
      <c r="J67" s="131">
        <v>0</v>
      </c>
      <c r="K67" s="131">
        <v>0</v>
      </c>
      <c r="L67" s="131">
        <v>0</v>
      </c>
      <c r="M67" s="131">
        <v>0</v>
      </c>
      <c r="N67" s="132">
        <v>0</v>
      </c>
      <c r="O67" s="132">
        <v>181.48</v>
      </c>
    </row>
    <row r="68" spans="1:15">
      <c r="A68" s="147">
        <v>2018</v>
      </c>
      <c r="B68" s="148" t="s">
        <v>63</v>
      </c>
      <c r="C68" s="149" t="s">
        <v>51</v>
      </c>
      <c r="D68" s="131">
        <v>0</v>
      </c>
      <c r="E68" s="131">
        <v>0</v>
      </c>
      <c r="F68" s="132">
        <v>0</v>
      </c>
      <c r="G68" s="131">
        <v>0</v>
      </c>
      <c r="H68" s="131">
        <v>0</v>
      </c>
      <c r="I68" s="131">
        <v>0</v>
      </c>
      <c r="J68" s="131">
        <v>0</v>
      </c>
      <c r="K68" s="131">
        <v>0</v>
      </c>
      <c r="L68" s="131">
        <v>0</v>
      </c>
      <c r="M68" s="131">
        <v>0.03</v>
      </c>
      <c r="N68" s="132">
        <v>0.03</v>
      </c>
      <c r="O68" s="132">
        <v>0.03</v>
      </c>
    </row>
    <row r="69" spans="1:15">
      <c r="A69" s="147">
        <v>2018</v>
      </c>
      <c r="B69" s="148" t="s">
        <v>63</v>
      </c>
      <c r="C69" s="149" t="s">
        <v>52</v>
      </c>
      <c r="D69" s="131">
        <v>699.41</v>
      </c>
      <c r="E69" s="131">
        <v>111.5</v>
      </c>
      <c r="F69" s="132">
        <v>810.9</v>
      </c>
      <c r="G69" s="131">
        <v>0</v>
      </c>
      <c r="H69" s="131">
        <v>0.01</v>
      </c>
      <c r="I69" s="131">
        <v>153.63999999999999</v>
      </c>
      <c r="J69" s="131">
        <v>0</v>
      </c>
      <c r="K69" s="131">
        <v>31.25</v>
      </c>
      <c r="L69" s="131">
        <v>0</v>
      </c>
      <c r="M69" s="131">
        <v>25.51</v>
      </c>
      <c r="N69" s="132">
        <v>210.42</v>
      </c>
      <c r="O69" s="132">
        <v>1021.33</v>
      </c>
    </row>
    <row r="70" spans="1:15">
      <c r="A70" s="147">
        <v>2018</v>
      </c>
      <c r="B70" s="148" t="s">
        <v>63</v>
      </c>
      <c r="C70" s="149" t="s">
        <v>69</v>
      </c>
      <c r="D70" s="131">
        <v>398.72</v>
      </c>
      <c r="E70" s="131">
        <v>132.35</v>
      </c>
      <c r="F70" s="132">
        <v>531.05999999999995</v>
      </c>
      <c r="G70" s="131">
        <v>14.83</v>
      </c>
      <c r="H70" s="131">
        <v>17.5</v>
      </c>
      <c r="I70" s="131">
        <v>22.55</v>
      </c>
      <c r="J70" s="131">
        <v>0</v>
      </c>
      <c r="K70" s="131">
        <v>40.75</v>
      </c>
      <c r="L70" s="131">
        <v>14.09</v>
      </c>
      <c r="M70" s="131">
        <v>19.54</v>
      </c>
      <c r="N70" s="132">
        <v>129.27000000000001</v>
      </c>
      <c r="O70" s="132">
        <v>660.34</v>
      </c>
    </row>
    <row r="71" spans="1:15">
      <c r="A71" s="150">
        <v>2018</v>
      </c>
      <c r="B71" s="151" t="s">
        <v>63</v>
      </c>
      <c r="C71" s="152" t="s">
        <v>126</v>
      </c>
      <c r="D71" s="116">
        <v>3470.68</v>
      </c>
      <c r="E71" s="116">
        <v>511.23</v>
      </c>
      <c r="F71" s="133">
        <v>3981.92</v>
      </c>
      <c r="G71" s="116">
        <v>95.77</v>
      </c>
      <c r="H71" s="116">
        <v>212.86</v>
      </c>
      <c r="I71" s="116">
        <v>695.83</v>
      </c>
      <c r="J71" s="116">
        <v>110.83</v>
      </c>
      <c r="K71" s="116">
        <v>1003.58</v>
      </c>
      <c r="L71" s="116">
        <v>142.5</v>
      </c>
      <c r="M71" s="116">
        <v>330.02</v>
      </c>
      <c r="N71" s="133">
        <v>2591.38</v>
      </c>
      <c r="O71" s="133">
        <v>6573.3</v>
      </c>
    </row>
    <row r="72" spans="1:15">
      <c r="A72" s="144">
        <v>2018</v>
      </c>
      <c r="B72" s="145" t="s">
        <v>62</v>
      </c>
      <c r="C72" s="146" t="s">
        <v>37</v>
      </c>
      <c r="D72" s="129">
        <v>0</v>
      </c>
      <c r="E72" s="129">
        <v>72.12</v>
      </c>
      <c r="F72" s="130">
        <v>72.12</v>
      </c>
      <c r="G72" s="129">
        <v>0</v>
      </c>
      <c r="H72" s="129">
        <v>0</v>
      </c>
      <c r="I72" s="129">
        <v>0</v>
      </c>
      <c r="J72" s="129">
        <v>0</v>
      </c>
      <c r="K72" s="129">
        <v>131.49</v>
      </c>
      <c r="L72" s="129">
        <v>100.55</v>
      </c>
      <c r="M72" s="129">
        <v>54.27</v>
      </c>
      <c r="N72" s="130">
        <v>286.31</v>
      </c>
      <c r="O72" s="130">
        <v>358.43</v>
      </c>
    </row>
    <row r="73" spans="1:15">
      <c r="A73" s="147">
        <v>2018</v>
      </c>
      <c r="B73" s="148" t="s">
        <v>62</v>
      </c>
      <c r="C73" s="149" t="s">
        <v>38</v>
      </c>
      <c r="D73" s="131">
        <v>0</v>
      </c>
      <c r="E73" s="131">
        <v>21.29</v>
      </c>
      <c r="F73" s="132">
        <v>21.29</v>
      </c>
      <c r="G73" s="131">
        <v>0</v>
      </c>
      <c r="H73" s="131">
        <v>0</v>
      </c>
      <c r="I73" s="131">
        <v>0</v>
      </c>
      <c r="J73" s="131">
        <v>0</v>
      </c>
      <c r="K73" s="131">
        <v>0</v>
      </c>
      <c r="L73" s="131">
        <v>0</v>
      </c>
      <c r="M73" s="131">
        <v>0</v>
      </c>
      <c r="N73" s="132">
        <v>0</v>
      </c>
      <c r="O73" s="132">
        <v>21.29</v>
      </c>
    </row>
    <row r="74" spans="1:15">
      <c r="A74" s="147">
        <v>2018</v>
      </c>
      <c r="B74" s="148" t="s">
        <v>62</v>
      </c>
      <c r="C74" s="149" t="s">
        <v>39</v>
      </c>
      <c r="D74" s="131">
        <v>0</v>
      </c>
      <c r="E74" s="131">
        <v>0</v>
      </c>
      <c r="F74" s="132">
        <v>0</v>
      </c>
      <c r="G74" s="131">
        <v>0</v>
      </c>
      <c r="H74" s="131">
        <v>33.33</v>
      </c>
      <c r="I74" s="131">
        <v>0</v>
      </c>
      <c r="J74" s="131">
        <v>0</v>
      </c>
      <c r="K74" s="131">
        <v>6.15</v>
      </c>
      <c r="L74" s="131">
        <v>0</v>
      </c>
      <c r="M74" s="131">
        <v>0</v>
      </c>
      <c r="N74" s="132">
        <v>39.479999999999997</v>
      </c>
      <c r="O74" s="132">
        <v>39.479999999999997</v>
      </c>
    </row>
    <row r="75" spans="1:15">
      <c r="A75" s="147">
        <v>2018</v>
      </c>
      <c r="B75" s="148" t="s">
        <v>62</v>
      </c>
      <c r="C75" s="149" t="s">
        <v>40</v>
      </c>
      <c r="D75" s="131">
        <v>0</v>
      </c>
      <c r="E75" s="131">
        <v>25.59</v>
      </c>
      <c r="F75" s="132">
        <v>25.59</v>
      </c>
      <c r="G75" s="131">
        <v>0.87</v>
      </c>
      <c r="H75" s="131">
        <v>0</v>
      </c>
      <c r="I75" s="131">
        <v>0</v>
      </c>
      <c r="J75" s="131">
        <v>11.49</v>
      </c>
      <c r="K75" s="131">
        <v>0</v>
      </c>
      <c r="L75" s="131">
        <v>0</v>
      </c>
      <c r="M75" s="131">
        <v>28.01</v>
      </c>
      <c r="N75" s="132">
        <v>40.380000000000003</v>
      </c>
      <c r="O75" s="132">
        <v>65.959999999999994</v>
      </c>
    </row>
    <row r="76" spans="1:15">
      <c r="A76" s="147">
        <v>2018</v>
      </c>
      <c r="B76" s="148" t="s">
        <v>62</v>
      </c>
      <c r="C76" s="149" t="s">
        <v>41</v>
      </c>
      <c r="D76" s="131">
        <v>0</v>
      </c>
      <c r="E76" s="131">
        <v>0.13</v>
      </c>
      <c r="F76" s="132">
        <v>0.13</v>
      </c>
      <c r="G76" s="131">
        <v>0.5</v>
      </c>
      <c r="H76" s="131">
        <v>10.49</v>
      </c>
      <c r="I76" s="131">
        <v>0</v>
      </c>
      <c r="J76" s="131">
        <v>0</v>
      </c>
      <c r="K76" s="131">
        <v>10.43</v>
      </c>
      <c r="L76" s="131">
        <v>0.3</v>
      </c>
      <c r="M76" s="131">
        <v>36.19</v>
      </c>
      <c r="N76" s="132">
        <v>57.91</v>
      </c>
      <c r="O76" s="132">
        <v>58.04</v>
      </c>
    </row>
    <row r="77" spans="1:15">
      <c r="A77" s="147">
        <v>2018</v>
      </c>
      <c r="B77" s="148" t="s">
        <v>62</v>
      </c>
      <c r="C77" s="149" t="s">
        <v>42</v>
      </c>
      <c r="D77" s="131">
        <v>0</v>
      </c>
      <c r="E77" s="131">
        <v>0</v>
      </c>
      <c r="F77" s="132">
        <v>0</v>
      </c>
      <c r="G77" s="131">
        <v>0</v>
      </c>
      <c r="H77" s="131">
        <v>0</v>
      </c>
      <c r="I77" s="131">
        <v>0</v>
      </c>
      <c r="J77" s="131">
        <v>0</v>
      </c>
      <c r="K77" s="131">
        <v>0</v>
      </c>
      <c r="L77" s="131">
        <v>0</v>
      </c>
      <c r="M77" s="131">
        <v>0</v>
      </c>
      <c r="N77" s="132">
        <v>0</v>
      </c>
      <c r="O77" s="132">
        <v>0</v>
      </c>
    </row>
    <row r="78" spans="1:15">
      <c r="A78" s="147">
        <v>2018</v>
      </c>
      <c r="B78" s="148" t="s">
        <v>62</v>
      </c>
      <c r="C78" s="149" t="s">
        <v>86</v>
      </c>
      <c r="D78" s="131">
        <v>0</v>
      </c>
      <c r="E78" s="131">
        <v>0</v>
      </c>
      <c r="F78" s="132">
        <v>0</v>
      </c>
      <c r="G78" s="131">
        <v>4.6399999999999997</v>
      </c>
      <c r="H78" s="131">
        <v>14.78</v>
      </c>
      <c r="I78" s="131">
        <v>0.74</v>
      </c>
      <c r="J78" s="131">
        <v>1.19</v>
      </c>
      <c r="K78" s="131">
        <v>0</v>
      </c>
      <c r="L78" s="131">
        <v>12.28</v>
      </c>
      <c r="M78" s="131">
        <v>3.81</v>
      </c>
      <c r="N78" s="132">
        <v>37.450000000000003</v>
      </c>
      <c r="O78" s="132">
        <v>37.450000000000003</v>
      </c>
    </row>
    <row r="79" spans="1:15">
      <c r="A79" s="147">
        <v>2018</v>
      </c>
      <c r="B79" s="148" t="s">
        <v>62</v>
      </c>
      <c r="C79" s="149" t="s">
        <v>43</v>
      </c>
      <c r="D79" s="131">
        <v>0</v>
      </c>
      <c r="E79" s="131">
        <v>2.33</v>
      </c>
      <c r="F79" s="132">
        <v>2.33</v>
      </c>
      <c r="G79" s="131">
        <v>0</v>
      </c>
      <c r="H79" s="131">
        <v>0</v>
      </c>
      <c r="I79" s="131">
        <v>76.989999999999995</v>
      </c>
      <c r="J79" s="131">
        <v>0</v>
      </c>
      <c r="K79" s="131">
        <v>0</v>
      </c>
      <c r="L79" s="131">
        <v>0</v>
      </c>
      <c r="M79" s="131">
        <v>0</v>
      </c>
      <c r="N79" s="132">
        <v>76.989999999999995</v>
      </c>
      <c r="O79" s="132">
        <v>79.319999999999993</v>
      </c>
    </row>
    <row r="80" spans="1:15">
      <c r="A80" s="147">
        <v>2018</v>
      </c>
      <c r="B80" s="148" t="s">
        <v>62</v>
      </c>
      <c r="C80" s="149" t="s">
        <v>88</v>
      </c>
      <c r="D80" s="131">
        <v>134.72999999999999</v>
      </c>
      <c r="E80" s="131">
        <v>0</v>
      </c>
      <c r="F80" s="132">
        <v>134.72999999999999</v>
      </c>
      <c r="G80" s="131">
        <v>0</v>
      </c>
      <c r="H80" s="131">
        <v>0</v>
      </c>
      <c r="I80" s="131">
        <v>0</v>
      </c>
      <c r="J80" s="131">
        <v>0</v>
      </c>
      <c r="K80" s="131">
        <v>0</v>
      </c>
      <c r="L80" s="131">
        <v>0</v>
      </c>
      <c r="M80" s="131">
        <v>0</v>
      </c>
      <c r="N80" s="132">
        <v>0</v>
      </c>
      <c r="O80" s="132">
        <v>134.72999999999999</v>
      </c>
    </row>
    <row r="81" spans="1:15">
      <c r="A81" s="147">
        <v>2018</v>
      </c>
      <c r="B81" s="148" t="s">
        <v>62</v>
      </c>
      <c r="C81" s="149" t="s">
        <v>44</v>
      </c>
      <c r="D81" s="131">
        <v>229.73</v>
      </c>
      <c r="E81" s="131">
        <v>113.41</v>
      </c>
      <c r="F81" s="132">
        <v>343.14</v>
      </c>
      <c r="G81" s="131">
        <v>75.45</v>
      </c>
      <c r="H81" s="131">
        <v>283.61</v>
      </c>
      <c r="I81" s="131">
        <v>21.69</v>
      </c>
      <c r="J81" s="131">
        <v>67.53</v>
      </c>
      <c r="K81" s="131">
        <v>235.69</v>
      </c>
      <c r="L81" s="131">
        <v>0</v>
      </c>
      <c r="M81" s="131">
        <v>94</v>
      </c>
      <c r="N81" s="132">
        <v>777.98</v>
      </c>
      <c r="O81" s="132">
        <v>1121.1099999999999</v>
      </c>
    </row>
    <row r="82" spans="1:15">
      <c r="A82" s="147">
        <v>2018</v>
      </c>
      <c r="B82" s="148" t="s">
        <v>62</v>
      </c>
      <c r="C82" s="149" t="s">
        <v>45</v>
      </c>
      <c r="D82" s="131">
        <v>395.45</v>
      </c>
      <c r="E82" s="131">
        <v>0</v>
      </c>
      <c r="F82" s="132">
        <v>395.45</v>
      </c>
      <c r="G82" s="131">
        <v>0</v>
      </c>
      <c r="H82" s="131">
        <v>0</v>
      </c>
      <c r="I82" s="131">
        <v>0</v>
      </c>
      <c r="J82" s="131">
        <v>0</v>
      </c>
      <c r="K82" s="131">
        <v>0</v>
      </c>
      <c r="L82" s="131">
        <v>0</v>
      </c>
      <c r="M82" s="131">
        <v>0</v>
      </c>
      <c r="N82" s="132">
        <v>0</v>
      </c>
      <c r="O82" s="132">
        <v>395.45</v>
      </c>
    </row>
    <row r="83" spans="1:15">
      <c r="A83" s="147">
        <v>2018</v>
      </c>
      <c r="B83" s="148" t="s">
        <v>62</v>
      </c>
      <c r="C83" s="149" t="s">
        <v>46</v>
      </c>
      <c r="D83" s="131">
        <v>1264.46</v>
      </c>
      <c r="E83" s="131">
        <v>0</v>
      </c>
      <c r="F83" s="132">
        <v>1264.46</v>
      </c>
      <c r="G83" s="131">
        <v>0</v>
      </c>
      <c r="H83" s="131">
        <v>49.64</v>
      </c>
      <c r="I83" s="131">
        <v>0</v>
      </c>
      <c r="J83" s="131">
        <v>0</v>
      </c>
      <c r="K83" s="131">
        <v>28.57</v>
      </c>
      <c r="L83" s="131">
        <v>0</v>
      </c>
      <c r="M83" s="131">
        <v>34.94</v>
      </c>
      <c r="N83" s="132">
        <v>113.15</v>
      </c>
      <c r="O83" s="132">
        <v>1377.61</v>
      </c>
    </row>
    <row r="84" spans="1:15">
      <c r="A84" s="147">
        <v>2018</v>
      </c>
      <c r="B84" s="148" t="s">
        <v>62</v>
      </c>
      <c r="C84" s="149" t="s">
        <v>89</v>
      </c>
      <c r="D84" s="131">
        <v>0</v>
      </c>
      <c r="E84" s="131">
        <v>0</v>
      </c>
      <c r="F84" s="132">
        <v>0</v>
      </c>
      <c r="G84" s="131">
        <v>0</v>
      </c>
      <c r="H84" s="131">
        <v>0</v>
      </c>
      <c r="I84" s="131">
        <v>0</v>
      </c>
      <c r="J84" s="131">
        <v>0</v>
      </c>
      <c r="K84" s="131">
        <v>31.25</v>
      </c>
      <c r="L84" s="131">
        <v>0</v>
      </c>
      <c r="M84" s="131">
        <v>0</v>
      </c>
      <c r="N84" s="132">
        <v>31.25</v>
      </c>
      <c r="O84" s="132">
        <v>31.25</v>
      </c>
    </row>
    <row r="85" spans="1:15">
      <c r="A85" s="147">
        <v>2018</v>
      </c>
      <c r="B85" s="148" t="s">
        <v>62</v>
      </c>
      <c r="C85" s="149" t="s">
        <v>47</v>
      </c>
      <c r="D85" s="131">
        <v>196.56</v>
      </c>
      <c r="E85" s="131">
        <v>55.33</v>
      </c>
      <c r="F85" s="132">
        <v>251.9</v>
      </c>
      <c r="G85" s="131">
        <v>0</v>
      </c>
      <c r="H85" s="131">
        <v>0</v>
      </c>
      <c r="I85" s="131">
        <v>28.68</v>
      </c>
      <c r="J85" s="131">
        <v>0</v>
      </c>
      <c r="K85" s="131">
        <v>440.14</v>
      </c>
      <c r="L85" s="131">
        <v>36.11</v>
      </c>
      <c r="M85" s="131">
        <v>0</v>
      </c>
      <c r="N85" s="132">
        <v>504.92</v>
      </c>
      <c r="O85" s="132">
        <v>756.82</v>
      </c>
    </row>
    <row r="86" spans="1:15">
      <c r="A86" s="147">
        <v>2018</v>
      </c>
      <c r="B86" s="148" t="s">
        <v>62</v>
      </c>
      <c r="C86" s="149" t="s">
        <v>48</v>
      </c>
      <c r="D86" s="131">
        <v>77</v>
      </c>
      <c r="E86" s="131">
        <v>0</v>
      </c>
      <c r="F86" s="132">
        <v>77</v>
      </c>
      <c r="G86" s="131">
        <v>0</v>
      </c>
      <c r="H86" s="131">
        <v>0</v>
      </c>
      <c r="I86" s="131">
        <v>420.52</v>
      </c>
      <c r="J86" s="131">
        <v>0</v>
      </c>
      <c r="K86" s="131">
        <v>30.93</v>
      </c>
      <c r="L86" s="131">
        <v>0</v>
      </c>
      <c r="M86" s="131">
        <v>0</v>
      </c>
      <c r="N86" s="132">
        <v>451.45</v>
      </c>
      <c r="O86" s="132">
        <v>528.45000000000005</v>
      </c>
    </row>
    <row r="87" spans="1:15">
      <c r="A87" s="147">
        <v>2018</v>
      </c>
      <c r="B87" s="148" t="s">
        <v>62</v>
      </c>
      <c r="C87" s="149" t="s">
        <v>87</v>
      </c>
      <c r="D87" s="131">
        <v>0</v>
      </c>
      <c r="E87" s="131">
        <v>0.2</v>
      </c>
      <c r="F87" s="132">
        <v>0.2</v>
      </c>
      <c r="G87" s="131">
        <v>0</v>
      </c>
      <c r="H87" s="131">
        <v>0</v>
      </c>
      <c r="I87" s="131">
        <v>0</v>
      </c>
      <c r="J87" s="131">
        <v>0</v>
      </c>
      <c r="K87" s="131">
        <v>0</v>
      </c>
      <c r="L87" s="131">
        <v>0</v>
      </c>
      <c r="M87" s="131">
        <v>30.32</v>
      </c>
      <c r="N87" s="132">
        <v>30.32</v>
      </c>
      <c r="O87" s="132">
        <v>30.52</v>
      </c>
    </row>
    <row r="88" spans="1:15">
      <c r="A88" s="147">
        <v>2018</v>
      </c>
      <c r="B88" s="148" t="s">
        <v>62</v>
      </c>
      <c r="C88" s="149" t="s">
        <v>49</v>
      </c>
      <c r="D88" s="131">
        <v>0</v>
      </c>
      <c r="E88" s="131">
        <v>51.54</v>
      </c>
      <c r="F88" s="132">
        <v>51.54</v>
      </c>
      <c r="G88" s="131">
        <v>0.05</v>
      </c>
      <c r="H88" s="131">
        <v>0</v>
      </c>
      <c r="I88" s="131">
        <v>0</v>
      </c>
      <c r="J88" s="131">
        <v>9.19</v>
      </c>
      <c r="K88" s="131">
        <v>107.75</v>
      </c>
      <c r="L88" s="131">
        <v>0</v>
      </c>
      <c r="M88" s="131">
        <v>14.14</v>
      </c>
      <c r="N88" s="132">
        <v>131.13</v>
      </c>
      <c r="O88" s="132">
        <v>182.67</v>
      </c>
    </row>
    <row r="89" spans="1:15">
      <c r="A89" s="147">
        <v>2018</v>
      </c>
      <c r="B89" s="148" t="s">
        <v>62</v>
      </c>
      <c r="C89" s="149" t="s">
        <v>50</v>
      </c>
      <c r="D89" s="131">
        <v>0.35</v>
      </c>
      <c r="E89" s="131">
        <v>0</v>
      </c>
      <c r="F89" s="132">
        <v>0.35</v>
      </c>
      <c r="G89" s="131">
        <v>0</v>
      </c>
      <c r="H89" s="131">
        <v>0</v>
      </c>
      <c r="I89" s="131">
        <v>0</v>
      </c>
      <c r="J89" s="131">
        <v>0</v>
      </c>
      <c r="K89" s="131">
        <v>0</v>
      </c>
      <c r="L89" s="131">
        <v>0</v>
      </c>
      <c r="M89" s="131">
        <v>0</v>
      </c>
      <c r="N89" s="132">
        <v>0</v>
      </c>
      <c r="O89" s="132">
        <v>0.35</v>
      </c>
    </row>
    <row r="90" spans="1:15">
      <c r="A90" s="147">
        <v>2018</v>
      </c>
      <c r="B90" s="148" t="s">
        <v>62</v>
      </c>
      <c r="C90" s="149" t="s">
        <v>51</v>
      </c>
      <c r="D90" s="131">
        <v>0</v>
      </c>
      <c r="E90" s="131">
        <v>0</v>
      </c>
      <c r="F90" s="132">
        <v>0</v>
      </c>
      <c r="G90" s="131">
        <v>0</v>
      </c>
      <c r="H90" s="131">
        <v>0</v>
      </c>
      <c r="I90" s="131">
        <v>216.5</v>
      </c>
      <c r="J90" s="131">
        <v>0</v>
      </c>
      <c r="K90" s="131">
        <v>0</v>
      </c>
      <c r="L90" s="131">
        <v>0</v>
      </c>
      <c r="M90" s="131">
        <v>0</v>
      </c>
      <c r="N90" s="132">
        <v>216.5</v>
      </c>
      <c r="O90" s="132">
        <v>216.5</v>
      </c>
    </row>
    <row r="91" spans="1:15">
      <c r="A91" s="147">
        <v>2018</v>
      </c>
      <c r="B91" s="148" t="s">
        <v>62</v>
      </c>
      <c r="C91" s="149" t="s">
        <v>52</v>
      </c>
      <c r="D91" s="131">
        <v>1126.1099999999999</v>
      </c>
      <c r="E91" s="131">
        <v>38.89</v>
      </c>
      <c r="F91" s="132">
        <v>1165</v>
      </c>
      <c r="G91" s="131">
        <v>0</v>
      </c>
      <c r="H91" s="131">
        <v>0</v>
      </c>
      <c r="I91" s="131">
        <v>107.14</v>
      </c>
      <c r="J91" s="131">
        <v>0</v>
      </c>
      <c r="K91" s="131">
        <v>188.35</v>
      </c>
      <c r="L91" s="131">
        <v>0</v>
      </c>
      <c r="M91" s="131">
        <v>0</v>
      </c>
      <c r="N91" s="132">
        <v>295.49</v>
      </c>
      <c r="O91" s="132">
        <v>1460.49</v>
      </c>
    </row>
    <row r="92" spans="1:15">
      <c r="A92" s="147">
        <v>2018</v>
      </c>
      <c r="B92" s="148" t="s">
        <v>62</v>
      </c>
      <c r="C92" s="149" t="s">
        <v>69</v>
      </c>
      <c r="D92" s="131">
        <v>422.18</v>
      </c>
      <c r="E92" s="131">
        <v>82.13</v>
      </c>
      <c r="F92" s="132">
        <v>504.31</v>
      </c>
      <c r="G92" s="131">
        <v>0.04</v>
      </c>
      <c r="H92" s="131">
        <v>22.33</v>
      </c>
      <c r="I92" s="131">
        <v>0</v>
      </c>
      <c r="J92" s="131">
        <v>0</v>
      </c>
      <c r="K92" s="131">
        <v>57.06</v>
      </c>
      <c r="L92" s="131">
        <v>0</v>
      </c>
      <c r="M92" s="131">
        <v>20.51</v>
      </c>
      <c r="N92" s="132">
        <v>99.94</v>
      </c>
      <c r="O92" s="132">
        <v>604.25</v>
      </c>
    </row>
    <row r="93" spans="1:15">
      <c r="A93" s="150">
        <v>2018</v>
      </c>
      <c r="B93" s="151" t="s">
        <v>62</v>
      </c>
      <c r="C93" s="152" t="s">
        <v>126</v>
      </c>
      <c r="D93" s="116">
        <v>3846.58</v>
      </c>
      <c r="E93" s="116">
        <v>462.95</v>
      </c>
      <c r="F93" s="133">
        <v>4309.53</v>
      </c>
      <c r="G93" s="116">
        <v>81.56</v>
      </c>
      <c r="H93" s="116">
        <v>414.19</v>
      </c>
      <c r="I93" s="116">
        <v>872.27</v>
      </c>
      <c r="J93" s="116">
        <v>89.4</v>
      </c>
      <c r="K93" s="116">
        <v>1267.8</v>
      </c>
      <c r="L93" s="116">
        <v>149.22999999999999</v>
      </c>
      <c r="M93" s="116">
        <v>316.2</v>
      </c>
      <c r="N93" s="133">
        <v>3190.65</v>
      </c>
      <c r="O93" s="133">
        <v>7500.18</v>
      </c>
    </row>
    <row r="94" spans="1:15">
      <c r="A94" s="144">
        <v>2018</v>
      </c>
      <c r="B94" s="145" t="s">
        <v>61</v>
      </c>
      <c r="C94" s="146" t="s">
        <v>37</v>
      </c>
      <c r="D94" s="129">
        <v>0</v>
      </c>
      <c r="E94" s="129">
        <v>128.54</v>
      </c>
      <c r="F94" s="130">
        <v>128.54</v>
      </c>
      <c r="G94" s="129">
        <v>0</v>
      </c>
      <c r="H94" s="129">
        <v>0</v>
      </c>
      <c r="I94" s="129">
        <v>0</v>
      </c>
      <c r="J94" s="129">
        <v>0.03</v>
      </c>
      <c r="K94" s="129">
        <v>177.31</v>
      </c>
      <c r="L94" s="129">
        <v>65.77</v>
      </c>
      <c r="M94" s="129">
        <v>12.87</v>
      </c>
      <c r="N94" s="130">
        <v>255.98</v>
      </c>
      <c r="O94" s="130">
        <v>384.52</v>
      </c>
    </row>
    <row r="95" spans="1:15">
      <c r="A95" s="147">
        <v>2018</v>
      </c>
      <c r="B95" s="148" t="s">
        <v>61</v>
      </c>
      <c r="C95" s="149" t="s">
        <v>38</v>
      </c>
      <c r="D95" s="131">
        <v>83.98</v>
      </c>
      <c r="E95" s="131">
        <v>0</v>
      </c>
      <c r="F95" s="132">
        <v>83.98</v>
      </c>
      <c r="G95" s="131">
        <v>0</v>
      </c>
      <c r="H95" s="131">
        <v>0</v>
      </c>
      <c r="I95" s="131">
        <v>0</v>
      </c>
      <c r="J95" s="131">
        <v>0</v>
      </c>
      <c r="K95" s="131">
        <v>0</v>
      </c>
      <c r="L95" s="131">
        <v>0</v>
      </c>
      <c r="M95" s="131">
        <v>0.16</v>
      </c>
      <c r="N95" s="132">
        <v>0.17</v>
      </c>
      <c r="O95" s="132">
        <v>84.15</v>
      </c>
    </row>
    <row r="96" spans="1:15">
      <c r="A96" s="147">
        <v>2018</v>
      </c>
      <c r="B96" s="148" t="s">
        <v>61</v>
      </c>
      <c r="C96" s="149" t="s">
        <v>39</v>
      </c>
      <c r="D96" s="131">
        <v>0</v>
      </c>
      <c r="E96" s="131">
        <v>3.12</v>
      </c>
      <c r="F96" s="132">
        <v>3.12</v>
      </c>
      <c r="G96" s="131">
        <v>0</v>
      </c>
      <c r="H96" s="131">
        <v>50.42</v>
      </c>
      <c r="I96" s="131">
        <v>0</v>
      </c>
      <c r="J96" s="131">
        <v>0</v>
      </c>
      <c r="K96" s="131">
        <v>28.35</v>
      </c>
      <c r="L96" s="131">
        <v>0</v>
      </c>
      <c r="M96" s="131">
        <v>0</v>
      </c>
      <c r="N96" s="132">
        <v>78.77</v>
      </c>
      <c r="O96" s="132">
        <v>81.89</v>
      </c>
    </row>
    <row r="97" spans="1:15">
      <c r="A97" s="147">
        <v>2018</v>
      </c>
      <c r="B97" s="148" t="s">
        <v>61</v>
      </c>
      <c r="C97" s="149" t="s">
        <v>40</v>
      </c>
      <c r="D97" s="131">
        <v>0</v>
      </c>
      <c r="E97" s="131">
        <v>33.119999999999997</v>
      </c>
      <c r="F97" s="132">
        <v>33.119999999999997</v>
      </c>
      <c r="G97" s="131">
        <v>0.14000000000000001</v>
      </c>
      <c r="H97" s="131">
        <v>8.1199999999999992</v>
      </c>
      <c r="I97" s="131">
        <v>28.35</v>
      </c>
      <c r="J97" s="131">
        <v>0</v>
      </c>
      <c r="K97" s="131">
        <v>0</v>
      </c>
      <c r="L97" s="131">
        <v>0</v>
      </c>
      <c r="M97" s="131">
        <v>27.32</v>
      </c>
      <c r="N97" s="132">
        <v>63.93</v>
      </c>
      <c r="O97" s="132">
        <v>97.05</v>
      </c>
    </row>
    <row r="98" spans="1:15">
      <c r="A98" s="147">
        <v>2018</v>
      </c>
      <c r="B98" s="148" t="s">
        <v>61</v>
      </c>
      <c r="C98" s="149" t="s">
        <v>41</v>
      </c>
      <c r="D98" s="131">
        <v>0</v>
      </c>
      <c r="E98" s="131">
        <v>0.15</v>
      </c>
      <c r="F98" s="132">
        <v>0.15</v>
      </c>
      <c r="G98" s="131">
        <v>0.15</v>
      </c>
      <c r="H98" s="131">
        <v>8.19</v>
      </c>
      <c r="I98" s="131">
        <v>0</v>
      </c>
      <c r="J98" s="131">
        <v>0</v>
      </c>
      <c r="K98" s="131">
        <v>0.05</v>
      </c>
      <c r="L98" s="131">
        <v>0.21</v>
      </c>
      <c r="M98" s="131">
        <v>50.24</v>
      </c>
      <c r="N98" s="132">
        <v>58.83</v>
      </c>
      <c r="O98" s="132">
        <v>58.98</v>
      </c>
    </row>
    <row r="99" spans="1:15">
      <c r="A99" s="147">
        <v>2018</v>
      </c>
      <c r="B99" s="148" t="s">
        <v>61</v>
      </c>
      <c r="C99" s="149" t="s">
        <v>42</v>
      </c>
      <c r="D99" s="131">
        <v>0</v>
      </c>
      <c r="E99" s="131">
        <v>0</v>
      </c>
      <c r="F99" s="132">
        <v>0</v>
      </c>
      <c r="G99" s="131">
        <v>0</v>
      </c>
      <c r="H99" s="131">
        <v>0</v>
      </c>
      <c r="I99" s="131">
        <v>111.19</v>
      </c>
      <c r="J99" s="131">
        <v>0</v>
      </c>
      <c r="K99" s="131">
        <v>0</v>
      </c>
      <c r="L99" s="131">
        <v>0</v>
      </c>
      <c r="M99" s="131">
        <v>0.19</v>
      </c>
      <c r="N99" s="132">
        <v>111.38</v>
      </c>
      <c r="O99" s="132">
        <v>111.38</v>
      </c>
    </row>
    <row r="100" spans="1:15">
      <c r="A100" s="147">
        <v>2018</v>
      </c>
      <c r="B100" s="148" t="s">
        <v>61</v>
      </c>
      <c r="C100" s="149" t="s">
        <v>86</v>
      </c>
      <c r="D100" s="131">
        <v>0</v>
      </c>
      <c r="E100" s="131">
        <v>0</v>
      </c>
      <c r="F100" s="132">
        <v>0</v>
      </c>
      <c r="G100" s="131">
        <v>0.9</v>
      </c>
      <c r="H100" s="131">
        <v>0</v>
      </c>
      <c r="I100" s="131">
        <v>0</v>
      </c>
      <c r="J100" s="131">
        <v>1.79</v>
      </c>
      <c r="K100" s="131">
        <v>0</v>
      </c>
      <c r="L100" s="131">
        <v>0.04</v>
      </c>
      <c r="M100" s="131">
        <v>10.71</v>
      </c>
      <c r="N100" s="132">
        <v>13.44</v>
      </c>
      <c r="O100" s="132">
        <v>13.44</v>
      </c>
    </row>
    <row r="101" spans="1:15">
      <c r="A101" s="147">
        <v>2018</v>
      </c>
      <c r="B101" s="148" t="s">
        <v>61</v>
      </c>
      <c r="C101" s="149" t="s">
        <v>43</v>
      </c>
      <c r="D101" s="131">
        <v>0</v>
      </c>
      <c r="E101" s="131">
        <v>0</v>
      </c>
      <c r="F101" s="132">
        <v>0</v>
      </c>
      <c r="G101" s="131">
        <v>0</v>
      </c>
      <c r="H101" s="131">
        <v>0</v>
      </c>
      <c r="I101" s="131">
        <v>81.03</v>
      </c>
      <c r="J101" s="131">
        <v>0</v>
      </c>
      <c r="K101" s="131">
        <v>0</v>
      </c>
      <c r="L101" s="131">
        <v>0</v>
      </c>
      <c r="M101" s="131">
        <v>0</v>
      </c>
      <c r="N101" s="132">
        <v>81.03</v>
      </c>
      <c r="O101" s="132">
        <v>81.03</v>
      </c>
    </row>
    <row r="102" spans="1:15">
      <c r="A102" s="147">
        <v>2018</v>
      </c>
      <c r="B102" s="148" t="s">
        <v>61</v>
      </c>
      <c r="C102" s="149" t="s">
        <v>88</v>
      </c>
      <c r="D102" s="131">
        <v>295.7</v>
      </c>
      <c r="E102" s="131">
        <v>15.13</v>
      </c>
      <c r="F102" s="132">
        <v>310.83</v>
      </c>
      <c r="G102" s="131">
        <v>0</v>
      </c>
      <c r="H102" s="131">
        <v>0</v>
      </c>
      <c r="I102" s="131">
        <v>0</v>
      </c>
      <c r="J102" s="131">
        <v>0</v>
      </c>
      <c r="K102" s="131">
        <v>0</v>
      </c>
      <c r="L102" s="131">
        <v>0</v>
      </c>
      <c r="M102" s="131">
        <v>0</v>
      </c>
      <c r="N102" s="132">
        <v>0</v>
      </c>
      <c r="O102" s="132">
        <v>310.83</v>
      </c>
    </row>
    <row r="103" spans="1:15">
      <c r="A103" s="147">
        <v>2018</v>
      </c>
      <c r="B103" s="148" t="s">
        <v>61</v>
      </c>
      <c r="C103" s="149" t="s">
        <v>44</v>
      </c>
      <c r="D103" s="131">
        <v>1.1200000000000001</v>
      </c>
      <c r="E103" s="131">
        <v>54</v>
      </c>
      <c r="F103" s="132">
        <v>55.12</v>
      </c>
      <c r="G103" s="131">
        <v>0.77</v>
      </c>
      <c r="H103" s="131">
        <v>174.15</v>
      </c>
      <c r="I103" s="131">
        <v>53.45</v>
      </c>
      <c r="J103" s="131">
        <v>39.590000000000003</v>
      </c>
      <c r="K103" s="131">
        <v>338.99</v>
      </c>
      <c r="L103" s="131">
        <v>0</v>
      </c>
      <c r="M103" s="131">
        <v>59.87</v>
      </c>
      <c r="N103" s="132">
        <v>666.83</v>
      </c>
      <c r="O103" s="132">
        <v>721.95</v>
      </c>
    </row>
    <row r="104" spans="1:15">
      <c r="A104" s="147">
        <v>2018</v>
      </c>
      <c r="B104" s="148" t="s">
        <v>61</v>
      </c>
      <c r="C104" s="149" t="s">
        <v>45</v>
      </c>
      <c r="D104" s="131">
        <v>384.85</v>
      </c>
      <c r="E104" s="131">
        <v>0</v>
      </c>
      <c r="F104" s="132">
        <v>384.85</v>
      </c>
      <c r="G104" s="131">
        <v>0</v>
      </c>
      <c r="H104" s="131">
        <v>0</v>
      </c>
      <c r="I104" s="131">
        <v>0</v>
      </c>
      <c r="J104" s="131">
        <v>0</v>
      </c>
      <c r="K104" s="131">
        <v>0</v>
      </c>
      <c r="L104" s="131">
        <v>0</v>
      </c>
      <c r="M104" s="131">
        <v>0</v>
      </c>
      <c r="N104" s="132">
        <v>0</v>
      </c>
      <c r="O104" s="132">
        <v>384.85</v>
      </c>
    </row>
    <row r="105" spans="1:15">
      <c r="A105" s="147">
        <v>2018</v>
      </c>
      <c r="B105" s="148" t="s">
        <v>61</v>
      </c>
      <c r="C105" s="149" t="s">
        <v>46</v>
      </c>
      <c r="D105" s="131">
        <v>1394.44</v>
      </c>
      <c r="E105" s="131">
        <v>0</v>
      </c>
      <c r="F105" s="132">
        <v>1394.44</v>
      </c>
      <c r="G105" s="131">
        <v>44.97</v>
      </c>
      <c r="H105" s="131">
        <v>32.67</v>
      </c>
      <c r="I105" s="131">
        <v>0</v>
      </c>
      <c r="J105" s="131">
        <v>0</v>
      </c>
      <c r="K105" s="131">
        <v>22.38</v>
      </c>
      <c r="L105" s="131">
        <v>0</v>
      </c>
      <c r="M105" s="131">
        <v>0</v>
      </c>
      <c r="N105" s="132">
        <v>100.03</v>
      </c>
      <c r="O105" s="132">
        <v>1494.47</v>
      </c>
    </row>
    <row r="106" spans="1:15">
      <c r="A106" s="147">
        <v>2018</v>
      </c>
      <c r="B106" s="148" t="s">
        <v>61</v>
      </c>
      <c r="C106" s="149" t="s">
        <v>89</v>
      </c>
      <c r="D106" s="131">
        <v>0</v>
      </c>
      <c r="E106" s="131">
        <v>0</v>
      </c>
      <c r="F106" s="132">
        <v>0</v>
      </c>
      <c r="G106" s="131">
        <v>0</v>
      </c>
      <c r="H106" s="131">
        <v>0</v>
      </c>
      <c r="I106" s="131">
        <v>0</v>
      </c>
      <c r="J106" s="131">
        <v>0</v>
      </c>
      <c r="K106" s="131">
        <v>39.67</v>
      </c>
      <c r="L106" s="131">
        <v>0</v>
      </c>
      <c r="M106" s="131">
        <v>0</v>
      </c>
      <c r="N106" s="132">
        <v>39.67</v>
      </c>
      <c r="O106" s="132">
        <v>39.67</v>
      </c>
    </row>
    <row r="107" spans="1:15">
      <c r="A107" s="147">
        <v>2018</v>
      </c>
      <c r="B107" s="148" t="s">
        <v>61</v>
      </c>
      <c r="C107" s="149" t="s">
        <v>47</v>
      </c>
      <c r="D107" s="131">
        <v>106.8</v>
      </c>
      <c r="E107" s="131">
        <v>222.44</v>
      </c>
      <c r="F107" s="132">
        <v>329.23</v>
      </c>
      <c r="G107" s="131">
        <v>20.37</v>
      </c>
      <c r="H107" s="131">
        <v>23.27</v>
      </c>
      <c r="I107" s="131">
        <v>49.71</v>
      </c>
      <c r="J107" s="131">
        <v>0</v>
      </c>
      <c r="K107" s="131">
        <v>533.30999999999995</v>
      </c>
      <c r="L107" s="131">
        <v>28.52</v>
      </c>
      <c r="M107" s="131">
        <v>15.51</v>
      </c>
      <c r="N107" s="132">
        <v>670.69</v>
      </c>
      <c r="O107" s="132">
        <v>999.92</v>
      </c>
    </row>
    <row r="108" spans="1:15">
      <c r="A108" s="147">
        <v>2018</v>
      </c>
      <c r="B108" s="148" t="s">
        <v>61</v>
      </c>
      <c r="C108" s="149" t="s">
        <v>48</v>
      </c>
      <c r="D108" s="131">
        <v>51.79</v>
      </c>
      <c r="E108" s="131">
        <v>0</v>
      </c>
      <c r="F108" s="132">
        <v>51.79</v>
      </c>
      <c r="G108" s="131">
        <v>0</v>
      </c>
      <c r="H108" s="131">
        <v>0</v>
      </c>
      <c r="I108" s="131">
        <v>95.02</v>
      </c>
      <c r="J108" s="131">
        <v>0</v>
      </c>
      <c r="K108" s="131">
        <v>0</v>
      </c>
      <c r="L108" s="131">
        <v>0</v>
      </c>
      <c r="M108" s="131">
        <v>0</v>
      </c>
      <c r="N108" s="132">
        <v>95.02</v>
      </c>
      <c r="O108" s="132">
        <v>146.81</v>
      </c>
    </row>
    <row r="109" spans="1:15">
      <c r="A109" s="147">
        <v>2018</v>
      </c>
      <c r="B109" s="148" t="s">
        <v>61</v>
      </c>
      <c r="C109" s="149" t="s">
        <v>87</v>
      </c>
      <c r="D109" s="131">
        <v>0</v>
      </c>
      <c r="E109" s="131">
        <v>0.16</v>
      </c>
      <c r="F109" s="132">
        <v>0.16</v>
      </c>
      <c r="G109" s="131">
        <v>0</v>
      </c>
      <c r="H109" s="131">
        <v>0</v>
      </c>
      <c r="I109" s="131">
        <v>0</v>
      </c>
      <c r="J109" s="131">
        <v>0</v>
      </c>
      <c r="K109" s="131">
        <v>0</v>
      </c>
      <c r="L109" s="131">
        <v>0</v>
      </c>
      <c r="M109" s="131">
        <v>31.8</v>
      </c>
      <c r="N109" s="132">
        <v>31.8</v>
      </c>
      <c r="O109" s="132">
        <v>31.95</v>
      </c>
    </row>
    <row r="110" spans="1:15">
      <c r="A110" s="147">
        <v>2018</v>
      </c>
      <c r="B110" s="148" t="s">
        <v>61</v>
      </c>
      <c r="C110" s="149" t="s">
        <v>49</v>
      </c>
      <c r="D110" s="131">
        <v>0</v>
      </c>
      <c r="E110" s="131">
        <v>76.77</v>
      </c>
      <c r="F110" s="132">
        <v>76.77</v>
      </c>
      <c r="G110" s="131">
        <v>0.01</v>
      </c>
      <c r="H110" s="131">
        <v>0.01</v>
      </c>
      <c r="I110" s="131">
        <v>0</v>
      </c>
      <c r="J110" s="131">
        <v>0</v>
      </c>
      <c r="K110" s="131">
        <v>99.72</v>
      </c>
      <c r="L110" s="131">
        <v>21.15</v>
      </c>
      <c r="M110" s="131">
        <v>42.44</v>
      </c>
      <c r="N110" s="132">
        <v>163.32</v>
      </c>
      <c r="O110" s="132">
        <v>240.09</v>
      </c>
    </row>
    <row r="111" spans="1:15">
      <c r="A111" s="147">
        <v>2018</v>
      </c>
      <c r="B111" s="148" t="s">
        <v>61</v>
      </c>
      <c r="C111" s="149" t="s">
        <v>50</v>
      </c>
      <c r="D111" s="131">
        <v>0</v>
      </c>
      <c r="E111" s="131">
        <v>0</v>
      </c>
      <c r="F111" s="132">
        <v>0</v>
      </c>
      <c r="G111" s="131">
        <v>0</v>
      </c>
      <c r="H111" s="131">
        <v>24.64</v>
      </c>
      <c r="I111" s="131">
        <v>0</v>
      </c>
      <c r="J111" s="131">
        <v>0</v>
      </c>
      <c r="K111" s="131">
        <v>0</v>
      </c>
      <c r="L111" s="131">
        <v>0</v>
      </c>
      <c r="M111" s="131">
        <v>39.54</v>
      </c>
      <c r="N111" s="132">
        <v>64.19</v>
      </c>
      <c r="O111" s="132">
        <v>64.19</v>
      </c>
    </row>
    <row r="112" spans="1:15">
      <c r="A112" s="147">
        <v>2018</v>
      </c>
      <c r="B112" s="148" t="s">
        <v>61</v>
      </c>
      <c r="C112" s="149" t="s">
        <v>51</v>
      </c>
      <c r="D112" s="131">
        <v>0</v>
      </c>
      <c r="E112" s="131">
        <v>0</v>
      </c>
      <c r="F112" s="132">
        <v>0</v>
      </c>
      <c r="G112" s="131">
        <v>0</v>
      </c>
      <c r="H112" s="131">
        <v>0</v>
      </c>
      <c r="I112" s="131">
        <v>214.92</v>
      </c>
      <c r="J112" s="131">
        <v>0</v>
      </c>
      <c r="K112" s="131">
        <v>0</v>
      </c>
      <c r="L112" s="131">
        <v>0</v>
      </c>
      <c r="M112" s="131">
        <v>0.1</v>
      </c>
      <c r="N112" s="132">
        <v>215.02</v>
      </c>
      <c r="O112" s="132">
        <v>215.02</v>
      </c>
    </row>
    <row r="113" spans="1:15">
      <c r="A113" s="147">
        <v>2018</v>
      </c>
      <c r="B113" s="148" t="s">
        <v>61</v>
      </c>
      <c r="C113" s="149" t="s">
        <v>52</v>
      </c>
      <c r="D113" s="131">
        <v>663.18</v>
      </c>
      <c r="E113" s="131">
        <v>0</v>
      </c>
      <c r="F113" s="132">
        <v>663.18</v>
      </c>
      <c r="G113" s="131">
        <v>0</v>
      </c>
      <c r="H113" s="131">
        <v>0.02</v>
      </c>
      <c r="I113" s="131">
        <v>107.86</v>
      </c>
      <c r="J113" s="131">
        <v>0</v>
      </c>
      <c r="K113" s="131">
        <v>78.62</v>
      </c>
      <c r="L113" s="131">
        <v>0</v>
      </c>
      <c r="M113" s="131">
        <v>64.13</v>
      </c>
      <c r="N113" s="132">
        <v>250.64</v>
      </c>
      <c r="O113" s="132">
        <v>913.83</v>
      </c>
    </row>
    <row r="114" spans="1:15">
      <c r="A114" s="147">
        <v>2018</v>
      </c>
      <c r="B114" s="148" t="s">
        <v>61</v>
      </c>
      <c r="C114" s="149" t="s">
        <v>69</v>
      </c>
      <c r="D114" s="131">
        <v>929.23</v>
      </c>
      <c r="E114" s="131">
        <v>66.17</v>
      </c>
      <c r="F114" s="132">
        <v>995.39</v>
      </c>
      <c r="G114" s="131">
        <v>0.51</v>
      </c>
      <c r="H114" s="131">
        <v>16.95</v>
      </c>
      <c r="I114" s="131">
        <v>14.31</v>
      </c>
      <c r="J114" s="131">
        <v>0</v>
      </c>
      <c r="K114" s="131">
        <v>74.75</v>
      </c>
      <c r="L114" s="131">
        <v>0</v>
      </c>
      <c r="M114" s="131">
        <v>35.799999999999997</v>
      </c>
      <c r="N114" s="132">
        <v>142.33000000000001</v>
      </c>
      <c r="O114" s="132">
        <v>1137.72</v>
      </c>
    </row>
    <row r="115" spans="1:15">
      <c r="A115" s="150">
        <v>2018</v>
      </c>
      <c r="B115" s="151" t="s">
        <v>61</v>
      </c>
      <c r="C115" s="152" t="s">
        <v>126</v>
      </c>
      <c r="D115" s="116">
        <v>3911.1</v>
      </c>
      <c r="E115" s="116">
        <v>599.59</v>
      </c>
      <c r="F115" s="133">
        <v>4510.68</v>
      </c>
      <c r="G115" s="116">
        <v>67.83</v>
      </c>
      <c r="H115" s="116">
        <v>338.44</v>
      </c>
      <c r="I115" s="116">
        <v>755.84</v>
      </c>
      <c r="J115" s="116">
        <v>41.41</v>
      </c>
      <c r="K115" s="116">
        <v>1393.16</v>
      </c>
      <c r="L115" s="116">
        <v>115.7</v>
      </c>
      <c r="M115" s="116">
        <v>390.68</v>
      </c>
      <c r="N115" s="133">
        <v>3103.06</v>
      </c>
      <c r="O115" s="133">
        <v>7613.75</v>
      </c>
    </row>
    <row r="116" spans="1:15">
      <c r="A116" s="144">
        <v>2018</v>
      </c>
      <c r="B116" s="145" t="s">
        <v>60</v>
      </c>
      <c r="C116" s="146" t="s">
        <v>37</v>
      </c>
      <c r="D116" s="129">
        <v>0</v>
      </c>
      <c r="E116" s="129">
        <v>57.13</v>
      </c>
      <c r="F116" s="130">
        <v>57.13</v>
      </c>
      <c r="G116" s="129">
        <v>0</v>
      </c>
      <c r="H116" s="129">
        <v>0</v>
      </c>
      <c r="I116" s="129">
        <v>0</v>
      </c>
      <c r="J116" s="129">
        <v>0</v>
      </c>
      <c r="K116" s="129">
        <v>61.73</v>
      </c>
      <c r="L116" s="129">
        <v>171.36</v>
      </c>
      <c r="M116" s="129">
        <v>21.73</v>
      </c>
      <c r="N116" s="130">
        <v>254.82</v>
      </c>
      <c r="O116" s="130">
        <v>311.94</v>
      </c>
    </row>
    <row r="117" spans="1:15">
      <c r="A117" s="147">
        <v>2018</v>
      </c>
      <c r="B117" s="148" t="s">
        <v>60</v>
      </c>
      <c r="C117" s="149" t="s">
        <v>38</v>
      </c>
      <c r="D117" s="131">
        <v>215.92</v>
      </c>
      <c r="E117" s="131">
        <v>0</v>
      </c>
      <c r="F117" s="132">
        <v>215.92</v>
      </c>
      <c r="G117" s="131">
        <v>0</v>
      </c>
      <c r="H117" s="131">
        <v>0</v>
      </c>
      <c r="I117" s="131">
        <v>0</v>
      </c>
      <c r="J117" s="131">
        <v>0</v>
      </c>
      <c r="K117" s="131">
        <v>12.97</v>
      </c>
      <c r="L117" s="131">
        <v>0</v>
      </c>
      <c r="M117" s="131">
        <v>0.17</v>
      </c>
      <c r="N117" s="132">
        <v>13.13</v>
      </c>
      <c r="O117" s="132">
        <v>229.05</v>
      </c>
    </row>
    <row r="118" spans="1:15">
      <c r="A118" s="147">
        <v>2018</v>
      </c>
      <c r="B118" s="148" t="s">
        <v>60</v>
      </c>
      <c r="C118" s="149" t="s">
        <v>39</v>
      </c>
      <c r="D118" s="131">
        <v>0</v>
      </c>
      <c r="E118" s="131">
        <v>0</v>
      </c>
      <c r="F118" s="132">
        <v>0</v>
      </c>
      <c r="G118" s="131">
        <v>0</v>
      </c>
      <c r="H118" s="131">
        <v>117.37</v>
      </c>
      <c r="I118" s="131">
        <v>0</v>
      </c>
      <c r="J118" s="131">
        <v>0</v>
      </c>
      <c r="K118" s="131">
        <v>54.59</v>
      </c>
      <c r="L118" s="131">
        <v>0</v>
      </c>
      <c r="M118" s="131">
        <v>0.01</v>
      </c>
      <c r="N118" s="132">
        <v>171.97</v>
      </c>
      <c r="O118" s="132">
        <v>171.97</v>
      </c>
    </row>
    <row r="119" spans="1:15">
      <c r="A119" s="147">
        <v>2018</v>
      </c>
      <c r="B119" s="148" t="s">
        <v>60</v>
      </c>
      <c r="C119" s="149" t="s">
        <v>40</v>
      </c>
      <c r="D119" s="131">
        <v>0</v>
      </c>
      <c r="E119" s="131">
        <v>35.47</v>
      </c>
      <c r="F119" s="132">
        <v>35.47</v>
      </c>
      <c r="G119" s="131">
        <v>1.06</v>
      </c>
      <c r="H119" s="131">
        <v>0</v>
      </c>
      <c r="I119" s="131">
        <v>0</v>
      </c>
      <c r="J119" s="131">
        <v>0</v>
      </c>
      <c r="K119" s="131">
        <v>0</v>
      </c>
      <c r="L119" s="131">
        <v>0</v>
      </c>
      <c r="M119" s="131">
        <v>9.1300000000000008</v>
      </c>
      <c r="N119" s="132">
        <v>10.19</v>
      </c>
      <c r="O119" s="132">
        <v>45.66</v>
      </c>
    </row>
    <row r="120" spans="1:15">
      <c r="A120" s="147">
        <v>2018</v>
      </c>
      <c r="B120" s="148" t="s">
        <v>60</v>
      </c>
      <c r="C120" s="149" t="s">
        <v>41</v>
      </c>
      <c r="D120" s="131">
        <v>0</v>
      </c>
      <c r="E120" s="131">
        <v>0.23</v>
      </c>
      <c r="F120" s="132">
        <v>0.23</v>
      </c>
      <c r="G120" s="131">
        <v>0.53</v>
      </c>
      <c r="H120" s="131">
        <v>0</v>
      </c>
      <c r="I120" s="131">
        <v>0</v>
      </c>
      <c r="J120" s="131">
        <v>0</v>
      </c>
      <c r="K120" s="131">
        <v>2.64</v>
      </c>
      <c r="L120" s="131">
        <v>0.28999999999999998</v>
      </c>
      <c r="M120" s="131">
        <v>34.840000000000003</v>
      </c>
      <c r="N120" s="132">
        <v>38.31</v>
      </c>
      <c r="O120" s="132">
        <v>38.54</v>
      </c>
    </row>
    <row r="121" spans="1:15">
      <c r="A121" s="147">
        <v>2018</v>
      </c>
      <c r="B121" s="148" t="s">
        <v>60</v>
      </c>
      <c r="C121" s="149" t="s">
        <v>42</v>
      </c>
      <c r="D121" s="131">
        <v>0</v>
      </c>
      <c r="E121" s="131">
        <v>0</v>
      </c>
      <c r="F121" s="132">
        <v>0</v>
      </c>
      <c r="G121" s="131">
        <v>0</v>
      </c>
      <c r="H121" s="131">
        <v>0</v>
      </c>
      <c r="I121" s="131">
        <v>13.75</v>
      </c>
      <c r="J121" s="131">
        <v>0</v>
      </c>
      <c r="K121" s="131">
        <v>0</v>
      </c>
      <c r="L121" s="131">
        <v>0</v>
      </c>
      <c r="M121" s="131">
        <v>0.01</v>
      </c>
      <c r="N121" s="132">
        <v>13.76</v>
      </c>
      <c r="O121" s="132">
        <v>13.76</v>
      </c>
    </row>
    <row r="122" spans="1:15">
      <c r="A122" s="147">
        <v>2018</v>
      </c>
      <c r="B122" s="148" t="s">
        <v>60</v>
      </c>
      <c r="C122" s="149" t="s">
        <v>86</v>
      </c>
      <c r="D122" s="131">
        <v>0</v>
      </c>
      <c r="E122" s="131">
        <v>34.979999999999997</v>
      </c>
      <c r="F122" s="132">
        <v>34.979999999999997</v>
      </c>
      <c r="G122" s="131">
        <v>1.87</v>
      </c>
      <c r="H122" s="131">
        <v>15.84</v>
      </c>
      <c r="I122" s="131">
        <v>80.28</v>
      </c>
      <c r="J122" s="131">
        <v>0.59</v>
      </c>
      <c r="K122" s="131">
        <v>0</v>
      </c>
      <c r="L122" s="131">
        <v>0.03</v>
      </c>
      <c r="M122" s="131">
        <v>7.28</v>
      </c>
      <c r="N122" s="132">
        <v>105.89</v>
      </c>
      <c r="O122" s="132">
        <v>140.87</v>
      </c>
    </row>
    <row r="123" spans="1:15">
      <c r="A123" s="147">
        <v>2018</v>
      </c>
      <c r="B123" s="148" t="s">
        <v>60</v>
      </c>
      <c r="C123" s="149" t="s">
        <v>43</v>
      </c>
      <c r="D123" s="131">
        <v>0</v>
      </c>
      <c r="E123" s="131">
        <v>0</v>
      </c>
      <c r="F123" s="132">
        <v>0</v>
      </c>
      <c r="G123" s="131">
        <v>0</v>
      </c>
      <c r="H123" s="131">
        <v>0</v>
      </c>
      <c r="I123" s="131">
        <v>0</v>
      </c>
      <c r="J123" s="131">
        <v>0</v>
      </c>
      <c r="K123" s="131">
        <v>0</v>
      </c>
      <c r="L123" s="131">
        <v>0</v>
      </c>
      <c r="M123" s="131">
        <v>0</v>
      </c>
      <c r="N123" s="132">
        <v>0</v>
      </c>
      <c r="O123" s="132">
        <v>0</v>
      </c>
    </row>
    <row r="124" spans="1:15">
      <c r="A124" s="147">
        <v>2018</v>
      </c>
      <c r="B124" s="148" t="s">
        <v>60</v>
      </c>
      <c r="C124" s="149" t="s">
        <v>88</v>
      </c>
      <c r="D124" s="131">
        <v>0</v>
      </c>
      <c r="E124" s="131">
        <v>0</v>
      </c>
      <c r="F124" s="132">
        <v>0</v>
      </c>
      <c r="G124" s="131">
        <v>0</v>
      </c>
      <c r="H124" s="131">
        <v>0</v>
      </c>
      <c r="I124" s="131">
        <v>0</v>
      </c>
      <c r="J124" s="131">
        <v>0</v>
      </c>
      <c r="K124" s="131">
        <v>0</v>
      </c>
      <c r="L124" s="131">
        <v>0</v>
      </c>
      <c r="M124" s="131">
        <v>0</v>
      </c>
      <c r="N124" s="132">
        <v>0</v>
      </c>
      <c r="O124" s="132">
        <v>0</v>
      </c>
    </row>
    <row r="125" spans="1:15">
      <c r="A125" s="147">
        <v>2018</v>
      </c>
      <c r="B125" s="148" t="s">
        <v>60</v>
      </c>
      <c r="C125" s="149" t="s">
        <v>44</v>
      </c>
      <c r="D125" s="131">
        <v>0</v>
      </c>
      <c r="E125" s="131">
        <v>75.180000000000007</v>
      </c>
      <c r="F125" s="132">
        <v>75.180000000000007</v>
      </c>
      <c r="G125" s="131">
        <v>0.06</v>
      </c>
      <c r="H125" s="131">
        <v>87.99</v>
      </c>
      <c r="I125" s="131">
        <v>43.91</v>
      </c>
      <c r="J125" s="131">
        <v>12.49</v>
      </c>
      <c r="K125" s="131">
        <v>177.85</v>
      </c>
      <c r="L125" s="131">
        <v>0</v>
      </c>
      <c r="M125" s="131">
        <v>81.319999999999993</v>
      </c>
      <c r="N125" s="132">
        <v>403.62</v>
      </c>
      <c r="O125" s="132">
        <v>478.8</v>
      </c>
    </row>
    <row r="126" spans="1:15">
      <c r="A126" s="147">
        <v>2018</v>
      </c>
      <c r="B126" s="148" t="s">
        <v>60</v>
      </c>
      <c r="C126" s="149" t="s">
        <v>45</v>
      </c>
      <c r="D126" s="131">
        <v>383.6</v>
      </c>
      <c r="E126" s="131">
        <v>0</v>
      </c>
      <c r="F126" s="132">
        <v>383.6</v>
      </c>
      <c r="G126" s="131">
        <v>0</v>
      </c>
      <c r="H126" s="131">
        <v>0</v>
      </c>
      <c r="I126" s="131">
        <v>0</v>
      </c>
      <c r="J126" s="131">
        <v>0</v>
      </c>
      <c r="K126" s="131">
        <v>0</v>
      </c>
      <c r="L126" s="131">
        <v>0</v>
      </c>
      <c r="M126" s="131">
        <v>0</v>
      </c>
      <c r="N126" s="132">
        <v>0</v>
      </c>
      <c r="O126" s="132">
        <v>383.6</v>
      </c>
    </row>
    <row r="127" spans="1:15">
      <c r="A127" s="147">
        <v>2018</v>
      </c>
      <c r="B127" s="148" t="s">
        <v>60</v>
      </c>
      <c r="C127" s="149" t="s">
        <v>46</v>
      </c>
      <c r="D127" s="131">
        <v>1762.81</v>
      </c>
      <c r="E127" s="131">
        <v>0</v>
      </c>
      <c r="F127" s="132">
        <v>1762.81</v>
      </c>
      <c r="G127" s="131">
        <v>17.25</v>
      </c>
      <c r="H127" s="131">
        <v>54.99</v>
      </c>
      <c r="I127" s="131">
        <v>0</v>
      </c>
      <c r="J127" s="131">
        <v>0</v>
      </c>
      <c r="K127" s="131">
        <v>11.87</v>
      </c>
      <c r="L127" s="131">
        <v>0</v>
      </c>
      <c r="M127" s="131">
        <v>18.88</v>
      </c>
      <c r="N127" s="132">
        <v>103</v>
      </c>
      <c r="O127" s="132">
        <v>1865.82</v>
      </c>
    </row>
    <row r="128" spans="1:15">
      <c r="A128" s="147">
        <v>2018</v>
      </c>
      <c r="B128" s="148" t="s">
        <v>60</v>
      </c>
      <c r="C128" s="149" t="s">
        <v>89</v>
      </c>
      <c r="D128" s="131">
        <v>0</v>
      </c>
      <c r="E128" s="131">
        <v>0</v>
      </c>
      <c r="F128" s="132">
        <v>0</v>
      </c>
      <c r="G128" s="131">
        <v>0</v>
      </c>
      <c r="H128" s="131">
        <v>0</v>
      </c>
      <c r="I128" s="131">
        <v>0</v>
      </c>
      <c r="J128" s="131">
        <v>0</v>
      </c>
      <c r="K128" s="131">
        <v>34.950000000000003</v>
      </c>
      <c r="L128" s="131">
        <v>0</v>
      </c>
      <c r="M128" s="131">
        <v>0</v>
      </c>
      <c r="N128" s="132">
        <v>34.950000000000003</v>
      </c>
      <c r="O128" s="132">
        <v>34.950000000000003</v>
      </c>
    </row>
    <row r="129" spans="1:15">
      <c r="A129" s="147">
        <v>2018</v>
      </c>
      <c r="B129" s="148" t="s">
        <v>60</v>
      </c>
      <c r="C129" s="149" t="s">
        <v>47</v>
      </c>
      <c r="D129" s="131">
        <v>308.14</v>
      </c>
      <c r="E129" s="131">
        <v>30.06</v>
      </c>
      <c r="F129" s="132">
        <v>338.2</v>
      </c>
      <c r="G129" s="131">
        <v>10.35</v>
      </c>
      <c r="H129" s="131">
        <v>0</v>
      </c>
      <c r="I129" s="131">
        <v>70.099999999999994</v>
      </c>
      <c r="J129" s="131">
        <v>10.82</v>
      </c>
      <c r="K129" s="131">
        <v>602.80999999999995</v>
      </c>
      <c r="L129" s="131">
        <v>38.549999999999997</v>
      </c>
      <c r="M129" s="131">
        <v>8.84</v>
      </c>
      <c r="N129" s="132">
        <v>741.47</v>
      </c>
      <c r="O129" s="132">
        <v>1079.6600000000001</v>
      </c>
    </row>
    <row r="130" spans="1:15">
      <c r="A130" s="147">
        <v>2018</v>
      </c>
      <c r="B130" s="148" t="s">
        <v>60</v>
      </c>
      <c r="C130" s="149" t="s">
        <v>48</v>
      </c>
      <c r="D130" s="131">
        <v>0</v>
      </c>
      <c r="E130" s="131">
        <v>0</v>
      </c>
      <c r="F130" s="132">
        <v>0</v>
      </c>
      <c r="G130" s="131">
        <v>0</v>
      </c>
      <c r="H130" s="131">
        <v>0</v>
      </c>
      <c r="I130" s="131">
        <v>65.61</v>
      </c>
      <c r="J130" s="131">
        <v>0</v>
      </c>
      <c r="K130" s="131">
        <v>0</v>
      </c>
      <c r="L130" s="131">
        <v>0</v>
      </c>
      <c r="M130" s="131">
        <v>0</v>
      </c>
      <c r="N130" s="132">
        <v>65.61</v>
      </c>
      <c r="O130" s="132">
        <v>65.61</v>
      </c>
    </row>
    <row r="131" spans="1:15">
      <c r="A131" s="147">
        <v>2018</v>
      </c>
      <c r="B131" s="148" t="s">
        <v>60</v>
      </c>
      <c r="C131" s="149" t="s">
        <v>87</v>
      </c>
      <c r="D131" s="131">
        <v>0</v>
      </c>
      <c r="E131" s="131">
        <v>29.6</v>
      </c>
      <c r="F131" s="132">
        <v>29.6</v>
      </c>
      <c r="G131" s="131">
        <v>0</v>
      </c>
      <c r="H131" s="131">
        <v>0</v>
      </c>
      <c r="I131" s="131">
        <v>0</v>
      </c>
      <c r="J131" s="131">
        <v>0</v>
      </c>
      <c r="K131" s="131">
        <v>0</v>
      </c>
      <c r="L131" s="131">
        <v>0</v>
      </c>
      <c r="M131" s="131">
        <v>32.4</v>
      </c>
      <c r="N131" s="132">
        <v>32.4</v>
      </c>
      <c r="O131" s="132">
        <v>62</v>
      </c>
    </row>
    <row r="132" spans="1:15">
      <c r="A132" s="147">
        <v>2018</v>
      </c>
      <c r="B132" s="148" t="s">
        <v>60</v>
      </c>
      <c r="C132" s="149" t="s">
        <v>49</v>
      </c>
      <c r="D132" s="131">
        <v>0</v>
      </c>
      <c r="E132" s="131">
        <v>90.1</v>
      </c>
      <c r="F132" s="132">
        <v>90.1</v>
      </c>
      <c r="G132" s="131">
        <v>0</v>
      </c>
      <c r="H132" s="131">
        <v>51.27</v>
      </c>
      <c r="I132" s="131">
        <v>0</v>
      </c>
      <c r="J132" s="131">
        <v>0</v>
      </c>
      <c r="K132" s="131">
        <v>147.44999999999999</v>
      </c>
      <c r="L132" s="131">
        <v>0</v>
      </c>
      <c r="M132" s="131">
        <v>72.540000000000006</v>
      </c>
      <c r="N132" s="132">
        <v>271.25</v>
      </c>
      <c r="O132" s="132">
        <v>361.35</v>
      </c>
    </row>
    <row r="133" spans="1:15">
      <c r="A133" s="147">
        <v>2018</v>
      </c>
      <c r="B133" s="148" t="s">
        <v>60</v>
      </c>
      <c r="C133" s="149" t="s">
        <v>50</v>
      </c>
      <c r="D133" s="131">
        <v>0</v>
      </c>
      <c r="E133" s="131">
        <v>0</v>
      </c>
      <c r="F133" s="132">
        <v>0</v>
      </c>
      <c r="G133" s="131">
        <v>0</v>
      </c>
      <c r="H133" s="131">
        <v>0</v>
      </c>
      <c r="I133" s="131">
        <v>0</v>
      </c>
      <c r="J133" s="131">
        <v>0</v>
      </c>
      <c r="K133" s="131">
        <v>0</v>
      </c>
      <c r="L133" s="131">
        <v>0</v>
      </c>
      <c r="M133" s="131">
        <v>0</v>
      </c>
      <c r="N133" s="132">
        <v>0</v>
      </c>
      <c r="O133" s="132">
        <v>0</v>
      </c>
    </row>
    <row r="134" spans="1:15">
      <c r="A134" s="147">
        <v>2018</v>
      </c>
      <c r="B134" s="148" t="s">
        <v>60</v>
      </c>
      <c r="C134" s="149" t="s">
        <v>51</v>
      </c>
      <c r="D134" s="131">
        <v>0</v>
      </c>
      <c r="E134" s="131">
        <v>0</v>
      </c>
      <c r="F134" s="132">
        <v>0</v>
      </c>
      <c r="G134" s="131">
        <v>0</v>
      </c>
      <c r="H134" s="131">
        <v>0</v>
      </c>
      <c r="I134" s="131">
        <v>196.72</v>
      </c>
      <c r="J134" s="131">
        <v>0</v>
      </c>
      <c r="K134" s="131">
        <v>0</v>
      </c>
      <c r="L134" s="131">
        <v>0</v>
      </c>
      <c r="M134" s="131">
        <v>0.03</v>
      </c>
      <c r="N134" s="132">
        <v>196.75</v>
      </c>
      <c r="O134" s="132">
        <v>196.75</v>
      </c>
    </row>
    <row r="135" spans="1:15">
      <c r="A135" s="147">
        <v>2018</v>
      </c>
      <c r="B135" s="148" t="s">
        <v>60</v>
      </c>
      <c r="C135" s="149" t="s">
        <v>52</v>
      </c>
      <c r="D135" s="131">
        <v>545.96</v>
      </c>
      <c r="E135" s="131">
        <v>0</v>
      </c>
      <c r="F135" s="132">
        <v>545.96</v>
      </c>
      <c r="G135" s="131">
        <v>0.03</v>
      </c>
      <c r="H135" s="131">
        <v>0.06</v>
      </c>
      <c r="I135" s="131">
        <v>100.44</v>
      </c>
      <c r="J135" s="131">
        <v>0</v>
      </c>
      <c r="K135" s="131">
        <v>182.47</v>
      </c>
      <c r="L135" s="131">
        <v>0</v>
      </c>
      <c r="M135" s="131">
        <v>85.52</v>
      </c>
      <c r="N135" s="132">
        <v>368.52</v>
      </c>
      <c r="O135" s="132">
        <v>914.48</v>
      </c>
    </row>
    <row r="136" spans="1:15">
      <c r="A136" s="147">
        <v>2018</v>
      </c>
      <c r="B136" s="148" t="s">
        <v>60</v>
      </c>
      <c r="C136" s="149" t="s">
        <v>69</v>
      </c>
      <c r="D136" s="131">
        <v>773.58</v>
      </c>
      <c r="E136" s="131">
        <v>140.29</v>
      </c>
      <c r="F136" s="132">
        <v>913.88</v>
      </c>
      <c r="G136" s="131">
        <v>72.97</v>
      </c>
      <c r="H136" s="131">
        <v>22.8</v>
      </c>
      <c r="I136" s="131">
        <v>65.760000000000005</v>
      </c>
      <c r="J136" s="131">
        <v>0</v>
      </c>
      <c r="K136" s="131">
        <v>5.18</v>
      </c>
      <c r="L136" s="131">
        <v>0</v>
      </c>
      <c r="M136" s="131">
        <v>16.8</v>
      </c>
      <c r="N136" s="132">
        <v>183.52</v>
      </c>
      <c r="O136" s="132">
        <v>1097.3900000000001</v>
      </c>
    </row>
    <row r="137" spans="1:15">
      <c r="A137" s="150">
        <v>2018</v>
      </c>
      <c r="B137" s="151" t="s">
        <v>60</v>
      </c>
      <c r="C137" s="152" t="s">
        <v>126</v>
      </c>
      <c r="D137" s="116">
        <v>3990.02</v>
      </c>
      <c r="E137" s="116">
        <v>493.04</v>
      </c>
      <c r="F137" s="133">
        <v>4483.05</v>
      </c>
      <c r="G137" s="116">
        <v>104.13</v>
      </c>
      <c r="H137" s="116">
        <v>350.32</v>
      </c>
      <c r="I137" s="116">
        <v>636.58000000000004</v>
      </c>
      <c r="J137" s="116">
        <v>23.9</v>
      </c>
      <c r="K137" s="116">
        <v>1294.52</v>
      </c>
      <c r="L137" s="116">
        <v>210.23</v>
      </c>
      <c r="M137" s="116">
        <v>389.48</v>
      </c>
      <c r="N137" s="133">
        <v>3009.15</v>
      </c>
      <c r="O137" s="133">
        <v>7492.2</v>
      </c>
    </row>
    <row r="138" spans="1:15">
      <c r="A138" s="144">
        <v>2018</v>
      </c>
      <c r="B138" s="145" t="s">
        <v>59</v>
      </c>
      <c r="C138" s="146" t="s">
        <v>37</v>
      </c>
      <c r="D138" s="129">
        <v>0</v>
      </c>
      <c r="E138" s="129">
        <v>51.34</v>
      </c>
      <c r="F138" s="130">
        <v>51.34</v>
      </c>
      <c r="G138" s="129">
        <v>0.02</v>
      </c>
      <c r="H138" s="129">
        <v>0</v>
      </c>
      <c r="I138" s="129">
        <v>0</v>
      </c>
      <c r="J138" s="129">
        <v>0.03</v>
      </c>
      <c r="K138" s="129">
        <v>80.989999999999995</v>
      </c>
      <c r="L138" s="129">
        <v>36.909999999999997</v>
      </c>
      <c r="M138" s="129">
        <v>17.760000000000002</v>
      </c>
      <c r="N138" s="130">
        <v>135.71</v>
      </c>
      <c r="O138" s="130">
        <v>187.05</v>
      </c>
    </row>
    <row r="139" spans="1:15">
      <c r="A139" s="147">
        <v>2018</v>
      </c>
      <c r="B139" s="148" t="s">
        <v>59</v>
      </c>
      <c r="C139" s="149" t="s">
        <v>38</v>
      </c>
      <c r="D139" s="131">
        <v>290.61</v>
      </c>
      <c r="E139" s="131">
        <v>0</v>
      </c>
      <c r="F139" s="132">
        <v>290.61</v>
      </c>
      <c r="G139" s="131">
        <v>0</v>
      </c>
      <c r="H139" s="131">
        <v>0</v>
      </c>
      <c r="I139" s="131">
        <v>0</v>
      </c>
      <c r="J139" s="131">
        <v>0</v>
      </c>
      <c r="K139" s="131">
        <v>0</v>
      </c>
      <c r="L139" s="131">
        <v>0</v>
      </c>
      <c r="M139" s="131">
        <v>0.32</v>
      </c>
      <c r="N139" s="132">
        <v>0.32</v>
      </c>
      <c r="O139" s="132">
        <v>290.93</v>
      </c>
    </row>
    <row r="140" spans="1:15">
      <c r="A140" s="147">
        <v>2018</v>
      </c>
      <c r="B140" s="148" t="s">
        <v>59</v>
      </c>
      <c r="C140" s="149" t="s">
        <v>39</v>
      </c>
      <c r="D140" s="131">
        <v>0</v>
      </c>
      <c r="E140" s="131">
        <v>1.23</v>
      </c>
      <c r="F140" s="132">
        <v>1.23</v>
      </c>
      <c r="G140" s="131">
        <v>0</v>
      </c>
      <c r="H140" s="131">
        <v>36.130000000000003</v>
      </c>
      <c r="I140" s="131">
        <v>0</v>
      </c>
      <c r="J140" s="131">
        <v>0</v>
      </c>
      <c r="K140" s="131">
        <v>47.27</v>
      </c>
      <c r="L140" s="131">
        <v>6.82</v>
      </c>
      <c r="M140" s="131">
        <v>0</v>
      </c>
      <c r="N140" s="132">
        <v>90.23</v>
      </c>
      <c r="O140" s="132">
        <v>91.46</v>
      </c>
    </row>
    <row r="141" spans="1:15">
      <c r="A141" s="147">
        <v>2018</v>
      </c>
      <c r="B141" s="148" t="s">
        <v>59</v>
      </c>
      <c r="C141" s="149" t="s">
        <v>40</v>
      </c>
      <c r="D141" s="131">
        <v>0</v>
      </c>
      <c r="E141" s="131">
        <v>50.95</v>
      </c>
      <c r="F141" s="132">
        <v>50.95</v>
      </c>
      <c r="G141" s="131">
        <v>6.34</v>
      </c>
      <c r="H141" s="131">
        <v>0</v>
      </c>
      <c r="I141" s="131">
        <v>0</v>
      </c>
      <c r="J141" s="131">
        <v>0</v>
      </c>
      <c r="K141" s="131">
        <v>0</v>
      </c>
      <c r="L141" s="131">
        <v>0</v>
      </c>
      <c r="M141" s="131">
        <v>22.89</v>
      </c>
      <c r="N141" s="132">
        <v>29.23</v>
      </c>
      <c r="O141" s="132">
        <v>80.180000000000007</v>
      </c>
    </row>
    <row r="142" spans="1:15">
      <c r="A142" s="147">
        <v>2018</v>
      </c>
      <c r="B142" s="148" t="s">
        <v>59</v>
      </c>
      <c r="C142" s="149" t="s">
        <v>41</v>
      </c>
      <c r="D142" s="131">
        <v>0</v>
      </c>
      <c r="E142" s="131">
        <v>24.73</v>
      </c>
      <c r="F142" s="132">
        <v>24.73</v>
      </c>
      <c r="G142" s="131">
        <v>1.59</v>
      </c>
      <c r="H142" s="131">
        <v>0</v>
      </c>
      <c r="I142" s="131">
        <v>0</v>
      </c>
      <c r="J142" s="131">
        <v>0</v>
      </c>
      <c r="K142" s="131">
        <v>5.86</v>
      </c>
      <c r="L142" s="131">
        <v>0.09</v>
      </c>
      <c r="M142" s="131">
        <v>33.880000000000003</v>
      </c>
      <c r="N142" s="132">
        <v>41.42</v>
      </c>
      <c r="O142" s="132">
        <v>66.150000000000006</v>
      </c>
    </row>
    <row r="143" spans="1:15">
      <c r="A143" s="147">
        <v>2018</v>
      </c>
      <c r="B143" s="148" t="s">
        <v>59</v>
      </c>
      <c r="C143" s="149" t="s">
        <v>42</v>
      </c>
      <c r="D143" s="131">
        <v>0</v>
      </c>
      <c r="E143" s="131">
        <v>0</v>
      </c>
      <c r="F143" s="132">
        <v>0</v>
      </c>
      <c r="G143" s="131">
        <v>0.1</v>
      </c>
      <c r="H143" s="131">
        <v>0</v>
      </c>
      <c r="I143" s="131">
        <v>83.02</v>
      </c>
      <c r="J143" s="131">
        <v>0</v>
      </c>
      <c r="K143" s="131">
        <v>0</v>
      </c>
      <c r="L143" s="131">
        <v>0</v>
      </c>
      <c r="M143" s="131">
        <v>0.23</v>
      </c>
      <c r="N143" s="132">
        <v>83.35</v>
      </c>
      <c r="O143" s="132">
        <v>83.35</v>
      </c>
    </row>
    <row r="144" spans="1:15">
      <c r="A144" s="147">
        <v>2018</v>
      </c>
      <c r="B144" s="148" t="s">
        <v>59</v>
      </c>
      <c r="C144" s="149" t="s">
        <v>86</v>
      </c>
      <c r="D144" s="131">
        <v>0</v>
      </c>
      <c r="E144" s="131">
        <v>75.78</v>
      </c>
      <c r="F144" s="132">
        <v>75.78</v>
      </c>
      <c r="G144" s="131">
        <v>12.35</v>
      </c>
      <c r="H144" s="131">
        <v>11.73</v>
      </c>
      <c r="I144" s="131">
        <v>1.45</v>
      </c>
      <c r="J144" s="131">
        <v>0</v>
      </c>
      <c r="K144" s="131">
        <v>0</v>
      </c>
      <c r="L144" s="131">
        <v>0.01</v>
      </c>
      <c r="M144" s="131">
        <v>1.18</v>
      </c>
      <c r="N144" s="132">
        <v>26.72</v>
      </c>
      <c r="O144" s="132">
        <v>102.5</v>
      </c>
    </row>
    <row r="145" spans="1:15">
      <c r="A145" s="147">
        <v>2018</v>
      </c>
      <c r="B145" s="148" t="s">
        <v>59</v>
      </c>
      <c r="C145" s="149" t="s">
        <v>43</v>
      </c>
      <c r="D145" s="131">
        <v>0</v>
      </c>
      <c r="E145" s="131">
        <v>0</v>
      </c>
      <c r="F145" s="132">
        <v>0</v>
      </c>
      <c r="G145" s="131">
        <v>0</v>
      </c>
      <c r="H145" s="131">
        <v>0</v>
      </c>
      <c r="I145" s="131">
        <v>106.18</v>
      </c>
      <c r="J145" s="131">
        <v>0</v>
      </c>
      <c r="K145" s="131">
        <v>0</v>
      </c>
      <c r="L145" s="131">
        <v>0</v>
      </c>
      <c r="M145" s="131">
        <v>0</v>
      </c>
      <c r="N145" s="132">
        <v>106.18</v>
      </c>
      <c r="O145" s="132">
        <v>106.18</v>
      </c>
    </row>
    <row r="146" spans="1:15">
      <c r="A146" s="147">
        <v>2018</v>
      </c>
      <c r="B146" s="148" t="s">
        <v>59</v>
      </c>
      <c r="C146" s="149" t="s">
        <v>88</v>
      </c>
      <c r="D146" s="131">
        <v>0</v>
      </c>
      <c r="E146" s="131">
        <v>0</v>
      </c>
      <c r="F146" s="132">
        <v>0</v>
      </c>
      <c r="G146" s="131">
        <v>0</v>
      </c>
      <c r="H146" s="131">
        <v>0</v>
      </c>
      <c r="I146" s="131">
        <v>0</v>
      </c>
      <c r="J146" s="131">
        <v>0</v>
      </c>
      <c r="K146" s="131">
        <v>0</v>
      </c>
      <c r="L146" s="131">
        <v>0</v>
      </c>
      <c r="M146" s="131">
        <v>0</v>
      </c>
      <c r="N146" s="132">
        <v>0</v>
      </c>
      <c r="O146" s="132">
        <v>0</v>
      </c>
    </row>
    <row r="147" spans="1:15">
      <c r="A147" s="147">
        <v>2018</v>
      </c>
      <c r="B147" s="148" t="s">
        <v>59</v>
      </c>
      <c r="C147" s="149" t="s">
        <v>44</v>
      </c>
      <c r="D147" s="131">
        <v>0</v>
      </c>
      <c r="E147" s="131">
        <v>26.47</v>
      </c>
      <c r="F147" s="132">
        <v>26.47</v>
      </c>
      <c r="G147" s="131">
        <v>0.04</v>
      </c>
      <c r="H147" s="131">
        <v>117.77</v>
      </c>
      <c r="I147" s="131">
        <v>57.57</v>
      </c>
      <c r="J147" s="131">
        <v>11.83</v>
      </c>
      <c r="K147" s="131">
        <v>307.23</v>
      </c>
      <c r="L147" s="131">
        <v>3.94</v>
      </c>
      <c r="M147" s="131">
        <v>114.29</v>
      </c>
      <c r="N147" s="132">
        <v>612.66999999999996</v>
      </c>
      <c r="O147" s="132">
        <v>639.14</v>
      </c>
    </row>
    <row r="148" spans="1:15">
      <c r="A148" s="147">
        <v>2018</v>
      </c>
      <c r="B148" s="148" t="s">
        <v>59</v>
      </c>
      <c r="C148" s="149" t="s">
        <v>45</v>
      </c>
      <c r="D148" s="131">
        <v>239.07</v>
      </c>
      <c r="E148" s="131">
        <v>0</v>
      </c>
      <c r="F148" s="132">
        <v>239.07</v>
      </c>
      <c r="G148" s="131">
        <v>0</v>
      </c>
      <c r="H148" s="131">
        <v>0</v>
      </c>
      <c r="I148" s="131">
        <v>0</v>
      </c>
      <c r="J148" s="131">
        <v>0</v>
      </c>
      <c r="K148" s="131">
        <v>0</v>
      </c>
      <c r="L148" s="131">
        <v>0</v>
      </c>
      <c r="M148" s="131">
        <v>0</v>
      </c>
      <c r="N148" s="132">
        <v>0</v>
      </c>
      <c r="O148" s="132">
        <v>239.07</v>
      </c>
    </row>
    <row r="149" spans="1:15">
      <c r="A149" s="147">
        <v>2018</v>
      </c>
      <c r="B149" s="148" t="s">
        <v>59</v>
      </c>
      <c r="C149" s="149" t="s">
        <v>46</v>
      </c>
      <c r="D149" s="131">
        <v>1372.03</v>
      </c>
      <c r="E149" s="131">
        <v>0</v>
      </c>
      <c r="F149" s="132">
        <v>1372.03</v>
      </c>
      <c r="G149" s="131">
        <v>53.18</v>
      </c>
      <c r="H149" s="131">
        <v>33.67</v>
      </c>
      <c r="I149" s="131">
        <v>0</v>
      </c>
      <c r="J149" s="131">
        <v>0</v>
      </c>
      <c r="K149" s="131">
        <v>35.74</v>
      </c>
      <c r="L149" s="131">
        <v>0</v>
      </c>
      <c r="M149" s="131">
        <v>16.88</v>
      </c>
      <c r="N149" s="132">
        <v>139.47</v>
      </c>
      <c r="O149" s="132">
        <v>1511.5</v>
      </c>
    </row>
    <row r="150" spans="1:15">
      <c r="A150" s="147">
        <v>2018</v>
      </c>
      <c r="B150" s="148" t="s">
        <v>59</v>
      </c>
      <c r="C150" s="149" t="s">
        <v>89</v>
      </c>
      <c r="D150" s="131">
        <v>0</v>
      </c>
      <c r="E150" s="131">
        <v>0</v>
      </c>
      <c r="F150" s="132">
        <v>0</v>
      </c>
      <c r="G150" s="131">
        <v>0</v>
      </c>
      <c r="H150" s="131">
        <v>0</v>
      </c>
      <c r="I150" s="131">
        <v>39.64</v>
      </c>
      <c r="J150" s="131">
        <v>0</v>
      </c>
      <c r="K150" s="131">
        <v>37.479999999999997</v>
      </c>
      <c r="L150" s="131">
        <v>0</v>
      </c>
      <c r="M150" s="131">
        <v>0</v>
      </c>
      <c r="N150" s="132">
        <v>77.12</v>
      </c>
      <c r="O150" s="132">
        <v>77.12</v>
      </c>
    </row>
    <row r="151" spans="1:15">
      <c r="A151" s="147">
        <v>2018</v>
      </c>
      <c r="B151" s="148" t="s">
        <v>59</v>
      </c>
      <c r="C151" s="149" t="s">
        <v>47</v>
      </c>
      <c r="D151" s="131">
        <v>238.33</v>
      </c>
      <c r="E151" s="131">
        <v>87.23</v>
      </c>
      <c r="F151" s="132">
        <v>325.56</v>
      </c>
      <c r="G151" s="131">
        <v>0</v>
      </c>
      <c r="H151" s="131">
        <v>0</v>
      </c>
      <c r="I151" s="131">
        <v>97.85</v>
      </c>
      <c r="J151" s="131">
        <v>0</v>
      </c>
      <c r="K151" s="131">
        <v>789</v>
      </c>
      <c r="L151" s="131">
        <v>30.27</v>
      </c>
      <c r="M151" s="131">
        <v>5.18</v>
      </c>
      <c r="N151" s="132">
        <v>922.3</v>
      </c>
      <c r="O151" s="132">
        <v>1247.8599999999999</v>
      </c>
    </row>
    <row r="152" spans="1:15">
      <c r="A152" s="147">
        <v>2018</v>
      </c>
      <c r="B152" s="148" t="s">
        <v>59</v>
      </c>
      <c r="C152" s="149" t="s">
        <v>48</v>
      </c>
      <c r="D152" s="131">
        <v>0</v>
      </c>
      <c r="E152" s="131">
        <v>0</v>
      </c>
      <c r="F152" s="132">
        <v>0</v>
      </c>
      <c r="G152" s="131">
        <v>0</v>
      </c>
      <c r="H152" s="131">
        <v>0</v>
      </c>
      <c r="I152" s="131">
        <v>126.46</v>
      </c>
      <c r="J152" s="131">
        <v>0</v>
      </c>
      <c r="K152" s="131">
        <v>0</v>
      </c>
      <c r="L152" s="131">
        <v>0</v>
      </c>
      <c r="M152" s="131">
        <v>0</v>
      </c>
      <c r="N152" s="132">
        <v>126.46</v>
      </c>
      <c r="O152" s="132">
        <v>126.46</v>
      </c>
    </row>
    <row r="153" spans="1:15">
      <c r="A153" s="147">
        <v>2018</v>
      </c>
      <c r="B153" s="148" t="s">
        <v>59</v>
      </c>
      <c r="C153" s="149" t="s">
        <v>87</v>
      </c>
      <c r="D153" s="131">
        <v>0</v>
      </c>
      <c r="E153" s="131">
        <v>0.06</v>
      </c>
      <c r="F153" s="132">
        <v>0.06</v>
      </c>
      <c r="G153" s="131">
        <v>0</v>
      </c>
      <c r="H153" s="131">
        <v>0</v>
      </c>
      <c r="I153" s="131">
        <v>0</v>
      </c>
      <c r="J153" s="131">
        <v>0</v>
      </c>
      <c r="K153" s="131">
        <v>0</v>
      </c>
      <c r="L153" s="131">
        <v>0</v>
      </c>
      <c r="M153" s="131">
        <v>42.17</v>
      </c>
      <c r="N153" s="132">
        <v>42.17</v>
      </c>
      <c r="O153" s="132">
        <v>42.23</v>
      </c>
    </row>
    <row r="154" spans="1:15">
      <c r="A154" s="147">
        <v>2018</v>
      </c>
      <c r="B154" s="148" t="s">
        <v>59</v>
      </c>
      <c r="C154" s="149" t="s">
        <v>49</v>
      </c>
      <c r="D154" s="131">
        <v>0</v>
      </c>
      <c r="E154" s="131">
        <v>215.22</v>
      </c>
      <c r="F154" s="132">
        <v>215.22</v>
      </c>
      <c r="G154" s="131">
        <v>0.08</v>
      </c>
      <c r="H154" s="131">
        <v>63.79</v>
      </c>
      <c r="I154" s="131">
        <v>0</v>
      </c>
      <c r="J154" s="131">
        <v>0</v>
      </c>
      <c r="K154" s="131">
        <v>12.57</v>
      </c>
      <c r="L154" s="131">
        <v>0</v>
      </c>
      <c r="M154" s="131">
        <v>55.45</v>
      </c>
      <c r="N154" s="132">
        <v>131.88</v>
      </c>
      <c r="O154" s="132">
        <v>347.1</v>
      </c>
    </row>
    <row r="155" spans="1:15">
      <c r="A155" s="147">
        <v>2018</v>
      </c>
      <c r="B155" s="148" t="s">
        <v>59</v>
      </c>
      <c r="C155" s="149" t="s">
        <v>50</v>
      </c>
      <c r="D155" s="131">
        <v>90.79</v>
      </c>
      <c r="E155" s="131">
        <v>0</v>
      </c>
      <c r="F155" s="132">
        <v>90.79</v>
      </c>
      <c r="G155" s="131">
        <v>0</v>
      </c>
      <c r="H155" s="131">
        <v>0</v>
      </c>
      <c r="I155" s="131">
        <v>0</v>
      </c>
      <c r="J155" s="131">
        <v>0</v>
      </c>
      <c r="K155" s="131">
        <v>0</v>
      </c>
      <c r="L155" s="131">
        <v>0</v>
      </c>
      <c r="M155" s="131">
        <v>0</v>
      </c>
      <c r="N155" s="132">
        <v>0</v>
      </c>
      <c r="O155" s="132">
        <v>90.79</v>
      </c>
    </row>
    <row r="156" spans="1:15">
      <c r="A156" s="147">
        <v>2018</v>
      </c>
      <c r="B156" s="148" t="s">
        <v>59</v>
      </c>
      <c r="C156" s="149" t="s">
        <v>51</v>
      </c>
      <c r="D156" s="131">
        <v>0</v>
      </c>
      <c r="E156" s="131">
        <v>0</v>
      </c>
      <c r="F156" s="132">
        <v>0</v>
      </c>
      <c r="G156" s="131">
        <v>0</v>
      </c>
      <c r="H156" s="131">
        <v>0</v>
      </c>
      <c r="I156" s="131">
        <v>196.49</v>
      </c>
      <c r="J156" s="131">
        <v>0</v>
      </c>
      <c r="K156" s="131">
        <v>0</v>
      </c>
      <c r="L156" s="131">
        <v>0</v>
      </c>
      <c r="M156" s="131">
        <v>0</v>
      </c>
      <c r="N156" s="132">
        <v>196.49</v>
      </c>
      <c r="O156" s="132">
        <v>196.49</v>
      </c>
    </row>
    <row r="157" spans="1:15">
      <c r="A157" s="147">
        <v>2018</v>
      </c>
      <c r="B157" s="148" t="s">
        <v>59</v>
      </c>
      <c r="C157" s="149" t="s">
        <v>52</v>
      </c>
      <c r="D157" s="131">
        <v>414.34</v>
      </c>
      <c r="E157" s="131">
        <v>0</v>
      </c>
      <c r="F157" s="132">
        <v>414.34</v>
      </c>
      <c r="G157" s="131">
        <v>0.19</v>
      </c>
      <c r="H157" s="131">
        <v>0.01</v>
      </c>
      <c r="I157" s="131">
        <v>46.4</v>
      </c>
      <c r="J157" s="131">
        <v>0</v>
      </c>
      <c r="K157" s="131">
        <v>206.82</v>
      </c>
      <c r="L157" s="131">
        <v>8.73</v>
      </c>
      <c r="M157" s="131">
        <v>6.62</v>
      </c>
      <c r="N157" s="132">
        <v>268.77999999999997</v>
      </c>
      <c r="O157" s="132">
        <v>683.11</v>
      </c>
    </row>
    <row r="158" spans="1:15">
      <c r="A158" s="147">
        <v>2018</v>
      </c>
      <c r="B158" s="148" t="s">
        <v>59</v>
      </c>
      <c r="C158" s="149" t="s">
        <v>69</v>
      </c>
      <c r="D158" s="131">
        <v>1006.31</v>
      </c>
      <c r="E158" s="131">
        <v>54.94</v>
      </c>
      <c r="F158" s="132">
        <v>1061.25</v>
      </c>
      <c r="G158" s="131">
        <v>4.8899999999999997</v>
      </c>
      <c r="H158" s="131">
        <v>20.92</v>
      </c>
      <c r="I158" s="131">
        <v>133.61000000000001</v>
      </c>
      <c r="J158" s="131">
        <v>0</v>
      </c>
      <c r="K158" s="131">
        <v>2.81</v>
      </c>
      <c r="L158" s="131">
        <v>0</v>
      </c>
      <c r="M158" s="131">
        <v>7.19</v>
      </c>
      <c r="N158" s="132">
        <v>169.42</v>
      </c>
      <c r="O158" s="132">
        <v>1230.67</v>
      </c>
    </row>
    <row r="159" spans="1:15">
      <c r="A159" s="150">
        <v>2018</v>
      </c>
      <c r="B159" s="151" t="s">
        <v>59</v>
      </c>
      <c r="C159" s="152" t="s">
        <v>126</v>
      </c>
      <c r="D159" s="116">
        <v>3651.48</v>
      </c>
      <c r="E159" s="116">
        <v>587.97</v>
      </c>
      <c r="F159" s="133">
        <v>4239.4399999999996</v>
      </c>
      <c r="G159" s="116">
        <v>78.77</v>
      </c>
      <c r="H159" s="116">
        <v>284.02999999999997</v>
      </c>
      <c r="I159" s="116">
        <v>888.67</v>
      </c>
      <c r="J159" s="116">
        <v>11.86</v>
      </c>
      <c r="K159" s="116">
        <v>1525.76</v>
      </c>
      <c r="L159" s="116">
        <v>86.77</v>
      </c>
      <c r="M159" s="116">
        <v>324.02999999999997</v>
      </c>
      <c r="N159" s="133">
        <v>3199.9</v>
      </c>
      <c r="O159" s="133">
        <v>7439.34</v>
      </c>
    </row>
    <row r="160" spans="1:15">
      <c r="A160" s="144">
        <v>2018</v>
      </c>
      <c r="B160" s="145" t="s">
        <v>58</v>
      </c>
      <c r="C160" s="146" t="s">
        <v>37</v>
      </c>
      <c r="D160" s="129">
        <v>0</v>
      </c>
      <c r="E160" s="129">
        <v>97.34</v>
      </c>
      <c r="F160" s="130">
        <v>97.34</v>
      </c>
      <c r="G160" s="129">
        <v>0</v>
      </c>
      <c r="H160" s="129">
        <v>0</v>
      </c>
      <c r="I160" s="129">
        <v>28.97</v>
      </c>
      <c r="J160" s="129">
        <v>0.04</v>
      </c>
      <c r="K160" s="129">
        <v>105</v>
      </c>
      <c r="L160" s="129">
        <v>152.16999999999999</v>
      </c>
      <c r="M160" s="129">
        <v>104.23</v>
      </c>
      <c r="N160" s="130">
        <v>390.41</v>
      </c>
      <c r="O160" s="130">
        <v>487.75</v>
      </c>
    </row>
    <row r="161" spans="1:15">
      <c r="A161" s="147">
        <v>2018</v>
      </c>
      <c r="B161" s="148" t="s">
        <v>58</v>
      </c>
      <c r="C161" s="149" t="s">
        <v>38</v>
      </c>
      <c r="D161" s="131">
        <v>0</v>
      </c>
      <c r="E161" s="131">
        <v>0</v>
      </c>
      <c r="F161" s="132">
        <v>0</v>
      </c>
      <c r="G161" s="131">
        <v>0</v>
      </c>
      <c r="H161" s="131">
        <v>0</v>
      </c>
      <c r="I161" s="131">
        <v>0</v>
      </c>
      <c r="J161" s="131">
        <v>0</v>
      </c>
      <c r="K161" s="131">
        <v>0</v>
      </c>
      <c r="L161" s="131">
        <v>0</v>
      </c>
      <c r="M161" s="131">
        <v>0.24</v>
      </c>
      <c r="N161" s="132">
        <v>0.25</v>
      </c>
      <c r="O161" s="132">
        <v>0.25</v>
      </c>
    </row>
    <row r="162" spans="1:15">
      <c r="A162" s="147">
        <v>2018</v>
      </c>
      <c r="B162" s="148" t="s">
        <v>58</v>
      </c>
      <c r="C162" s="149" t="s">
        <v>39</v>
      </c>
      <c r="D162" s="131">
        <v>0</v>
      </c>
      <c r="E162" s="131">
        <v>4.22</v>
      </c>
      <c r="F162" s="132">
        <v>4.22</v>
      </c>
      <c r="G162" s="131">
        <v>0</v>
      </c>
      <c r="H162" s="131">
        <v>44.58</v>
      </c>
      <c r="I162" s="131">
        <v>0</v>
      </c>
      <c r="J162" s="131">
        <v>0</v>
      </c>
      <c r="K162" s="131">
        <v>21.77</v>
      </c>
      <c r="L162" s="131">
        <v>0</v>
      </c>
      <c r="M162" s="131">
        <v>0</v>
      </c>
      <c r="N162" s="132">
        <v>66.349999999999994</v>
      </c>
      <c r="O162" s="132">
        <v>70.569999999999993</v>
      </c>
    </row>
    <row r="163" spans="1:15">
      <c r="A163" s="147">
        <v>2018</v>
      </c>
      <c r="B163" s="148" t="s">
        <v>58</v>
      </c>
      <c r="C163" s="149" t="s">
        <v>40</v>
      </c>
      <c r="D163" s="131">
        <v>0</v>
      </c>
      <c r="E163" s="131">
        <v>16.760000000000002</v>
      </c>
      <c r="F163" s="132">
        <v>16.760000000000002</v>
      </c>
      <c r="G163" s="131">
        <v>14.03</v>
      </c>
      <c r="H163" s="131">
        <v>0</v>
      </c>
      <c r="I163" s="131">
        <v>0</v>
      </c>
      <c r="J163" s="131">
        <v>0</v>
      </c>
      <c r="K163" s="131">
        <v>12.05</v>
      </c>
      <c r="L163" s="131">
        <v>0</v>
      </c>
      <c r="M163" s="131">
        <v>44.05</v>
      </c>
      <c r="N163" s="132">
        <v>70.12</v>
      </c>
      <c r="O163" s="132">
        <v>86.88</v>
      </c>
    </row>
    <row r="164" spans="1:15">
      <c r="A164" s="147">
        <v>2018</v>
      </c>
      <c r="B164" s="148" t="s">
        <v>58</v>
      </c>
      <c r="C164" s="149" t="s">
        <v>41</v>
      </c>
      <c r="D164" s="131">
        <v>0</v>
      </c>
      <c r="E164" s="131">
        <v>22.83</v>
      </c>
      <c r="F164" s="132">
        <v>22.83</v>
      </c>
      <c r="G164" s="131">
        <v>4.3600000000000003</v>
      </c>
      <c r="H164" s="131">
        <v>0</v>
      </c>
      <c r="I164" s="131">
        <v>0</v>
      </c>
      <c r="J164" s="131">
        <v>0</v>
      </c>
      <c r="K164" s="131">
        <v>0.01</v>
      </c>
      <c r="L164" s="131">
        <v>0.26</v>
      </c>
      <c r="M164" s="131">
        <v>19.420000000000002</v>
      </c>
      <c r="N164" s="132">
        <v>24.04</v>
      </c>
      <c r="O164" s="132">
        <v>46.87</v>
      </c>
    </row>
    <row r="165" spans="1:15">
      <c r="A165" s="147">
        <v>2018</v>
      </c>
      <c r="B165" s="148" t="s">
        <v>58</v>
      </c>
      <c r="C165" s="149" t="s">
        <v>42</v>
      </c>
      <c r="D165" s="131">
        <v>0</v>
      </c>
      <c r="E165" s="131">
        <v>0</v>
      </c>
      <c r="F165" s="132">
        <v>0</v>
      </c>
      <c r="G165" s="131">
        <v>0</v>
      </c>
      <c r="H165" s="131">
        <v>0</v>
      </c>
      <c r="I165" s="131">
        <v>0</v>
      </c>
      <c r="J165" s="131">
        <v>0</v>
      </c>
      <c r="K165" s="131">
        <v>0</v>
      </c>
      <c r="L165" s="131">
        <v>0</v>
      </c>
      <c r="M165" s="131">
        <v>0.16</v>
      </c>
      <c r="N165" s="132">
        <v>0.16</v>
      </c>
      <c r="O165" s="132">
        <v>0.16</v>
      </c>
    </row>
    <row r="166" spans="1:15">
      <c r="A166" s="147">
        <v>2018</v>
      </c>
      <c r="B166" s="148" t="s">
        <v>58</v>
      </c>
      <c r="C166" s="149" t="s">
        <v>86</v>
      </c>
      <c r="D166" s="131">
        <v>0</v>
      </c>
      <c r="E166" s="131">
        <v>35.770000000000003</v>
      </c>
      <c r="F166" s="132">
        <v>35.770000000000003</v>
      </c>
      <c r="G166" s="131">
        <v>28.42</v>
      </c>
      <c r="H166" s="131">
        <v>8.35</v>
      </c>
      <c r="I166" s="131">
        <v>0.93</v>
      </c>
      <c r="J166" s="131">
        <v>0</v>
      </c>
      <c r="K166" s="131">
        <v>0</v>
      </c>
      <c r="L166" s="131">
        <v>0.05</v>
      </c>
      <c r="M166" s="131">
        <v>0.88</v>
      </c>
      <c r="N166" s="132">
        <v>38.619999999999997</v>
      </c>
      <c r="O166" s="132">
        <v>74.39</v>
      </c>
    </row>
    <row r="167" spans="1:15">
      <c r="A167" s="147">
        <v>2018</v>
      </c>
      <c r="B167" s="148" t="s">
        <v>58</v>
      </c>
      <c r="C167" s="149" t="s">
        <v>43</v>
      </c>
      <c r="D167" s="131">
        <v>0</v>
      </c>
      <c r="E167" s="131">
        <v>2.33</v>
      </c>
      <c r="F167" s="132">
        <v>2.33</v>
      </c>
      <c r="G167" s="131">
        <v>0</v>
      </c>
      <c r="H167" s="131">
        <v>0</v>
      </c>
      <c r="I167" s="131">
        <v>118.84</v>
      </c>
      <c r="J167" s="131">
        <v>0</v>
      </c>
      <c r="K167" s="131">
        <v>0</v>
      </c>
      <c r="L167" s="131">
        <v>0</v>
      </c>
      <c r="M167" s="131">
        <v>0</v>
      </c>
      <c r="N167" s="132">
        <v>118.84</v>
      </c>
      <c r="O167" s="132">
        <v>121.17</v>
      </c>
    </row>
    <row r="168" spans="1:15">
      <c r="A168" s="147">
        <v>2018</v>
      </c>
      <c r="B168" s="148" t="s">
        <v>58</v>
      </c>
      <c r="C168" s="149" t="s">
        <v>88</v>
      </c>
      <c r="D168" s="131">
        <v>0</v>
      </c>
      <c r="E168" s="131">
        <v>0</v>
      </c>
      <c r="F168" s="132">
        <v>0</v>
      </c>
      <c r="G168" s="131">
        <v>0</v>
      </c>
      <c r="H168" s="131">
        <v>0</v>
      </c>
      <c r="I168" s="131">
        <v>0</v>
      </c>
      <c r="J168" s="131">
        <v>0</v>
      </c>
      <c r="K168" s="131">
        <v>0</v>
      </c>
      <c r="L168" s="131">
        <v>0</v>
      </c>
      <c r="M168" s="131">
        <v>0</v>
      </c>
      <c r="N168" s="132">
        <v>0</v>
      </c>
      <c r="O168" s="132">
        <v>0</v>
      </c>
    </row>
    <row r="169" spans="1:15">
      <c r="A169" s="147">
        <v>2018</v>
      </c>
      <c r="B169" s="148" t="s">
        <v>58</v>
      </c>
      <c r="C169" s="149" t="s">
        <v>44</v>
      </c>
      <c r="D169" s="131">
        <v>0</v>
      </c>
      <c r="E169" s="131">
        <v>29.31</v>
      </c>
      <c r="F169" s="132">
        <v>29.31</v>
      </c>
      <c r="G169" s="131">
        <v>0.95</v>
      </c>
      <c r="H169" s="131">
        <v>50.99</v>
      </c>
      <c r="I169" s="131">
        <v>38.840000000000003</v>
      </c>
      <c r="J169" s="131">
        <v>7.38</v>
      </c>
      <c r="K169" s="131">
        <v>203.69</v>
      </c>
      <c r="L169" s="131">
        <v>0</v>
      </c>
      <c r="M169" s="131">
        <v>45.16</v>
      </c>
      <c r="N169" s="132">
        <v>347.02</v>
      </c>
      <c r="O169" s="132">
        <v>376.32</v>
      </c>
    </row>
    <row r="170" spans="1:15">
      <c r="A170" s="147">
        <v>2018</v>
      </c>
      <c r="B170" s="148" t="s">
        <v>58</v>
      </c>
      <c r="C170" s="149" t="s">
        <v>45</v>
      </c>
      <c r="D170" s="131">
        <v>743.34</v>
      </c>
      <c r="E170" s="131">
        <v>0</v>
      </c>
      <c r="F170" s="132">
        <v>743.34</v>
      </c>
      <c r="G170" s="131">
        <v>0</v>
      </c>
      <c r="H170" s="131">
        <v>0</v>
      </c>
      <c r="I170" s="131">
        <v>0</v>
      </c>
      <c r="J170" s="131">
        <v>0</v>
      </c>
      <c r="K170" s="131">
        <v>0</v>
      </c>
      <c r="L170" s="131">
        <v>0</v>
      </c>
      <c r="M170" s="131">
        <v>0</v>
      </c>
      <c r="N170" s="132">
        <v>0</v>
      </c>
      <c r="O170" s="132">
        <v>743.34</v>
      </c>
    </row>
    <row r="171" spans="1:15">
      <c r="A171" s="147">
        <v>2018</v>
      </c>
      <c r="B171" s="148" t="s">
        <v>58</v>
      </c>
      <c r="C171" s="149" t="s">
        <v>46</v>
      </c>
      <c r="D171" s="131">
        <v>2004.12</v>
      </c>
      <c r="E171" s="131">
        <v>0</v>
      </c>
      <c r="F171" s="132">
        <v>2004.12</v>
      </c>
      <c r="G171" s="131">
        <v>0</v>
      </c>
      <c r="H171" s="131">
        <v>42.21</v>
      </c>
      <c r="I171" s="131">
        <v>0</v>
      </c>
      <c r="J171" s="131">
        <v>0</v>
      </c>
      <c r="K171" s="131">
        <v>10.81</v>
      </c>
      <c r="L171" s="131">
        <v>0</v>
      </c>
      <c r="M171" s="131">
        <v>27.21</v>
      </c>
      <c r="N171" s="132">
        <v>80.22</v>
      </c>
      <c r="O171" s="132">
        <v>2084.34</v>
      </c>
    </row>
    <row r="172" spans="1:15">
      <c r="A172" s="147">
        <v>2018</v>
      </c>
      <c r="B172" s="148" t="s">
        <v>58</v>
      </c>
      <c r="C172" s="149" t="s">
        <v>89</v>
      </c>
      <c r="D172" s="131">
        <v>0</v>
      </c>
      <c r="E172" s="131">
        <v>0</v>
      </c>
      <c r="F172" s="132">
        <v>0</v>
      </c>
      <c r="G172" s="131">
        <v>0</v>
      </c>
      <c r="H172" s="131">
        <v>0</v>
      </c>
      <c r="I172" s="131">
        <v>0</v>
      </c>
      <c r="J172" s="131">
        <v>0</v>
      </c>
      <c r="K172" s="131">
        <v>31.07</v>
      </c>
      <c r="L172" s="131">
        <v>0</v>
      </c>
      <c r="M172" s="131">
        <v>0</v>
      </c>
      <c r="N172" s="132">
        <v>31.07</v>
      </c>
      <c r="O172" s="132">
        <v>31.07</v>
      </c>
    </row>
    <row r="173" spans="1:15">
      <c r="A173" s="147">
        <v>2018</v>
      </c>
      <c r="B173" s="148" t="s">
        <v>58</v>
      </c>
      <c r="C173" s="149" t="s">
        <v>47</v>
      </c>
      <c r="D173" s="131">
        <v>96.71</v>
      </c>
      <c r="E173" s="131">
        <v>44.02</v>
      </c>
      <c r="F173" s="132">
        <v>140.72999999999999</v>
      </c>
      <c r="G173" s="131">
        <v>0</v>
      </c>
      <c r="H173" s="131">
        <v>0</v>
      </c>
      <c r="I173" s="131">
        <v>87.16</v>
      </c>
      <c r="J173" s="131">
        <v>0</v>
      </c>
      <c r="K173" s="131">
        <v>392.01</v>
      </c>
      <c r="L173" s="131">
        <v>89.2</v>
      </c>
      <c r="M173" s="131">
        <v>0.89</v>
      </c>
      <c r="N173" s="132">
        <v>569.25</v>
      </c>
      <c r="O173" s="132">
        <v>709.98</v>
      </c>
    </row>
    <row r="174" spans="1:15">
      <c r="A174" s="147">
        <v>2018</v>
      </c>
      <c r="B174" s="148" t="s">
        <v>58</v>
      </c>
      <c r="C174" s="149" t="s">
        <v>48</v>
      </c>
      <c r="D174" s="131">
        <v>104.22</v>
      </c>
      <c r="E174" s="131">
        <v>0</v>
      </c>
      <c r="F174" s="132">
        <v>104.22</v>
      </c>
      <c r="G174" s="131">
        <v>0</v>
      </c>
      <c r="H174" s="131">
        <v>0</v>
      </c>
      <c r="I174" s="131">
        <v>256.85000000000002</v>
      </c>
      <c r="J174" s="131">
        <v>0</v>
      </c>
      <c r="K174" s="131">
        <v>0</v>
      </c>
      <c r="L174" s="131">
        <v>0</v>
      </c>
      <c r="M174" s="131">
        <v>0</v>
      </c>
      <c r="N174" s="132">
        <v>256.85000000000002</v>
      </c>
      <c r="O174" s="132">
        <v>361.07</v>
      </c>
    </row>
    <row r="175" spans="1:15">
      <c r="A175" s="147">
        <v>2018</v>
      </c>
      <c r="B175" s="148" t="s">
        <v>58</v>
      </c>
      <c r="C175" s="149" t="s">
        <v>87</v>
      </c>
      <c r="D175" s="131">
        <v>201.35</v>
      </c>
      <c r="E175" s="131">
        <v>0.14000000000000001</v>
      </c>
      <c r="F175" s="132">
        <v>201.49</v>
      </c>
      <c r="G175" s="131">
        <v>0</v>
      </c>
      <c r="H175" s="131">
        <v>0</v>
      </c>
      <c r="I175" s="131">
        <v>0</v>
      </c>
      <c r="J175" s="131">
        <v>0</v>
      </c>
      <c r="K175" s="131">
        <v>0</v>
      </c>
      <c r="L175" s="131">
        <v>0</v>
      </c>
      <c r="M175" s="131">
        <v>48.3</v>
      </c>
      <c r="N175" s="132">
        <v>48.3</v>
      </c>
      <c r="O175" s="132">
        <v>249.79</v>
      </c>
    </row>
    <row r="176" spans="1:15">
      <c r="A176" s="147">
        <v>2018</v>
      </c>
      <c r="B176" s="148" t="s">
        <v>58</v>
      </c>
      <c r="C176" s="149" t="s">
        <v>49</v>
      </c>
      <c r="D176" s="131">
        <v>0</v>
      </c>
      <c r="E176" s="131">
        <v>228.99</v>
      </c>
      <c r="F176" s="132">
        <v>228.99</v>
      </c>
      <c r="G176" s="131">
        <v>0.25</v>
      </c>
      <c r="H176" s="131">
        <v>22.78</v>
      </c>
      <c r="I176" s="131">
        <v>0</v>
      </c>
      <c r="J176" s="131">
        <v>0</v>
      </c>
      <c r="K176" s="131">
        <v>71.84</v>
      </c>
      <c r="L176" s="131">
        <v>0</v>
      </c>
      <c r="M176" s="131">
        <v>89.24</v>
      </c>
      <c r="N176" s="132">
        <v>184.11</v>
      </c>
      <c r="O176" s="132">
        <v>413.1</v>
      </c>
    </row>
    <row r="177" spans="1:15">
      <c r="A177" s="147">
        <v>2018</v>
      </c>
      <c r="B177" s="148" t="s">
        <v>58</v>
      </c>
      <c r="C177" s="149" t="s">
        <v>50</v>
      </c>
      <c r="D177" s="131">
        <v>0.12</v>
      </c>
      <c r="E177" s="131">
        <v>0</v>
      </c>
      <c r="F177" s="132">
        <v>0.12</v>
      </c>
      <c r="G177" s="131">
        <v>0</v>
      </c>
      <c r="H177" s="131">
        <v>0</v>
      </c>
      <c r="I177" s="131">
        <v>0</v>
      </c>
      <c r="J177" s="131">
        <v>0</v>
      </c>
      <c r="K177" s="131">
        <v>0</v>
      </c>
      <c r="L177" s="131">
        <v>0</v>
      </c>
      <c r="M177" s="131">
        <v>0</v>
      </c>
      <c r="N177" s="132">
        <v>0</v>
      </c>
      <c r="O177" s="132">
        <v>0.12</v>
      </c>
    </row>
    <row r="178" spans="1:15">
      <c r="A178" s="147">
        <v>2018</v>
      </c>
      <c r="B178" s="148" t="s">
        <v>58</v>
      </c>
      <c r="C178" s="149" t="s">
        <v>51</v>
      </c>
      <c r="D178" s="131">
        <v>0</v>
      </c>
      <c r="E178" s="131">
        <v>0</v>
      </c>
      <c r="F178" s="132">
        <v>0</v>
      </c>
      <c r="G178" s="131">
        <v>0.59</v>
      </c>
      <c r="H178" s="131">
        <v>0</v>
      </c>
      <c r="I178" s="131">
        <v>58.78</v>
      </c>
      <c r="J178" s="131">
        <v>0</v>
      </c>
      <c r="K178" s="131">
        <v>0</v>
      </c>
      <c r="L178" s="131">
        <v>0</v>
      </c>
      <c r="M178" s="131">
        <v>0.03</v>
      </c>
      <c r="N178" s="132">
        <v>59.4</v>
      </c>
      <c r="O178" s="132">
        <v>59.4</v>
      </c>
    </row>
    <row r="179" spans="1:15">
      <c r="A179" s="147">
        <v>2018</v>
      </c>
      <c r="B179" s="148" t="s">
        <v>58</v>
      </c>
      <c r="C179" s="149" t="s">
        <v>52</v>
      </c>
      <c r="D179" s="131">
        <v>524.80999999999995</v>
      </c>
      <c r="E179" s="131">
        <v>0</v>
      </c>
      <c r="F179" s="132">
        <v>524.80999999999995</v>
      </c>
      <c r="G179" s="131">
        <v>3.31</v>
      </c>
      <c r="H179" s="131">
        <v>0.02</v>
      </c>
      <c r="I179" s="131">
        <v>41.17</v>
      </c>
      <c r="J179" s="131">
        <v>0</v>
      </c>
      <c r="K179" s="131">
        <v>195.17</v>
      </c>
      <c r="L179" s="131">
        <v>0</v>
      </c>
      <c r="M179" s="131">
        <v>2.59</v>
      </c>
      <c r="N179" s="132">
        <v>242.27</v>
      </c>
      <c r="O179" s="132">
        <v>767.08</v>
      </c>
    </row>
    <row r="180" spans="1:15">
      <c r="A180" s="147">
        <v>2018</v>
      </c>
      <c r="B180" s="148" t="s">
        <v>58</v>
      </c>
      <c r="C180" s="149" t="s">
        <v>69</v>
      </c>
      <c r="D180" s="131">
        <v>537.34</v>
      </c>
      <c r="E180" s="131">
        <v>143.28</v>
      </c>
      <c r="F180" s="132">
        <v>680.61</v>
      </c>
      <c r="G180" s="131">
        <v>8.44</v>
      </c>
      <c r="H180" s="131">
        <v>3.55</v>
      </c>
      <c r="I180" s="131">
        <v>225.42</v>
      </c>
      <c r="J180" s="131">
        <v>0</v>
      </c>
      <c r="K180" s="131">
        <v>18.899999999999999</v>
      </c>
      <c r="L180" s="131">
        <v>0</v>
      </c>
      <c r="M180" s="131">
        <v>33.15</v>
      </c>
      <c r="N180" s="132">
        <v>289.45999999999998</v>
      </c>
      <c r="O180" s="132">
        <v>970.07</v>
      </c>
    </row>
    <row r="181" spans="1:15">
      <c r="A181" s="150">
        <v>2018</v>
      </c>
      <c r="B181" s="151" t="s">
        <v>58</v>
      </c>
      <c r="C181" s="152" t="s">
        <v>126</v>
      </c>
      <c r="D181" s="116">
        <v>4212</v>
      </c>
      <c r="E181" s="116">
        <v>624.98</v>
      </c>
      <c r="F181" s="133">
        <v>4836.9799999999996</v>
      </c>
      <c r="G181" s="116">
        <v>60.34</v>
      </c>
      <c r="H181" s="116">
        <v>172.49</v>
      </c>
      <c r="I181" s="116">
        <v>856.96</v>
      </c>
      <c r="J181" s="116">
        <v>7.42</v>
      </c>
      <c r="K181" s="116">
        <v>1062.33</v>
      </c>
      <c r="L181" s="116">
        <v>241.67</v>
      </c>
      <c r="M181" s="116">
        <v>415.54</v>
      </c>
      <c r="N181" s="133">
        <v>2816.75</v>
      </c>
      <c r="O181" s="133">
        <v>7653.73</v>
      </c>
    </row>
    <row r="182" spans="1:15">
      <c r="A182" s="144">
        <v>2018</v>
      </c>
      <c r="B182" s="145" t="s">
        <v>57</v>
      </c>
      <c r="C182" s="146" t="s">
        <v>37</v>
      </c>
      <c r="D182" s="129">
        <v>0</v>
      </c>
      <c r="E182" s="129">
        <v>32.869999999999997</v>
      </c>
      <c r="F182" s="130">
        <v>32.869999999999997</v>
      </c>
      <c r="G182" s="129">
        <v>0</v>
      </c>
      <c r="H182" s="129">
        <v>0</v>
      </c>
      <c r="I182" s="129">
        <v>13.66</v>
      </c>
      <c r="J182" s="129">
        <v>0.05</v>
      </c>
      <c r="K182" s="129">
        <v>106.51</v>
      </c>
      <c r="L182" s="129">
        <v>246.55</v>
      </c>
      <c r="M182" s="129">
        <v>51.18</v>
      </c>
      <c r="N182" s="130">
        <v>417.94</v>
      </c>
      <c r="O182" s="130">
        <v>450.81</v>
      </c>
    </row>
    <row r="183" spans="1:15">
      <c r="A183" s="147">
        <v>2018</v>
      </c>
      <c r="B183" s="148" t="s">
        <v>57</v>
      </c>
      <c r="C183" s="149" t="s">
        <v>38</v>
      </c>
      <c r="D183" s="131">
        <v>85.8</v>
      </c>
      <c r="E183" s="131">
        <v>0</v>
      </c>
      <c r="F183" s="132">
        <v>85.8</v>
      </c>
      <c r="G183" s="131">
        <v>0</v>
      </c>
      <c r="H183" s="131">
        <v>0</v>
      </c>
      <c r="I183" s="131">
        <v>0</v>
      </c>
      <c r="J183" s="131">
        <v>0</v>
      </c>
      <c r="K183" s="131">
        <v>0</v>
      </c>
      <c r="L183" s="131">
        <v>0</v>
      </c>
      <c r="M183" s="131">
        <v>0.13</v>
      </c>
      <c r="N183" s="132">
        <v>0.13</v>
      </c>
      <c r="O183" s="132">
        <v>85.93</v>
      </c>
    </row>
    <row r="184" spans="1:15">
      <c r="A184" s="147">
        <v>2018</v>
      </c>
      <c r="B184" s="148" t="s">
        <v>57</v>
      </c>
      <c r="C184" s="149" t="s">
        <v>39</v>
      </c>
      <c r="D184" s="131">
        <v>0</v>
      </c>
      <c r="E184" s="131">
        <v>0</v>
      </c>
      <c r="F184" s="132">
        <v>0</v>
      </c>
      <c r="G184" s="131">
        <v>0</v>
      </c>
      <c r="H184" s="131">
        <v>74.28</v>
      </c>
      <c r="I184" s="131">
        <v>0</v>
      </c>
      <c r="J184" s="131">
        <v>0</v>
      </c>
      <c r="K184" s="131">
        <v>51.11</v>
      </c>
      <c r="L184" s="131">
        <v>0</v>
      </c>
      <c r="M184" s="131">
        <v>0</v>
      </c>
      <c r="N184" s="132">
        <v>125.39</v>
      </c>
      <c r="O184" s="132">
        <v>125.39</v>
      </c>
    </row>
    <row r="185" spans="1:15">
      <c r="A185" s="147">
        <v>2018</v>
      </c>
      <c r="B185" s="148" t="s">
        <v>57</v>
      </c>
      <c r="C185" s="149" t="s">
        <v>40</v>
      </c>
      <c r="D185" s="131">
        <v>0</v>
      </c>
      <c r="E185" s="131">
        <v>43.58</v>
      </c>
      <c r="F185" s="132">
        <v>43.58</v>
      </c>
      <c r="G185" s="131">
        <v>0.06</v>
      </c>
      <c r="H185" s="131">
        <v>0</v>
      </c>
      <c r="I185" s="131">
        <v>0</v>
      </c>
      <c r="J185" s="131">
        <v>18.46</v>
      </c>
      <c r="K185" s="131">
        <v>0</v>
      </c>
      <c r="L185" s="131">
        <v>0</v>
      </c>
      <c r="M185" s="131">
        <v>63.69</v>
      </c>
      <c r="N185" s="132">
        <v>82.21</v>
      </c>
      <c r="O185" s="132">
        <v>125.79</v>
      </c>
    </row>
    <row r="186" spans="1:15">
      <c r="A186" s="147">
        <v>2018</v>
      </c>
      <c r="B186" s="148" t="s">
        <v>57</v>
      </c>
      <c r="C186" s="149" t="s">
        <v>41</v>
      </c>
      <c r="D186" s="131">
        <v>0</v>
      </c>
      <c r="E186" s="131">
        <v>25.09</v>
      </c>
      <c r="F186" s="132">
        <v>25.09</v>
      </c>
      <c r="G186" s="131">
        <v>0.08</v>
      </c>
      <c r="H186" s="131">
        <v>0</v>
      </c>
      <c r="I186" s="131">
        <v>0</v>
      </c>
      <c r="J186" s="131">
        <v>0</v>
      </c>
      <c r="K186" s="131">
        <v>0.09</v>
      </c>
      <c r="L186" s="131">
        <v>1.24</v>
      </c>
      <c r="M186" s="131">
        <v>15.04</v>
      </c>
      <c r="N186" s="132">
        <v>16.46</v>
      </c>
      <c r="O186" s="132">
        <v>41.55</v>
      </c>
    </row>
    <row r="187" spans="1:15">
      <c r="A187" s="147">
        <v>2018</v>
      </c>
      <c r="B187" s="148" t="s">
        <v>57</v>
      </c>
      <c r="C187" s="149" t="s">
        <v>42</v>
      </c>
      <c r="D187" s="131">
        <v>0</v>
      </c>
      <c r="E187" s="131">
        <v>0</v>
      </c>
      <c r="F187" s="132">
        <v>0</v>
      </c>
      <c r="G187" s="131">
        <v>0.06</v>
      </c>
      <c r="H187" s="131">
        <v>0</v>
      </c>
      <c r="I187" s="131">
        <v>64.489999999999995</v>
      </c>
      <c r="J187" s="131">
        <v>0</v>
      </c>
      <c r="K187" s="131">
        <v>0</v>
      </c>
      <c r="L187" s="131">
        <v>0</v>
      </c>
      <c r="M187" s="131">
        <v>0.14000000000000001</v>
      </c>
      <c r="N187" s="132">
        <v>64.680000000000007</v>
      </c>
      <c r="O187" s="132">
        <v>64.680000000000007</v>
      </c>
    </row>
    <row r="188" spans="1:15">
      <c r="A188" s="147">
        <v>2018</v>
      </c>
      <c r="B188" s="148" t="s">
        <v>57</v>
      </c>
      <c r="C188" s="149" t="s">
        <v>86</v>
      </c>
      <c r="D188" s="131">
        <v>0</v>
      </c>
      <c r="E188" s="131">
        <v>53.94</v>
      </c>
      <c r="F188" s="132">
        <v>53.94</v>
      </c>
      <c r="G188" s="131">
        <v>5.47</v>
      </c>
      <c r="H188" s="131">
        <v>20.5</v>
      </c>
      <c r="I188" s="131">
        <v>1.34</v>
      </c>
      <c r="J188" s="131">
        <v>0</v>
      </c>
      <c r="K188" s="131">
        <v>0</v>
      </c>
      <c r="L188" s="131">
        <v>0.15</v>
      </c>
      <c r="M188" s="131">
        <v>6.72</v>
      </c>
      <c r="N188" s="132">
        <v>34.19</v>
      </c>
      <c r="O188" s="132">
        <v>88.13</v>
      </c>
    </row>
    <row r="189" spans="1:15">
      <c r="A189" s="147">
        <v>2018</v>
      </c>
      <c r="B189" s="148" t="s">
        <v>57</v>
      </c>
      <c r="C189" s="149" t="s">
        <v>43</v>
      </c>
      <c r="D189" s="131">
        <v>0</v>
      </c>
      <c r="E189" s="131">
        <v>1.28</v>
      </c>
      <c r="F189" s="132">
        <v>1.28</v>
      </c>
      <c r="G189" s="131">
        <v>0</v>
      </c>
      <c r="H189" s="131">
        <v>0</v>
      </c>
      <c r="I189" s="131">
        <v>41.25</v>
      </c>
      <c r="J189" s="131">
        <v>0</v>
      </c>
      <c r="K189" s="131">
        <v>0</v>
      </c>
      <c r="L189" s="131">
        <v>0</v>
      </c>
      <c r="M189" s="131">
        <v>0</v>
      </c>
      <c r="N189" s="132">
        <v>41.25</v>
      </c>
      <c r="O189" s="132">
        <v>42.53</v>
      </c>
    </row>
    <row r="190" spans="1:15">
      <c r="A190" s="147">
        <v>2018</v>
      </c>
      <c r="B190" s="148" t="s">
        <v>57</v>
      </c>
      <c r="C190" s="149" t="s">
        <v>88</v>
      </c>
      <c r="D190" s="131">
        <v>263.79000000000002</v>
      </c>
      <c r="E190" s="131">
        <v>0</v>
      </c>
      <c r="F190" s="132">
        <v>263.79000000000002</v>
      </c>
      <c r="G190" s="131">
        <v>0</v>
      </c>
      <c r="H190" s="131">
        <v>0</v>
      </c>
      <c r="I190" s="131">
        <v>0</v>
      </c>
      <c r="J190" s="131">
        <v>0</v>
      </c>
      <c r="K190" s="131">
        <v>0</v>
      </c>
      <c r="L190" s="131">
        <v>0</v>
      </c>
      <c r="M190" s="131">
        <v>0</v>
      </c>
      <c r="N190" s="132">
        <v>0</v>
      </c>
      <c r="O190" s="132">
        <v>263.79000000000002</v>
      </c>
    </row>
    <row r="191" spans="1:15">
      <c r="A191" s="147">
        <v>2018</v>
      </c>
      <c r="B191" s="148" t="s">
        <v>57</v>
      </c>
      <c r="C191" s="149" t="s">
        <v>44</v>
      </c>
      <c r="D191" s="131">
        <v>0</v>
      </c>
      <c r="E191" s="131">
        <v>55.42</v>
      </c>
      <c r="F191" s="132">
        <v>55.42</v>
      </c>
      <c r="G191" s="131">
        <v>0.02</v>
      </c>
      <c r="H191" s="131">
        <v>51.05</v>
      </c>
      <c r="I191" s="131">
        <v>107.28</v>
      </c>
      <c r="J191" s="131">
        <v>11.75</v>
      </c>
      <c r="K191" s="131">
        <v>230.9</v>
      </c>
      <c r="L191" s="131">
        <v>56.15</v>
      </c>
      <c r="M191" s="131">
        <v>78.760000000000005</v>
      </c>
      <c r="N191" s="132">
        <v>535.89</v>
      </c>
      <c r="O191" s="132">
        <v>591.32000000000005</v>
      </c>
    </row>
    <row r="192" spans="1:15">
      <c r="A192" s="147">
        <v>2018</v>
      </c>
      <c r="B192" s="148" t="s">
        <v>57</v>
      </c>
      <c r="C192" s="149" t="s">
        <v>45</v>
      </c>
      <c r="D192" s="131">
        <v>589.29</v>
      </c>
      <c r="E192" s="131">
        <v>0</v>
      </c>
      <c r="F192" s="132">
        <v>589.29</v>
      </c>
      <c r="G192" s="131">
        <v>0</v>
      </c>
      <c r="H192" s="131">
        <v>0</v>
      </c>
      <c r="I192" s="131">
        <v>0</v>
      </c>
      <c r="J192" s="131">
        <v>0</v>
      </c>
      <c r="K192" s="131">
        <v>0</v>
      </c>
      <c r="L192" s="131">
        <v>0</v>
      </c>
      <c r="M192" s="131">
        <v>0</v>
      </c>
      <c r="N192" s="132">
        <v>0</v>
      </c>
      <c r="O192" s="132">
        <v>589.29</v>
      </c>
    </row>
    <row r="193" spans="1:15">
      <c r="A193" s="147">
        <v>2018</v>
      </c>
      <c r="B193" s="148" t="s">
        <v>57</v>
      </c>
      <c r="C193" s="149" t="s">
        <v>46</v>
      </c>
      <c r="D193" s="131">
        <v>1189.32</v>
      </c>
      <c r="E193" s="131">
        <v>0</v>
      </c>
      <c r="F193" s="132">
        <v>1189.32</v>
      </c>
      <c r="G193" s="131">
        <v>0</v>
      </c>
      <c r="H193" s="131">
        <v>100.59</v>
      </c>
      <c r="I193" s="131">
        <v>0</v>
      </c>
      <c r="J193" s="131">
        <v>0</v>
      </c>
      <c r="K193" s="131">
        <v>9.5299999999999994</v>
      </c>
      <c r="L193" s="131">
        <v>0</v>
      </c>
      <c r="M193" s="131">
        <v>23.28</v>
      </c>
      <c r="N193" s="132">
        <v>133.4</v>
      </c>
      <c r="O193" s="132">
        <v>1322.72</v>
      </c>
    </row>
    <row r="194" spans="1:15">
      <c r="A194" s="147">
        <v>2018</v>
      </c>
      <c r="B194" s="148" t="s">
        <v>57</v>
      </c>
      <c r="C194" s="149" t="s">
        <v>89</v>
      </c>
      <c r="D194" s="131">
        <v>0</v>
      </c>
      <c r="E194" s="131">
        <v>0</v>
      </c>
      <c r="F194" s="132">
        <v>0</v>
      </c>
      <c r="G194" s="131">
        <v>0</v>
      </c>
      <c r="H194" s="131">
        <v>0</v>
      </c>
      <c r="I194" s="131">
        <v>0</v>
      </c>
      <c r="J194" s="131">
        <v>0</v>
      </c>
      <c r="K194" s="131">
        <v>32.71</v>
      </c>
      <c r="L194" s="131">
        <v>0</v>
      </c>
      <c r="M194" s="131">
        <v>0.52</v>
      </c>
      <c r="N194" s="132">
        <v>33.229999999999997</v>
      </c>
      <c r="O194" s="132">
        <v>33.229999999999997</v>
      </c>
    </row>
    <row r="195" spans="1:15">
      <c r="A195" s="147">
        <v>2018</v>
      </c>
      <c r="B195" s="148" t="s">
        <v>57</v>
      </c>
      <c r="C195" s="149" t="s">
        <v>47</v>
      </c>
      <c r="D195" s="131">
        <v>97.03</v>
      </c>
      <c r="E195" s="131">
        <v>123.35</v>
      </c>
      <c r="F195" s="132">
        <v>220.38</v>
      </c>
      <c r="G195" s="131">
        <v>45.49</v>
      </c>
      <c r="H195" s="131">
        <v>0</v>
      </c>
      <c r="I195" s="131">
        <v>63.25</v>
      </c>
      <c r="J195" s="131">
        <v>0</v>
      </c>
      <c r="K195" s="131">
        <v>407.14</v>
      </c>
      <c r="L195" s="131">
        <v>0</v>
      </c>
      <c r="M195" s="131">
        <v>3.43</v>
      </c>
      <c r="N195" s="132">
        <v>519.29999999999995</v>
      </c>
      <c r="O195" s="132">
        <v>739.68</v>
      </c>
    </row>
    <row r="196" spans="1:15">
      <c r="A196" s="147">
        <v>2018</v>
      </c>
      <c r="B196" s="148" t="s">
        <v>57</v>
      </c>
      <c r="C196" s="149" t="s">
        <v>48</v>
      </c>
      <c r="D196" s="131">
        <v>150.9</v>
      </c>
      <c r="E196" s="131">
        <v>0</v>
      </c>
      <c r="F196" s="132">
        <v>150.9</v>
      </c>
      <c r="G196" s="131">
        <v>0</v>
      </c>
      <c r="H196" s="131">
        <v>0</v>
      </c>
      <c r="I196" s="131">
        <v>168.12</v>
      </c>
      <c r="J196" s="131">
        <v>0</v>
      </c>
      <c r="K196" s="131">
        <v>0</v>
      </c>
      <c r="L196" s="131">
        <v>0</v>
      </c>
      <c r="M196" s="131">
        <v>0</v>
      </c>
      <c r="N196" s="132">
        <v>168.12</v>
      </c>
      <c r="O196" s="132">
        <v>319.02</v>
      </c>
    </row>
    <row r="197" spans="1:15">
      <c r="A197" s="147">
        <v>2018</v>
      </c>
      <c r="B197" s="148" t="s">
        <v>57</v>
      </c>
      <c r="C197" s="149" t="s">
        <v>87</v>
      </c>
      <c r="D197" s="131">
        <v>0</v>
      </c>
      <c r="E197" s="131">
        <v>0.02</v>
      </c>
      <c r="F197" s="132">
        <v>0.02</v>
      </c>
      <c r="G197" s="131">
        <v>0</v>
      </c>
      <c r="H197" s="131">
        <v>31.95</v>
      </c>
      <c r="I197" s="131">
        <v>0</v>
      </c>
      <c r="J197" s="131">
        <v>0</v>
      </c>
      <c r="K197" s="131">
        <v>0</v>
      </c>
      <c r="L197" s="131">
        <v>0</v>
      </c>
      <c r="M197" s="131">
        <v>31.56</v>
      </c>
      <c r="N197" s="132">
        <v>63.51</v>
      </c>
      <c r="O197" s="132">
        <v>63.53</v>
      </c>
    </row>
    <row r="198" spans="1:15">
      <c r="A198" s="147">
        <v>2018</v>
      </c>
      <c r="B198" s="148" t="s">
        <v>57</v>
      </c>
      <c r="C198" s="149" t="s">
        <v>49</v>
      </c>
      <c r="D198" s="131">
        <v>0</v>
      </c>
      <c r="E198" s="131">
        <v>164.81</v>
      </c>
      <c r="F198" s="132">
        <v>164.81</v>
      </c>
      <c r="G198" s="131">
        <v>0.09</v>
      </c>
      <c r="H198" s="131">
        <v>38.39</v>
      </c>
      <c r="I198" s="131">
        <v>0</v>
      </c>
      <c r="J198" s="131">
        <v>0</v>
      </c>
      <c r="K198" s="131">
        <v>51.9</v>
      </c>
      <c r="L198" s="131">
        <v>110.55</v>
      </c>
      <c r="M198" s="131">
        <v>34.67</v>
      </c>
      <c r="N198" s="132">
        <v>235.59</v>
      </c>
      <c r="O198" s="132">
        <v>400.41</v>
      </c>
    </row>
    <row r="199" spans="1:15">
      <c r="A199" s="147">
        <v>2018</v>
      </c>
      <c r="B199" s="148" t="s">
        <v>57</v>
      </c>
      <c r="C199" s="149" t="s">
        <v>50</v>
      </c>
      <c r="D199" s="131">
        <v>0</v>
      </c>
      <c r="E199" s="131">
        <v>0</v>
      </c>
      <c r="F199" s="132">
        <v>0</v>
      </c>
      <c r="G199" s="131">
        <v>0</v>
      </c>
      <c r="H199" s="131">
        <v>0</v>
      </c>
      <c r="I199" s="131">
        <v>0</v>
      </c>
      <c r="J199" s="131">
        <v>0</v>
      </c>
      <c r="K199" s="131">
        <v>0</v>
      </c>
      <c r="L199" s="131">
        <v>0</v>
      </c>
      <c r="M199" s="131">
        <v>0</v>
      </c>
      <c r="N199" s="132">
        <v>0</v>
      </c>
      <c r="O199" s="132">
        <v>0</v>
      </c>
    </row>
    <row r="200" spans="1:15">
      <c r="A200" s="147">
        <v>2018</v>
      </c>
      <c r="B200" s="148" t="s">
        <v>57</v>
      </c>
      <c r="C200" s="149" t="s">
        <v>51</v>
      </c>
      <c r="D200" s="131">
        <v>0</v>
      </c>
      <c r="E200" s="131">
        <v>0</v>
      </c>
      <c r="F200" s="132">
        <v>0</v>
      </c>
      <c r="G200" s="131">
        <v>0</v>
      </c>
      <c r="H200" s="131">
        <v>0</v>
      </c>
      <c r="I200" s="131">
        <v>68.099999999999994</v>
      </c>
      <c r="J200" s="131">
        <v>0</v>
      </c>
      <c r="K200" s="131">
        <v>0</v>
      </c>
      <c r="L200" s="131">
        <v>0</v>
      </c>
      <c r="M200" s="131">
        <v>0</v>
      </c>
      <c r="N200" s="132">
        <v>68.099999999999994</v>
      </c>
      <c r="O200" s="132">
        <v>68.099999999999994</v>
      </c>
    </row>
    <row r="201" spans="1:15">
      <c r="A201" s="147">
        <v>2018</v>
      </c>
      <c r="B201" s="148" t="s">
        <v>57</v>
      </c>
      <c r="C201" s="149" t="s">
        <v>52</v>
      </c>
      <c r="D201" s="131">
        <v>864.32</v>
      </c>
      <c r="E201" s="131">
        <v>15.37</v>
      </c>
      <c r="F201" s="132">
        <v>879.69</v>
      </c>
      <c r="G201" s="131">
        <v>0</v>
      </c>
      <c r="H201" s="131">
        <v>0.03</v>
      </c>
      <c r="I201" s="131">
        <v>63.51</v>
      </c>
      <c r="J201" s="131">
        <v>0</v>
      </c>
      <c r="K201" s="131">
        <v>40.67</v>
      </c>
      <c r="L201" s="131">
        <v>0.01</v>
      </c>
      <c r="M201" s="131">
        <v>10.57</v>
      </c>
      <c r="N201" s="132">
        <v>114.8</v>
      </c>
      <c r="O201" s="132">
        <v>994.49</v>
      </c>
    </row>
    <row r="202" spans="1:15">
      <c r="A202" s="147">
        <v>2018</v>
      </c>
      <c r="B202" s="148" t="s">
        <v>57</v>
      </c>
      <c r="C202" s="149" t="s">
        <v>69</v>
      </c>
      <c r="D202" s="131">
        <v>761.76</v>
      </c>
      <c r="E202" s="131">
        <v>102.27</v>
      </c>
      <c r="F202" s="132">
        <v>864.03</v>
      </c>
      <c r="G202" s="131">
        <v>1.95</v>
      </c>
      <c r="H202" s="131">
        <v>0</v>
      </c>
      <c r="I202" s="131">
        <v>162.81</v>
      </c>
      <c r="J202" s="131">
        <v>0</v>
      </c>
      <c r="K202" s="131">
        <v>4.7699999999999996</v>
      </c>
      <c r="L202" s="131">
        <v>0</v>
      </c>
      <c r="M202" s="131">
        <v>11.97</v>
      </c>
      <c r="N202" s="132">
        <v>181.51</v>
      </c>
      <c r="O202" s="132">
        <v>1045.54</v>
      </c>
    </row>
    <row r="203" spans="1:15">
      <c r="A203" s="150">
        <v>2018</v>
      </c>
      <c r="B203" s="151" t="s">
        <v>57</v>
      </c>
      <c r="C203" s="152" t="s">
        <v>126</v>
      </c>
      <c r="D203" s="116">
        <v>4002.21</v>
      </c>
      <c r="E203" s="116">
        <v>618.02</v>
      </c>
      <c r="F203" s="133">
        <v>4620.22</v>
      </c>
      <c r="G203" s="116">
        <v>53.23</v>
      </c>
      <c r="H203" s="116">
        <v>316.79000000000002</v>
      </c>
      <c r="I203" s="116">
        <v>753.79</v>
      </c>
      <c r="J203" s="116">
        <v>30.25</v>
      </c>
      <c r="K203" s="116">
        <v>935.32</v>
      </c>
      <c r="L203" s="116">
        <v>414.65</v>
      </c>
      <c r="M203" s="116">
        <v>331.66</v>
      </c>
      <c r="N203" s="133">
        <v>2835.71</v>
      </c>
      <c r="O203" s="133">
        <v>7455.93</v>
      </c>
    </row>
    <row r="204" spans="1:15">
      <c r="A204" s="144">
        <v>2018</v>
      </c>
      <c r="B204" s="145" t="s">
        <v>56</v>
      </c>
      <c r="C204" s="146" t="s">
        <v>37</v>
      </c>
      <c r="D204" s="129">
        <v>0</v>
      </c>
      <c r="E204" s="129">
        <v>50.8</v>
      </c>
      <c r="F204" s="130">
        <v>50.8</v>
      </c>
      <c r="G204" s="129">
        <v>0.4</v>
      </c>
      <c r="H204" s="129">
        <v>7.36</v>
      </c>
      <c r="I204" s="129">
        <v>0</v>
      </c>
      <c r="J204" s="129">
        <v>0</v>
      </c>
      <c r="K204" s="129">
        <v>271.12</v>
      </c>
      <c r="L204" s="129">
        <v>101.22</v>
      </c>
      <c r="M204" s="129">
        <v>93.6</v>
      </c>
      <c r="N204" s="130">
        <v>473.69</v>
      </c>
      <c r="O204" s="130">
        <v>524.5</v>
      </c>
    </row>
    <row r="205" spans="1:15">
      <c r="A205" s="147">
        <v>2018</v>
      </c>
      <c r="B205" s="148" t="s">
        <v>56</v>
      </c>
      <c r="C205" s="149" t="s">
        <v>38</v>
      </c>
      <c r="D205" s="131">
        <v>0</v>
      </c>
      <c r="E205" s="131">
        <v>0</v>
      </c>
      <c r="F205" s="132">
        <v>0</v>
      </c>
      <c r="G205" s="131">
        <v>0</v>
      </c>
      <c r="H205" s="131">
        <v>0</v>
      </c>
      <c r="I205" s="131">
        <v>0</v>
      </c>
      <c r="J205" s="131">
        <v>0</v>
      </c>
      <c r="K205" s="131">
        <v>0</v>
      </c>
      <c r="L205" s="131">
        <v>0</v>
      </c>
      <c r="M205" s="131">
        <v>0.16</v>
      </c>
      <c r="N205" s="132">
        <v>0.16</v>
      </c>
      <c r="O205" s="132">
        <v>0.16</v>
      </c>
    </row>
    <row r="206" spans="1:15">
      <c r="A206" s="147">
        <v>2018</v>
      </c>
      <c r="B206" s="148" t="s">
        <v>56</v>
      </c>
      <c r="C206" s="149" t="s">
        <v>39</v>
      </c>
      <c r="D206" s="131">
        <v>0</v>
      </c>
      <c r="E206" s="131">
        <v>0</v>
      </c>
      <c r="F206" s="132">
        <v>0</v>
      </c>
      <c r="G206" s="131">
        <v>0</v>
      </c>
      <c r="H206" s="131">
        <v>35.89</v>
      </c>
      <c r="I206" s="131">
        <v>0</v>
      </c>
      <c r="J206" s="131">
        <v>0</v>
      </c>
      <c r="K206" s="131">
        <v>27</v>
      </c>
      <c r="L206" s="131">
        <v>0</v>
      </c>
      <c r="M206" s="131">
        <v>0.01</v>
      </c>
      <c r="N206" s="132">
        <v>62.89</v>
      </c>
      <c r="O206" s="132">
        <v>62.89</v>
      </c>
    </row>
    <row r="207" spans="1:15">
      <c r="A207" s="147">
        <v>2018</v>
      </c>
      <c r="B207" s="148" t="s">
        <v>56</v>
      </c>
      <c r="C207" s="149" t="s">
        <v>40</v>
      </c>
      <c r="D207" s="131">
        <v>0</v>
      </c>
      <c r="E207" s="131">
        <v>16.8</v>
      </c>
      <c r="F207" s="132">
        <v>16.8</v>
      </c>
      <c r="G207" s="131">
        <v>0.02</v>
      </c>
      <c r="H207" s="131">
        <v>12.14</v>
      </c>
      <c r="I207" s="131">
        <v>97.24</v>
      </c>
      <c r="J207" s="131">
        <v>0</v>
      </c>
      <c r="K207" s="131">
        <v>29.31</v>
      </c>
      <c r="L207" s="131">
        <v>0</v>
      </c>
      <c r="M207" s="131">
        <v>46.72</v>
      </c>
      <c r="N207" s="132">
        <v>185.43</v>
      </c>
      <c r="O207" s="132">
        <v>202.23</v>
      </c>
    </row>
    <row r="208" spans="1:15">
      <c r="A208" s="147">
        <v>2018</v>
      </c>
      <c r="B208" s="148" t="s">
        <v>56</v>
      </c>
      <c r="C208" s="149" t="s">
        <v>41</v>
      </c>
      <c r="D208" s="131">
        <v>0</v>
      </c>
      <c r="E208" s="131">
        <v>21.34</v>
      </c>
      <c r="F208" s="132">
        <v>21.34</v>
      </c>
      <c r="G208" s="131">
        <v>0.99</v>
      </c>
      <c r="H208" s="131">
        <v>0</v>
      </c>
      <c r="I208" s="131">
        <v>0</v>
      </c>
      <c r="J208" s="131">
        <v>0</v>
      </c>
      <c r="K208" s="131">
        <v>5.51</v>
      </c>
      <c r="L208" s="131">
        <v>0.24</v>
      </c>
      <c r="M208" s="131">
        <v>56.73</v>
      </c>
      <c r="N208" s="132">
        <v>63.47</v>
      </c>
      <c r="O208" s="132">
        <v>84.81</v>
      </c>
    </row>
    <row r="209" spans="1:15">
      <c r="A209" s="147">
        <v>2018</v>
      </c>
      <c r="B209" s="148" t="s">
        <v>56</v>
      </c>
      <c r="C209" s="149" t="s">
        <v>42</v>
      </c>
      <c r="D209" s="131">
        <v>0</v>
      </c>
      <c r="E209" s="131">
        <v>0</v>
      </c>
      <c r="F209" s="132">
        <v>0</v>
      </c>
      <c r="G209" s="131">
        <v>0</v>
      </c>
      <c r="H209" s="131">
        <v>0</v>
      </c>
      <c r="I209" s="131">
        <v>60.31</v>
      </c>
      <c r="J209" s="131">
        <v>0</v>
      </c>
      <c r="K209" s="131">
        <v>0</v>
      </c>
      <c r="L209" s="131">
        <v>0</v>
      </c>
      <c r="M209" s="131">
        <v>0.11</v>
      </c>
      <c r="N209" s="132">
        <v>60.41</v>
      </c>
      <c r="O209" s="132">
        <v>60.41</v>
      </c>
    </row>
    <row r="210" spans="1:15">
      <c r="A210" s="147">
        <v>2018</v>
      </c>
      <c r="B210" s="148" t="s">
        <v>56</v>
      </c>
      <c r="C210" s="149" t="s">
        <v>86</v>
      </c>
      <c r="D210" s="131">
        <v>0</v>
      </c>
      <c r="E210" s="131">
        <v>37.65</v>
      </c>
      <c r="F210" s="132">
        <v>37.65</v>
      </c>
      <c r="G210" s="131">
        <v>1.54</v>
      </c>
      <c r="H210" s="131">
        <v>6.84</v>
      </c>
      <c r="I210" s="131">
        <v>64.989999999999995</v>
      </c>
      <c r="J210" s="131">
        <v>0</v>
      </c>
      <c r="K210" s="131">
        <v>0.39</v>
      </c>
      <c r="L210" s="131">
        <v>0.04</v>
      </c>
      <c r="M210" s="131">
        <v>1.51</v>
      </c>
      <c r="N210" s="132">
        <v>75.319999999999993</v>
      </c>
      <c r="O210" s="132">
        <v>112.97</v>
      </c>
    </row>
    <row r="211" spans="1:15">
      <c r="A211" s="147">
        <v>2018</v>
      </c>
      <c r="B211" s="148" t="s">
        <v>56</v>
      </c>
      <c r="C211" s="149" t="s">
        <v>43</v>
      </c>
      <c r="D211" s="131">
        <v>0</v>
      </c>
      <c r="E211" s="131">
        <v>3.35</v>
      </c>
      <c r="F211" s="132">
        <v>3.35</v>
      </c>
      <c r="G211" s="131">
        <v>0</v>
      </c>
      <c r="H211" s="131">
        <v>0</v>
      </c>
      <c r="I211" s="131">
        <v>0</v>
      </c>
      <c r="J211" s="131">
        <v>0</v>
      </c>
      <c r="K211" s="131">
        <v>0</v>
      </c>
      <c r="L211" s="131">
        <v>0</v>
      </c>
      <c r="M211" s="131">
        <v>0</v>
      </c>
      <c r="N211" s="132">
        <v>0</v>
      </c>
      <c r="O211" s="132">
        <v>3.35</v>
      </c>
    </row>
    <row r="212" spans="1:15">
      <c r="A212" s="147">
        <v>2018</v>
      </c>
      <c r="B212" s="148" t="s">
        <v>56</v>
      </c>
      <c r="C212" s="149" t="s">
        <v>88</v>
      </c>
      <c r="D212" s="131">
        <v>95.43</v>
      </c>
      <c r="E212" s="131">
        <v>0</v>
      </c>
      <c r="F212" s="132">
        <v>95.43</v>
      </c>
      <c r="G212" s="131">
        <v>0</v>
      </c>
      <c r="H212" s="131">
        <v>0</v>
      </c>
      <c r="I212" s="131">
        <v>0</v>
      </c>
      <c r="J212" s="131">
        <v>0</v>
      </c>
      <c r="K212" s="131">
        <v>0</v>
      </c>
      <c r="L212" s="131">
        <v>0</v>
      </c>
      <c r="M212" s="131">
        <v>0</v>
      </c>
      <c r="N212" s="132">
        <v>0</v>
      </c>
      <c r="O212" s="132">
        <v>95.43</v>
      </c>
    </row>
    <row r="213" spans="1:15">
      <c r="A213" s="147">
        <v>2018</v>
      </c>
      <c r="B213" s="148" t="s">
        <v>56</v>
      </c>
      <c r="C213" s="149" t="s">
        <v>44</v>
      </c>
      <c r="D213" s="131">
        <v>6.87</v>
      </c>
      <c r="E213" s="131">
        <v>95.56</v>
      </c>
      <c r="F213" s="132">
        <v>102.43</v>
      </c>
      <c r="G213" s="131">
        <v>3.31</v>
      </c>
      <c r="H213" s="131">
        <v>54.44</v>
      </c>
      <c r="I213" s="131">
        <v>106.77</v>
      </c>
      <c r="J213" s="131">
        <v>47.25</v>
      </c>
      <c r="K213" s="131">
        <v>259.95</v>
      </c>
      <c r="L213" s="131">
        <v>0.01</v>
      </c>
      <c r="M213" s="131">
        <v>86.96</v>
      </c>
      <c r="N213" s="132">
        <v>558.67999999999995</v>
      </c>
      <c r="O213" s="132">
        <v>661.11</v>
      </c>
    </row>
    <row r="214" spans="1:15">
      <c r="A214" s="147">
        <v>2018</v>
      </c>
      <c r="B214" s="148" t="s">
        <v>56</v>
      </c>
      <c r="C214" s="149" t="s">
        <v>45</v>
      </c>
      <c r="D214" s="131">
        <v>718.95</v>
      </c>
      <c r="E214" s="131">
        <v>0</v>
      </c>
      <c r="F214" s="132">
        <v>718.95</v>
      </c>
      <c r="G214" s="131">
        <v>0</v>
      </c>
      <c r="H214" s="131">
        <v>0</v>
      </c>
      <c r="I214" s="131">
        <v>0</v>
      </c>
      <c r="J214" s="131">
        <v>0</v>
      </c>
      <c r="K214" s="131">
        <v>0</v>
      </c>
      <c r="L214" s="131">
        <v>0</v>
      </c>
      <c r="M214" s="131">
        <v>0</v>
      </c>
      <c r="N214" s="132">
        <v>0</v>
      </c>
      <c r="O214" s="132">
        <v>718.95</v>
      </c>
    </row>
    <row r="215" spans="1:15">
      <c r="A215" s="147">
        <v>2018</v>
      </c>
      <c r="B215" s="148" t="s">
        <v>56</v>
      </c>
      <c r="C215" s="149" t="s">
        <v>46</v>
      </c>
      <c r="D215" s="131">
        <v>1463.27</v>
      </c>
      <c r="E215" s="131">
        <v>0</v>
      </c>
      <c r="F215" s="132">
        <v>1463.27</v>
      </c>
      <c r="G215" s="131">
        <v>36.229999999999997</v>
      </c>
      <c r="H215" s="131">
        <v>32.76</v>
      </c>
      <c r="I215" s="131">
        <v>0</v>
      </c>
      <c r="J215" s="131">
        <v>0</v>
      </c>
      <c r="K215" s="131">
        <v>0</v>
      </c>
      <c r="L215" s="131">
        <v>0</v>
      </c>
      <c r="M215" s="131">
        <v>34.69</v>
      </c>
      <c r="N215" s="132">
        <v>103.68</v>
      </c>
      <c r="O215" s="132">
        <v>1566.95</v>
      </c>
    </row>
    <row r="216" spans="1:15">
      <c r="A216" s="147">
        <v>2018</v>
      </c>
      <c r="B216" s="148" t="s">
        <v>56</v>
      </c>
      <c r="C216" s="149" t="s">
        <v>89</v>
      </c>
      <c r="D216" s="131">
        <v>0</v>
      </c>
      <c r="E216" s="131">
        <v>0</v>
      </c>
      <c r="F216" s="132">
        <v>0</v>
      </c>
      <c r="G216" s="131">
        <v>0</v>
      </c>
      <c r="H216" s="131">
        <v>0</v>
      </c>
      <c r="I216" s="131">
        <v>0</v>
      </c>
      <c r="J216" s="131">
        <v>0</v>
      </c>
      <c r="K216" s="131">
        <v>35.94</v>
      </c>
      <c r="L216" s="131">
        <v>0</v>
      </c>
      <c r="M216" s="131">
        <v>0</v>
      </c>
      <c r="N216" s="132">
        <v>35.94</v>
      </c>
      <c r="O216" s="132">
        <v>35.94</v>
      </c>
    </row>
    <row r="217" spans="1:15">
      <c r="A217" s="147">
        <v>2018</v>
      </c>
      <c r="B217" s="148" t="s">
        <v>56</v>
      </c>
      <c r="C217" s="149" t="s">
        <v>47</v>
      </c>
      <c r="D217" s="131">
        <v>300.39999999999998</v>
      </c>
      <c r="E217" s="131">
        <v>0</v>
      </c>
      <c r="F217" s="132">
        <v>300.39999999999998</v>
      </c>
      <c r="G217" s="131">
        <v>38.21</v>
      </c>
      <c r="H217" s="131">
        <v>0</v>
      </c>
      <c r="I217" s="131">
        <v>64.25</v>
      </c>
      <c r="J217" s="131">
        <v>0</v>
      </c>
      <c r="K217" s="131">
        <v>262.7</v>
      </c>
      <c r="L217" s="131">
        <v>57.74</v>
      </c>
      <c r="M217" s="131">
        <v>14.73</v>
      </c>
      <c r="N217" s="132">
        <v>437.62</v>
      </c>
      <c r="O217" s="132">
        <v>738.02</v>
      </c>
    </row>
    <row r="218" spans="1:15">
      <c r="A218" s="147">
        <v>2018</v>
      </c>
      <c r="B218" s="148" t="s">
        <v>56</v>
      </c>
      <c r="C218" s="149" t="s">
        <v>48</v>
      </c>
      <c r="D218" s="131">
        <v>170.32</v>
      </c>
      <c r="E218" s="131">
        <v>0</v>
      </c>
      <c r="F218" s="132">
        <v>170.32</v>
      </c>
      <c r="G218" s="131">
        <v>0</v>
      </c>
      <c r="H218" s="131">
        <v>0</v>
      </c>
      <c r="I218" s="131">
        <v>135.24</v>
      </c>
      <c r="J218" s="131">
        <v>0</v>
      </c>
      <c r="K218" s="131">
        <v>41.28</v>
      </c>
      <c r="L218" s="131">
        <v>0</v>
      </c>
      <c r="M218" s="131">
        <v>0</v>
      </c>
      <c r="N218" s="132">
        <v>176.52</v>
      </c>
      <c r="O218" s="132">
        <v>346.84</v>
      </c>
    </row>
    <row r="219" spans="1:15">
      <c r="A219" s="147">
        <v>2018</v>
      </c>
      <c r="B219" s="148" t="s">
        <v>56</v>
      </c>
      <c r="C219" s="149" t="s">
        <v>87</v>
      </c>
      <c r="D219" s="131">
        <v>0</v>
      </c>
      <c r="E219" s="131">
        <v>0.13</v>
      </c>
      <c r="F219" s="132">
        <v>0.13</v>
      </c>
      <c r="G219" s="131">
        <v>0</v>
      </c>
      <c r="H219" s="131">
        <v>15.96</v>
      </c>
      <c r="I219" s="131">
        <v>0</v>
      </c>
      <c r="J219" s="131">
        <v>0</v>
      </c>
      <c r="K219" s="131">
        <v>0</v>
      </c>
      <c r="L219" s="131">
        <v>0</v>
      </c>
      <c r="M219" s="131">
        <v>57.53</v>
      </c>
      <c r="N219" s="132">
        <v>73.489999999999995</v>
      </c>
      <c r="O219" s="132">
        <v>73.62</v>
      </c>
    </row>
    <row r="220" spans="1:15">
      <c r="A220" s="147">
        <v>2018</v>
      </c>
      <c r="B220" s="148" t="s">
        <v>56</v>
      </c>
      <c r="C220" s="149" t="s">
        <v>49</v>
      </c>
      <c r="D220" s="131">
        <v>0</v>
      </c>
      <c r="E220" s="131">
        <v>147.21</v>
      </c>
      <c r="F220" s="132">
        <v>147.21</v>
      </c>
      <c r="G220" s="131">
        <v>0.04</v>
      </c>
      <c r="H220" s="131">
        <v>0</v>
      </c>
      <c r="I220" s="131">
        <v>0</v>
      </c>
      <c r="J220" s="131">
        <v>0</v>
      </c>
      <c r="K220" s="131">
        <v>10.29</v>
      </c>
      <c r="L220" s="131">
        <v>0</v>
      </c>
      <c r="M220" s="131">
        <v>0.54</v>
      </c>
      <c r="N220" s="132">
        <v>10.87</v>
      </c>
      <c r="O220" s="132">
        <v>158.08000000000001</v>
      </c>
    </row>
    <row r="221" spans="1:15">
      <c r="A221" s="147">
        <v>2018</v>
      </c>
      <c r="B221" s="148" t="s">
        <v>56</v>
      </c>
      <c r="C221" s="149" t="s">
        <v>50</v>
      </c>
      <c r="D221" s="131">
        <v>0</v>
      </c>
      <c r="E221" s="131">
        <v>0</v>
      </c>
      <c r="F221" s="132">
        <v>0</v>
      </c>
      <c r="G221" s="131">
        <v>0</v>
      </c>
      <c r="H221" s="131">
        <v>0</v>
      </c>
      <c r="I221" s="131">
        <v>0</v>
      </c>
      <c r="J221" s="131">
        <v>0</v>
      </c>
      <c r="K221" s="131">
        <v>0</v>
      </c>
      <c r="L221" s="131">
        <v>0</v>
      </c>
      <c r="M221" s="131">
        <v>0.01</v>
      </c>
      <c r="N221" s="132">
        <v>0.01</v>
      </c>
      <c r="O221" s="132">
        <v>0.01</v>
      </c>
    </row>
    <row r="222" spans="1:15">
      <c r="A222" s="147">
        <v>2018</v>
      </c>
      <c r="B222" s="148" t="s">
        <v>56</v>
      </c>
      <c r="C222" s="149" t="s">
        <v>51</v>
      </c>
      <c r="D222" s="131">
        <v>0</v>
      </c>
      <c r="E222" s="131">
        <v>0</v>
      </c>
      <c r="F222" s="132">
        <v>0</v>
      </c>
      <c r="G222" s="131">
        <v>0</v>
      </c>
      <c r="H222" s="131">
        <v>0</v>
      </c>
      <c r="I222" s="131">
        <v>25.83</v>
      </c>
      <c r="J222" s="131">
        <v>0</v>
      </c>
      <c r="K222" s="131">
        <v>0</v>
      </c>
      <c r="L222" s="131">
        <v>0</v>
      </c>
      <c r="M222" s="131">
        <v>0.09</v>
      </c>
      <c r="N222" s="132">
        <v>25.92</v>
      </c>
      <c r="O222" s="132">
        <v>25.92</v>
      </c>
    </row>
    <row r="223" spans="1:15">
      <c r="A223" s="147">
        <v>2018</v>
      </c>
      <c r="B223" s="148" t="s">
        <v>56</v>
      </c>
      <c r="C223" s="149" t="s">
        <v>52</v>
      </c>
      <c r="D223" s="131">
        <v>729.34</v>
      </c>
      <c r="E223" s="131">
        <v>0</v>
      </c>
      <c r="F223" s="132">
        <v>729.34</v>
      </c>
      <c r="G223" s="131">
        <v>0.06</v>
      </c>
      <c r="H223" s="131">
        <v>0</v>
      </c>
      <c r="I223" s="131">
        <v>74.099999999999994</v>
      </c>
      <c r="J223" s="131">
        <v>0</v>
      </c>
      <c r="K223" s="131">
        <v>5.42</v>
      </c>
      <c r="L223" s="131">
        <v>0</v>
      </c>
      <c r="M223" s="131">
        <v>23.73</v>
      </c>
      <c r="N223" s="132">
        <v>103.31</v>
      </c>
      <c r="O223" s="132">
        <v>832.65</v>
      </c>
    </row>
    <row r="224" spans="1:15">
      <c r="A224" s="147">
        <v>2018</v>
      </c>
      <c r="B224" s="148" t="s">
        <v>56</v>
      </c>
      <c r="C224" s="149" t="s">
        <v>69</v>
      </c>
      <c r="D224" s="131">
        <v>586.54</v>
      </c>
      <c r="E224" s="131">
        <v>155.76</v>
      </c>
      <c r="F224" s="132">
        <v>742.3</v>
      </c>
      <c r="G224" s="131">
        <v>0.44</v>
      </c>
      <c r="H224" s="131">
        <v>0</v>
      </c>
      <c r="I224" s="131">
        <v>127.23</v>
      </c>
      <c r="J224" s="131">
        <v>0</v>
      </c>
      <c r="K224" s="131">
        <v>30.72</v>
      </c>
      <c r="L224" s="131">
        <v>0</v>
      </c>
      <c r="M224" s="131">
        <v>23.27</v>
      </c>
      <c r="N224" s="132">
        <v>181.67</v>
      </c>
      <c r="O224" s="132">
        <v>923.97</v>
      </c>
    </row>
    <row r="225" spans="1:15">
      <c r="A225" s="150">
        <v>2018</v>
      </c>
      <c r="B225" s="151" t="s">
        <v>56</v>
      </c>
      <c r="C225" s="152" t="s">
        <v>126</v>
      </c>
      <c r="D225" s="116">
        <v>4071.13</v>
      </c>
      <c r="E225" s="116">
        <v>528.6</v>
      </c>
      <c r="F225" s="133">
        <v>4599.7299999999996</v>
      </c>
      <c r="G225" s="116">
        <v>81.23</v>
      </c>
      <c r="H225" s="116">
        <v>165.39</v>
      </c>
      <c r="I225" s="116">
        <v>755.96</v>
      </c>
      <c r="J225" s="116">
        <v>47.25</v>
      </c>
      <c r="K225" s="116">
        <v>979.64</v>
      </c>
      <c r="L225" s="116">
        <v>159.25</v>
      </c>
      <c r="M225" s="116">
        <v>440.36</v>
      </c>
      <c r="N225" s="133">
        <v>2629.08</v>
      </c>
      <c r="O225" s="133">
        <v>7228.82</v>
      </c>
    </row>
    <row r="226" spans="1:15">
      <c r="A226" s="144">
        <v>2018</v>
      </c>
      <c r="B226" s="145" t="s">
        <v>55</v>
      </c>
      <c r="C226" s="146" t="s">
        <v>37</v>
      </c>
      <c r="D226" s="129">
        <v>0</v>
      </c>
      <c r="E226" s="129">
        <v>48.2</v>
      </c>
      <c r="F226" s="130">
        <v>48.2</v>
      </c>
      <c r="G226" s="129">
        <v>12.99</v>
      </c>
      <c r="H226" s="129">
        <v>6.98</v>
      </c>
      <c r="I226" s="129">
        <v>0</v>
      </c>
      <c r="J226" s="129">
        <v>0.02</v>
      </c>
      <c r="K226" s="129">
        <v>78.83</v>
      </c>
      <c r="L226" s="129">
        <v>93.77</v>
      </c>
      <c r="M226" s="129">
        <v>34.630000000000003</v>
      </c>
      <c r="N226" s="130">
        <v>227.22</v>
      </c>
      <c r="O226" s="130">
        <v>275.43</v>
      </c>
    </row>
    <row r="227" spans="1:15">
      <c r="A227" s="147">
        <v>2018</v>
      </c>
      <c r="B227" s="148" t="s">
        <v>55</v>
      </c>
      <c r="C227" s="149" t="s">
        <v>38</v>
      </c>
      <c r="D227" s="131">
        <v>0</v>
      </c>
      <c r="E227" s="131">
        <v>0</v>
      </c>
      <c r="F227" s="132">
        <v>0</v>
      </c>
      <c r="G227" s="131">
        <v>0</v>
      </c>
      <c r="H227" s="131">
        <v>0</v>
      </c>
      <c r="I227" s="131">
        <v>0</v>
      </c>
      <c r="J227" s="131">
        <v>0</v>
      </c>
      <c r="K227" s="131">
        <v>0.15</v>
      </c>
      <c r="L227" s="131">
        <v>0</v>
      </c>
      <c r="M227" s="131">
        <v>0.17</v>
      </c>
      <c r="N227" s="132">
        <v>0.32</v>
      </c>
      <c r="O227" s="132">
        <v>0.32</v>
      </c>
    </row>
    <row r="228" spans="1:15">
      <c r="A228" s="147">
        <v>2018</v>
      </c>
      <c r="B228" s="148" t="s">
        <v>55</v>
      </c>
      <c r="C228" s="149" t="s">
        <v>39</v>
      </c>
      <c r="D228" s="131">
        <v>0</v>
      </c>
      <c r="E228" s="131">
        <v>3.05</v>
      </c>
      <c r="F228" s="132">
        <v>3.05</v>
      </c>
      <c r="G228" s="131">
        <v>0</v>
      </c>
      <c r="H228" s="131">
        <v>87.8</v>
      </c>
      <c r="I228" s="131">
        <v>0</v>
      </c>
      <c r="J228" s="131">
        <v>0</v>
      </c>
      <c r="K228" s="131">
        <v>71.53</v>
      </c>
      <c r="L228" s="131">
        <v>0</v>
      </c>
      <c r="M228" s="131">
        <v>0</v>
      </c>
      <c r="N228" s="132">
        <v>159.33000000000001</v>
      </c>
      <c r="O228" s="132">
        <v>162.37</v>
      </c>
    </row>
    <row r="229" spans="1:15">
      <c r="A229" s="147">
        <v>2018</v>
      </c>
      <c r="B229" s="148" t="s">
        <v>55</v>
      </c>
      <c r="C229" s="149" t="s">
        <v>40</v>
      </c>
      <c r="D229" s="131">
        <v>0</v>
      </c>
      <c r="E229" s="131">
        <v>16.61</v>
      </c>
      <c r="F229" s="132">
        <v>16.61</v>
      </c>
      <c r="G229" s="131">
        <v>0.17</v>
      </c>
      <c r="H229" s="131">
        <v>0</v>
      </c>
      <c r="I229" s="131">
        <v>0</v>
      </c>
      <c r="J229" s="131">
        <v>0.01</v>
      </c>
      <c r="K229" s="131">
        <v>0</v>
      </c>
      <c r="L229" s="131">
        <v>0</v>
      </c>
      <c r="M229" s="131">
        <v>55.3</v>
      </c>
      <c r="N229" s="132">
        <v>55.48</v>
      </c>
      <c r="O229" s="132">
        <v>72.09</v>
      </c>
    </row>
    <row r="230" spans="1:15">
      <c r="A230" s="147">
        <v>2018</v>
      </c>
      <c r="B230" s="148" t="s">
        <v>55</v>
      </c>
      <c r="C230" s="149" t="s">
        <v>41</v>
      </c>
      <c r="D230" s="131">
        <v>0</v>
      </c>
      <c r="E230" s="131">
        <v>23.42</v>
      </c>
      <c r="F230" s="132">
        <v>23.42</v>
      </c>
      <c r="G230" s="131">
        <v>2.5099999999999998</v>
      </c>
      <c r="H230" s="131">
        <v>0</v>
      </c>
      <c r="I230" s="131">
        <v>0</v>
      </c>
      <c r="J230" s="131">
        <v>0</v>
      </c>
      <c r="K230" s="131">
        <v>4.74</v>
      </c>
      <c r="L230" s="131">
        <v>0.27</v>
      </c>
      <c r="M230" s="131">
        <v>20.41</v>
      </c>
      <c r="N230" s="132">
        <v>27.92</v>
      </c>
      <c r="O230" s="132">
        <v>51.34</v>
      </c>
    </row>
    <row r="231" spans="1:15">
      <c r="A231" s="147">
        <v>2018</v>
      </c>
      <c r="B231" s="148" t="s">
        <v>55</v>
      </c>
      <c r="C231" s="149" t="s">
        <v>42</v>
      </c>
      <c r="D231" s="131">
        <v>0</v>
      </c>
      <c r="E231" s="131">
        <v>0</v>
      </c>
      <c r="F231" s="132">
        <v>0</v>
      </c>
      <c r="G231" s="131">
        <v>0.14000000000000001</v>
      </c>
      <c r="H231" s="131">
        <v>0</v>
      </c>
      <c r="I231" s="131">
        <v>119.59</v>
      </c>
      <c r="J231" s="131">
        <v>0</v>
      </c>
      <c r="K231" s="131">
        <v>0</v>
      </c>
      <c r="L231" s="131">
        <v>0</v>
      </c>
      <c r="M231" s="131">
        <v>7.0000000000000007E-2</v>
      </c>
      <c r="N231" s="132">
        <v>119.79</v>
      </c>
      <c r="O231" s="132">
        <v>119.79</v>
      </c>
    </row>
    <row r="232" spans="1:15">
      <c r="A232" s="147">
        <v>2018</v>
      </c>
      <c r="B232" s="148" t="s">
        <v>55</v>
      </c>
      <c r="C232" s="149" t="s">
        <v>86</v>
      </c>
      <c r="D232" s="131">
        <v>0</v>
      </c>
      <c r="E232" s="131">
        <v>35.369999999999997</v>
      </c>
      <c r="F232" s="132">
        <v>35.369999999999997</v>
      </c>
      <c r="G232" s="131">
        <v>11.98</v>
      </c>
      <c r="H232" s="131">
        <v>11.16</v>
      </c>
      <c r="I232" s="131">
        <v>0.11</v>
      </c>
      <c r="J232" s="131">
        <v>0</v>
      </c>
      <c r="K232" s="131">
        <v>7.0000000000000007E-2</v>
      </c>
      <c r="L232" s="131">
        <v>0.03</v>
      </c>
      <c r="M232" s="131">
        <v>0.89</v>
      </c>
      <c r="N232" s="132">
        <v>24.24</v>
      </c>
      <c r="O232" s="132">
        <v>59.61</v>
      </c>
    </row>
    <row r="233" spans="1:15">
      <c r="A233" s="147">
        <v>2018</v>
      </c>
      <c r="B233" s="148" t="s">
        <v>55</v>
      </c>
      <c r="C233" s="149" t="s">
        <v>43</v>
      </c>
      <c r="D233" s="131">
        <v>0</v>
      </c>
      <c r="E233" s="131">
        <v>0</v>
      </c>
      <c r="F233" s="132">
        <v>0</v>
      </c>
      <c r="G233" s="131">
        <v>0</v>
      </c>
      <c r="H233" s="131">
        <v>0</v>
      </c>
      <c r="I233" s="131">
        <v>146.75</v>
      </c>
      <c r="J233" s="131">
        <v>0</v>
      </c>
      <c r="K233" s="131">
        <v>0</v>
      </c>
      <c r="L233" s="131">
        <v>0</v>
      </c>
      <c r="M233" s="131">
        <v>0</v>
      </c>
      <c r="N233" s="132">
        <v>146.75</v>
      </c>
      <c r="O233" s="132">
        <v>146.75</v>
      </c>
    </row>
    <row r="234" spans="1:15">
      <c r="A234" s="147">
        <v>2018</v>
      </c>
      <c r="B234" s="148" t="s">
        <v>55</v>
      </c>
      <c r="C234" s="149" t="s">
        <v>88</v>
      </c>
      <c r="D234" s="131">
        <v>79.78</v>
      </c>
      <c r="E234" s="131">
        <v>0</v>
      </c>
      <c r="F234" s="132">
        <v>79.78</v>
      </c>
      <c r="G234" s="131">
        <v>0</v>
      </c>
      <c r="H234" s="131">
        <v>0</v>
      </c>
      <c r="I234" s="131">
        <v>0</v>
      </c>
      <c r="J234" s="131">
        <v>0</v>
      </c>
      <c r="K234" s="131">
        <v>0</v>
      </c>
      <c r="L234" s="131">
        <v>0</v>
      </c>
      <c r="M234" s="131">
        <v>0</v>
      </c>
      <c r="N234" s="132">
        <v>0</v>
      </c>
      <c r="O234" s="132">
        <v>79.78</v>
      </c>
    </row>
    <row r="235" spans="1:15">
      <c r="A235" s="147">
        <v>2018</v>
      </c>
      <c r="B235" s="148" t="s">
        <v>55</v>
      </c>
      <c r="C235" s="149" t="s">
        <v>44</v>
      </c>
      <c r="D235" s="131">
        <v>0</v>
      </c>
      <c r="E235" s="131">
        <v>26.42</v>
      </c>
      <c r="F235" s="132">
        <v>26.42</v>
      </c>
      <c r="G235" s="131">
        <v>0.03</v>
      </c>
      <c r="H235" s="131">
        <v>65.41</v>
      </c>
      <c r="I235" s="131">
        <v>96.55</v>
      </c>
      <c r="J235" s="131">
        <v>36.17</v>
      </c>
      <c r="K235" s="131">
        <v>174.65</v>
      </c>
      <c r="L235" s="131">
        <v>0</v>
      </c>
      <c r="M235" s="131">
        <v>68.319999999999993</v>
      </c>
      <c r="N235" s="132">
        <v>441.14</v>
      </c>
      <c r="O235" s="132">
        <v>467.56</v>
      </c>
    </row>
    <row r="236" spans="1:15">
      <c r="A236" s="147">
        <v>2018</v>
      </c>
      <c r="B236" s="148" t="s">
        <v>55</v>
      </c>
      <c r="C236" s="149" t="s">
        <v>45</v>
      </c>
      <c r="D236" s="131">
        <v>725.49</v>
      </c>
      <c r="E236" s="131">
        <v>0</v>
      </c>
      <c r="F236" s="132">
        <v>725.49</v>
      </c>
      <c r="G236" s="131">
        <v>0</v>
      </c>
      <c r="H236" s="131">
        <v>0</v>
      </c>
      <c r="I236" s="131">
        <v>0</v>
      </c>
      <c r="J236" s="131">
        <v>0</v>
      </c>
      <c r="K236" s="131">
        <v>0</v>
      </c>
      <c r="L236" s="131">
        <v>0</v>
      </c>
      <c r="M236" s="131">
        <v>0</v>
      </c>
      <c r="N236" s="132">
        <v>0</v>
      </c>
      <c r="O236" s="132">
        <v>725.49</v>
      </c>
    </row>
    <row r="237" spans="1:15">
      <c r="A237" s="147">
        <v>2018</v>
      </c>
      <c r="B237" s="148" t="s">
        <v>55</v>
      </c>
      <c r="C237" s="149" t="s">
        <v>46</v>
      </c>
      <c r="D237" s="131">
        <v>1354.26</v>
      </c>
      <c r="E237" s="131">
        <v>0</v>
      </c>
      <c r="F237" s="132">
        <v>1354.26</v>
      </c>
      <c r="G237" s="131">
        <v>45.86</v>
      </c>
      <c r="H237" s="131">
        <v>40.83</v>
      </c>
      <c r="I237" s="131">
        <v>0</v>
      </c>
      <c r="J237" s="131">
        <v>0</v>
      </c>
      <c r="K237" s="131">
        <v>10.44</v>
      </c>
      <c r="L237" s="131">
        <v>0</v>
      </c>
      <c r="M237" s="131">
        <v>18.97</v>
      </c>
      <c r="N237" s="132">
        <v>116.1</v>
      </c>
      <c r="O237" s="132">
        <v>1470.36</v>
      </c>
    </row>
    <row r="238" spans="1:15">
      <c r="A238" s="147">
        <v>2018</v>
      </c>
      <c r="B238" s="148" t="s">
        <v>55</v>
      </c>
      <c r="C238" s="149" t="s">
        <v>89</v>
      </c>
      <c r="D238" s="131">
        <v>0</v>
      </c>
      <c r="E238" s="131">
        <v>0</v>
      </c>
      <c r="F238" s="132">
        <v>0</v>
      </c>
      <c r="G238" s="131">
        <v>0</v>
      </c>
      <c r="H238" s="131">
        <v>0</v>
      </c>
      <c r="I238" s="131">
        <v>39.17</v>
      </c>
      <c r="J238" s="131">
        <v>0</v>
      </c>
      <c r="K238" s="131">
        <v>32.53</v>
      </c>
      <c r="L238" s="131">
        <v>0</v>
      </c>
      <c r="M238" s="131">
        <v>0</v>
      </c>
      <c r="N238" s="132">
        <v>71.7</v>
      </c>
      <c r="O238" s="132">
        <v>71.7</v>
      </c>
    </row>
    <row r="239" spans="1:15">
      <c r="A239" s="147">
        <v>2018</v>
      </c>
      <c r="B239" s="148" t="s">
        <v>55</v>
      </c>
      <c r="C239" s="149" t="s">
        <v>47</v>
      </c>
      <c r="D239" s="131">
        <v>91.88</v>
      </c>
      <c r="E239" s="131">
        <v>78.930000000000007</v>
      </c>
      <c r="F239" s="132">
        <v>170.8</v>
      </c>
      <c r="G239" s="131">
        <v>0</v>
      </c>
      <c r="H239" s="131">
        <v>0</v>
      </c>
      <c r="I239" s="131">
        <v>23.17</v>
      </c>
      <c r="J239" s="131">
        <v>0</v>
      </c>
      <c r="K239" s="131">
        <v>312.19</v>
      </c>
      <c r="L239" s="131">
        <v>54.98</v>
      </c>
      <c r="M239" s="131">
        <v>1.41</v>
      </c>
      <c r="N239" s="132">
        <v>391.75</v>
      </c>
      <c r="O239" s="132">
        <v>562.55999999999995</v>
      </c>
    </row>
    <row r="240" spans="1:15">
      <c r="A240" s="147">
        <v>2018</v>
      </c>
      <c r="B240" s="148" t="s">
        <v>55</v>
      </c>
      <c r="C240" s="149" t="s">
        <v>48</v>
      </c>
      <c r="D240" s="131">
        <v>256.41000000000003</v>
      </c>
      <c r="E240" s="131">
        <v>0</v>
      </c>
      <c r="F240" s="132">
        <v>256.41000000000003</v>
      </c>
      <c r="G240" s="131">
        <v>0</v>
      </c>
      <c r="H240" s="131">
        <v>0</v>
      </c>
      <c r="I240" s="131">
        <v>320.5</v>
      </c>
      <c r="J240" s="131">
        <v>0</v>
      </c>
      <c r="K240" s="131">
        <v>0</v>
      </c>
      <c r="L240" s="131">
        <v>0</v>
      </c>
      <c r="M240" s="131">
        <v>0</v>
      </c>
      <c r="N240" s="132">
        <v>320.5</v>
      </c>
      <c r="O240" s="132">
        <v>576.91</v>
      </c>
    </row>
    <row r="241" spans="1:15">
      <c r="A241" s="147">
        <v>2018</v>
      </c>
      <c r="B241" s="148" t="s">
        <v>55</v>
      </c>
      <c r="C241" s="149" t="s">
        <v>87</v>
      </c>
      <c r="D241" s="131">
        <v>0</v>
      </c>
      <c r="E241" s="131">
        <v>0.04</v>
      </c>
      <c r="F241" s="132">
        <v>0.04</v>
      </c>
      <c r="G241" s="131">
        <v>0</v>
      </c>
      <c r="H241" s="131">
        <v>0</v>
      </c>
      <c r="I241" s="131">
        <v>0</v>
      </c>
      <c r="J241" s="131">
        <v>31.71</v>
      </c>
      <c r="K241" s="131">
        <v>0</v>
      </c>
      <c r="L241" s="131">
        <v>0</v>
      </c>
      <c r="M241" s="131">
        <v>33.92</v>
      </c>
      <c r="N241" s="132">
        <v>65.63</v>
      </c>
      <c r="O241" s="132">
        <v>65.67</v>
      </c>
    </row>
    <row r="242" spans="1:15">
      <c r="A242" s="147">
        <v>2018</v>
      </c>
      <c r="B242" s="148" t="s">
        <v>55</v>
      </c>
      <c r="C242" s="149" t="s">
        <v>49</v>
      </c>
      <c r="D242" s="131">
        <v>0</v>
      </c>
      <c r="E242" s="131">
        <v>155.38999999999999</v>
      </c>
      <c r="F242" s="132">
        <v>155.38999999999999</v>
      </c>
      <c r="G242" s="131">
        <v>0.03</v>
      </c>
      <c r="H242" s="131">
        <v>31.25</v>
      </c>
      <c r="I242" s="131">
        <v>0</v>
      </c>
      <c r="J242" s="131">
        <v>0</v>
      </c>
      <c r="K242" s="131">
        <v>55.75</v>
      </c>
      <c r="L242" s="131">
        <v>0</v>
      </c>
      <c r="M242" s="131">
        <v>46.41</v>
      </c>
      <c r="N242" s="132">
        <v>133.44</v>
      </c>
      <c r="O242" s="132">
        <v>288.83</v>
      </c>
    </row>
    <row r="243" spans="1:15">
      <c r="A243" s="147">
        <v>2018</v>
      </c>
      <c r="B243" s="148" t="s">
        <v>55</v>
      </c>
      <c r="C243" s="149" t="s">
        <v>50</v>
      </c>
      <c r="D243" s="131">
        <v>94.74</v>
      </c>
      <c r="E243" s="131">
        <v>0</v>
      </c>
      <c r="F243" s="132">
        <v>94.74</v>
      </c>
      <c r="G243" s="131">
        <v>0</v>
      </c>
      <c r="H243" s="131">
        <v>0</v>
      </c>
      <c r="I243" s="131">
        <v>0</v>
      </c>
      <c r="J243" s="131">
        <v>0</v>
      </c>
      <c r="K243" s="131">
        <v>0</v>
      </c>
      <c r="L243" s="131">
        <v>0</v>
      </c>
      <c r="M243" s="131">
        <v>0.01</v>
      </c>
      <c r="N243" s="132">
        <v>0.01</v>
      </c>
      <c r="O243" s="132">
        <v>94.74</v>
      </c>
    </row>
    <row r="244" spans="1:15">
      <c r="A244" s="147">
        <v>2018</v>
      </c>
      <c r="B244" s="148" t="s">
        <v>55</v>
      </c>
      <c r="C244" s="149" t="s">
        <v>51</v>
      </c>
      <c r="D244" s="131">
        <v>0</v>
      </c>
      <c r="E244" s="131">
        <v>0</v>
      </c>
      <c r="F244" s="132">
        <v>0</v>
      </c>
      <c r="G244" s="131">
        <v>0</v>
      </c>
      <c r="H244" s="131">
        <v>0</v>
      </c>
      <c r="I244" s="131">
        <v>98.16</v>
      </c>
      <c r="J244" s="131">
        <v>0</v>
      </c>
      <c r="K244" s="131">
        <v>0</v>
      </c>
      <c r="L244" s="131">
        <v>0</v>
      </c>
      <c r="M244" s="131">
        <v>0.05</v>
      </c>
      <c r="N244" s="132">
        <v>98.21</v>
      </c>
      <c r="O244" s="132">
        <v>98.21</v>
      </c>
    </row>
    <row r="245" spans="1:15">
      <c r="A245" s="147">
        <v>2018</v>
      </c>
      <c r="B245" s="148" t="s">
        <v>55</v>
      </c>
      <c r="C245" s="149" t="s">
        <v>52</v>
      </c>
      <c r="D245" s="131">
        <v>593.08000000000004</v>
      </c>
      <c r="E245" s="131">
        <v>0</v>
      </c>
      <c r="F245" s="132">
        <v>593.08000000000004</v>
      </c>
      <c r="G245" s="131">
        <v>0</v>
      </c>
      <c r="H245" s="131">
        <v>0.01</v>
      </c>
      <c r="I245" s="131">
        <v>74.3</v>
      </c>
      <c r="J245" s="131">
        <v>0.15</v>
      </c>
      <c r="K245" s="131">
        <v>113.34</v>
      </c>
      <c r="L245" s="131">
        <v>0</v>
      </c>
      <c r="M245" s="131">
        <v>68.239999999999995</v>
      </c>
      <c r="N245" s="132">
        <v>256.04000000000002</v>
      </c>
      <c r="O245" s="132">
        <v>849.12</v>
      </c>
    </row>
    <row r="246" spans="1:15">
      <c r="A246" s="147">
        <v>2018</v>
      </c>
      <c r="B246" s="148" t="s">
        <v>55</v>
      </c>
      <c r="C246" s="149" t="s">
        <v>69</v>
      </c>
      <c r="D246" s="131">
        <v>692.3</v>
      </c>
      <c r="E246" s="131">
        <v>87.23</v>
      </c>
      <c r="F246" s="132">
        <v>779.53</v>
      </c>
      <c r="G246" s="131">
        <v>1.95</v>
      </c>
      <c r="H246" s="131">
        <v>13.52</v>
      </c>
      <c r="I246" s="131">
        <v>0</v>
      </c>
      <c r="J246" s="131">
        <v>9.9499999999999993</v>
      </c>
      <c r="K246" s="131">
        <v>33.479999999999997</v>
      </c>
      <c r="L246" s="131">
        <v>5.91</v>
      </c>
      <c r="M246" s="131">
        <v>23.7</v>
      </c>
      <c r="N246" s="132">
        <v>88.5</v>
      </c>
      <c r="O246" s="132">
        <v>868.03</v>
      </c>
    </row>
    <row r="247" spans="1:15">
      <c r="A247" s="150">
        <v>2018</v>
      </c>
      <c r="B247" s="151" t="s">
        <v>55</v>
      </c>
      <c r="C247" s="152" t="s">
        <v>126</v>
      </c>
      <c r="D247" s="116">
        <v>3887.93</v>
      </c>
      <c r="E247" s="116">
        <v>474.66</v>
      </c>
      <c r="F247" s="133">
        <v>4362.59</v>
      </c>
      <c r="G247" s="116">
        <v>75.650000000000006</v>
      </c>
      <c r="H247" s="116">
        <v>256.95999999999998</v>
      </c>
      <c r="I247" s="116">
        <v>918.3</v>
      </c>
      <c r="J247" s="116">
        <v>78</v>
      </c>
      <c r="K247" s="116">
        <v>887.69</v>
      </c>
      <c r="L247" s="116">
        <v>154.96</v>
      </c>
      <c r="M247" s="116">
        <v>372.49</v>
      </c>
      <c r="N247" s="133">
        <v>2744.06</v>
      </c>
      <c r="O247" s="133">
        <v>7106.65</v>
      </c>
    </row>
    <row r="248" spans="1:15">
      <c r="A248" s="144">
        <v>2018</v>
      </c>
      <c r="B248" s="145" t="s">
        <v>54</v>
      </c>
      <c r="C248" s="146" t="s">
        <v>37</v>
      </c>
      <c r="D248" s="129">
        <v>0</v>
      </c>
      <c r="E248" s="129">
        <v>127.45</v>
      </c>
      <c r="F248" s="130">
        <v>127.45</v>
      </c>
      <c r="G248" s="129">
        <v>0</v>
      </c>
      <c r="H248" s="129">
        <v>4.32</v>
      </c>
      <c r="I248" s="129">
        <v>13.93</v>
      </c>
      <c r="J248" s="129">
        <v>16.239999999999998</v>
      </c>
      <c r="K248" s="129">
        <v>67.16</v>
      </c>
      <c r="L248" s="129">
        <v>125.38</v>
      </c>
      <c r="M248" s="129">
        <v>24.38</v>
      </c>
      <c r="N248" s="130">
        <v>251.41</v>
      </c>
      <c r="O248" s="130">
        <v>378.86</v>
      </c>
    </row>
    <row r="249" spans="1:15">
      <c r="A249" s="147">
        <v>2018</v>
      </c>
      <c r="B249" s="148" t="s">
        <v>54</v>
      </c>
      <c r="C249" s="149" t="s">
        <v>38</v>
      </c>
      <c r="D249" s="131">
        <v>169.25</v>
      </c>
      <c r="E249" s="131">
        <v>0</v>
      </c>
      <c r="F249" s="132">
        <v>169.25</v>
      </c>
      <c r="G249" s="131">
        <v>0</v>
      </c>
      <c r="H249" s="131">
        <v>0</v>
      </c>
      <c r="I249" s="131">
        <v>0</v>
      </c>
      <c r="J249" s="131">
        <v>0</v>
      </c>
      <c r="K249" s="131">
        <v>0</v>
      </c>
      <c r="L249" s="131">
        <v>0</v>
      </c>
      <c r="M249" s="131">
        <v>0.08</v>
      </c>
      <c r="N249" s="132">
        <v>0.08</v>
      </c>
      <c r="O249" s="132">
        <v>169.33</v>
      </c>
    </row>
    <row r="250" spans="1:15">
      <c r="A250" s="147">
        <v>2018</v>
      </c>
      <c r="B250" s="148" t="s">
        <v>54</v>
      </c>
      <c r="C250" s="149" t="s">
        <v>39</v>
      </c>
      <c r="D250" s="131">
        <v>0</v>
      </c>
      <c r="E250" s="131">
        <v>0</v>
      </c>
      <c r="F250" s="132">
        <v>0</v>
      </c>
      <c r="G250" s="131">
        <v>0</v>
      </c>
      <c r="H250" s="131">
        <v>54.25</v>
      </c>
      <c r="I250" s="131">
        <v>0</v>
      </c>
      <c r="J250" s="131">
        <v>0</v>
      </c>
      <c r="K250" s="131">
        <v>0</v>
      </c>
      <c r="L250" s="131">
        <v>0</v>
      </c>
      <c r="M250" s="131">
        <v>0</v>
      </c>
      <c r="N250" s="132">
        <v>54.25</v>
      </c>
      <c r="O250" s="132">
        <v>54.25</v>
      </c>
    </row>
    <row r="251" spans="1:15">
      <c r="A251" s="147">
        <v>2018</v>
      </c>
      <c r="B251" s="148" t="s">
        <v>54</v>
      </c>
      <c r="C251" s="149" t="s">
        <v>40</v>
      </c>
      <c r="D251" s="131">
        <v>0</v>
      </c>
      <c r="E251" s="131">
        <v>11.29</v>
      </c>
      <c r="F251" s="132">
        <v>11.29</v>
      </c>
      <c r="G251" s="131">
        <v>0.01</v>
      </c>
      <c r="H251" s="131">
        <v>19.8</v>
      </c>
      <c r="I251" s="131">
        <v>0</v>
      </c>
      <c r="J251" s="131">
        <v>0</v>
      </c>
      <c r="K251" s="131">
        <v>14.44</v>
      </c>
      <c r="L251" s="131">
        <v>0</v>
      </c>
      <c r="M251" s="131">
        <v>93.19</v>
      </c>
      <c r="N251" s="132">
        <v>127.45</v>
      </c>
      <c r="O251" s="132">
        <v>138.72999999999999</v>
      </c>
    </row>
    <row r="252" spans="1:15">
      <c r="A252" s="147">
        <v>2018</v>
      </c>
      <c r="B252" s="148" t="s">
        <v>54</v>
      </c>
      <c r="C252" s="149" t="s">
        <v>41</v>
      </c>
      <c r="D252" s="131">
        <v>0</v>
      </c>
      <c r="E252" s="131">
        <v>22.57</v>
      </c>
      <c r="F252" s="132">
        <v>22.57</v>
      </c>
      <c r="G252" s="131">
        <v>0.17</v>
      </c>
      <c r="H252" s="131">
        <v>0</v>
      </c>
      <c r="I252" s="131">
        <v>0</v>
      </c>
      <c r="J252" s="131">
        <v>0</v>
      </c>
      <c r="K252" s="131">
        <v>8.85</v>
      </c>
      <c r="L252" s="131">
        <v>0.27</v>
      </c>
      <c r="M252" s="131">
        <v>31.06</v>
      </c>
      <c r="N252" s="132">
        <v>40.35</v>
      </c>
      <c r="O252" s="132">
        <v>62.92</v>
      </c>
    </row>
    <row r="253" spans="1:15">
      <c r="A253" s="147">
        <v>2018</v>
      </c>
      <c r="B253" s="148" t="s">
        <v>54</v>
      </c>
      <c r="C253" s="149" t="s">
        <v>42</v>
      </c>
      <c r="D253" s="131">
        <v>0</v>
      </c>
      <c r="E253" s="131">
        <v>0</v>
      </c>
      <c r="F253" s="132">
        <v>0</v>
      </c>
      <c r="G253" s="131">
        <v>0</v>
      </c>
      <c r="H253" s="131">
        <v>0</v>
      </c>
      <c r="I253" s="131">
        <v>53.1</v>
      </c>
      <c r="J253" s="131">
        <v>0</v>
      </c>
      <c r="K253" s="131">
        <v>0</v>
      </c>
      <c r="L253" s="131">
        <v>0</v>
      </c>
      <c r="M253" s="131">
        <v>0.08</v>
      </c>
      <c r="N253" s="132">
        <v>53.18</v>
      </c>
      <c r="O253" s="132">
        <v>53.18</v>
      </c>
    </row>
    <row r="254" spans="1:15">
      <c r="A254" s="147">
        <v>2018</v>
      </c>
      <c r="B254" s="148" t="s">
        <v>54</v>
      </c>
      <c r="C254" s="149" t="s">
        <v>86</v>
      </c>
      <c r="D254" s="131">
        <v>0</v>
      </c>
      <c r="E254" s="131">
        <v>98.37</v>
      </c>
      <c r="F254" s="132">
        <v>98.37</v>
      </c>
      <c r="G254" s="131">
        <v>1.25</v>
      </c>
      <c r="H254" s="131">
        <v>15.72</v>
      </c>
      <c r="I254" s="131">
        <v>0</v>
      </c>
      <c r="J254" s="131">
        <v>0</v>
      </c>
      <c r="K254" s="131">
        <v>0</v>
      </c>
      <c r="L254" s="131">
        <v>0.04</v>
      </c>
      <c r="M254" s="131">
        <v>1.52</v>
      </c>
      <c r="N254" s="132">
        <v>18.52</v>
      </c>
      <c r="O254" s="132">
        <v>116.89</v>
      </c>
    </row>
    <row r="255" spans="1:15">
      <c r="A255" s="147">
        <v>2018</v>
      </c>
      <c r="B255" s="148" t="s">
        <v>54</v>
      </c>
      <c r="C255" s="149" t="s">
        <v>43</v>
      </c>
      <c r="D255" s="131">
        <v>0</v>
      </c>
      <c r="E255" s="131">
        <v>1.04</v>
      </c>
      <c r="F255" s="132">
        <v>1.04</v>
      </c>
      <c r="G255" s="131">
        <v>0</v>
      </c>
      <c r="H255" s="131">
        <v>0</v>
      </c>
      <c r="I255" s="131">
        <v>72.040000000000006</v>
      </c>
      <c r="J255" s="131">
        <v>0</v>
      </c>
      <c r="K255" s="131">
        <v>0</v>
      </c>
      <c r="L255" s="131">
        <v>0</v>
      </c>
      <c r="M255" s="131">
        <v>0</v>
      </c>
      <c r="N255" s="132">
        <v>72.040000000000006</v>
      </c>
      <c r="O255" s="132">
        <v>73.08</v>
      </c>
    </row>
    <row r="256" spans="1:15">
      <c r="A256" s="147">
        <v>2018</v>
      </c>
      <c r="B256" s="148" t="s">
        <v>54</v>
      </c>
      <c r="C256" s="149" t="s">
        <v>88</v>
      </c>
      <c r="D256" s="131">
        <v>81.45</v>
      </c>
      <c r="E256" s="131">
        <v>0</v>
      </c>
      <c r="F256" s="132">
        <v>81.45</v>
      </c>
      <c r="G256" s="131">
        <v>0</v>
      </c>
      <c r="H256" s="131">
        <v>0</v>
      </c>
      <c r="I256" s="131">
        <v>0</v>
      </c>
      <c r="J256" s="131">
        <v>0</v>
      </c>
      <c r="K256" s="131">
        <v>0</v>
      </c>
      <c r="L256" s="131">
        <v>0</v>
      </c>
      <c r="M256" s="131">
        <v>0</v>
      </c>
      <c r="N256" s="132">
        <v>0</v>
      </c>
      <c r="O256" s="132">
        <v>81.45</v>
      </c>
    </row>
    <row r="257" spans="1:15">
      <c r="A257" s="147">
        <v>2018</v>
      </c>
      <c r="B257" s="148" t="s">
        <v>54</v>
      </c>
      <c r="C257" s="149" t="s">
        <v>44</v>
      </c>
      <c r="D257" s="131">
        <v>0</v>
      </c>
      <c r="E257" s="131">
        <v>105.79</v>
      </c>
      <c r="F257" s="132">
        <v>105.79</v>
      </c>
      <c r="G257" s="131">
        <v>0</v>
      </c>
      <c r="H257" s="131">
        <v>64.959999999999994</v>
      </c>
      <c r="I257" s="131">
        <v>81.45</v>
      </c>
      <c r="J257" s="131">
        <v>59.28</v>
      </c>
      <c r="K257" s="131">
        <v>172.62</v>
      </c>
      <c r="L257" s="131">
        <v>0</v>
      </c>
      <c r="M257" s="131">
        <v>47.29</v>
      </c>
      <c r="N257" s="132">
        <v>425.61</v>
      </c>
      <c r="O257" s="132">
        <v>531.4</v>
      </c>
    </row>
    <row r="258" spans="1:15">
      <c r="A258" s="147">
        <v>2018</v>
      </c>
      <c r="B258" s="148" t="s">
        <v>54</v>
      </c>
      <c r="C258" s="149" t="s">
        <v>45</v>
      </c>
      <c r="D258" s="131">
        <v>244.75</v>
      </c>
      <c r="E258" s="131">
        <v>0</v>
      </c>
      <c r="F258" s="132">
        <v>244.75</v>
      </c>
      <c r="G258" s="131">
        <v>0</v>
      </c>
      <c r="H258" s="131">
        <v>0</v>
      </c>
      <c r="I258" s="131">
        <v>0</v>
      </c>
      <c r="J258" s="131">
        <v>0</v>
      </c>
      <c r="K258" s="131">
        <v>0</v>
      </c>
      <c r="L258" s="131">
        <v>0</v>
      </c>
      <c r="M258" s="131">
        <v>0</v>
      </c>
      <c r="N258" s="132">
        <v>0</v>
      </c>
      <c r="O258" s="132">
        <v>244.75</v>
      </c>
    </row>
    <row r="259" spans="1:15">
      <c r="A259" s="147">
        <v>2018</v>
      </c>
      <c r="B259" s="148" t="s">
        <v>54</v>
      </c>
      <c r="C259" s="149" t="s">
        <v>46</v>
      </c>
      <c r="D259" s="131">
        <v>2130.88</v>
      </c>
      <c r="E259" s="131">
        <v>0</v>
      </c>
      <c r="F259" s="132">
        <v>2130.88</v>
      </c>
      <c r="G259" s="131">
        <v>37.56</v>
      </c>
      <c r="H259" s="131">
        <v>25.36</v>
      </c>
      <c r="I259" s="131">
        <v>0</v>
      </c>
      <c r="J259" s="131">
        <v>0</v>
      </c>
      <c r="K259" s="131">
        <v>38.130000000000003</v>
      </c>
      <c r="L259" s="131">
        <v>0</v>
      </c>
      <c r="M259" s="131">
        <v>15.14</v>
      </c>
      <c r="N259" s="132">
        <v>116.19</v>
      </c>
      <c r="O259" s="132">
        <v>2247.08</v>
      </c>
    </row>
    <row r="260" spans="1:15">
      <c r="A260" s="147">
        <v>2018</v>
      </c>
      <c r="B260" s="148" t="s">
        <v>54</v>
      </c>
      <c r="C260" s="149" t="s">
        <v>89</v>
      </c>
      <c r="D260" s="131">
        <v>0</v>
      </c>
      <c r="E260" s="131">
        <v>0</v>
      </c>
      <c r="F260" s="132">
        <v>0</v>
      </c>
      <c r="G260" s="131">
        <v>0</v>
      </c>
      <c r="H260" s="131">
        <v>0</v>
      </c>
      <c r="I260" s="131">
        <v>37.26</v>
      </c>
      <c r="J260" s="131">
        <v>0</v>
      </c>
      <c r="K260" s="131">
        <v>99.82</v>
      </c>
      <c r="L260" s="131">
        <v>0</v>
      </c>
      <c r="M260" s="131">
        <v>0</v>
      </c>
      <c r="N260" s="132">
        <v>137.09</v>
      </c>
      <c r="O260" s="132">
        <v>137.09</v>
      </c>
    </row>
    <row r="261" spans="1:15">
      <c r="A261" s="147">
        <v>2018</v>
      </c>
      <c r="B261" s="148" t="s">
        <v>54</v>
      </c>
      <c r="C261" s="149" t="s">
        <v>47</v>
      </c>
      <c r="D261" s="131">
        <v>210.54</v>
      </c>
      <c r="E261" s="131">
        <v>57.52</v>
      </c>
      <c r="F261" s="132">
        <v>268.06</v>
      </c>
      <c r="G261" s="131">
        <v>30.93</v>
      </c>
      <c r="H261" s="131">
        <v>0</v>
      </c>
      <c r="I261" s="131">
        <v>13.98</v>
      </c>
      <c r="J261" s="131">
        <v>0</v>
      </c>
      <c r="K261" s="131">
        <v>413.73</v>
      </c>
      <c r="L261" s="131">
        <v>74.86</v>
      </c>
      <c r="M261" s="131">
        <v>1.94</v>
      </c>
      <c r="N261" s="132">
        <v>535.44000000000005</v>
      </c>
      <c r="O261" s="132">
        <v>803.51</v>
      </c>
    </row>
    <row r="262" spans="1:15">
      <c r="A262" s="147">
        <v>2018</v>
      </c>
      <c r="B262" s="148" t="s">
        <v>54</v>
      </c>
      <c r="C262" s="149" t="s">
        <v>48</v>
      </c>
      <c r="D262" s="131">
        <v>111.66</v>
      </c>
      <c r="E262" s="131">
        <v>0</v>
      </c>
      <c r="F262" s="132">
        <v>111.66</v>
      </c>
      <c r="G262" s="131">
        <v>0</v>
      </c>
      <c r="H262" s="131">
        <v>0</v>
      </c>
      <c r="I262" s="131">
        <v>184.13</v>
      </c>
      <c r="J262" s="131">
        <v>0</v>
      </c>
      <c r="K262" s="131">
        <v>0</v>
      </c>
      <c r="L262" s="131">
        <v>0</v>
      </c>
      <c r="M262" s="131">
        <v>0</v>
      </c>
      <c r="N262" s="132">
        <v>184.13</v>
      </c>
      <c r="O262" s="132">
        <v>295.79000000000002</v>
      </c>
    </row>
    <row r="263" spans="1:15">
      <c r="A263" s="147">
        <v>2018</v>
      </c>
      <c r="B263" s="148" t="s">
        <v>54</v>
      </c>
      <c r="C263" s="149" t="s">
        <v>87</v>
      </c>
      <c r="D263" s="131">
        <v>0</v>
      </c>
      <c r="E263" s="131">
        <v>0</v>
      </c>
      <c r="F263" s="132">
        <v>0</v>
      </c>
      <c r="G263" s="131">
        <v>0</v>
      </c>
      <c r="H263" s="131">
        <v>0</v>
      </c>
      <c r="I263" s="131">
        <v>0</v>
      </c>
      <c r="J263" s="131">
        <v>0</v>
      </c>
      <c r="K263" s="131">
        <v>0</v>
      </c>
      <c r="L263" s="131">
        <v>0</v>
      </c>
      <c r="M263" s="131">
        <v>26.14</v>
      </c>
      <c r="N263" s="132">
        <v>26.14</v>
      </c>
      <c r="O263" s="132">
        <v>26.14</v>
      </c>
    </row>
    <row r="264" spans="1:15">
      <c r="A264" s="147">
        <v>2018</v>
      </c>
      <c r="B264" s="148" t="s">
        <v>54</v>
      </c>
      <c r="C264" s="149" t="s">
        <v>49</v>
      </c>
      <c r="D264" s="131">
        <v>0</v>
      </c>
      <c r="E264" s="131">
        <v>116.53</v>
      </c>
      <c r="F264" s="132">
        <v>116.53</v>
      </c>
      <c r="G264" s="131">
        <v>0.01</v>
      </c>
      <c r="H264" s="131">
        <v>28.66</v>
      </c>
      <c r="I264" s="131">
        <v>0</v>
      </c>
      <c r="J264" s="131">
        <v>0</v>
      </c>
      <c r="K264" s="131">
        <v>181.2</v>
      </c>
      <c r="L264" s="131">
        <v>37.700000000000003</v>
      </c>
      <c r="M264" s="131">
        <v>44.87</v>
      </c>
      <c r="N264" s="132">
        <v>292.43</v>
      </c>
      <c r="O264" s="132">
        <v>408.96</v>
      </c>
    </row>
    <row r="265" spans="1:15">
      <c r="A265" s="147">
        <v>2018</v>
      </c>
      <c r="B265" s="148" t="s">
        <v>54</v>
      </c>
      <c r="C265" s="149" t="s">
        <v>50</v>
      </c>
      <c r="D265" s="131">
        <v>0</v>
      </c>
      <c r="E265" s="131">
        <v>0</v>
      </c>
      <c r="F265" s="132">
        <v>0</v>
      </c>
      <c r="G265" s="131">
        <v>0</v>
      </c>
      <c r="H265" s="131">
        <v>0</v>
      </c>
      <c r="I265" s="131">
        <v>0</v>
      </c>
      <c r="J265" s="131">
        <v>0</v>
      </c>
      <c r="K265" s="131">
        <v>0</v>
      </c>
      <c r="L265" s="131">
        <v>0</v>
      </c>
      <c r="M265" s="131">
        <v>0</v>
      </c>
      <c r="N265" s="132">
        <v>0</v>
      </c>
      <c r="O265" s="132">
        <v>0</v>
      </c>
    </row>
    <row r="266" spans="1:15">
      <c r="A266" s="147">
        <v>2018</v>
      </c>
      <c r="B266" s="148" t="s">
        <v>54</v>
      </c>
      <c r="C266" s="149" t="s">
        <v>51</v>
      </c>
      <c r="D266" s="131">
        <v>0</v>
      </c>
      <c r="E266" s="131">
        <v>0</v>
      </c>
      <c r="F266" s="132">
        <v>0</v>
      </c>
      <c r="G266" s="131">
        <v>0</v>
      </c>
      <c r="H266" s="131">
        <v>0</v>
      </c>
      <c r="I266" s="131">
        <v>125.28</v>
      </c>
      <c r="J266" s="131">
        <v>0</v>
      </c>
      <c r="K266" s="131">
        <v>0</v>
      </c>
      <c r="L266" s="131">
        <v>0</v>
      </c>
      <c r="M266" s="131">
        <v>0</v>
      </c>
      <c r="N266" s="132">
        <v>125.28</v>
      </c>
      <c r="O266" s="132">
        <v>125.28</v>
      </c>
    </row>
    <row r="267" spans="1:15">
      <c r="A267" s="147">
        <v>2018</v>
      </c>
      <c r="B267" s="148" t="s">
        <v>54</v>
      </c>
      <c r="C267" s="149" t="s">
        <v>52</v>
      </c>
      <c r="D267" s="131">
        <v>855.85</v>
      </c>
      <c r="E267" s="131">
        <v>0</v>
      </c>
      <c r="F267" s="132">
        <v>855.85</v>
      </c>
      <c r="G267" s="131">
        <v>0</v>
      </c>
      <c r="H267" s="131">
        <v>0.01</v>
      </c>
      <c r="I267" s="131">
        <v>0</v>
      </c>
      <c r="J267" s="131">
        <v>0</v>
      </c>
      <c r="K267" s="131">
        <v>198.76</v>
      </c>
      <c r="L267" s="131">
        <v>0</v>
      </c>
      <c r="M267" s="131">
        <v>49.68</v>
      </c>
      <c r="N267" s="132">
        <v>248.45</v>
      </c>
      <c r="O267" s="132">
        <v>1104.3</v>
      </c>
    </row>
    <row r="268" spans="1:15">
      <c r="A268" s="147">
        <v>2018</v>
      </c>
      <c r="B268" s="148" t="s">
        <v>54</v>
      </c>
      <c r="C268" s="149" t="s">
        <v>69</v>
      </c>
      <c r="D268" s="131">
        <v>621.5</v>
      </c>
      <c r="E268" s="131">
        <v>72.75</v>
      </c>
      <c r="F268" s="132">
        <v>694.26</v>
      </c>
      <c r="G268" s="131">
        <v>35.81</v>
      </c>
      <c r="H268" s="131">
        <v>9.06</v>
      </c>
      <c r="I268" s="131">
        <v>0</v>
      </c>
      <c r="J268" s="131">
        <v>0</v>
      </c>
      <c r="K268" s="131">
        <v>6.19</v>
      </c>
      <c r="L268" s="131">
        <v>0</v>
      </c>
      <c r="M268" s="131">
        <v>19.32</v>
      </c>
      <c r="N268" s="132">
        <v>70.37</v>
      </c>
      <c r="O268" s="132">
        <v>764.62</v>
      </c>
    </row>
    <row r="269" spans="1:15">
      <c r="A269" s="150">
        <v>2018</v>
      </c>
      <c r="B269" s="151" t="s">
        <v>54</v>
      </c>
      <c r="C269" s="152" t="s">
        <v>126</v>
      </c>
      <c r="D269" s="116">
        <v>4425.8900000000003</v>
      </c>
      <c r="E269" s="116">
        <v>613.29999999999995</v>
      </c>
      <c r="F269" s="133">
        <v>5039.1899999999996</v>
      </c>
      <c r="G269" s="116">
        <v>105.73</v>
      </c>
      <c r="H269" s="116">
        <v>222.15</v>
      </c>
      <c r="I269" s="116">
        <v>581.16999999999996</v>
      </c>
      <c r="J269" s="116">
        <v>75.52</v>
      </c>
      <c r="K269" s="116">
        <v>1200.9100000000001</v>
      </c>
      <c r="L269" s="116">
        <v>238.25</v>
      </c>
      <c r="M269" s="116">
        <v>354.68</v>
      </c>
      <c r="N269" s="133">
        <v>2778.42</v>
      </c>
      <c r="O269" s="133">
        <v>7817.61</v>
      </c>
    </row>
    <row r="270" spans="1:15">
      <c r="A270" s="144">
        <v>2019</v>
      </c>
      <c r="B270" s="145" t="s">
        <v>53</v>
      </c>
      <c r="C270" s="146" t="s">
        <v>37</v>
      </c>
      <c r="D270" s="129">
        <v>22.49</v>
      </c>
      <c r="E270" s="129">
        <v>133.13999999999999</v>
      </c>
      <c r="F270" s="130">
        <v>155.62</v>
      </c>
      <c r="G270" s="129">
        <v>0</v>
      </c>
      <c r="H270" s="129">
        <v>0</v>
      </c>
      <c r="I270" s="129">
        <v>0</v>
      </c>
      <c r="J270" s="129">
        <v>0.03</v>
      </c>
      <c r="K270" s="129">
        <v>42.42</v>
      </c>
      <c r="L270" s="129">
        <v>25.9</v>
      </c>
      <c r="M270" s="129">
        <v>12.01</v>
      </c>
      <c r="N270" s="130">
        <v>80.36</v>
      </c>
      <c r="O270" s="130">
        <v>235.99</v>
      </c>
    </row>
    <row r="271" spans="1:15">
      <c r="A271" s="147">
        <v>2019</v>
      </c>
      <c r="B271" s="148" t="s">
        <v>53</v>
      </c>
      <c r="C271" s="149" t="s">
        <v>38</v>
      </c>
      <c r="D271" s="131">
        <v>84.73</v>
      </c>
      <c r="E271" s="131">
        <v>0</v>
      </c>
      <c r="F271" s="132">
        <v>84.73</v>
      </c>
      <c r="G271" s="131">
        <v>0</v>
      </c>
      <c r="H271" s="131">
        <v>0</v>
      </c>
      <c r="I271" s="131">
        <v>0</v>
      </c>
      <c r="J271" s="131">
        <v>0</v>
      </c>
      <c r="K271" s="131">
        <v>0</v>
      </c>
      <c r="L271" s="131">
        <v>0</v>
      </c>
      <c r="M271" s="131">
        <v>0.23</v>
      </c>
      <c r="N271" s="132">
        <v>0.23</v>
      </c>
      <c r="O271" s="132">
        <v>84.96</v>
      </c>
    </row>
    <row r="272" spans="1:15">
      <c r="A272" s="147">
        <v>2019</v>
      </c>
      <c r="B272" s="148" t="s">
        <v>53</v>
      </c>
      <c r="C272" s="149" t="s">
        <v>39</v>
      </c>
      <c r="D272" s="131">
        <v>0</v>
      </c>
      <c r="E272" s="131">
        <v>3.16</v>
      </c>
      <c r="F272" s="132">
        <v>3.16</v>
      </c>
      <c r="G272" s="131">
        <v>0</v>
      </c>
      <c r="H272" s="131">
        <v>64.8</v>
      </c>
      <c r="I272" s="131">
        <v>0</v>
      </c>
      <c r="J272" s="131">
        <v>0</v>
      </c>
      <c r="K272" s="131">
        <v>0</v>
      </c>
      <c r="L272" s="131">
        <v>0</v>
      </c>
      <c r="M272" s="131">
        <v>0</v>
      </c>
      <c r="N272" s="132">
        <v>64.8</v>
      </c>
      <c r="O272" s="132">
        <v>67.959999999999994</v>
      </c>
    </row>
    <row r="273" spans="1:15">
      <c r="A273" s="147">
        <v>2019</v>
      </c>
      <c r="B273" s="148" t="s">
        <v>53</v>
      </c>
      <c r="C273" s="149" t="s">
        <v>40</v>
      </c>
      <c r="D273" s="131">
        <v>0</v>
      </c>
      <c r="E273" s="131">
        <v>29.78</v>
      </c>
      <c r="F273" s="132">
        <v>29.78</v>
      </c>
      <c r="G273" s="131">
        <v>0.38</v>
      </c>
      <c r="H273" s="131">
        <v>24.46</v>
      </c>
      <c r="I273" s="131">
        <v>20.45</v>
      </c>
      <c r="J273" s="131">
        <v>10.64</v>
      </c>
      <c r="K273" s="131">
        <v>13.12</v>
      </c>
      <c r="L273" s="131">
        <v>0</v>
      </c>
      <c r="M273" s="131">
        <v>44.38</v>
      </c>
      <c r="N273" s="132">
        <v>113.43</v>
      </c>
      <c r="O273" s="132">
        <v>143.22</v>
      </c>
    </row>
    <row r="274" spans="1:15">
      <c r="A274" s="147">
        <v>2019</v>
      </c>
      <c r="B274" s="148" t="s">
        <v>53</v>
      </c>
      <c r="C274" s="149" t="s">
        <v>41</v>
      </c>
      <c r="D274" s="131">
        <v>0</v>
      </c>
      <c r="E274" s="131">
        <v>12.27</v>
      </c>
      <c r="F274" s="132">
        <v>12.27</v>
      </c>
      <c r="G274" s="131">
        <v>0.15</v>
      </c>
      <c r="H274" s="131">
        <v>11.71</v>
      </c>
      <c r="I274" s="131">
        <v>0</v>
      </c>
      <c r="J274" s="131">
        <v>0</v>
      </c>
      <c r="K274" s="131">
        <v>0.42</v>
      </c>
      <c r="L274" s="131">
        <v>0.11</v>
      </c>
      <c r="M274" s="131">
        <v>33.729999999999997</v>
      </c>
      <c r="N274" s="132">
        <v>46.13</v>
      </c>
      <c r="O274" s="132">
        <v>58.4</v>
      </c>
    </row>
    <row r="275" spans="1:15">
      <c r="A275" s="147">
        <v>2019</v>
      </c>
      <c r="B275" s="148" t="s">
        <v>53</v>
      </c>
      <c r="C275" s="149" t="s">
        <v>42</v>
      </c>
      <c r="D275" s="131">
        <v>0</v>
      </c>
      <c r="E275" s="131">
        <v>0</v>
      </c>
      <c r="F275" s="132">
        <v>0</v>
      </c>
      <c r="G275" s="131">
        <v>0</v>
      </c>
      <c r="H275" s="131">
        <v>0</v>
      </c>
      <c r="I275" s="131">
        <v>170.41</v>
      </c>
      <c r="J275" s="131">
        <v>0</v>
      </c>
      <c r="K275" s="131">
        <v>0</v>
      </c>
      <c r="L275" s="131">
        <v>0</v>
      </c>
      <c r="M275" s="131">
        <v>0.14000000000000001</v>
      </c>
      <c r="N275" s="132">
        <v>170.55</v>
      </c>
      <c r="O275" s="132">
        <v>170.55</v>
      </c>
    </row>
    <row r="276" spans="1:15">
      <c r="A276" s="147">
        <v>2019</v>
      </c>
      <c r="B276" s="148" t="s">
        <v>53</v>
      </c>
      <c r="C276" s="149" t="s">
        <v>86</v>
      </c>
      <c r="D276" s="131">
        <v>0</v>
      </c>
      <c r="E276" s="131">
        <v>35.049999999999997</v>
      </c>
      <c r="F276" s="132">
        <v>35.049999999999997</v>
      </c>
      <c r="G276" s="131">
        <v>0.82</v>
      </c>
      <c r="H276" s="131">
        <v>11.97</v>
      </c>
      <c r="I276" s="131">
        <v>0.04</v>
      </c>
      <c r="J276" s="131">
        <v>0</v>
      </c>
      <c r="K276" s="131">
        <v>12.69</v>
      </c>
      <c r="L276" s="131">
        <v>0.02</v>
      </c>
      <c r="M276" s="131">
        <v>0.3</v>
      </c>
      <c r="N276" s="132">
        <v>25.84</v>
      </c>
      <c r="O276" s="132">
        <v>60.89</v>
      </c>
    </row>
    <row r="277" spans="1:15">
      <c r="A277" s="147">
        <v>2019</v>
      </c>
      <c r="B277" s="148" t="s">
        <v>53</v>
      </c>
      <c r="C277" s="149" t="s">
        <v>43</v>
      </c>
      <c r="D277" s="131">
        <v>0</v>
      </c>
      <c r="E277" s="131">
        <v>1.44</v>
      </c>
      <c r="F277" s="132">
        <v>1.44</v>
      </c>
      <c r="G277" s="131">
        <v>0</v>
      </c>
      <c r="H277" s="131">
        <v>0</v>
      </c>
      <c r="I277" s="131">
        <v>41.86</v>
      </c>
      <c r="J277" s="131">
        <v>0</v>
      </c>
      <c r="K277" s="131">
        <v>0</v>
      </c>
      <c r="L277" s="131">
        <v>0</v>
      </c>
      <c r="M277" s="131">
        <v>0</v>
      </c>
      <c r="N277" s="132">
        <v>41.86</v>
      </c>
      <c r="O277" s="132">
        <v>43.3</v>
      </c>
    </row>
    <row r="278" spans="1:15">
      <c r="A278" s="147">
        <v>2019</v>
      </c>
      <c r="B278" s="148" t="s">
        <v>53</v>
      </c>
      <c r="C278" s="149" t="s">
        <v>88</v>
      </c>
      <c r="D278" s="131">
        <v>0</v>
      </c>
      <c r="E278" s="131">
        <v>55.18</v>
      </c>
      <c r="F278" s="132">
        <v>55.18</v>
      </c>
      <c r="G278" s="131">
        <v>0</v>
      </c>
      <c r="H278" s="131">
        <v>0</v>
      </c>
      <c r="I278" s="131">
        <v>0</v>
      </c>
      <c r="J278" s="131">
        <v>0</v>
      </c>
      <c r="K278" s="131">
        <v>0</v>
      </c>
      <c r="L278" s="131">
        <v>0</v>
      </c>
      <c r="M278" s="131">
        <v>0</v>
      </c>
      <c r="N278" s="132">
        <v>0</v>
      </c>
      <c r="O278" s="132">
        <v>55.18</v>
      </c>
    </row>
    <row r="279" spans="1:15">
      <c r="A279" s="147">
        <v>2019</v>
      </c>
      <c r="B279" s="148" t="s">
        <v>53</v>
      </c>
      <c r="C279" s="149" t="s">
        <v>44</v>
      </c>
      <c r="D279" s="131">
        <v>0</v>
      </c>
      <c r="E279" s="131">
        <v>122.03</v>
      </c>
      <c r="F279" s="132">
        <v>122.03</v>
      </c>
      <c r="G279" s="131">
        <v>9.94</v>
      </c>
      <c r="H279" s="131">
        <v>59.87</v>
      </c>
      <c r="I279" s="131">
        <v>30.42</v>
      </c>
      <c r="J279" s="131">
        <v>59.04</v>
      </c>
      <c r="K279" s="131">
        <v>126.81</v>
      </c>
      <c r="L279" s="131">
        <v>4.91</v>
      </c>
      <c r="M279" s="131">
        <v>51.71</v>
      </c>
      <c r="N279" s="132">
        <v>342.69</v>
      </c>
      <c r="O279" s="132">
        <v>464.73</v>
      </c>
    </row>
    <row r="280" spans="1:15">
      <c r="A280" s="147">
        <v>2019</v>
      </c>
      <c r="B280" s="148" t="s">
        <v>53</v>
      </c>
      <c r="C280" s="149" t="s">
        <v>45</v>
      </c>
      <c r="D280" s="131">
        <v>95.6</v>
      </c>
      <c r="E280" s="131">
        <v>0</v>
      </c>
      <c r="F280" s="132">
        <v>95.6</v>
      </c>
      <c r="G280" s="131">
        <v>0</v>
      </c>
      <c r="H280" s="131">
        <v>0</v>
      </c>
      <c r="I280" s="131">
        <v>0</v>
      </c>
      <c r="J280" s="131">
        <v>0</v>
      </c>
      <c r="K280" s="131">
        <v>0</v>
      </c>
      <c r="L280" s="131">
        <v>0</v>
      </c>
      <c r="M280" s="131">
        <v>0</v>
      </c>
      <c r="N280" s="132">
        <v>0</v>
      </c>
      <c r="O280" s="132">
        <v>95.6</v>
      </c>
    </row>
    <row r="281" spans="1:15">
      <c r="A281" s="147">
        <v>2019</v>
      </c>
      <c r="B281" s="148" t="s">
        <v>53</v>
      </c>
      <c r="C281" s="149" t="s">
        <v>46</v>
      </c>
      <c r="D281" s="131">
        <v>1625.08</v>
      </c>
      <c r="E281" s="131">
        <v>32.79</v>
      </c>
      <c r="F281" s="132">
        <v>1657.87</v>
      </c>
      <c r="G281" s="131">
        <v>6.15</v>
      </c>
      <c r="H281" s="131">
        <v>33.659999999999997</v>
      </c>
      <c r="I281" s="131">
        <v>0</v>
      </c>
      <c r="J281" s="131">
        <v>0.01</v>
      </c>
      <c r="K281" s="131">
        <v>57.77</v>
      </c>
      <c r="L281" s="131">
        <v>0</v>
      </c>
      <c r="M281" s="131">
        <v>16.079999999999998</v>
      </c>
      <c r="N281" s="132">
        <v>113.67</v>
      </c>
      <c r="O281" s="132">
        <v>1771.53</v>
      </c>
    </row>
    <row r="282" spans="1:15">
      <c r="A282" s="147">
        <v>2019</v>
      </c>
      <c r="B282" s="148" t="s">
        <v>53</v>
      </c>
      <c r="C282" s="149" t="s">
        <v>89</v>
      </c>
      <c r="D282" s="131">
        <v>0</v>
      </c>
      <c r="E282" s="131">
        <v>0</v>
      </c>
      <c r="F282" s="132">
        <v>0</v>
      </c>
      <c r="G282" s="131">
        <v>0</v>
      </c>
      <c r="H282" s="131">
        <v>0</v>
      </c>
      <c r="I282" s="131">
        <v>57.61</v>
      </c>
      <c r="J282" s="131">
        <v>0</v>
      </c>
      <c r="K282" s="131">
        <v>0</v>
      </c>
      <c r="L282" s="131">
        <v>0</v>
      </c>
      <c r="M282" s="131">
        <v>0</v>
      </c>
      <c r="N282" s="132">
        <v>57.61</v>
      </c>
      <c r="O282" s="132">
        <v>57.61</v>
      </c>
    </row>
    <row r="283" spans="1:15">
      <c r="A283" s="147">
        <v>2019</v>
      </c>
      <c r="B283" s="148" t="s">
        <v>53</v>
      </c>
      <c r="C283" s="149" t="s">
        <v>47</v>
      </c>
      <c r="D283" s="131">
        <v>503.07</v>
      </c>
      <c r="E283" s="131">
        <v>58.89</v>
      </c>
      <c r="F283" s="132">
        <v>561.95000000000005</v>
      </c>
      <c r="G283" s="131">
        <v>0</v>
      </c>
      <c r="H283" s="131">
        <v>0</v>
      </c>
      <c r="I283" s="131">
        <v>15.05</v>
      </c>
      <c r="J283" s="131">
        <v>0</v>
      </c>
      <c r="K283" s="131">
        <v>509.6</v>
      </c>
      <c r="L283" s="131">
        <v>21.54</v>
      </c>
      <c r="M283" s="131">
        <v>1.2</v>
      </c>
      <c r="N283" s="132">
        <v>547.38</v>
      </c>
      <c r="O283" s="132">
        <v>1109.3399999999999</v>
      </c>
    </row>
    <row r="284" spans="1:15">
      <c r="A284" s="147">
        <v>2019</v>
      </c>
      <c r="B284" s="148" t="s">
        <v>53</v>
      </c>
      <c r="C284" s="149" t="s">
        <v>48</v>
      </c>
      <c r="D284" s="131">
        <v>100.41</v>
      </c>
      <c r="E284" s="131">
        <v>0</v>
      </c>
      <c r="F284" s="132">
        <v>100.41</v>
      </c>
      <c r="G284" s="131">
        <v>0</v>
      </c>
      <c r="H284" s="131">
        <v>0</v>
      </c>
      <c r="I284" s="131">
        <v>257.25</v>
      </c>
      <c r="J284" s="131">
        <v>0</v>
      </c>
      <c r="K284" s="131">
        <v>0</v>
      </c>
      <c r="L284" s="131">
        <v>0</v>
      </c>
      <c r="M284" s="131">
        <v>0.15</v>
      </c>
      <c r="N284" s="132">
        <v>257.39999999999998</v>
      </c>
      <c r="O284" s="132">
        <v>357.81</v>
      </c>
    </row>
    <row r="285" spans="1:15">
      <c r="A285" s="147">
        <v>2019</v>
      </c>
      <c r="B285" s="148" t="s">
        <v>53</v>
      </c>
      <c r="C285" s="149" t="s">
        <v>87</v>
      </c>
      <c r="D285" s="131">
        <v>0</v>
      </c>
      <c r="E285" s="131">
        <v>0.22</v>
      </c>
      <c r="F285" s="132">
        <v>0.22</v>
      </c>
      <c r="G285" s="131">
        <v>0</v>
      </c>
      <c r="H285" s="131">
        <v>0</v>
      </c>
      <c r="I285" s="131">
        <v>0</v>
      </c>
      <c r="J285" s="131">
        <v>0</v>
      </c>
      <c r="K285" s="131">
        <v>0</v>
      </c>
      <c r="L285" s="131">
        <v>0</v>
      </c>
      <c r="M285" s="131">
        <v>22.78</v>
      </c>
      <c r="N285" s="132">
        <v>22.78</v>
      </c>
      <c r="O285" s="132">
        <v>23</v>
      </c>
    </row>
    <row r="286" spans="1:15">
      <c r="A286" s="147">
        <v>2019</v>
      </c>
      <c r="B286" s="148" t="s">
        <v>53</v>
      </c>
      <c r="C286" s="149" t="s">
        <v>49</v>
      </c>
      <c r="D286" s="131">
        <v>0</v>
      </c>
      <c r="E286" s="131">
        <v>11.83</v>
      </c>
      <c r="F286" s="132">
        <v>11.83</v>
      </c>
      <c r="G286" s="131">
        <v>0</v>
      </c>
      <c r="H286" s="131">
        <v>0</v>
      </c>
      <c r="I286" s="131">
        <v>0</v>
      </c>
      <c r="J286" s="131">
        <v>0</v>
      </c>
      <c r="K286" s="131">
        <v>21.83</v>
      </c>
      <c r="L286" s="131">
        <v>0</v>
      </c>
      <c r="M286" s="131">
        <v>0.19</v>
      </c>
      <c r="N286" s="132">
        <v>22.02</v>
      </c>
      <c r="O286" s="132">
        <v>33.85</v>
      </c>
    </row>
    <row r="287" spans="1:15">
      <c r="A287" s="147">
        <v>2019</v>
      </c>
      <c r="B287" s="148" t="s">
        <v>53</v>
      </c>
      <c r="C287" s="149" t="s">
        <v>50</v>
      </c>
      <c r="D287" s="131">
        <v>0</v>
      </c>
      <c r="E287" s="131">
        <v>0</v>
      </c>
      <c r="F287" s="132">
        <v>0</v>
      </c>
      <c r="G287" s="131">
        <v>0</v>
      </c>
      <c r="H287" s="131">
        <v>0</v>
      </c>
      <c r="I287" s="131">
        <v>0</v>
      </c>
      <c r="J287" s="131">
        <v>0</v>
      </c>
      <c r="K287" s="131">
        <v>0</v>
      </c>
      <c r="L287" s="131">
        <v>0</v>
      </c>
      <c r="M287" s="131">
        <v>0</v>
      </c>
      <c r="N287" s="132">
        <v>0</v>
      </c>
      <c r="O287" s="132">
        <v>0</v>
      </c>
    </row>
    <row r="288" spans="1:15">
      <c r="A288" s="147">
        <v>2019</v>
      </c>
      <c r="B288" s="148" t="s">
        <v>53</v>
      </c>
      <c r="C288" s="149" t="s">
        <v>51</v>
      </c>
      <c r="D288" s="131">
        <v>0</v>
      </c>
      <c r="E288" s="131">
        <v>0</v>
      </c>
      <c r="F288" s="132">
        <v>0</v>
      </c>
      <c r="G288" s="131">
        <v>0.01</v>
      </c>
      <c r="H288" s="131">
        <v>0</v>
      </c>
      <c r="I288" s="131">
        <v>23.21</v>
      </c>
      <c r="J288" s="131">
        <v>0</v>
      </c>
      <c r="K288" s="131">
        <v>0</v>
      </c>
      <c r="L288" s="131">
        <v>0</v>
      </c>
      <c r="M288" s="131">
        <v>0.02</v>
      </c>
      <c r="N288" s="132">
        <v>23.24</v>
      </c>
      <c r="O288" s="132">
        <v>23.24</v>
      </c>
    </row>
    <row r="289" spans="1:15">
      <c r="A289" s="147">
        <v>2019</v>
      </c>
      <c r="B289" s="148" t="s">
        <v>53</v>
      </c>
      <c r="C289" s="149" t="s">
        <v>52</v>
      </c>
      <c r="D289" s="131">
        <v>1024.04</v>
      </c>
      <c r="E289" s="131">
        <v>0</v>
      </c>
      <c r="F289" s="132">
        <v>1024.04</v>
      </c>
      <c r="G289" s="131">
        <v>0</v>
      </c>
      <c r="H289" s="131">
        <v>0</v>
      </c>
      <c r="I289" s="131">
        <v>0</v>
      </c>
      <c r="J289" s="131">
        <v>0</v>
      </c>
      <c r="K289" s="131">
        <v>107.66</v>
      </c>
      <c r="L289" s="131">
        <v>0</v>
      </c>
      <c r="M289" s="131">
        <v>64.02</v>
      </c>
      <c r="N289" s="132">
        <v>171.69</v>
      </c>
      <c r="O289" s="132">
        <v>1195.73</v>
      </c>
    </row>
    <row r="290" spans="1:15">
      <c r="A290" s="147">
        <v>2019</v>
      </c>
      <c r="B290" s="148" t="s">
        <v>53</v>
      </c>
      <c r="C290" s="149" t="s">
        <v>69</v>
      </c>
      <c r="D290" s="131">
        <v>975.02</v>
      </c>
      <c r="E290" s="131">
        <v>18.11</v>
      </c>
      <c r="F290" s="132">
        <v>993.13</v>
      </c>
      <c r="G290" s="131">
        <v>0.21</v>
      </c>
      <c r="H290" s="131">
        <v>57.03</v>
      </c>
      <c r="I290" s="131">
        <v>99.1</v>
      </c>
      <c r="J290" s="131">
        <v>0</v>
      </c>
      <c r="K290" s="131">
        <v>26.19</v>
      </c>
      <c r="L290" s="131">
        <v>0</v>
      </c>
      <c r="M290" s="131">
        <v>46.77</v>
      </c>
      <c r="N290" s="132">
        <v>229.3</v>
      </c>
      <c r="O290" s="132">
        <v>1222.43</v>
      </c>
    </row>
    <row r="291" spans="1:15">
      <c r="A291" s="150">
        <v>2019</v>
      </c>
      <c r="B291" s="151" t="s">
        <v>53</v>
      </c>
      <c r="C291" s="152" t="s">
        <v>126</v>
      </c>
      <c r="D291" s="116">
        <v>4430.43</v>
      </c>
      <c r="E291" s="116">
        <v>513.89</v>
      </c>
      <c r="F291" s="133">
        <v>4944.32</v>
      </c>
      <c r="G291" s="116">
        <v>17.66</v>
      </c>
      <c r="H291" s="116">
        <v>263.5</v>
      </c>
      <c r="I291" s="116">
        <v>715.39</v>
      </c>
      <c r="J291" s="116">
        <v>69.72</v>
      </c>
      <c r="K291" s="116">
        <v>918.53</v>
      </c>
      <c r="L291" s="116">
        <v>52.49</v>
      </c>
      <c r="M291" s="116">
        <v>293.70999999999998</v>
      </c>
      <c r="N291" s="133">
        <v>2331</v>
      </c>
      <c r="O291" s="133">
        <v>7275.32</v>
      </c>
    </row>
    <row r="292" spans="1:15">
      <c r="A292" s="144">
        <v>2019</v>
      </c>
      <c r="B292" s="145" t="s">
        <v>64</v>
      </c>
      <c r="C292" s="146" t="s">
        <v>37</v>
      </c>
      <c r="D292" s="129">
        <v>0</v>
      </c>
      <c r="E292" s="129">
        <v>33.229999999999997</v>
      </c>
      <c r="F292" s="130">
        <v>33.229999999999997</v>
      </c>
      <c r="G292" s="129">
        <v>0.14000000000000001</v>
      </c>
      <c r="H292" s="129">
        <v>0</v>
      </c>
      <c r="I292" s="129">
        <v>0</v>
      </c>
      <c r="J292" s="129">
        <v>0.02</v>
      </c>
      <c r="K292" s="129">
        <v>47.89</v>
      </c>
      <c r="L292" s="129">
        <v>61.93</v>
      </c>
      <c r="M292" s="129">
        <v>42.27</v>
      </c>
      <c r="N292" s="130">
        <v>152.25</v>
      </c>
      <c r="O292" s="130">
        <v>185.47</v>
      </c>
    </row>
    <row r="293" spans="1:15">
      <c r="A293" s="147">
        <v>2019</v>
      </c>
      <c r="B293" s="148" t="s">
        <v>64</v>
      </c>
      <c r="C293" s="149" t="s">
        <v>38</v>
      </c>
      <c r="D293" s="131">
        <v>0</v>
      </c>
      <c r="E293" s="131">
        <v>0</v>
      </c>
      <c r="F293" s="132">
        <v>0</v>
      </c>
      <c r="G293" s="131">
        <v>0</v>
      </c>
      <c r="H293" s="131">
        <v>0</v>
      </c>
      <c r="I293" s="131">
        <v>0</v>
      </c>
      <c r="J293" s="131">
        <v>0</v>
      </c>
      <c r="K293" s="131">
        <v>0</v>
      </c>
      <c r="L293" s="131">
        <v>0</v>
      </c>
      <c r="M293" s="131">
        <v>0.23</v>
      </c>
      <c r="N293" s="132">
        <v>0.23</v>
      </c>
      <c r="O293" s="132">
        <v>0.23</v>
      </c>
    </row>
    <row r="294" spans="1:15">
      <c r="A294" s="147">
        <v>2019</v>
      </c>
      <c r="B294" s="148" t="s">
        <v>64</v>
      </c>
      <c r="C294" s="149" t="s">
        <v>39</v>
      </c>
      <c r="D294" s="131">
        <v>0</v>
      </c>
      <c r="E294" s="131">
        <v>0</v>
      </c>
      <c r="F294" s="132">
        <v>0</v>
      </c>
      <c r="G294" s="131">
        <v>0</v>
      </c>
      <c r="H294" s="131">
        <v>28.51</v>
      </c>
      <c r="I294" s="131">
        <v>0</v>
      </c>
      <c r="J294" s="131">
        <v>0</v>
      </c>
      <c r="K294" s="131">
        <v>0</v>
      </c>
      <c r="L294" s="131">
        <v>0</v>
      </c>
      <c r="M294" s="131">
        <v>1.5</v>
      </c>
      <c r="N294" s="132">
        <v>30.01</v>
      </c>
      <c r="O294" s="132">
        <v>30.01</v>
      </c>
    </row>
    <row r="295" spans="1:15">
      <c r="A295" s="147">
        <v>2019</v>
      </c>
      <c r="B295" s="148" t="s">
        <v>64</v>
      </c>
      <c r="C295" s="149" t="s">
        <v>40</v>
      </c>
      <c r="D295" s="131">
        <v>0</v>
      </c>
      <c r="E295" s="131">
        <v>18.88</v>
      </c>
      <c r="F295" s="132">
        <v>18.88</v>
      </c>
      <c r="G295" s="131">
        <v>0.26</v>
      </c>
      <c r="H295" s="131">
        <v>21.09</v>
      </c>
      <c r="I295" s="131">
        <v>0</v>
      </c>
      <c r="J295" s="131">
        <v>0</v>
      </c>
      <c r="K295" s="131">
        <v>4.25</v>
      </c>
      <c r="L295" s="131">
        <v>0</v>
      </c>
      <c r="M295" s="131">
        <v>34.44</v>
      </c>
      <c r="N295" s="132">
        <v>60.04</v>
      </c>
      <c r="O295" s="132">
        <v>78.92</v>
      </c>
    </row>
    <row r="296" spans="1:15">
      <c r="A296" s="147">
        <v>2019</v>
      </c>
      <c r="B296" s="148" t="s">
        <v>64</v>
      </c>
      <c r="C296" s="149" t="s">
        <v>41</v>
      </c>
      <c r="D296" s="131">
        <v>0</v>
      </c>
      <c r="E296" s="131">
        <v>24.88</v>
      </c>
      <c r="F296" s="132">
        <v>24.88</v>
      </c>
      <c r="G296" s="131">
        <v>0.22</v>
      </c>
      <c r="H296" s="131">
        <v>0</v>
      </c>
      <c r="I296" s="131">
        <v>0</v>
      </c>
      <c r="J296" s="131">
        <v>0</v>
      </c>
      <c r="K296" s="131">
        <v>2.68</v>
      </c>
      <c r="L296" s="131">
        <v>0.27</v>
      </c>
      <c r="M296" s="131">
        <v>22.07</v>
      </c>
      <c r="N296" s="132">
        <v>25.23</v>
      </c>
      <c r="O296" s="132">
        <v>50.12</v>
      </c>
    </row>
    <row r="297" spans="1:15">
      <c r="A297" s="147">
        <v>2019</v>
      </c>
      <c r="B297" s="148" t="s">
        <v>64</v>
      </c>
      <c r="C297" s="149" t="s">
        <v>42</v>
      </c>
      <c r="D297" s="131">
        <v>0</v>
      </c>
      <c r="E297" s="131">
        <v>0</v>
      </c>
      <c r="F297" s="132">
        <v>0</v>
      </c>
      <c r="G297" s="131">
        <v>0</v>
      </c>
      <c r="H297" s="131">
        <v>0</v>
      </c>
      <c r="I297" s="131">
        <v>111.61</v>
      </c>
      <c r="J297" s="131">
        <v>0</v>
      </c>
      <c r="K297" s="131">
        <v>0</v>
      </c>
      <c r="L297" s="131">
        <v>0</v>
      </c>
      <c r="M297" s="131">
        <v>0.15</v>
      </c>
      <c r="N297" s="132">
        <v>111.77</v>
      </c>
      <c r="O297" s="132">
        <v>111.77</v>
      </c>
    </row>
    <row r="298" spans="1:15">
      <c r="A298" s="147">
        <v>2019</v>
      </c>
      <c r="B298" s="148" t="s">
        <v>64</v>
      </c>
      <c r="C298" s="149" t="s">
        <v>86</v>
      </c>
      <c r="D298" s="131">
        <v>0</v>
      </c>
      <c r="E298" s="131">
        <v>31.85</v>
      </c>
      <c r="F298" s="132">
        <v>31.85</v>
      </c>
      <c r="G298" s="131">
        <v>1.57</v>
      </c>
      <c r="H298" s="131">
        <v>5.37</v>
      </c>
      <c r="I298" s="131">
        <v>0</v>
      </c>
      <c r="J298" s="131">
        <v>0</v>
      </c>
      <c r="K298" s="131">
        <v>0.11</v>
      </c>
      <c r="L298" s="131">
        <v>0.06</v>
      </c>
      <c r="M298" s="131">
        <v>0.43</v>
      </c>
      <c r="N298" s="132">
        <v>7.54</v>
      </c>
      <c r="O298" s="132">
        <v>39.39</v>
      </c>
    </row>
    <row r="299" spans="1:15">
      <c r="A299" s="147">
        <v>2019</v>
      </c>
      <c r="B299" s="148" t="s">
        <v>64</v>
      </c>
      <c r="C299" s="149" t="s">
        <v>43</v>
      </c>
      <c r="D299" s="131">
        <v>0</v>
      </c>
      <c r="E299" s="131">
        <v>0</v>
      </c>
      <c r="F299" s="132">
        <v>0</v>
      </c>
      <c r="G299" s="131">
        <v>0</v>
      </c>
      <c r="H299" s="131">
        <v>0</v>
      </c>
      <c r="I299" s="131">
        <v>108.27</v>
      </c>
      <c r="J299" s="131">
        <v>0</v>
      </c>
      <c r="K299" s="131">
        <v>0</v>
      </c>
      <c r="L299" s="131">
        <v>0</v>
      </c>
      <c r="M299" s="131">
        <v>0</v>
      </c>
      <c r="N299" s="132">
        <v>108.27</v>
      </c>
      <c r="O299" s="132">
        <v>108.27</v>
      </c>
    </row>
    <row r="300" spans="1:15">
      <c r="A300" s="147">
        <v>2019</v>
      </c>
      <c r="B300" s="148" t="s">
        <v>64</v>
      </c>
      <c r="C300" s="149" t="s">
        <v>88</v>
      </c>
      <c r="D300" s="131">
        <v>53.13</v>
      </c>
      <c r="E300" s="131">
        <v>0</v>
      </c>
      <c r="F300" s="132">
        <v>53.13</v>
      </c>
      <c r="G300" s="131">
        <v>0</v>
      </c>
      <c r="H300" s="131">
        <v>0</v>
      </c>
      <c r="I300" s="131">
        <v>0</v>
      </c>
      <c r="J300" s="131">
        <v>0</v>
      </c>
      <c r="K300" s="131">
        <v>0</v>
      </c>
      <c r="L300" s="131">
        <v>0</v>
      </c>
      <c r="M300" s="131">
        <v>0</v>
      </c>
      <c r="N300" s="132">
        <v>0</v>
      </c>
      <c r="O300" s="132">
        <v>53.13</v>
      </c>
    </row>
    <row r="301" spans="1:15">
      <c r="A301" s="147">
        <v>2019</v>
      </c>
      <c r="B301" s="148" t="s">
        <v>64</v>
      </c>
      <c r="C301" s="149" t="s">
        <v>44</v>
      </c>
      <c r="D301" s="131">
        <v>75.900000000000006</v>
      </c>
      <c r="E301" s="131">
        <v>234.88</v>
      </c>
      <c r="F301" s="132">
        <v>310.77999999999997</v>
      </c>
      <c r="G301" s="131">
        <v>6.19</v>
      </c>
      <c r="H301" s="131">
        <v>47.59</v>
      </c>
      <c r="I301" s="131">
        <v>142.58000000000001</v>
      </c>
      <c r="J301" s="131">
        <v>82.69</v>
      </c>
      <c r="K301" s="131">
        <v>247.52</v>
      </c>
      <c r="L301" s="131">
        <v>55.16</v>
      </c>
      <c r="M301" s="131">
        <v>79.39</v>
      </c>
      <c r="N301" s="132">
        <v>661.13</v>
      </c>
      <c r="O301" s="132">
        <v>971.9</v>
      </c>
    </row>
    <row r="302" spans="1:15">
      <c r="A302" s="147">
        <v>2019</v>
      </c>
      <c r="B302" s="148" t="s">
        <v>64</v>
      </c>
      <c r="C302" s="149" t="s">
        <v>45</v>
      </c>
      <c r="D302" s="131">
        <v>373.04</v>
      </c>
      <c r="E302" s="131">
        <v>0</v>
      </c>
      <c r="F302" s="132">
        <v>373.04</v>
      </c>
      <c r="G302" s="131">
        <v>0</v>
      </c>
      <c r="H302" s="131">
        <v>0</v>
      </c>
      <c r="I302" s="131">
        <v>0</v>
      </c>
      <c r="J302" s="131">
        <v>0</v>
      </c>
      <c r="K302" s="131">
        <v>0</v>
      </c>
      <c r="L302" s="131">
        <v>0</v>
      </c>
      <c r="M302" s="131">
        <v>0</v>
      </c>
      <c r="N302" s="132">
        <v>0</v>
      </c>
      <c r="O302" s="132">
        <v>373.04</v>
      </c>
    </row>
    <row r="303" spans="1:15">
      <c r="A303" s="147">
        <v>2019</v>
      </c>
      <c r="B303" s="148" t="s">
        <v>64</v>
      </c>
      <c r="C303" s="149" t="s">
        <v>46</v>
      </c>
      <c r="D303" s="131">
        <v>1437.94</v>
      </c>
      <c r="E303" s="131">
        <v>0</v>
      </c>
      <c r="F303" s="132">
        <v>1437.94</v>
      </c>
      <c r="G303" s="131">
        <v>0</v>
      </c>
      <c r="H303" s="131">
        <v>34.72</v>
      </c>
      <c r="I303" s="131">
        <v>0</v>
      </c>
      <c r="J303" s="131">
        <v>0</v>
      </c>
      <c r="K303" s="131">
        <v>47.85</v>
      </c>
      <c r="L303" s="131">
        <v>0</v>
      </c>
      <c r="M303" s="131">
        <v>11.65</v>
      </c>
      <c r="N303" s="132">
        <v>94.22</v>
      </c>
      <c r="O303" s="132">
        <v>1532.16</v>
      </c>
    </row>
    <row r="304" spans="1:15">
      <c r="A304" s="147">
        <v>2019</v>
      </c>
      <c r="B304" s="148" t="s">
        <v>64</v>
      </c>
      <c r="C304" s="149" t="s">
        <v>89</v>
      </c>
      <c r="D304" s="131">
        <v>0</v>
      </c>
      <c r="E304" s="131">
        <v>0</v>
      </c>
      <c r="F304" s="132">
        <v>0</v>
      </c>
      <c r="G304" s="131">
        <v>0</v>
      </c>
      <c r="H304" s="131">
        <v>0</v>
      </c>
      <c r="I304" s="131">
        <v>0</v>
      </c>
      <c r="J304" s="131">
        <v>0</v>
      </c>
      <c r="K304" s="131">
        <v>0</v>
      </c>
      <c r="L304" s="131">
        <v>0</v>
      </c>
      <c r="M304" s="131">
        <v>0</v>
      </c>
      <c r="N304" s="132">
        <v>0</v>
      </c>
      <c r="O304" s="132">
        <v>0</v>
      </c>
    </row>
    <row r="305" spans="1:15">
      <c r="A305" s="147">
        <v>2019</v>
      </c>
      <c r="B305" s="148" t="s">
        <v>64</v>
      </c>
      <c r="C305" s="149" t="s">
        <v>47</v>
      </c>
      <c r="D305" s="131">
        <v>203.51</v>
      </c>
      <c r="E305" s="131">
        <v>74.87</v>
      </c>
      <c r="F305" s="132">
        <v>278.38</v>
      </c>
      <c r="G305" s="131">
        <v>42.87</v>
      </c>
      <c r="H305" s="131">
        <v>0</v>
      </c>
      <c r="I305" s="131">
        <v>29.87</v>
      </c>
      <c r="J305" s="131">
        <v>0</v>
      </c>
      <c r="K305" s="131">
        <v>553.46</v>
      </c>
      <c r="L305" s="131">
        <v>80.510000000000005</v>
      </c>
      <c r="M305" s="131">
        <v>4.59</v>
      </c>
      <c r="N305" s="132">
        <v>711.3</v>
      </c>
      <c r="O305" s="132">
        <v>989.68</v>
      </c>
    </row>
    <row r="306" spans="1:15">
      <c r="A306" s="147">
        <v>2019</v>
      </c>
      <c r="B306" s="148" t="s">
        <v>64</v>
      </c>
      <c r="C306" s="149" t="s">
        <v>48</v>
      </c>
      <c r="D306" s="131">
        <v>52.82</v>
      </c>
      <c r="E306" s="131">
        <v>0</v>
      </c>
      <c r="F306" s="132">
        <v>52.82</v>
      </c>
      <c r="G306" s="131">
        <v>0</v>
      </c>
      <c r="H306" s="131">
        <v>0</v>
      </c>
      <c r="I306" s="131">
        <v>44.24</v>
      </c>
      <c r="J306" s="131">
        <v>0</v>
      </c>
      <c r="K306" s="131">
        <v>0</v>
      </c>
      <c r="L306" s="131">
        <v>0</v>
      </c>
      <c r="M306" s="131">
        <v>0</v>
      </c>
      <c r="N306" s="132">
        <v>44.24</v>
      </c>
      <c r="O306" s="132">
        <v>97.06</v>
      </c>
    </row>
    <row r="307" spans="1:15">
      <c r="A307" s="147">
        <v>2019</v>
      </c>
      <c r="B307" s="148" t="s">
        <v>64</v>
      </c>
      <c r="C307" s="149" t="s">
        <v>87</v>
      </c>
      <c r="D307" s="131">
        <v>0</v>
      </c>
      <c r="E307" s="131">
        <v>0.14000000000000001</v>
      </c>
      <c r="F307" s="132">
        <v>0.14000000000000001</v>
      </c>
      <c r="G307" s="131">
        <v>0</v>
      </c>
      <c r="H307" s="131">
        <v>0</v>
      </c>
      <c r="I307" s="131">
        <v>0</v>
      </c>
      <c r="J307" s="131">
        <v>0</v>
      </c>
      <c r="K307" s="131">
        <v>0</v>
      </c>
      <c r="L307" s="131">
        <v>0</v>
      </c>
      <c r="M307" s="131">
        <v>33.44</v>
      </c>
      <c r="N307" s="132">
        <v>33.44</v>
      </c>
      <c r="O307" s="132">
        <v>33.58</v>
      </c>
    </row>
    <row r="308" spans="1:15">
      <c r="A308" s="147">
        <v>2019</v>
      </c>
      <c r="B308" s="148" t="s">
        <v>64</v>
      </c>
      <c r="C308" s="149" t="s">
        <v>49</v>
      </c>
      <c r="D308" s="131">
        <v>0</v>
      </c>
      <c r="E308" s="131">
        <v>105.48</v>
      </c>
      <c r="F308" s="132">
        <v>105.48</v>
      </c>
      <c r="G308" s="131">
        <v>0</v>
      </c>
      <c r="H308" s="131">
        <v>63.54</v>
      </c>
      <c r="I308" s="131">
        <v>0</v>
      </c>
      <c r="J308" s="131">
        <v>0</v>
      </c>
      <c r="K308" s="131">
        <v>0.02</v>
      </c>
      <c r="L308" s="131">
        <v>0</v>
      </c>
      <c r="M308" s="131">
        <v>28.11</v>
      </c>
      <c r="N308" s="132">
        <v>91.67</v>
      </c>
      <c r="O308" s="132">
        <v>197.15</v>
      </c>
    </row>
    <row r="309" spans="1:15">
      <c r="A309" s="147">
        <v>2019</v>
      </c>
      <c r="B309" s="148" t="s">
        <v>64</v>
      </c>
      <c r="C309" s="149" t="s">
        <v>50</v>
      </c>
      <c r="D309" s="131">
        <v>0</v>
      </c>
      <c r="E309" s="131">
        <v>0</v>
      </c>
      <c r="F309" s="132">
        <v>0</v>
      </c>
      <c r="G309" s="131">
        <v>0</v>
      </c>
      <c r="H309" s="131">
        <v>28.48</v>
      </c>
      <c r="I309" s="131">
        <v>0</v>
      </c>
      <c r="J309" s="131">
        <v>0</v>
      </c>
      <c r="K309" s="131">
        <v>0</v>
      </c>
      <c r="L309" s="131">
        <v>0</v>
      </c>
      <c r="M309" s="131">
        <v>0.01</v>
      </c>
      <c r="N309" s="132">
        <v>28.49</v>
      </c>
      <c r="O309" s="132">
        <v>28.49</v>
      </c>
    </row>
    <row r="310" spans="1:15">
      <c r="A310" s="147">
        <v>2019</v>
      </c>
      <c r="B310" s="148" t="s">
        <v>64</v>
      </c>
      <c r="C310" s="149" t="s">
        <v>51</v>
      </c>
      <c r="D310" s="131">
        <v>0</v>
      </c>
      <c r="E310" s="131">
        <v>0</v>
      </c>
      <c r="F310" s="132">
        <v>0</v>
      </c>
      <c r="G310" s="131">
        <v>0</v>
      </c>
      <c r="H310" s="131">
        <v>0</v>
      </c>
      <c r="I310" s="131">
        <v>98.86</v>
      </c>
      <c r="J310" s="131">
        <v>0</v>
      </c>
      <c r="K310" s="131">
        <v>2.65</v>
      </c>
      <c r="L310" s="131">
        <v>0</v>
      </c>
      <c r="M310" s="131">
        <v>0</v>
      </c>
      <c r="N310" s="132">
        <v>101.51</v>
      </c>
      <c r="O310" s="132">
        <v>101.51</v>
      </c>
    </row>
    <row r="311" spans="1:15">
      <c r="A311" s="147">
        <v>2019</v>
      </c>
      <c r="B311" s="148" t="s">
        <v>64</v>
      </c>
      <c r="C311" s="149" t="s">
        <v>52</v>
      </c>
      <c r="D311" s="131">
        <v>757.54</v>
      </c>
      <c r="E311" s="131">
        <v>0</v>
      </c>
      <c r="F311" s="132">
        <v>757.54</v>
      </c>
      <c r="G311" s="131">
        <v>0.01</v>
      </c>
      <c r="H311" s="131">
        <v>0.03</v>
      </c>
      <c r="I311" s="131">
        <v>37.409999999999997</v>
      </c>
      <c r="J311" s="131">
        <v>0</v>
      </c>
      <c r="K311" s="131">
        <v>57.3</v>
      </c>
      <c r="L311" s="131">
        <v>0</v>
      </c>
      <c r="M311" s="131">
        <v>14.63</v>
      </c>
      <c r="N311" s="132">
        <v>109.37</v>
      </c>
      <c r="O311" s="132">
        <v>866.91</v>
      </c>
    </row>
    <row r="312" spans="1:15">
      <c r="A312" s="147">
        <v>2019</v>
      </c>
      <c r="B312" s="148" t="s">
        <v>64</v>
      </c>
      <c r="C312" s="149" t="s">
        <v>69</v>
      </c>
      <c r="D312" s="131">
        <v>332.06</v>
      </c>
      <c r="E312" s="131">
        <v>61.2</v>
      </c>
      <c r="F312" s="132">
        <v>393.26</v>
      </c>
      <c r="G312" s="131">
        <v>0.56000000000000005</v>
      </c>
      <c r="H312" s="131">
        <v>10.14</v>
      </c>
      <c r="I312" s="131">
        <v>111.91</v>
      </c>
      <c r="J312" s="131">
        <v>0</v>
      </c>
      <c r="K312" s="131">
        <v>72.739999999999995</v>
      </c>
      <c r="L312" s="131">
        <v>0</v>
      </c>
      <c r="M312" s="131">
        <v>28.37</v>
      </c>
      <c r="N312" s="132">
        <v>223.72</v>
      </c>
      <c r="O312" s="132">
        <v>616.98</v>
      </c>
    </row>
    <row r="313" spans="1:15">
      <c r="A313" s="150">
        <v>2019</v>
      </c>
      <c r="B313" s="151" t="s">
        <v>64</v>
      </c>
      <c r="C313" s="152" t="s">
        <v>126</v>
      </c>
      <c r="D313" s="116">
        <v>3285.94</v>
      </c>
      <c r="E313" s="116">
        <v>585.41999999999996</v>
      </c>
      <c r="F313" s="133">
        <v>3871.37</v>
      </c>
      <c r="G313" s="116">
        <v>51.81</v>
      </c>
      <c r="H313" s="116">
        <v>239.48</v>
      </c>
      <c r="I313" s="116">
        <v>684.74</v>
      </c>
      <c r="J313" s="116">
        <v>82.7</v>
      </c>
      <c r="K313" s="116">
        <v>1036.46</v>
      </c>
      <c r="L313" s="116">
        <v>197.93</v>
      </c>
      <c r="M313" s="116">
        <v>301.27</v>
      </c>
      <c r="N313" s="133">
        <v>2594.41</v>
      </c>
      <c r="O313" s="133">
        <v>6465.78</v>
      </c>
    </row>
    <row r="314" spans="1:15">
      <c r="A314" s="144">
        <v>2019</v>
      </c>
      <c r="B314" s="145" t="s">
        <v>63</v>
      </c>
      <c r="C314" s="146" t="s">
        <v>37</v>
      </c>
      <c r="D314" s="129">
        <v>0</v>
      </c>
      <c r="E314" s="129">
        <v>83.46</v>
      </c>
      <c r="F314" s="130">
        <v>83.46</v>
      </c>
      <c r="G314" s="129">
        <v>0</v>
      </c>
      <c r="H314" s="129">
        <v>22.4</v>
      </c>
      <c r="I314" s="129">
        <v>0</v>
      </c>
      <c r="J314" s="129">
        <v>0.02</v>
      </c>
      <c r="K314" s="129">
        <v>23.69</v>
      </c>
      <c r="L314" s="129">
        <v>59.07</v>
      </c>
      <c r="M314" s="129">
        <v>41.18</v>
      </c>
      <c r="N314" s="130">
        <v>146.37</v>
      </c>
      <c r="O314" s="130">
        <v>229.83</v>
      </c>
    </row>
    <row r="315" spans="1:15">
      <c r="A315" s="147">
        <v>2019</v>
      </c>
      <c r="B315" s="148" t="s">
        <v>63</v>
      </c>
      <c r="C315" s="149" t="s">
        <v>38</v>
      </c>
      <c r="D315" s="131">
        <v>0</v>
      </c>
      <c r="E315" s="131">
        <v>0</v>
      </c>
      <c r="F315" s="132">
        <v>0</v>
      </c>
      <c r="G315" s="131">
        <v>0</v>
      </c>
      <c r="H315" s="131">
        <v>0</v>
      </c>
      <c r="I315" s="131">
        <v>0</v>
      </c>
      <c r="J315" s="131">
        <v>0</v>
      </c>
      <c r="K315" s="131">
        <v>0</v>
      </c>
      <c r="L315" s="131">
        <v>0</v>
      </c>
      <c r="M315" s="131">
        <v>0.44</v>
      </c>
      <c r="N315" s="132">
        <v>0.44</v>
      </c>
      <c r="O315" s="132">
        <v>0.44</v>
      </c>
    </row>
    <row r="316" spans="1:15">
      <c r="A316" s="147">
        <v>2019</v>
      </c>
      <c r="B316" s="148" t="s">
        <v>63</v>
      </c>
      <c r="C316" s="149" t="s">
        <v>39</v>
      </c>
      <c r="D316" s="131">
        <v>0</v>
      </c>
      <c r="E316" s="131">
        <v>3.21</v>
      </c>
      <c r="F316" s="132">
        <v>3.21</v>
      </c>
      <c r="G316" s="131">
        <v>0</v>
      </c>
      <c r="H316" s="131">
        <v>22.46</v>
      </c>
      <c r="I316" s="131">
        <v>0</v>
      </c>
      <c r="J316" s="131">
        <v>0</v>
      </c>
      <c r="K316" s="131">
        <v>0</v>
      </c>
      <c r="L316" s="131">
        <v>0</v>
      </c>
      <c r="M316" s="131">
        <v>0</v>
      </c>
      <c r="N316" s="132">
        <v>22.46</v>
      </c>
      <c r="O316" s="132">
        <v>25.66</v>
      </c>
    </row>
    <row r="317" spans="1:15">
      <c r="A317" s="147">
        <v>2019</v>
      </c>
      <c r="B317" s="148" t="s">
        <v>63</v>
      </c>
      <c r="C317" s="149" t="s">
        <v>40</v>
      </c>
      <c r="D317" s="131">
        <v>0</v>
      </c>
      <c r="E317" s="131">
        <v>17.27</v>
      </c>
      <c r="F317" s="132">
        <v>17.27</v>
      </c>
      <c r="G317" s="131">
        <v>0.48</v>
      </c>
      <c r="H317" s="131">
        <v>0.76</v>
      </c>
      <c r="I317" s="131">
        <v>13.49</v>
      </c>
      <c r="J317" s="131">
        <v>0</v>
      </c>
      <c r="K317" s="131">
        <v>0</v>
      </c>
      <c r="L317" s="131">
        <v>0</v>
      </c>
      <c r="M317" s="131">
        <v>8.1999999999999993</v>
      </c>
      <c r="N317" s="132">
        <v>22.93</v>
      </c>
      <c r="O317" s="132">
        <v>40.200000000000003</v>
      </c>
    </row>
    <row r="318" spans="1:15">
      <c r="A318" s="147">
        <v>2019</v>
      </c>
      <c r="B318" s="148" t="s">
        <v>63</v>
      </c>
      <c r="C318" s="149" t="s">
        <v>41</v>
      </c>
      <c r="D318" s="131">
        <v>0</v>
      </c>
      <c r="E318" s="131">
        <v>25.68</v>
      </c>
      <c r="F318" s="132">
        <v>25.68</v>
      </c>
      <c r="G318" s="131">
        <v>0.26</v>
      </c>
      <c r="H318" s="131">
        <v>7.36</v>
      </c>
      <c r="I318" s="131">
        <v>0</v>
      </c>
      <c r="J318" s="131">
        <v>0</v>
      </c>
      <c r="K318" s="131">
        <v>0.06</v>
      </c>
      <c r="L318" s="131">
        <v>0.09</v>
      </c>
      <c r="M318" s="131">
        <v>43.02</v>
      </c>
      <c r="N318" s="132">
        <v>50.8</v>
      </c>
      <c r="O318" s="132">
        <v>76.47</v>
      </c>
    </row>
    <row r="319" spans="1:15">
      <c r="A319" s="147">
        <v>2019</v>
      </c>
      <c r="B319" s="148" t="s">
        <v>63</v>
      </c>
      <c r="C319" s="149" t="s">
        <v>42</v>
      </c>
      <c r="D319" s="131">
        <v>0</v>
      </c>
      <c r="E319" s="131">
        <v>0</v>
      </c>
      <c r="F319" s="132">
        <v>0</v>
      </c>
      <c r="G319" s="131">
        <v>0.01</v>
      </c>
      <c r="H319" s="131">
        <v>0</v>
      </c>
      <c r="I319" s="131">
        <v>30.07</v>
      </c>
      <c r="J319" s="131">
        <v>0</v>
      </c>
      <c r="K319" s="131">
        <v>0</v>
      </c>
      <c r="L319" s="131">
        <v>0</v>
      </c>
      <c r="M319" s="131">
        <v>0.24</v>
      </c>
      <c r="N319" s="132">
        <v>30.32</v>
      </c>
      <c r="O319" s="132">
        <v>30.32</v>
      </c>
    </row>
    <row r="320" spans="1:15">
      <c r="A320" s="147">
        <v>2019</v>
      </c>
      <c r="B320" s="148" t="s">
        <v>63</v>
      </c>
      <c r="C320" s="149" t="s">
        <v>86</v>
      </c>
      <c r="D320" s="131">
        <v>0</v>
      </c>
      <c r="E320" s="131">
        <v>32.4</v>
      </c>
      <c r="F320" s="132">
        <v>32.4</v>
      </c>
      <c r="G320" s="131">
        <v>1.35</v>
      </c>
      <c r="H320" s="131">
        <v>8.93</v>
      </c>
      <c r="I320" s="131">
        <v>49.1</v>
      </c>
      <c r="J320" s="131">
        <v>11.05</v>
      </c>
      <c r="K320" s="131">
        <v>6.35</v>
      </c>
      <c r="L320" s="131">
        <v>0.03</v>
      </c>
      <c r="M320" s="131">
        <v>0.77</v>
      </c>
      <c r="N320" s="132">
        <v>77.58</v>
      </c>
      <c r="O320" s="132">
        <v>109.98</v>
      </c>
    </row>
    <row r="321" spans="1:15">
      <c r="A321" s="147">
        <v>2019</v>
      </c>
      <c r="B321" s="148" t="s">
        <v>63</v>
      </c>
      <c r="C321" s="149" t="s">
        <v>43</v>
      </c>
      <c r="D321" s="131">
        <v>0</v>
      </c>
      <c r="E321" s="131">
        <v>0</v>
      </c>
      <c r="F321" s="132">
        <v>0</v>
      </c>
      <c r="G321" s="131">
        <v>0</v>
      </c>
      <c r="H321" s="131">
        <v>0</v>
      </c>
      <c r="I321" s="131">
        <v>96.92</v>
      </c>
      <c r="J321" s="131">
        <v>0</v>
      </c>
      <c r="K321" s="131">
        <v>0</v>
      </c>
      <c r="L321" s="131">
        <v>0</v>
      </c>
      <c r="M321" s="131">
        <v>0</v>
      </c>
      <c r="N321" s="132">
        <v>96.92</v>
      </c>
      <c r="O321" s="132">
        <v>96.92</v>
      </c>
    </row>
    <row r="322" spans="1:15">
      <c r="A322" s="147">
        <v>2019</v>
      </c>
      <c r="B322" s="148" t="s">
        <v>63</v>
      </c>
      <c r="C322" s="149" t="s">
        <v>88</v>
      </c>
      <c r="D322" s="131">
        <v>0</v>
      </c>
      <c r="E322" s="131">
        <v>28.47</v>
      </c>
      <c r="F322" s="132">
        <v>28.47</v>
      </c>
      <c r="G322" s="131">
        <v>0</v>
      </c>
      <c r="H322" s="131">
        <v>0</v>
      </c>
      <c r="I322" s="131">
        <v>0</v>
      </c>
      <c r="J322" s="131">
        <v>0</v>
      </c>
      <c r="K322" s="131">
        <v>0</v>
      </c>
      <c r="L322" s="131">
        <v>0</v>
      </c>
      <c r="M322" s="131">
        <v>0</v>
      </c>
      <c r="N322" s="132">
        <v>0</v>
      </c>
      <c r="O322" s="132">
        <v>28.47</v>
      </c>
    </row>
    <row r="323" spans="1:15">
      <c r="A323" s="147">
        <v>2019</v>
      </c>
      <c r="B323" s="148" t="s">
        <v>63</v>
      </c>
      <c r="C323" s="149" t="s">
        <v>44</v>
      </c>
      <c r="D323" s="131">
        <v>0</v>
      </c>
      <c r="E323" s="131">
        <v>117.31</v>
      </c>
      <c r="F323" s="132">
        <v>117.31</v>
      </c>
      <c r="G323" s="131">
        <v>13.47</v>
      </c>
      <c r="H323" s="131">
        <v>91.11</v>
      </c>
      <c r="I323" s="131">
        <v>15.06</v>
      </c>
      <c r="J323" s="131">
        <v>61.04</v>
      </c>
      <c r="K323" s="131">
        <v>154.15</v>
      </c>
      <c r="L323" s="131">
        <v>50.42</v>
      </c>
      <c r="M323" s="131">
        <v>60.22</v>
      </c>
      <c r="N323" s="132">
        <v>445.47</v>
      </c>
      <c r="O323" s="132">
        <v>562.78</v>
      </c>
    </row>
    <row r="324" spans="1:15">
      <c r="A324" s="147">
        <v>2019</v>
      </c>
      <c r="B324" s="148" t="s">
        <v>63</v>
      </c>
      <c r="C324" s="149" t="s">
        <v>45</v>
      </c>
      <c r="D324" s="131">
        <v>367.54</v>
      </c>
      <c r="E324" s="131">
        <v>0</v>
      </c>
      <c r="F324" s="132">
        <v>367.54</v>
      </c>
      <c r="G324" s="131">
        <v>0</v>
      </c>
      <c r="H324" s="131">
        <v>0</v>
      </c>
      <c r="I324" s="131">
        <v>0</v>
      </c>
      <c r="J324" s="131">
        <v>0</v>
      </c>
      <c r="K324" s="131">
        <v>0</v>
      </c>
      <c r="L324" s="131">
        <v>0</v>
      </c>
      <c r="M324" s="131">
        <v>0</v>
      </c>
      <c r="N324" s="132">
        <v>0</v>
      </c>
      <c r="O324" s="132">
        <v>367.54</v>
      </c>
    </row>
    <row r="325" spans="1:15">
      <c r="A325" s="147">
        <v>2019</v>
      </c>
      <c r="B325" s="148" t="s">
        <v>63</v>
      </c>
      <c r="C325" s="149" t="s">
        <v>46</v>
      </c>
      <c r="D325" s="131">
        <v>1691.26</v>
      </c>
      <c r="E325" s="131">
        <v>47.59</v>
      </c>
      <c r="F325" s="132">
        <v>1738.85</v>
      </c>
      <c r="G325" s="131">
        <v>15.82</v>
      </c>
      <c r="H325" s="131">
        <v>6.75</v>
      </c>
      <c r="I325" s="131">
        <v>0</v>
      </c>
      <c r="J325" s="131">
        <v>0.01</v>
      </c>
      <c r="K325" s="131">
        <v>16.68</v>
      </c>
      <c r="L325" s="131">
        <v>0</v>
      </c>
      <c r="M325" s="131">
        <v>17.88</v>
      </c>
      <c r="N325" s="132">
        <v>57.14</v>
      </c>
      <c r="O325" s="132">
        <v>1795.99</v>
      </c>
    </row>
    <row r="326" spans="1:15">
      <c r="A326" s="147">
        <v>2019</v>
      </c>
      <c r="B326" s="148" t="s">
        <v>63</v>
      </c>
      <c r="C326" s="149" t="s">
        <v>89</v>
      </c>
      <c r="D326" s="131">
        <v>0</v>
      </c>
      <c r="E326" s="131">
        <v>0</v>
      </c>
      <c r="F326" s="132">
        <v>0</v>
      </c>
      <c r="G326" s="131">
        <v>0</v>
      </c>
      <c r="H326" s="131">
        <v>0</v>
      </c>
      <c r="I326" s="131">
        <v>0</v>
      </c>
      <c r="J326" s="131">
        <v>0</v>
      </c>
      <c r="K326" s="131">
        <v>47.74</v>
      </c>
      <c r="L326" s="131">
        <v>0</v>
      </c>
      <c r="M326" s="131">
        <v>0</v>
      </c>
      <c r="N326" s="132">
        <v>47.74</v>
      </c>
      <c r="O326" s="132">
        <v>47.74</v>
      </c>
    </row>
    <row r="327" spans="1:15">
      <c r="A327" s="147">
        <v>2019</v>
      </c>
      <c r="B327" s="148" t="s">
        <v>63</v>
      </c>
      <c r="C327" s="149" t="s">
        <v>47</v>
      </c>
      <c r="D327" s="131">
        <v>202.42</v>
      </c>
      <c r="E327" s="131">
        <v>6.74</v>
      </c>
      <c r="F327" s="132">
        <v>209.16</v>
      </c>
      <c r="G327" s="131">
        <v>42.08</v>
      </c>
      <c r="H327" s="131">
        <v>0</v>
      </c>
      <c r="I327" s="131">
        <v>29.73</v>
      </c>
      <c r="J327" s="131">
        <v>0</v>
      </c>
      <c r="K327" s="131">
        <v>314.95</v>
      </c>
      <c r="L327" s="131">
        <v>39.380000000000003</v>
      </c>
      <c r="M327" s="131">
        <v>4.07</v>
      </c>
      <c r="N327" s="132">
        <v>430.22</v>
      </c>
      <c r="O327" s="132">
        <v>639.38</v>
      </c>
    </row>
    <row r="328" spans="1:15">
      <c r="A328" s="147">
        <v>2019</v>
      </c>
      <c r="B328" s="148" t="s">
        <v>63</v>
      </c>
      <c r="C328" s="149" t="s">
        <v>48</v>
      </c>
      <c r="D328" s="131">
        <v>174.59</v>
      </c>
      <c r="E328" s="131">
        <v>0</v>
      </c>
      <c r="F328" s="132">
        <v>174.59</v>
      </c>
      <c r="G328" s="131">
        <v>0</v>
      </c>
      <c r="H328" s="131">
        <v>0</v>
      </c>
      <c r="I328" s="131">
        <v>307.64999999999998</v>
      </c>
      <c r="J328" s="131">
        <v>0</v>
      </c>
      <c r="K328" s="131">
        <v>0</v>
      </c>
      <c r="L328" s="131">
        <v>0</v>
      </c>
      <c r="M328" s="131">
        <v>0</v>
      </c>
      <c r="N328" s="132">
        <v>307.64999999999998</v>
      </c>
      <c r="O328" s="132">
        <v>482.24</v>
      </c>
    </row>
    <row r="329" spans="1:15">
      <c r="A329" s="147">
        <v>2019</v>
      </c>
      <c r="B329" s="148" t="s">
        <v>63</v>
      </c>
      <c r="C329" s="149" t="s">
        <v>87</v>
      </c>
      <c r="D329" s="131">
        <v>0</v>
      </c>
      <c r="E329" s="131">
        <v>0.09</v>
      </c>
      <c r="F329" s="132">
        <v>0.09</v>
      </c>
      <c r="G329" s="131">
        <v>0</v>
      </c>
      <c r="H329" s="131">
        <v>0</v>
      </c>
      <c r="I329" s="131">
        <v>0</v>
      </c>
      <c r="J329" s="131">
        <v>0</v>
      </c>
      <c r="K329" s="131">
        <v>0</v>
      </c>
      <c r="L329" s="131">
        <v>0</v>
      </c>
      <c r="M329" s="131">
        <v>34.840000000000003</v>
      </c>
      <c r="N329" s="132">
        <v>34.840000000000003</v>
      </c>
      <c r="O329" s="132">
        <v>34.93</v>
      </c>
    </row>
    <row r="330" spans="1:15">
      <c r="A330" s="147">
        <v>2019</v>
      </c>
      <c r="B330" s="148" t="s">
        <v>63</v>
      </c>
      <c r="C330" s="149" t="s">
        <v>49</v>
      </c>
      <c r="D330" s="131">
        <v>0</v>
      </c>
      <c r="E330" s="131">
        <v>51.47</v>
      </c>
      <c r="F330" s="132">
        <v>51.47</v>
      </c>
      <c r="G330" s="131">
        <v>0</v>
      </c>
      <c r="H330" s="131">
        <v>0.01</v>
      </c>
      <c r="I330" s="131">
        <v>0</v>
      </c>
      <c r="J330" s="131">
        <v>0</v>
      </c>
      <c r="K330" s="131">
        <v>0.01</v>
      </c>
      <c r="L330" s="131">
        <v>0</v>
      </c>
      <c r="M330" s="131">
        <v>8.6199999999999992</v>
      </c>
      <c r="N330" s="132">
        <v>8.64</v>
      </c>
      <c r="O330" s="132">
        <v>60.11</v>
      </c>
    </row>
    <row r="331" spans="1:15">
      <c r="A331" s="147">
        <v>2019</v>
      </c>
      <c r="B331" s="148" t="s">
        <v>63</v>
      </c>
      <c r="C331" s="149" t="s">
        <v>50</v>
      </c>
      <c r="D331" s="131">
        <v>0</v>
      </c>
      <c r="E331" s="131">
        <v>0</v>
      </c>
      <c r="F331" s="132">
        <v>0</v>
      </c>
      <c r="G331" s="131">
        <v>0</v>
      </c>
      <c r="H331" s="131">
        <v>0</v>
      </c>
      <c r="I331" s="131">
        <v>0</v>
      </c>
      <c r="J331" s="131">
        <v>0</v>
      </c>
      <c r="K331" s="131">
        <v>0</v>
      </c>
      <c r="L331" s="131">
        <v>0</v>
      </c>
      <c r="M331" s="131">
        <v>0.03</v>
      </c>
      <c r="N331" s="132">
        <v>0.03</v>
      </c>
      <c r="O331" s="132">
        <v>0.03</v>
      </c>
    </row>
    <row r="332" spans="1:15">
      <c r="A332" s="147">
        <v>2019</v>
      </c>
      <c r="B332" s="148" t="s">
        <v>63</v>
      </c>
      <c r="C332" s="149" t="s">
        <v>51</v>
      </c>
      <c r="D332" s="131">
        <v>0</v>
      </c>
      <c r="E332" s="131">
        <v>0</v>
      </c>
      <c r="F332" s="132">
        <v>0</v>
      </c>
      <c r="G332" s="131">
        <v>0</v>
      </c>
      <c r="H332" s="131">
        <v>0</v>
      </c>
      <c r="I332" s="131">
        <v>97.52</v>
      </c>
      <c r="J332" s="131">
        <v>0</v>
      </c>
      <c r="K332" s="131">
        <v>0</v>
      </c>
      <c r="L332" s="131">
        <v>0</v>
      </c>
      <c r="M332" s="131">
        <v>0</v>
      </c>
      <c r="N332" s="132">
        <v>97.52</v>
      </c>
      <c r="O332" s="132">
        <v>97.52</v>
      </c>
    </row>
    <row r="333" spans="1:15">
      <c r="A333" s="147">
        <v>2019</v>
      </c>
      <c r="B333" s="148" t="s">
        <v>63</v>
      </c>
      <c r="C333" s="149" t="s">
        <v>52</v>
      </c>
      <c r="D333" s="131">
        <v>1011.37</v>
      </c>
      <c r="E333" s="131">
        <v>0</v>
      </c>
      <c r="F333" s="132">
        <v>1011.37</v>
      </c>
      <c r="G333" s="131">
        <v>10.02</v>
      </c>
      <c r="H333" s="131">
        <v>0.05</v>
      </c>
      <c r="I333" s="131">
        <v>0</v>
      </c>
      <c r="J333" s="131">
        <v>0</v>
      </c>
      <c r="K333" s="131">
        <v>13.68</v>
      </c>
      <c r="L333" s="131">
        <v>0</v>
      </c>
      <c r="M333" s="131">
        <v>14.08</v>
      </c>
      <c r="N333" s="132">
        <v>37.840000000000003</v>
      </c>
      <c r="O333" s="132">
        <v>1049.21</v>
      </c>
    </row>
    <row r="334" spans="1:15">
      <c r="A334" s="147">
        <v>2019</v>
      </c>
      <c r="B334" s="148" t="s">
        <v>63</v>
      </c>
      <c r="C334" s="149" t="s">
        <v>69</v>
      </c>
      <c r="D334" s="131">
        <v>185.98</v>
      </c>
      <c r="E334" s="131">
        <v>114.52</v>
      </c>
      <c r="F334" s="132">
        <v>300.51</v>
      </c>
      <c r="G334" s="131">
        <v>0.5</v>
      </c>
      <c r="H334" s="131">
        <v>37.86</v>
      </c>
      <c r="I334" s="131">
        <v>157.03</v>
      </c>
      <c r="J334" s="131">
        <v>0</v>
      </c>
      <c r="K334" s="131">
        <v>82.38</v>
      </c>
      <c r="L334" s="131">
        <v>14.59</v>
      </c>
      <c r="M334" s="131">
        <v>61.19</v>
      </c>
      <c r="N334" s="132">
        <v>353.55</v>
      </c>
      <c r="O334" s="132">
        <v>654.04999999999995</v>
      </c>
    </row>
    <row r="335" spans="1:15">
      <c r="A335" s="150">
        <v>2019</v>
      </c>
      <c r="B335" s="151" t="s">
        <v>63</v>
      </c>
      <c r="C335" s="152" t="s">
        <v>126</v>
      </c>
      <c r="D335" s="116">
        <v>3633.16</v>
      </c>
      <c r="E335" s="116">
        <v>528.22</v>
      </c>
      <c r="F335" s="133">
        <v>4161.38</v>
      </c>
      <c r="G335" s="116">
        <v>83.99</v>
      </c>
      <c r="H335" s="116">
        <v>197.69</v>
      </c>
      <c r="I335" s="116">
        <v>796.57</v>
      </c>
      <c r="J335" s="116">
        <v>72.12</v>
      </c>
      <c r="K335" s="116">
        <v>659.71</v>
      </c>
      <c r="L335" s="116">
        <v>163.57</v>
      </c>
      <c r="M335" s="116">
        <v>294.79000000000002</v>
      </c>
      <c r="N335" s="133">
        <v>2268.44</v>
      </c>
      <c r="O335" s="133">
        <v>6429.82</v>
      </c>
    </row>
    <row r="336" spans="1:15">
      <c r="A336" s="144">
        <v>2019</v>
      </c>
      <c r="B336" s="145" t="s">
        <v>62</v>
      </c>
      <c r="C336" s="146" t="s">
        <v>37</v>
      </c>
      <c r="D336" s="129">
        <v>0</v>
      </c>
      <c r="E336" s="129">
        <v>16.53</v>
      </c>
      <c r="F336" s="130">
        <v>16.53</v>
      </c>
      <c r="G336" s="129">
        <v>0.04</v>
      </c>
      <c r="H336" s="129">
        <v>2.4700000000000002</v>
      </c>
      <c r="I336" s="129">
        <v>0</v>
      </c>
      <c r="J336" s="129">
        <v>0.09</v>
      </c>
      <c r="K336" s="129">
        <v>38.47</v>
      </c>
      <c r="L336" s="129">
        <v>72.98</v>
      </c>
      <c r="M336" s="129">
        <v>13.64</v>
      </c>
      <c r="N336" s="130">
        <v>127.69</v>
      </c>
      <c r="O336" s="130">
        <v>144.22</v>
      </c>
    </row>
    <row r="337" spans="1:15">
      <c r="A337" s="147">
        <v>2019</v>
      </c>
      <c r="B337" s="148" t="s">
        <v>62</v>
      </c>
      <c r="C337" s="149" t="s">
        <v>38</v>
      </c>
      <c r="D337" s="131">
        <v>0</v>
      </c>
      <c r="E337" s="131">
        <v>0</v>
      </c>
      <c r="F337" s="132">
        <v>0</v>
      </c>
      <c r="G337" s="131">
        <v>0</v>
      </c>
      <c r="H337" s="131">
        <v>0</v>
      </c>
      <c r="I337" s="131">
        <v>0</v>
      </c>
      <c r="J337" s="131">
        <v>0</v>
      </c>
      <c r="K337" s="131">
        <v>0</v>
      </c>
      <c r="L337" s="131">
        <v>0</v>
      </c>
      <c r="M337" s="131">
        <v>0.34</v>
      </c>
      <c r="N337" s="132">
        <v>0.34</v>
      </c>
      <c r="O337" s="132">
        <v>0.34</v>
      </c>
    </row>
    <row r="338" spans="1:15">
      <c r="A338" s="147">
        <v>2019</v>
      </c>
      <c r="B338" s="148" t="s">
        <v>62</v>
      </c>
      <c r="C338" s="149" t="s">
        <v>39</v>
      </c>
      <c r="D338" s="131">
        <v>0</v>
      </c>
      <c r="E338" s="131">
        <v>0</v>
      </c>
      <c r="F338" s="132">
        <v>0</v>
      </c>
      <c r="G338" s="131">
        <v>0</v>
      </c>
      <c r="H338" s="131">
        <v>23.25</v>
      </c>
      <c r="I338" s="131">
        <v>0</v>
      </c>
      <c r="J338" s="131">
        <v>0</v>
      </c>
      <c r="K338" s="131">
        <v>48.16</v>
      </c>
      <c r="L338" s="131">
        <v>0</v>
      </c>
      <c r="M338" s="131">
        <v>0</v>
      </c>
      <c r="N338" s="132">
        <v>71.400000000000006</v>
      </c>
      <c r="O338" s="132">
        <v>71.400000000000006</v>
      </c>
    </row>
    <row r="339" spans="1:15">
      <c r="A339" s="147">
        <v>2019</v>
      </c>
      <c r="B339" s="148" t="s">
        <v>62</v>
      </c>
      <c r="C339" s="149" t="s">
        <v>40</v>
      </c>
      <c r="D339" s="131">
        <v>0</v>
      </c>
      <c r="E339" s="131">
        <v>32.9</v>
      </c>
      <c r="F339" s="132">
        <v>32.9</v>
      </c>
      <c r="G339" s="131">
        <v>0.22</v>
      </c>
      <c r="H339" s="131">
        <v>0</v>
      </c>
      <c r="I339" s="131">
        <v>2.2000000000000002</v>
      </c>
      <c r="J339" s="131">
        <v>12.74</v>
      </c>
      <c r="K339" s="131">
        <v>0</v>
      </c>
      <c r="L339" s="131">
        <v>0</v>
      </c>
      <c r="M339" s="131">
        <v>47.47</v>
      </c>
      <c r="N339" s="132">
        <v>62.62</v>
      </c>
      <c r="O339" s="132">
        <v>95.53</v>
      </c>
    </row>
    <row r="340" spans="1:15">
      <c r="A340" s="147">
        <v>2019</v>
      </c>
      <c r="B340" s="148" t="s">
        <v>62</v>
      </c>
      <c r="C340" s="149" t="s">
        <v>41</v>
      </c>
      <c r="D340" s="131">
        <v>0</v>
      </c>
      <c r="E340" s="131">
        <v>10.68</v>
      </c>
      <c r="F340" s="132">
        <v>10.68</v>
      </c>
      <c r="G340" s="131">
        <v>0.15</v>
      </c>
      <c r="H340" s="131">
        <v>0</v>
      </c>
      <c r="I340" s="131">
        <v>0</v>
      </c>
      <c r="J340" s="131">
        <v>0</v>
      </c>
      <c r="K340" s="131">
        <v>0.06</v>
      </c>
      <c r="L340" s="131">
        <v>1.1499999999999999</v>
      </c>
      <c r="M340" s="131">
        <v>29.6</v>
      </c>
      <c r="N340" s="132">
        <v>30.95</v>
      </c>
      <c r="O340" s="132">
        <v>41.63</v>
      </c>
    </row>
    <row r="341" spans="1:15">
      <c r="A341" s="147">
        <v>2019</v>
      </c>
      <c r="B341" s="148" t="s">
        <v>62</v>
      </c>
      <c r="C341" s="149" t="s">
        <v>42</v>
      </c>
      <c r="D341" s="131">
        <v>0</v>
      </c>
      <c r="E341" s="131">
        <v>0</v>
      </c>
      <c r="F341" s="132">
        <v>0</v>
      </c>
      <c r="G341" s="131">
        <v>0</v>
      </c>
      <c r="H341" s="131">
        <v>0</v>
      </c>
      <c r="I341" s="131">
        <v>106.55</v>
      </c>
      <c r="J341" s="131">
        <v>0</v>
      </c>
      <c r="K341" s="131">
        <v>0</v>
      </c>
      <c r="L341" s="131">
        <v>0</v>
      </c>
      <c r="M341" s="131">
        <v>0.23</v>
      </c>
      <c r="N341" s="132">
        <v>106.78</v>
      </c>
      <c r="O341" s="132">
        <v>106.78</v>
      </c>
    </row>
    <row r="342" spans="1:15">
      <c r="A342" s="147">
        <v>2019</v>
      </c>
      <c r="B342" s="148" t="s">
        <v>62</v>
      </c>
      <c r="C342" s="149" t="s">
        <v>86</v>
      </c>
      <c r="D342" s="131">
        <v>0.05</v>
      </c>
      <c r="E342" s="131">
        <v>0</v>
      </c>
      <c r="F342" s="132">
        <v>0.05</v>
      </c>
      <c r="G342" s="131">
        <v>0.79</v>
      </c>
      <c r="H342" s="131">
        <v>4.3899999999999997</v>
      </c>
      <c r="I342" s="131">
        <v>0</v>
      </c>
      <c r="J342" s="131">
        <v>0</v>
      </c>
      <c r="K342" s="131">
        <v>0</v>
      </c>
      <c r="L342" s="131">
        <v>0.13</v>
      </c>
      <c r="M342" s="131">
        <v>0.83</v>
      </c>
      <c r="N342" s="132">
        <v>6.15</v>
      </c>
      <c r="O342" s="132">
        <v>6.2</v>
      </c>
    </row>
    <row r="343" spans="1:15">
      <c r="A343" s="147">
        <v>2019</v>
      </c>
      <c r="B343" s="148" t="s">
        <v>62</v>
      </c>
      <c r="C343" s="149" t="s">
        <v>43</v>
      </c>
      <c r="D343" s="131">
        <v>0</v>
      </c>
      <c r="E343" s="131">
        <v>1.56</v>
      </c>
      <c r="F343" s="132">
        <v>1.56</v>
      </c>
      <c r="G343" s="131">
        <v>0</v>
      </c>
      <c r="H343" s="131">
        <v>0</v>
      </c>
      <c r="I343" s="131">
        <v>40.590000000000003</v>
      </c>
      <c r="J343" s="131">
        <v>0</v>
      </c>
      <c r="K343" s="131">
        <v>0</v>
      </c>
      <c r="L343" s="131">
        <v>0</v>
      </c>
      <c r="M343" s="131">
        <v>0</v>
      </c>
      <c r="N343" s="132">
        <v>40.590000000000003</v>
      </c>
      <c r="O343" s="132">
        <v>42.14</v>
      </c>
    </row>
    <row r="344" spans="1:15">
      <c r="A344" s="147">
        <v>2019</v>
      </c>
      <c r="B344" s="148" t="s">
        <v>62</v>
      </c>
      <c r="C344" s="149" t="s">
        <v>88</v>
      </c>
      <c r="D344" s="131">
        <v>0</v>
      </c>
      <c r="E344" s="131">
        <v>0</v>
      </c>
      <c r="F344" s="132">
        <v>0</v>
      </c>
      <c r="G344" s="131">
        <v>0</v>
      </c>
      <c r="H344" s="131">
        <v>0</v>
      </c>
      <c r="I344" s="131">
        <v>0</v>
      </c>
      <c r="J344" s="131">
        <v>0</v>
      </c>
      <c r="K344" s="131">
        <v>0</v>
      </c>
      <c r="L344" s="131">
        <v>0</v>
      </c>
      <c r="M344" s="131">
        <v>0</v>
      </c>
      <c r="N344" s="132">
        <v>0</v>
      </c>
      <c r="O344" s="132">
        <v>0</v>
      </c>
    </row>
    <row r="345" spans="1:15">
      <c r="A345" s="147">
        <v>2019</v>
      </c>
      <c r="B345" s="148" t="s">
        <v>62</v>
      </c>
      <c r="C345" s="149" t="s">
        <v>44</v>
      </c>
      <c r="D345" s="131">
        <v>0</v>
      </c>
      <c r="E345" s="131">
        <v>51.89</v>
      </c>
      <c r="F345" s="132">
        <v>51.89</v>
      </c>
      <c r="G345" s="131">
        <v>5.97</v>
      </c>
      <c r="H345" s="131">
        <v>125.68</v>
      </c>
      <c r="I345" s="131">
        <v>40.07</v>
      </c>
      <c r="J345" s="131">
        <v>49.57</v>
      </c>
      <c r="K345" s="131">
        <v>414.76</v>
      </c>
      <c r="L345" s="131">
        <v>210.87</v>
      </c>
      <c r="M345" s="131">
        <v>121.13</v>
      </c>
      <c r="N345" s="132">
        <v>968.04</v>
      </c>
      <c r="O345" s="132">
        <v>1019.92</v>
      </c>
    </row>
    <row r="346" spans="1:15">
      <c r="A346" s="147">
        <v>2019</v>
      </c>
      <c r="B346" s="148" t="s">
        <v>62</v>
      </c>
      <c r="C346" s="149" t="s">
        <v>45</v>
      </c>
      <c r="D346" s="131">
        <v>140.74</v>
      </c>
      <c r="E346" s="131">
        <v>39.479999999999997</v>
      </c>
      <c r="F346" s="132">
        <v>180.22</v>
      </c>
      <c r="G346" s="131">
        <v>0</v>
      </c>
      <c r="H346" s="131">
        <v>0</v>
      </c>
      <c r="I346" s="131">
        <v>0</v>
      </c>
      <c r="J346" s="131">
        <v>0</v>
      </c>
      <c r="K346" s="131">
        <v>0</v>
      </c>
      <c r="L346" s="131">
        <v>0</v>
      </c>
      <c r="M346" s="131">
        <v>0</v>
      </c>
      <c r="N346" s="132">
        <v>0</v>
      </c>
      <c r="O346" s="132">
        <v>180.22</v>
      </c>
    </row>
    <row r="347" spans="1:15">
      <c r="A347" s="147">
        <v>2019</v>
      </c>
      <c r="B347" s="148" t="s">
        <v>62</v>
      </c>
      <c r="C347" s="149" t="s">
        <v>46</v>
      </c>
      <c r="D347" s="131">
        <v>2224.86</v>
      </c>
      <c r="E347" s="131">
        <v>83.67</v>
      </c>
      <c r="F347" s="132">
        <v>2308.5300000000002</v>
      </c>
      <c r="G347" s="131">
        <v>26.01</v>
      </c>
      <c r="H347" s="131">
        <v>27.72</v>
      </c>
      <c r="I347" s="131">
        <v>0</v>
      </c>
      <c r="J347" s="131">
        <v>0</v>
      </c>
      <c r="K347" s="131">
        <v>47.01</v>
      </c>
      <c r="L347" s="131">
        <v>0</v>
      </c>
      <c r="M347" s="131">
        <v>26.79</v>
      </c>
      <c r="N347" s="132">
        <v>127.54</v>
      </c>
      <c r="O347" s="132">
        <v>2436.06</v>
      </c>
    </row>
    <row r="348" spans="1:15">
      <c r="A348" s="147">
        <v>2019</v>
      </c>
      <c r="B348" s="148" t="s">
        <v>62</v>
      </c>
      <c r="C348" s="149" t="s">
        <v>89</v>
      </c>
      <c r="D348" s="131">
        <v>0</v>
      </c>
      <c r="E348" s="131">
        <v>0</v>
      </c>
      <c r="F348" s="132">
        <v>0</v>
      </c>
      <c r="G348" s="131">
        <v>0</v>
      </c>
      <c r="H348" s="131">
        <v>0</v>
      </c>
      <c r="I348" s="131">
        <v>0</v>
      </c>
      <c r="J348" s="131">
        <v>0</v>
      </c>
      <c r="K348" s="131">
        <v>48.11</v>
      </c>
      <c r="L348" s="131">
        <v>0</v>
      </c>
      <c r="M348" s="131">
        <v>0</v>
      </c>
      <c r="N348" s="132">
        <v>48.11</v>
      </c>
      <c r="O348" s="132">
        <v>48.11</v>
      </c>
    </row>
    <row r="349" spans="1:15">
      <c r="A349" s="147">
        <v>2019</v>
      </c>
      <c r="B349" s="148" t="s">
        <v>62</v>
      </c>
      <c r="C349" s="149" t="s">
        <v>47</v>
      </c>
      <c r="D349" s="131">
        <v>306.70999999999998</v>
      </c>
      <c r="E349" s="131">
        <v>89.82</v>
      </c>
      <c r="F349" s="132">
        <v>396.53</v>
      </c>
      <c r="G349" s="131">
        <v>20.58</v>
      </c>
      <c r="H349" s="131">
        <v>0</v>
      </c>
      <c r="I349" s="131">
        <v>91.49</v>
      </c>
      <c r="J349" s="131">
        <v>0</v>
      </c>
      <c r="K349" s="131">
        <v>384.91</v>
      </c>
      <c r="L349" s="131">
        <v>111.67</v>
      </c>
      <c r="M349" s="131">
        <v>22.69</v>
      </c>
      <c r="N349" s="132">
        <v>631.34</v>
      </c>
      <c r="O349" s="132">
        <v>1027.8699999999999</v>
      </c>
    </row>
    <row r="350" spans="1:15">
      <c r="A350" s="147">
        <v>2019</v>
      </c>
      <c r="B350" s="148" t="s">
        <v>62</v>
      </c>
      <c r="C350" s="149" t="s">
        <v>48</v>
      </c>
      <c r="D350" s="131">
        <v>144.41</v>
      </c>
      <c r="E350" s="131">
        <v>0</v>
      </c>
      <c r="F350" s="132">
        <v>144.41</v>
      </c>
      <c r="G350" s="131">
        <v>0</v>
      </c>
      <c r="H350" s="131">
        <v>0</v>
      </c>
      <c r="I350" s="131">
        <v>406.75</v>
      </c>
      <c r="J350" s="131">
        <v>0</v>
      </c>
      <c r="K350" s="131">
        <v>74.849999999999994</v>
      </c>
      <c r="L350" s="131">
        <v>0</v>
      </c>
      <c r="M350" s="131">
        <v>0</v>
      </c>
      <c r="N350" s="132">
        <v>481.6</v>
      </c>
      <c r="O350" s="132">
        <v>626.01</v>
      </c>
    </row>
    <row r="351" spans="1:15">
      <c r="A351" s="147">
        <v>2019</v>
      </c>
      <c r="B351" s="148" t="s">
        <v>62</v>
      </c>
      <c r="C351" s="149" t="s">
        <v>87</v>
      </c>
      <c r="D351" s="131">
        <v>127.74</v>
      </c>
      <c r="E351" s="131">
        <v>0.18</v>
      </c>
      <c r="F351" s="132">
        <v>127.92</v>
      </c>
      <c r="G351" s="131">
        <v>0</v>
      </c>
      <c r="H351" s="131">
        <v>0</v>
      </c>
      <c r="I351" s="131">
        <v>0</v>
      </c>
      <c r="J351" s="131">
        <v>0</v>
      </c>
      <c r="K351" s="131">
        <v>4.01</v>
      </c>
      <c r="L351" s="131">
        <v>0</v>
      </c>
      <c r="M351" s="131">
        <v>23.53</v>
      </c>
      <c r="N351" s="132">
        <v>27.54</v>
      </c>
      <c r="O351" s="132">
        <v>155.46</v>
      </c>
    </row>
    <row r="352" spans="1:15">
      <c r="A352" s="147">
        <v>2019</v>
      </c>
      <c r="B352" s="148" t="s">
        <v>62</v>
      </c>
      <c r="C352" s="149" t="s">
        <v>49</v>
      </c>
      <c r="D352" s="131">
        <v>0</v>
      </c>
      <c r="E352" s="131">
        <v>69.94</v>
      </c>
      <c r="F352" s="132">
        <v>69.94</v>
      </c>
      <c r="G352" s="131">
        <v>0</v>
      </c>
      <c r="H352" s="131">
        <v>0</v>
      </c>
      <c r="I352" s="131">
        <v>0</v>
      </c>
      <c r="J352" s="131">
        <v>0</v>
      </c>
      <c r="K352" s="131">
        <v>37.85</v>
      </c>
      <c r="L352" s="131">
        <v>0</v>
      </c>
      <c r="M352" s="131">
        <v>9.27</v>
      </c>
      <c r="N352" s="132">
        <v>47.12</v>
      </c>
      <c r="O352" s="132">
        <v>117.06</v>
      </c>
    </row>
    <row r="353" spans="1:15">
      <c r="A353" s="147">
        <v>2019</v>
      </c>
      <c r="B353" s="148" t="s">
        <v>62</v>
      </c>
      <c r="C353" s="149" t="s">
        <v>50</v>
      </c>
      <c r="D353" s="131">
        <v>96.38</v>
      </c>
      <c r="E353" s="131">
        <v>0</v>
      </c>
      <c r="F353" s="132">
        <v>96.38</v>
      </c>
      <c r="G353" s="131">
        <v>0</v>
      </c>
      <c r="H353" s="131">
        <v>0</v>
      </c>
      <c r="I353" s="131">
        <v>0</v>
      </c>
      <c r="J353" s="131">
        <v>0</v>
      </c>
      <c r="K353" s="131">
        <v>0</v>
      </c>
      <c r="L353" s="131">
        <v>0</v>
      </c>
      <c r="M353" s="131">
        <v>0</v>
      </c>
      <c r="N353" s="132">
        <v>0</v>
      </c>
      <c r="O353" s="132">
        <v>96.38</v>
      </c>
    </row>
    <row r="354" spans="1:15">
      <c r="A354" s="147">
        <v>2019</v>
      </c>
      <c r="B354" s="148" t="s">
        <v>62</v>
      </c>
      <c r="C354" s="149" t="s">
        <v>51</v>
      </c>
      <c r="D354" s="131">
        <v>0</v>
      </c>
      <c r="E354" s="131">
        <v>0</v>
      </c>
      <c r="F354" s="132">
        <v>0</v>
      </c>
      <c r="G354" s="131">
        <v>0</v>
      </c>
      <c r="H354" s="131">
        <v>0</v>
      </c>
      <c r="I354" s="131">
        <v>0</v>
      </c>
      <c r="J354" s="131">
        <v>0</v>
      </c>
      <c r="K354" s="131">
        <v>79.12</v>
      </c>
      <c r="L354" s="131">
        <v>0</v>
      </c>
      <c r="M354" s="131">
        <v>0.03</v>
      </c>
      <c r="N354" s="132">
        <v>79.150000000000006</v>
      </c>
      <c r="O354" s="132">
        <v>79.150000000000006</v>
      </c>
    </row>
    <row r="355" spans="1:15">
      <c r="A355" s="147">
        <v>2019</v>
      </c>
      <c r="B355" s="148" t="s">
        <v>62</v>
      </c>
      <c r="C355" s="149" t="s">
        <v>52</v>
      </c>
      <c r="D355" s="131">
        <v>674.84</v>
      </c>
      <c r="E355" s="131">
        <v>50.05</v>
      </c>
      <c r="F355" s="132">
        <v>724.89</v>
      </c>
      <c r="G355" s="131">
        <v>0</v>
      </c>
      <c r="H355" s="131">
        <v>0.03</v>
      </c>
      <c r="I355" s="131">
        <v>0</v>
      </c>
      <c r="J355" s="131">
        <v>0</v>
      </c>
      <c r="K355" s="131">
        <v>39.56</v>
      </c>
      <c r="L355" s="131">
        <v>85.93</v>
      </c>
      <c r="M355" s="131">
        <v>151.13</v>
      </c>
      <c r="N355" s="132">
        <v>276.64999999999998</v>
      </c>
      <c r="O355" s="132">
        <v>1001.55</v>
      </c>
    </row>
    <row r="356" spans="1:15">
      <c r="A356" s="147">
        <v>2019</v>
      </c>
      <c r="B356" s="148" t="s">
        <v>62</v>
      </c>
      <c r="C356" s="149" t="s">
        <v>69</v>
      </c>
      <c r="D356" s="131">
        <v>329.09</v>
      </c>
      <c r="E356" s="131">
        <v>102.13</v>
      </c>
      <c r="F356" s="132">
        <v>431.22</v>
      </c>
      <c r="G356" s="131">
        <v>0.37</v>
      </c>
      <c r="H356" s="131">
        <v>29.68</v>
      </c>
      <c r="I356" s="131">
        <v>0</v>
      </c>
      <c r="J356" s="131">
        <v>0</v>
      </c>
      <c r="K356" s="131">
        <v>4.84</v>
      </c>
      <c r="L356" s="131">
        <v>0</v>
      </c>
      <c r="M356" s="131">
        <v>71.53</v>
      </c>
      <c r="N356" s="132">
        <v>106.43</v>
      </c>
      <c r="O356" s="132">
        <v>537.65</v>
      </c>
    </row>
    <row r="357" spans="1:15">
      <c r="A357" s="150">
        <v>2019</v>
      </c>
      <c r="B357" s="151" t="s">
        <v>62</v>
      </c>
      <c r="C357" s="152" t="s">
        <v>126</v>
      </c>
      <c r="D357" s="116">
        <v>4044.8</v>
      </c>
      <c r="E357" s="116">
        <v>548.84</v>
      </c>
      <c r="F357" s="133">
        <v>4593.6400000000003</v>
      </c>
      <c r="G357" s="116">
        <v>54.14</v>
      </c>
      <c r="H357" s="116">
        <v>213.23</v>
      </c>
      <c r="I357" s="116">
        <v>687.65</v>
      </c>
      <c r="J357" s="116">
        <v>62.4</v>
      </c>
      <c r="K357" s="116">
        <v>1221.69</v>
      </c>
      <c r="L357" s="116">
        <v>482.74</v>
      </c>
      <c r="M357" s="116">
        <v>518.21</v>
      </c>
      <c r="N357" s="133">
        <v>3240.05</v>
      </c>
      <c r="O357" s="133">
        <v>7833.69</v>
      </c>
    </row>
    <row r="358" spans="1:15">
      <c r="A358" s="144">
        <v>2019</v>
      </c>
      <c r="B358" s="145" t="s">
        <v>61</v>
      </c>
      <c r="C358" s="146" t="s">
        <v>37</v>
      </c>
      <c r="D358" s="129">
        <v>0</v>
      </c>
      <c r="E358" s="129">
        <v>28.24</v>
      </c>
      <c r="F358" s="130">
        <v>28.24</v>
      </c>
      <c r="G358" s="129">
        <v>0.05</v>
      </c>
      <c r="H358" s="129">
        <v>0</v>
      </c>
      <c r="I358" s="129">
        <v>0</v>
      </c>
      <c r="J358" s="129">
        <v>0.05</v>
      </c>
      <c r="K358" s="129">
        <v>110.68</v>
      </c>
      <c r="L358" s="129">
        <v>20.34</v>
      </c>
      <c r="M358" s="129">
        <v>88.15</v>
      </c>
      <c r="N358" s="130">
        <v>219.27</v>
      </c>
      <c r="O358" s="130">
        <v>247.52</v>
      </c>
    </row>
    <row r="359" spans="1:15">
      <c r="A359" s="147">
        <v>2019</v>
      </c>
      <c r="B359" s="148" t="s">
        <v>61</v>
      </c>
      <c r="C359" s="149" t="s">
        <v>38</v>
      </c>
      <c r="D359" s="131">
        <v>0</v>
      </c>
      <c r="E359" s="131">
        <v>0</v>
      </c>
      <c r="F359" s="132">
        <v>0</v>
      </c>
      <c r="G359" s="131">
        <v>0</v>
      </c>
      <c r="H359" s="131">
        <v>0</v>
      </c>
      <c r="I359" s="131">
        <v>0</v>
      </c>
      <c r="J359" s="131">
        <v>0</v>
      </c>
      <c r="K359" s="131">
        <v>0</v>
      </c>
      <c r="L359" s="131">
        <v>0</v>
      </c>
      <c r="M359" s="131">
        <v>0.37</v>
      </c>
      <c r="N359" s="132">
        <v>0.37</v>
      </c>
      <c r="O359" s="132">
        <v>0.37</v>
      </c>
    </row>
    <row r="360" spans="1:15">
      <c r="A360" s="147">
        <v>2019</v>
      </c>
      <c r="B360" s="148" t="s">
        <v>61</v>
      </c>
      <c r="C360" s="149" t="s">
        <v>39</v>
      </c>
      <c r="D360" s="131">
        <v>0</v>
      </c>
      <c r="E360" s="131">
        <v>1.1200000000000001</v>
      </c>
      <c r="F360" s="132">
        <v>1.1200000000000001</v>
      </c>
      <c r="G360" s="131">
        <v>0</v>
      </c>
      <c r="H360" s="131">
        <v>21.19</v>
      </c>
      <c r="I360" s="131">
        <v>0</v>
      </c>
      <c r="J360" s="131">
        <v>0</v>
      </c>
      <c r="K360" s="131">
        <v>0</v>
      </c>
      <c r="L360" s="131">
        <v>0</v>
      </c>
      <c r="M360" s="131">
        <v>0</v>
      </c>
      <c r="N360" s="132">
        <v>21.19</v>
      </c>
      <c r="O360" s="132">
        <v>22.31</v>
      </c>
    </row>
    <row r="361" spans="1:15">
      <c r="A361" s="147">
        <v>2019</v>
      </c>
      <c r="B361" s="148" t="s">
        <v>61</v>
      </c>
      <c r="C361" s="149" t="s">
        <v>40</v>
      </c>
      <c r="D361" s="131">
        <v>0</v>
      </c>
      <c r="E361" s="131">
        <v>13.98</v>
      </c>
      <c r="F361" s="132">
        <v>13.98</v>
      </c>
      <c r="G361" s="131">
        <v>0.28000000000000003</v>
      </c>
      <c r="H361" s="131">
        <v>0.05</v>
      </c>
      <c r="I361" s="131">
        <v>6.38</v>
      </c>
      <c r="J361" s="131">
        <v>8.7799999999999994</v>
      </c>
      <c r="K361" s="131">
        <v>0</v>
      </c>
      <c r="L361" s="131">
        <v>0</v>
      </c>
      <c r="M361" s="131">
        <v>27.77</v>
      </c>
      <c r="N361" s="132">
        <v>43.26</v>
      </c>
      <c r="O361" s="132">
        <v>57.24</v>
      </c>
    </row>
    <row r="362" spans="1:15">
      <c r="A362" s="147">
        <v>2019</v>
      </c>
      <c r="B362" s="148" t="s">
        <v>61</v>
      </c>
      <c r="C362" s="149" t="s">
        <v>41</v>
      </c>
      <c r="D362" s="131">
        <v>0</v>
      </c>
      <c r="E362" s="131">
        <v>7.68</v>
      </c>
      <c r="F362" s="132">
        <v>7.68</v>
      </c>
      <c r="G362" s="131">
        <v>0.2</v>
      </c>
      <c r="H362" s="131">
        <v>0.01</v>
      </c>
      <c r="I362" s="131">
        <v>0</v>
      </c>
      <c r="J362" s="131">
        <v>0</v>
      </c>
      <c r="K362" s="131">
        <v>2.57</v>
      </c>
      <c r="L362" s="131">
        <v>0.18</v>
      </c>
      <c r="M362" s="131">
        <v>38</v>
      </c>
      <c r="N362" s="132">
        <v>40.96</v>
      </c>
      <c r="O362" s="132">
        <v>48.64</v>
      </c>
    </row>
    <row r="363" spans="1:15">
      <c r="A363" s="147">
        <v>2019</v>
      </c>
      <c r="B363" s="148" t="s">
        <v>61</v>
      </c>
      <c r="C363" s="149" t="s">
        <v>42</v>
      </c>
      <c r="D363" s="131">
        <v>0</v>
      </c>
      <c r="E363" s="131">
        <v>0</v>
      </c>
      <c r="F363" s="132">
        <v>0</v>
      </c>
      <c r="G363" s="131">
        <v>0</v>
      </c>
      <c r="H363" s="131">
        <v>0</v>
      </c>
      <c r="I363" s="131">
        <v>41.18</v>
      </c>
      <c r="J363" s="131">
        <v>0</v>
      </c>
      <c r="K363" s="131">
        <v>12.58</v>
      </c>
      <c r="L363" s="131">
        <v>0</v>
      </c>
      <c r="M363" s="131">
        <v>0.14000000000000001</v>
      </c>
      <c r="N363" s="132">
        <v>53.91</v>
      </c>
      <c r="O363" s="132">
        <v>53.91</v>
      </c>
    </row>
    <row r="364" spans="1:15">
      <c r="A364" s="147">
        <v>2019</v>
      </c>
      <c r="B364" s="148" t="s">
        <v>61</v>
      </c>
      <c r="C364" s="149" t="s">
        <v>86</v>
      </c>
      <c r="D364" s="131">
        <v>0.08</v>
      </c>
      <c r="E364" s="131">
        <v>0</v>
      </c>
      <c r="F364" s="132">
        <v>0.08</v>
      </c>
      <c r="G364" s="131">
        <v>1.17</v>
      </c>
      <c r="H364" s="131">
        <v>4.7699999999999996</v>
      </c>
      <c r="I364" s="131">
        <v>0</v>
      </c>
      <c r="J364" s="131">
        <v>0</v>
      </c>
      <c r="K364" s="131">
        <v>0</v>
      </c>
      <c r="L364" s="131">
        <v>0.05</v>
      </c>
      <c r="M364" s="131">
        <v>1.05</v>
      </c>
      <c r="N364" s="132">
        <v>7.04</v>
      </c>
      <c r="O364" s="132">
        <v>7.12</v>
      </c>
    </row>
    <row r="365" spans="1:15">
      <c r="A365" s="147">
        <v>2019</v>
      </c>
      <c r="B365" s="148" t="s">
        <v>61</v>
      </c>
      <c r="C365" s="149" t="s">
        <v>43</v>
      </c>
      <c r="D365" s="131">
        <v>0</v>
      </c>
      <c r="E365" s="131">
        <v>2.0499999999999998</v>
      </c>
      <c r="F365" s="132">
        <v>2.0499999999999998</v>
      </c>
      <c r="G365" s="131">
        <v>0</v>
      </c>
      <c r="H365" s="131">
        <v>0</v>
      </c>
      <c r="I365" s="131">
        <v>26.28</v>
      </c>
      <c r="J365" s="131">
        <v>0</v>
      </c>
      <c r="K365" s="131">
        <v>0</v>
      </c>
      <c r="L365" s="131">
        <v>0</v>
      </c>
      <c r="M365" s="131">
        <v>0</v>
      </c>
      <c r="N365" s="132">
        <v>26.28</v>
      </c>
      <c r="O365" s="132">
        <v>28.33</v>
      </c>
    </row>
    <row r="366" spans="1:15">
      <c r="A366" s="147">
        <v>2019</v>
      </c>
      <c r="B366" s="148" t="s">
        <v>61</v>
      </c>
      <c r="C366" s="149" t="s">
        <v>88</v>
      </c>
      <c r="D366" s="131">
        <v>134.41999999999999</v>
      </c>
      <c r="E366" s="131">
        <v>0</v>
      </c>
      <c r="F366" s="132">
        <v>134.41999999999999</v>
      </c>
      <c r="G366" s="131">
        <v>0</v>
      </c>
      <c r="H366" s="131">
        <v>0</v>
      </c>
      <c r="I366" s="131">
        <v>0</v>
      </c>
      <c r="J366" s="131">
        <v>0</v>
      </c>
      <c r="K366" s="131">
        <v>0</v>
      </c>
      <c r="L366" s="131">
        <v>0</v>
      </c>
      <c r="M366" s="131">
        <v>0</v>
      </c>
      <c r="N366" s="132">
        <v>0</v>
      </c>
      <c r="O366" s="132">
        <v>134.41999999999999</v>
      </c>
    </row>
    <row r="367" spans="1:15">
      <c r="A367" s="147">
        <v>2019</v>
      </c>
      <c r="B367" s="148" t="s">
        <v>61</v>
      </c>
      <c r="C367" s="149" t="s">
        <v>44</v>
      </c>
      <c r="D367" s="131">
        <v>0</v>
      </c>
      <c r="E367" s="131">
        <v>15.02</v>
      </c>
      <c r="F367" s="132">
        <v>15.02</v>
      </c>
      <c r="G367" s="131">
        <v>14.93</v>
      </c>
      <c r="H367" s="131">
        <v>105.34</v>
      </c>
      <c r="I367" s="131">
        <v>101.19</v>
      </c>
      <c r="J367" s="131">
        <v>7.34</v>
      </c>
      <c r="K367" s="131">
        <v>293.29000000000002</v>
      </c>
      <c r="L367" s="131">
        <v>27.9</v>
      </c>
      <c r="M367" s="131">
        <v>39.19</v>
      </c>
      <c r="N367" s="132">
        <v>589.16999999999996</v>
      </c>
      <c r="O367" s="132">
        <v>604.19000000000005</v>
      </c>
    </row>
    <row r="368" spans="1:15">
      <c r="A368" s="147">
        <v>2019</v>
      </c>
      <c r="B368" s="148" t="s">
        <v>61</v>
      </c>
      <c r="C368" s="149" t="s">
        <v>45</v>
      </c>
      <c r="D368" s="131">
        <v>444.99</v>
      </c>
      <c r="E368" s="131">
        <v>0</v>
      </c>
      <c r="F368" s="132">
        <v>444.99</v>
      </c>
      <c r="G368" s="131">
        <v>0</v>
      </c>
      <c r="H368" s="131">
        <v>0</v>
      </c>
      <c r="I368" s="131">
        <v>0</v>
      </c>
      <c r="J368" s="131">
        <v>0</v>
      </c>
      <c r="K368" s="131">
        <v>47.04</v>
      </c>
      <c r="L368" s="131">
        <v>0</v>
      </c>
      <c r="M368" s="131">
        <v>0</v>
      </c>
      <c r="N368" s="132">
        <v>47.04</v>
      </c>
      <c r="O368" s="132">
        <v>492.03</v>
      </c>
    </row>
    <row r="369" spans="1:15">
      <c r="A369" s="147">
        <v>2019</v>
      </c>
      <c r="B369" s="148" t="s">
        <v>61</v>
      </c>
      <c r="C369" s="149" t="s">
        <v>46</v>
      </c>
      <c r="D369" s="131">
        <v>1221.45</v>
      </c>
      <c r="E369" s="131">
        <v>70.98</v>
      </c>
      <c r="F369" s="132">
        <v>1292.42</v>
      </c>
      <c r="G369" s="131">
        <v>49.17</v>
      </c>
      <c r="H369" s="131">
        <v>31.37</v>
      </c>
      <c r="I369" s="131">
        <v>0</v>
      </c>
      <c r="J369" s="131">
        <v>0.01</v>
      </c>
      <c r="K369" s="131">
        <v>67.59</v>
      </c>
      <c r="L369" s="131">
        <v>0</v>
      </c>
      <c r="M369" s="131">
        <v>0</v>
      </c>
      <c r="N369" s="132">
        <v>148.13999999999999</v>
      </c>
      <c r="O369" s="132">
        <v>1440.57</v>
      </c>
    </row>
    <row r="370" spans="1:15">
      <c r="A370" s="147">
        <v>2019</v>
      </c>
      <c r="B370" s="148" t="s">
        <v>61</v>
      </c>
      <c r="C370" s="149" t="s">
        <v>89</v>
      </c>
      <c r="D370" s="131">
        <v>0</v>
      </c>
      <c r="E370" s="131">
        <v>23.13</v>
      </c>
      <c r="F370" s="132">
        <v>23.13</v>
      </c>
      <c r="G370" s="131">
        <v>0</v>
      </c>
      <c r="H370" s="131">
        <v>0</v>
      </c>
      <c r="I370" s="131">
        <v>0</v>
      </c>
      <c r="J370" s="131">
        <v>0</v>
      </c>
      <c r="K370" s="131">
        <v>0</v>
      </c>
      <c r="L370" s="131">
        <v>0</v>
      </c>
      <c r="M370" s="131">
        <v>0</v>
      </c>
      <c r="N370" s="132">
        <v>0</v>
      </c>
      <c r="O370" s="132">
        <v>23.13</v>
      </c>
    </row>
    <row r="371" spans="1:15">
      <c r="A371" s="147">
        <v>2019</v>
      </c>
      <c r="B371" s="148" t="s">
        <v>61</v>
      </c>
      <c r="C371" s="149" t="s">
        <v>47</v>
      </c>
      <c r="D371" s="131">
        <v>201.59</v>
      </c>
      <c r="E371" s="131">
        <v>87.22</v>
      </c>
      <c r="F371" s="132">
        <v>288.81</v>
      </c>
      <c r="G371" s="131">
        <v>0</v>
      </c>
      <c r="H371" s="131">
        <v>0</v>
      </c>
      <c r="I371" s="131">
        <v>147.83000000000001</v>
      </c>
      <c r="J371" s="131">
        <v>0</v>
      </c>
      <c r="K371" s="131">
        <v>286.45</v>
      </c>
      <c r="L371" s="131">
        <v>58.36</v>
      </c>
      <c r="M371" s="131">
        <v>5.25</v>
      </c>
      <c r="N371" s="132">
        <v>497.88</v>
      </c>
      <c r="O371" s="132">
        <v>786.69</v>
      </c>
    </row>
    <row r="372" spans="1:15">
      <c r="A372" s="147">
        <v>2019</v>
      </c>
      <c r="B372" s="148" t="s">
        <v>61</v>
      </c>
      <c r="C372" s="149" t="s">
        <v>48</v>
      </c>
      <c r="D372" s="131">
        <v>106.61</v>
      </c>
      <c r="E372" s="131">
        <v>0</v>
      </c>
      <c r="F372" s="132">
        <v>106.61</v>
      </c>
      <c r="G372" s="131">
        <v>0</v>
      </c>
      <c r="H372" s="131">
        <v>0</v>
      </c>
      <c r="I372" s="131">
        <v>315.60000000000002</v>
      </c>
      <c r="J372" s="131">
        <v>0</v>
      </c>
      <c r="K372" s="131">
        <v>52.98</v>
      </c>
      <c r="L372" s="131">
        <v>0</v>
      </c>
      <c r="M372" s="131">
        <v>0</v>
      </c>
      <c r="N372" s="132">
        <v>368.58</v>
      </c>
      <c r="O372" s="132">
        <v>475.19</v>
      </c>
    </row>
    <row r="373" spans="1:15">
      <c r="A373" s="147">
        <v>2019</v>
      </c>
      <c r="B373" s="148" t="s">
        <v>61</v>
      </c>
      <c r="C373" s="149" t="s">
        <v>87</v>
      </c>
      <c r="D373" s="131">
        <v>91.51</v>
      </c>
      <c r="E373" s="131">
        <v>0.16</v>
      </c>
      <c r="F373" s="132">
        <v>91.66</v>
      </c>
      <c r="G373" s="131">
        <v>0</v>
      </c>
      <c r="H373" s="131">
        <v>33.299999999999997</v>
      </c>
      <c r="I373" s="131">
        <v>0</v>
      </c>
      <c r="J373" s="131">
        <v>0</v>
      </c>
      <c r="K373" s="131">
        <v>4.03</v>
      </c>
      <c r="L373" s="131">
        <v>0</v>
      </c>
      <c r="M373" s="131">
        <v>8.08</v>
      </c>
      <c r="N373" s="132">
        <v>45.41</v>
      </c>
      <c r="O373" s="132">
        <v>137.07</v>
      </c>
    </row>
    <row r="374" spans="1:15">
      <c r="A374" s="147">
        <v>2019</v>
      </c>
      <c r="B374" s="148" t="s">
        <v>61</v>
      </c>
      <c r="C374" s="149" t="s">
        <v>49</v>
      </c>
      <c r="D374" s="131">
        <v>0</v>
      </c>
      <c r="E374" s="131">
        <v>85.93</v>
      </c>
      <c r="F374" s="132">
        <v>85.93</v>
      </c>
      <c r="G374" s="131">
        <v>0</v>
      </c>
      <c r="H374" s="131">
        <v>28.29</v>
      </c>
      <c r="I374" s="131">
        <v>0</v>
      </c>
      <c r="J374" s="131">
        <v>0</v>
      </c>
      <c r="K374" s="131">
        <v>5.96</v>
      </c>
      <c r="L374" s="131">
        <v>0</v>
      </c>
      <c r="M374" s="131">
        <v>0.31</v>
      </c>
      <c r="N374" s="132">
        <v>34.56</v>
      </c>
      <c r="O374" s="132">
        <v>120.49</v>
      </c>
    </row>
    <row r="375" spans="1:15">
      <c r="A375" s="147">
        <v>2019</v>
      </c>
      <c r="B375" s="148" t="s">
        <v>61</v>
      </c>
      <c r="C375" s="149" t="s">
        <v>50</v>
      </c>
      <c r="D375" s="131">
        <v>90.62</v>
      </c>
      <c r="E375" s="131">
        <v>0</v>
      </c>
      <c r="F375" s="132">
        <v>90.62</v>
      </c>
      <c r="G375" s="131">
        <v>0</v>
      </c>
      <c r="H375" s="131">
        <v>0</v>
      </c>
      <c r="I375" s="131">
        <v>0</v>
      </c>
      <c r="J375" s="131">
        <v>0</v>
      </c>
      <c r="K375" s="131">
        <v>0</v>
      </c>
      <c r="L375" s="131">
        <v>0</v>
      </c>
      <c r="M375" s="131">
        <v>0</v>
      </c>
      <c r="N375" s="132">
        <v>0</v>
      </c>
      <c r="O375" s="132">
        <v>90.62</v>
      </c>
    </row>
    <row r="376" spans="1:15">
      <c r="A376" s="147">
        <v>2019</v>
      </c>
      <c r="B376" s="148" t="s">
        <v>61</v>
      </c>
      <c r="C376" s="149" t="s">
        <v>51</v>
      </c>
      <c r="D376" s="131">
        <v>0</v>
      </c>
      <c r="E376" s="131">
        <v>0</v>
      </c>
      <c r="F376" s="132">
        <v>0</v>
      </c>
      <c r="G376" s="131">
        <v>0.02</v>
      </c>
      <c r="H376" s="131">
        <v>0</v>
      </c>
      <c r="I376" s="131">
        <v>0</v>
      </c>
      <c r="J376" s="131">
        <v>0</v>
      </c>
      <c r="K376" s="131">
        <v>2.5099999999999998</v>
      </c>
      <c r="L376" s="131">
        <v>0</v>
      </c>
      <c r="M376" s="131">
        <v>0.03</v>
      </c>
      <c r="N376" s="132">
        <v>2.5499999999999998</v>
      </c>
      <c r="O376" s="132">
        <v>2.5499999999999998</v>
      </c>
    </row>
    <row r="377" spans="1:15">
      <c r="A377" s="147">
        <v>2019</v>
      </c>
      <c r="B377" s="148" t="s">
        <v>61</v>
      </c>
      <c r="C377" s="149" t="s">
        <v>52</v>
      </c>
      <c r="D377" s="131">
        <v>804.17</v>
      </c>
      <c r="E377" s="131">
        <v>57.55</v>
      </c>
      <c r="F377" s="132">
        <v>861.72</v>
      </c>
      <c r="G377" s="131">
        <v>26.63</v>
      </c>
      <c r="H377" s="131">
        <v>0.04</v>
      </c>
      <c r="I377" s="131">
        <v>0</v>
      </c>
      <c r="J377" s="131">
        <v>0</v>
      </c>
      <c r="K377" s="131">
        <v>137.22999999999999</v>
      </c>
      <c r="L377" s="131">
        <v>0.01</v>
      </c>
      <c r="M377" s="131">
        <v>71.040000000000006</v>
      </c>
      <c r="N377" s="132">
        <v>234.95</v>
      </c>
      <c r="O377" s="132">
        <v>1096.67</v>
      </c>
    </row>
    <row r="378" spans="1:15">
      <c r="A378" s="147">
        <v>2019</v>
      </c>
      <c r="B378" s="148" t="s">
        <v>61</v>
      </c>
      <c r="C378" s="149" t="s">
        <v>69</v>
      </c>
      <c r="D378" s="131">
        <v>495.81</v>
      </c>
      <c r="E378" s="131">
        <v>136.25</v>
      </c>
      <c r="F378" s="132">
        <v>632.05999999999995</v>
      </c>
      <c r="G378" s="131">
        <v>0.57999999999999996</v>
      </c>
      <c r="H378" s="131">
        <v>48.62</v>
      </c>
      <c r="I378" s="131">
        <v>216.94</v>
      </c>
      <c r="J378" s="131">
        <v>0</v>
      </c>
      <c r="K378" s="131">
        <v>15.61</v>
      </c>
      <c r="L378" s="131">
        <v>0</v>
      </c>
      <c r="M378" s="131">
        <v>39.96</v>
      </c>
      <c r="N378" s="132">
        <v>321.70999999999998</v>
      </c>
      <c r="O378" s="132">
        <v>953.77</v>
      </c>
    </row>
    <row r="379" spans="1:15">
      <c r="A379" s="150">
        <v>2019</v>
      </c>
      <c r="B379" s="151" t="s">
        <v>61</v>
      </c>
      <c r="C379" s="152" t="s">
        <v>126</v>
      </c>
      <c r="D379" s="116">
        <v>3591.24</v>
      </c>
      <c r="E379" s="116">
        <v>529.30999999999995</v>
      </c>
      <c r="F379" s="133">
        <v>4120.54</v>
      </c>
      <c r="G379" s="116">
        <v>93.04</v>
      </c>
      <c r="H379" s="116">
        <v>272.97000000000003</v>
      </c>
      <c r="I379" s="116">
        <v>855.4</v>
      </c>
      <c r="J379" s="116">
        <v>16.170000000000002</v>
      </c>
      <c r="K379" s="116">
        <v>1038.52</v>
      </c>
      <c r="L379" s="116">
        <v>106.83</v>
      </c>
      <c r="M379" s="116">
        <v>319.36</v>
      </c>
      <c r="N379" s="133">
        <v>2702.28</v>
      </c>
      <c r="O379" s="133">
        <v>6822.83</v>
      </c>
    </row>
    <row r="380" spans="1:15">
      <c r="A380" s="144">
        <v>2019</v>
      </c>
      <c r="B380" s="145" t="s">
        <v>60</v>
      </c>
      <c r="C380" s="146" t="s">
        <v>37</v>
      </c>
      <c r="D380" s="129">
        <v>0</v>
      </c>
      <c r="E380" s="129">
        <v>0</v>
      </c>
      <c r="F380" s="130">
        <v>0</v>
      </c>
      <c r="G380" s="129">
        <v>2.75</v>
      </c>
      <c r="H380" s="129">
        <v>0</v>
      </c>
      <c r="I380" s="129">
        <v>0</v>
      </c>
      <c r="J380" s="129">
        <v>0.11</v>
      </c>
      <c r="K380" s="129">
        <v>91.23</v>
      </c>
      <c r="L380" s="129">
        <v>22.42</v>
      </c>
      <c r="M380" s="129">
        <v>73.150000000000006</v>
      </c>
      <c r="N380" s="130">
        <v>189.66</v>
      </c>
      <c r="O380" s="130">
        <v>189.66</v>
      </c>
    </row>
    <row r="381" spans="1:15">
      <c r="A381" s="147">
        <v>2019</v>
      </c>
      <c r="B381" s="148" t="s">
        <v>60</v>
      </c>
      <c r="C381" s="149" t="s">
        <v>38</v>
      </c>
      <c r="D381" s="131">
        <v>89.61</v>
      </c>
      <c r="E381" s="131">
        <v>0</v>
      </c>
      <c r="F381" s="132">
        <v>89.61</v>
      </c>
      <c r="G381" s="131">
        <v>0</v>
      </c>
      <c r="H381" s="131">
        <v>0</v>
      </c>
      <c r="I381" s="131">
        <v>0</v>
      </c>
      <c r="J381" s="131">
        <v>0</v>
      </c>
      <c r="K381" s="131">
        <v>0</v>
      </c>
      <c r="L381" s="131">
        <v>0</v>
      </c>
      <c r="M381" s="131">
        <v>0.42</v>
      </c>
      <c r="N381" s="132">
        <v>0.42</v>
      </c>
      <c r="O381" s="132">
        <v>90.02</v>
      </c>
    </row>
    <row r="382" spans="1:15">
      <c r="A382" s="147">
        <v>2019</v>
      </c>
      <c r="B382" s="148" t="s">
        <v>60</v>
      </c>
      <c r="C382" s="149" t="s">
        <v>39</v>
      </c>
      <c r="D382" s="131">
        <v>0</v>
      </c>
      <c r="E382" s="131">
        <v>3.52</v>
      </c>
      <c r="F382" s="132">
        <v>3.52</v>
      </c>
      <c r="G382" s="131">
        <v>0</v>
      </c>
      <c r="H382" s="131">
        <v>36.9</v>
      </c>
      <c r="I382" s="131">
        <v>0</v>
      </c>
      <c r="J382" s="131">
        <v>0</v>
      </c>
      <c r="K382" s="131">
        <v>0</v>
      </c>
      <c r="L382" s="131">
        <v>0</v>
      </c>
      <c r="M382" s="131">
        <v>0</v>
      </c>
      <c r="N382" s="132">
        <v>36.909999999999997</v>
      </c>
      <c r="O382" s="132">
        <v>40.43</v>
      </c>
    </row>
    <row r="383" spans="1:15">
      <c r="A383" s="147">
        <v>2019</v>
      </c>
      <c r="B383" s="148" t="s">
        <v>60</v>
      </c>
      <c r="C383" s="149" t="s">
        <v>40</v>
      </c>
      <c r="D383" s="131">
        <v>0</v>
      </c>
      <c r="E383" s="131">
        <v>19.38</v>
      </c>
      <c r="F383" s="132">
        <v>19.38</v>
      </c>
      <c r="G383" s="131">
        <v>0.28999999999999998</v>
      </c>
      <c r="H383" s="131">
        <v>5.47</v>
      </c>
      <c r="I383" s="131">
        <v>4.41</v>
      </c>
      <c r="J383" s="131">
        <v>10.44</v>
      </c>
      <c r="K383" s="131">
        <v>0</v>
      </c>
      <c r="L383" s="131">
        <v>0</v>
      </c>
      <c r="M383" s="131">
        <v>25.21</v>
      </c>
      <c r="N383" s="132">
        <v>45.83</v>
      </c>
      <c r="O383" s="132">
        <v>65.209999999999994</v>
      </c>
    </row>
    <row r="384" spans="1:15">
      <c r="A384" s="147">
        <v>2019</v>
      </c>
      <c r="B384" s="148" t="s">
        <v>60</v>
      </c>
      <c r="C384" s="149" t="s">
        <v>41</v>
      </c>
      <c r="D384" s="131">
        <v>0</v>
      </c>
      <c r="E384" s="131">
        <v>11.42</v>
      </c>
      <c r="F384" s="132">
        <v>11.42</v>
      </c>
      <c r="G384" s="131">
        <v>0.14000000000000001</v>
      </c>
      <c r="H384" s="131">
        <v>0</v>
      </c>
      <c r="I384" s="131">
        <v>0</v>
      </c>
      <c r="J384" s="131">
        <v>0</v>
      </c>
      <c r="K384" s="131">
        <v>5.0999999999999996</v>
      </c>
      <c r="L384" s="131">
        <v>0.52</v>
      </c>
      <c r="M384" s="131">
        <v>15.66</v>
      </c>
      <c r="N384" s="132">
        <v>21.42</v>
      </c>
      <c r="O384" s="132">
        <v>32.85</v>
      </c>
    </row>
    <row r="385" spans="1:15">
      <c r="A385" s="147">
        <v>2019</v>
      </c>
      <c r="B385" s="148" t="s">
        <v>60</v>
      </c>
      <c r="C385" s="149" t="s">
        <v>42</v>
      </c>
      <c r="D385" s="131">
        <v>0</v>
      </c>
      <c r="E385" s="131">
        <v>0</v>
      </c>
      <c r="F385" s="132">
        <v>0</v>
      </c>
      <c r="G385" s="131">
        <v>0.01</v>
      </c>
      <c r="H385" s="131">
        <v>0</v>
      </c>
      <c r="I385" s="131">
        <v>82.92</v>
      </c>
      <c r="J385" s="131">
        <v>0</v>
      </c>
      <c r="K385" s="131">
        <v>86.53</v>
      </c>
      <c r="L385" s="131">
        <v>0</v>
      </c>
      <c r="M385" s="131">
        <v>0.1</v>
      </c>
      <c r="N385" s="132">
        <v>169.57</v>
      </c>
      <c r="O385" s="132">
        <v>169.57</v>
      </c>
    </row>
    <row r="386" spans="1:15">
      <c r="A386" s="147">
        <v>2019</v>
      </c>
      <c r="B386" s="148" t="s">
        <v>60</v>
      </c>
      <c r="C386" s="149" t="s">
        <v>86</v>
      </c>
      <c r="D386" s="131">
        <v>0.1</v>
      </c>
      <c r="E386" s="131">
        <v>0</v>
      </c>
      <c r="F386" s="132">
        <v>0.1</v>
      </c>
      <c r="G386" s="131">
        <v>0.98</v>
      </c>
      <c r="H386" s="131">
        <v>0</v>
      </c>
      <c r="I386" s="131">
        <v>0</v>
      </c>
      <c r="J386" s="131">
        <v>0</v>
      </c>
      <c r="K386" s="131">
        <v>0</v>
      </c>
      <c r="L386" s="131">
        <v>0.09</v>
      </c>
      <c r="M386" s="131">
        <v>1.56</v>
      </c>
      <c r="N386" s="132">
        <v>2.63</v>
      </c>
      <c r="O386" s="132">
        <v>2.73</v>
      </c>
    </row>
    <row r="387" spans="1:15">
      <c r="A387" s="147">
        <v>2019</v>
      </c>
      <c r="B387" s="148" t="s">
        <v>60</v>
      </c>
      <c r="C387" s="149" t="s">
        <v>43</v>
      </c>
      <c r="D387" s="131">
        <v>0</v>
      </c>
      <c r="E387" s="131">
        <v>0</v>
      </c>
      <c r="F387" s="132">
        <v>0</v>
      </c>
      <c r="G387" s="131">
        <v>0</v>
      </c>
      <c r="H387" s="131">
        <v>0</v>
      </c>
      <c r="I387" s="131">
        <v>40.24</v>
      </c>
      <c r="J387" s="131">
        <v>0</v>
      </c>
      <c r="K387" s="131">
        <v>0</v>
      </c>
      <c r="L387" s="131">
        <v>0</v>
      </c>
      <c r="M387" s="131">
        <v>0</v>
      </c>
      <c r="N387" s="132">
        <v>40.24</v>
      </c>
      <c r="O387" s="132">
        <v>40.24</v>
      </c>
    </row>
    <row r="388" spans="1:15">
      <c r="A388" s="147">
        <v>2019</v>
      </c>
      <c r="B388" s="148" t="s">
        <v>60</v>
      </c>
      <c r="C388" s="149" t="s">
        <v>88</v>
      </c>
      <c r="D388" s="131">
        <v>139.77000000000001</v>
      </c>
      <c r="E388" s="131">
        <v>0</v>
      </c>
      <c r="F388" s="132">
        <v>139.77000000000001</v>
      </c>
      <c r="G388" s="131">
        <v>0</v>
      </c>
      <c r="H388" s="131">
        <v>0</v>
      </c>
      <c r="I388" s="131">
        <v>0</v>
      </c>
      <c r="J388" s="131">
        <v>0</v>
      </c>
      <c r="K388" s="131">
        <v>0</v>
      </c>
      <c r="L388" s="131">
        <v>0</v>
      </c>
      <c r="M388" s="131">
        <v>0</v>
      </c>
      <c r="N388" s="132">
        <v>0</v>
      </c>
      <c r="O388" s="132">
        <v>139.77000000000001</v>
      </c>
    </row>
    <row r="389" spans="1:15">
      <c r="A389" s="147">
        <v>2019</v>
      </c>
      <c r="B389" s="148" t="s">
        <v>60</v>
      </c>
      <c r="C389" s="149" t="s">
        <v>44</v>
      </c>
      <c r="D389" s="131">
        <v>112.51</v>
      </c>
      <c r="E389" s="131">
        <v>0.35</v>
      </c>
      <c r="F389" s="132">
        <v>112.86</v>
      </c>
      <c r="G389" s="131">
        <v>6.41</v>
      </c>
      <c r="H389" s="131">
        <v>157.28</v>
      </c>
      <c r="I389" s="131">
        <v>58.95</v>
      </c>
      <c r="J389" s="131">
        <v>9.42</v>
      </c>
      <c r="K389" s="131">
        <v>290.87</v>
      </c>
      <c r="L389" s="131">
        <v>136.88</v>
      </c>
      <c r="M389" s="131">
        <v>79.61</v>
      </c>
      <c r="N389" s="132">
        <v>739.43</v>
      </c>
      <c r="O389" s="132">
        <v>852.3</v>
      </c>
    </row>
    <row r="390" spans="1:15">
      <c r="A390" s="147">
        <v>2019</v>
      </c>
      <c r="B390" s="148" t="s">
        <v>60</v>
      </c>
      <c r="C390" s="149" t="s">
        <v>45</v>
      </c>
      <c r="D390" s="131">
        <v>286.82</v>
      </c>
      <c r="E390" s="131">
        <v>0</v>
      </c>
      <c r="F390" s="132">
        <v>286.82</v>
      </c>
      <c r="G390" s="131">
        <v>0</v>
      </c>
      <c r="H390" s="131">
        <v>0</v>
      </c>
      <c r="I390" s="131">
        <v>0</v>
      </c>
      <c r="J390" s="131">
        <v>0</v>
      </c>
      <c r="K390" s="131">
        <v>33.03</v>
      </c>
      <c r="L390" s="131">
        <v>0</v>
      </c>
      <c r="M390" s="131">
        <v>0</v>
      </c>
      <c r="N390" s="132">
        <v>33.03</v>
      </c>
      <c r="O390" s="132">
        <v>319.86</v>
      </c>
    </row>
    <row r="391" spans="1:15">
      <c r="A391" s="147">
        <v>2019</v>
      </c>
      <c r="B391" s="148" t="s">
        <v>60</v>
      </c>
      <c r="C391" s="149" t="s">
        <v>46</v>
      </c>
      <c r="D391" s="131">
        <v>1608.89</v>
      </c>
      <c r="E391" s="131">
        <v>0</v>
      </c>
      <c r="F391" s="132">
        <v>1608.89</v>
      </c>
      <c r="G391" s="131">
        <v>50.98</v>
      </c>
      <c r="H391" s="131">
        <v>52.86</v>
      </c>
      <c r="I391" s="131">
        <v>0</v>
      </c>
      <c r="J391" s="131">
        <v>0</v>
      </c>
      <c r="K391" s="131">
        <v>43.58</v>
      </c>
      <c r="L391" s="131">
        <v>0</v>
      </c>
      <c r="M391" s="131">
        <v>25.39</v>
      </c>
      <c r="N391" s="132">
        <v>172.81</v>
      </c>
      <c r="O391" s="132">
        <v>1781.7</v>
      </c>
    </row>
    <row r="392" spans="1:15">
      <c r="A392" s="147">
        <v>2019</v>
      </c>
      <c r="B392" s="148" t="s">
        <v>60</v>
      </c>
      <c r="C392" s="149" t="s">
        <v>89</v>
      </c>
      <c r="D392" s="131">
        <v>0</v>
      </c>
      <c r="E392" s="131">
        <v>43.93</v>
      </c>
      <c r="F392" s="132">
        <v>43.93</v>
      </c>
      <c r="G392" s="131">
        <v>0</v>
      </c>
      <c r="H392" s="131">
        <v>0</v>
      </c>
      <c r="I392" s="131">
        <v>0</v>
      </c>
      <c r="J392" s="131">
        <v>0</v>
      </c>
      <c r="K392" s="131">
        <v>20.78</v>
      </c>
      <c r="L392" s="131">
        <v>0</v>
      </c>
      <c r="M392" s="131">
        <v>0</v>
      </c>
      <c r="N392" s="132">
        <v>20.78</v>
      </c>
      <c r="O392" s="132">
        <v>64.72</v>
      </c>
    </row>
    <row r="393" spans="1:15">
      <c r="A393" s="147">
        <v>2019</v>
      </c>
      <c r="B393" s="148" t="s">
        <v>60</v>
      </c>
      <c r="C393" s="149" t="s">
        <v>47</v>
      </c>
      <c r="D393" s="131">
        <v>104.11</v>
      </c>
      <c r="E393" s="131">
        <v>83.86</v>
      </c>
      <c r="F393" s="132">
        <v>187.97</v>
      </c>
      <c r="G393" s="131">
        <v>0</v>
      </c>
      <c r="H393" s="131">
        <v>0</v>
      </c>
      <c r="I393" s="131">
        <v>88.17</v>
      </c>
      <c r="J393" s="131">
        <v>0</v>
      </c>
      <c r="K393" s="131">
        <v>380.96</v>
      </c>
      <c r="L393" s="131">
        <v>81.02</v>
      </c>
      <c r="M393" s="131">
        <v>2.97</v>
      </c>
      <c r="N393" s="132">
        <v>553.12</v>
      </c>
      <c r="O393" s="132">
        <v>741.09</v>
      </c>
    </row>
    <row r="394" spans="1:15">
      <c r="A394" s="147">
        <v>2019</v>
      </c>
      <c r="B394" s="148" t="s">
        <v>60</v>
      </c>
      <c r="C394" s="149" t="s">
        <v>48</v>
      </c>
      <c r="D394" s="131">
        <v>205.81</v>
      </c>
      <c r="E394" s="131">
        <v>0</v>
      </c>
      <c r="F394" s="132">
        <v>205.81</v>
      </c>
      <c r="G394" s="131">
        <v>0</v>
      </c>
      <c r="H394" s="131">
        <v>0</v>
      </c>
      <c r="I394" s="131">
        <v>129</v>
      </c>
      <c r="J394" s="131">
        <v>0</v>
      </c>
      <c r="K394" s="131">
        <v>28.84</v>
      </c>
      <c r="L394" s="131">
        <v>0</v>
      </c>
      <c r="M394" s="131">
        <v>0</v>
      </c>
      <c r="N394" s="132">
        <v>157.84</v>
      </c>
      <c r="O394" s="132">
        <v>363.64</v>
      </c>
    </row>
    <row r="395" spans="1:15">
      <c r="A395" s="147">
        <v>2019</v>
      </c>
      <c r="B395" s="148" t="s">
        <v>60</v>
      </c>
      <c r="C395" s="149" t="s">
        <v>87</v>
      </c>
      <c r="D395" s="131">
        <v>0</v>
      </c>
      <c r="E395" s="131">
        <v>0.22</v>
      </c>
      <c r="F395" s="132">
        <v>0.22</v>
      </c>
      <c r="G395" s="131">
        <v>0</v>
      </c>
      <c r="H395" s="131">
        <v>0</v>
      </c>
      <c r="I395" s="131">
        <v>0</v>
      </c>
      <c r="J395" s="131">
        <v>0</v>
      </c>
      <c r="K395" s="131">
        <v>2.5099999999999998</v>
      </c>
      <c r="L395" s="131">
        <v>0</v>
      </c>
      <c r="M395" s="131">
        <v>32.840000000000003</v>
      </c>
      <c r="N395" s="132">
        <v>35.35</v>
      </c>
      <c r="O395" s="132">
        <v>35.57</v>
      </c>
    </row>
    <row r="396" spans="1:15">
      <c r="A396" s="147">
        <v>2019</v>
      </c>
      <c r="B396" s="148" t="s">
        <v>60</v>
      </c>
      <c r="C396" s="149" t="s">
        <v>49</v>
      </c>
      <c r="D396" s="131">
        <v>0</v>
      </c>
      <c r="E396" s="131">
        <v>205.73</v>
      </c>
      <c r="F396" s="132">
        <v>205.73</v>
      </c>
      <c r="G396" s="131">
        <v>0</v>
      </c>
      <c r="H396" s="131">
        <v>0</v>
      </c>
      <c r="I396" s="131">
        <v>0</v>
      </c>
      <c r="J396" s="131">
        <v>0</v>
      </c>
      <c r="K396" s="131">
        <v>7.0000000000000007E-2</v>
      </c>
      <c r="L396" s="131">
        <v>0</v>
      </c>
      <c r="M396" s="131">
        <v>33.92</v>
      </c>
      <c r="N396" s="132">
        <v>33.99</v>
      </c>
      <c r="O396" s="132">
        <v>239.71</v>
      </c>
    </row>
    <row r="397" spans="1:15">
      <c r="A397" s="147">
        <v>2019</v>
      </c>
      <c r="B397" s="148" t="s">
        <v>60</v>
      </c>
      <c r="C397" s="149" t="s">
        <v>50</v>
      </c>
      <c r="D397" s="131">
        <v>0</v>
      </c>
      <c r="E397" s="131">
        <v>0</v>
      </c>
      <c r="F397" s="132">
        <v>0</v>
      </c>
      <c r="G397" s="131">
        <v>0</v>
      </c>
      <c r="H397" s="131">
        <v>40.99</v>
      </c>
      <c r="I397" s="131">
        <v>0</v>
      </c>
      <c r="J397" s="131">
        <v>0</v>
      </c>
      <c r="K397" s="131">
        <v>0</v>
      </c>
      <c r="L397" s="131">
        <v>0</v>
      </c>
      <c r="M397" s="131">
        <v>5.12</v>
      </c>
      <c r="N397" s="132">
        <v>46.12</v>
      </c>
      <c r="O397" s="132">
        <v>46.12</v>
      </c>
    </row>
    <row r="398" spans="1:15">
      <c r="A398" s="147">
        <v>2019</v>
      </c>
      <c r="B398" s="148" t="s">
        <v>60</v>
      </c>
      <c r="C398" s="149" t="s">
        <v>51</v>
      </c>
      <c r="D398" s="131">
        <v>0</v>
      </c>
      <c r="E398" s="131">
        <v>0</v>
      </c>
      <c r="F398" s="132">
        <v>0</v>
      </c>
      <c r="G398" s="131">
        <v>0</v>
      </c>
      <c r="H398" s="131">
        <v>0</v>
      </c>
      <c r="I398" s="131">
        <v>0</v>
      </c>
      <c r="J398" s="131">
        <v>0</v>
      </c>
      <c r="K398" s="131">
        <v>2.59</v>
      </c>
      <c r="L398" s="131">
        <v>0.08</v>
      </c>
      <c r="M398" s="131">
        <v>0.04</v>
      </c>
      <c r="N398" s="132">
        <v>2.72</v>
      </c>
      <c r="O398" s="132">
        <v>2.72</v>
      </c>
    </row>
    <row r="399" spans="1:15">
      <c r="A399" s="147">
        <v>2019</v>
      </c>
      <c r="B399" s="148" t="s">
        <v>60</v>
      </c>
      <c r="C399" s="149" t="s">
        <v>52</v>
      </c>
      <c r="D399" s="131">
        <v>931.12</v>
      </c>
      <c r="E399" s="131">
        <v>0</v>
      </c>
      <c r="F399" s="132">
        <v>931.12</v>
      </c>
      <c r="G399" s="131">
        <v>0</v>
      </c>
      <c r="H399" s="131">
        <v>0.03</v>
      </c>
      <c r="I399" s="131">
        <v>0</v>
      </c>
      <c r="J399" s="131">
        <v>0</v>
      </c>
      <c r="K399" s="131">
        <v>83.64</v>
      </c>
      <c r="L399" s="131">
        <v>0.01</v>
      </c>
      <c r="M399" s="131">
        <v>76.56</v>
      </c>
      <c r="N399" s="132">
        <v>160.24</v>
      </c>
      <c r="O399" s="132">
        <v>1091.3599999999999</v>
      </c>
    </row>
    <row r="400" spans="1:15">
      <c r="A400" s="147">
        <v>2019</v>
      </c>
      <c r="B400" s="148" t="s">
        <v>60</v>
      </c>
      <c r="C400" s="149" t="s">
        <v>69</v>
      </c>
      <c r="D400" s="131">
        <v>417.65</v>
      </c>
      <c r="E400" s="131">
        <v>75.680000000000007</v>
      </c>
      <c r="F400" s="132">
        <v>493.33</v>
      </c>
      <c r="G400" s="131">
        <v>0.77</v>
      </c>
      <c r="H400" s="131">
        <v>90.33</v>
      </c>
      <c r="I400" s="131">
        <v>292.67</v>
      </c>
      <c r="J400" s="131">
        <v>0</v>
      </c>
      <c r="K400" s="131">
        <v>5</v>
      </c>
      <c r="L400" s="131">
        <v>0</v>
      </c>
      <c r="M400" s="131">
        <v>61.73</v>
      </c>
      <c r="N400" s="132">
        <v>450.49</v>
      </c>
      <c r="O400" s="132">
        <v>943.83</v>
      </c>
    </row>
    <row r="401" spans="1:15">
      <c r="A401" s="150">
        <v>2019</v>
      </c>
      <c r="B401" s="151" t="s">
        <v>60</v>
      </c>
      <c r="C401" s="152" t="s">
        <v>126</v>
      </c>
      <c r="D401" s="116">
        <v>3896.4</v>
      </c>
      <c r="E401" s="116">
        <v>444.09</v>
      </c>
      <c r="F401" s="133">
        <v>4340.49</v>
      </c>
      <c r="G401" s="116">
        <v>62.33</v>
      </c>
      <c r="H401" s="116">
        <v>383.88</v>
      </c>
      <c r="I401" s="116">
        <v>696.36</v>
      </c>
      <c r="J401" s="116">
        <v>19.97</v>
      </c>
      <c r="K401" s="116">
        <v>1074.73</v>
      </c>
      <c r="L401" s="116">
        <v>241.03</v>
      </c>
      <c r="M401" s="116">
        <v>434.3</v>
      </c>
      <c r="N401" s="133">
        <v>2912.6</v>
      </c>
      <c r="O401" s="133">
        <v>7253.08</v>
      </c>
    </row>
    <row r="402" spans="1:15">
      <c r="A402" s="144">
        <v>2019</v>
      </c>
      <c r="B402" s="145" t="s">
        <v>59</v>
      </c>
      <c r="C402" s="146" t="s">
        <v>37</v>
      </c>
      <c r="D402" s="129">
        <v>0</v>
      </c>
      <c r="E402" s="129">
        <v>103.69</v>
      </c>
      <c r="F402" s="130">
        <v>103.69</v>
      </c>
      <c r="G402" s="129">
        <v>0</v>
      </c>
      <c r="H402" s="129">
        <v>4.37</v>
      </c>
      <c r="I402" s="129">
        <v>0</v>
      </c>
      <c r="J402" s="129">
        <v>0.21</v>
      </c>
      <c r="K402" s="129">
        <v>56.3</v>
      </c>
      <c r="L402" s="129">
        <v>25.69</v>
      </c>
      <c r="M402" s="129">
        <v>42.71</v>
      </c>
      <c r="N402" s="130">
        <v>129.28</v>
      </c>
      <c r="O402" s="130">
        <v>232.98</v>
      </c>
    </row>
    <row r="403" spans="1:15">
      <c r="A403" s="147">
        <v>2019</v>
      </c>
      <c r="B403" s="148" t="s">
        <v>59</v>
      </c>
      <c r="C403" s="149" t="s">
        <v>38</v>
      </c>
      <c r="D403" s="131">
        <v>88.21</v>
      </c>
      <c r="E403" s="131">
        <v>0</v>
      </c>
      <c r="F403" s="132">
        <v>88.21</v>
      </c>
      <c r="G403" s="131">
        <v>0</v>
      </c>
      <c r="H403" s="131">
        <v>0</v>
      </c>
      <c r="I403" s="131">
        <v>0</v>
      </c>
      <c r="J403" s="131">
        <v>0</v>
      </c>
      <c r="K403" s="131">
        <v>0</v>
      </c>
      <c r="L403" s="131">
        <v>0</v>
      </c>
      <c r="M403" s="131">
        <v>0.16</v>
      </c>
      <c r="N403" s="132">
        <v>0.16</v>
      </c>
      <c r="O403" s="132">
        <v>88.38</v>
      </c>
    </row>
    <row r="404" spans="1:15">
      <c r="A404" s="147">
        <v>2019</v>
      </c>
      <c r="B404" s="148" t="s">
        <v>59</v>
      </c>
      <c r="C404" s="149" t="s">
        <v>39</v>
      </c>
      <c r="D404" s="131">
        <v>0</v>
      </c>
      <c r="E404" s="131">
        <v>0</v>
      </c>
      <c r="F404" s="132">
        <v>0</v>
      </c>
      <c r="G404" s="131">
        <v>0</v>
      </c>
      <c r="H404" s="131">
        <v>72.900000000000006</v>
      </c>
      <c r="I404" s="131">
        <v>0</v>
      </c>
      <c r="J404" s="131">
        <v>0</v>
      </c>
      <c r="K404" s="131">
        <v>14.24</v>
      </c>
      <c r="L404" s="131">
        <v>0</v>
      </c>
      <c r="M404" s="131">
        <v>0</v>
      </c>
      <c r="N404" s="132">
        <v>87.14</v>
      </c>
      <c r="O404" s="132">
        <v>87.14</v>
      </c>
    </row>
    <row r="405" spans="1:15">
      <c r="A405" s="147">
        <v>2019</v>
      </c>
      <c r="B405" s="148" t="s">
        <v>59</v>
      </c>
      <c r="C405" s="149" t="s">
        <v>40</v>
      </c>
      <c r="D405" s="131">
        <v>0</v>
      </c>
      <c r="E405" s="131">
        <v>37.44</v>
      </c>
      <c r="F405" s="132">
        <v>37.44</v>
      </c>
      <c r="G405" s="131">
        <v>0.67</v>
      </c>
      <c r="H405" s="131">
        <v>0</v>
      </c>
      <c r="I405" s="131">
        <v>0</v>
      </c>
      <c r="J405" s="131">
        <v>0</v>
      </c>
      <c r="K405" s="131">
        <v>0</v>
      </c>
      <c r="L405" s="131">
        <v>0</v>
      </c>
      <c r="M405" s="131">
        <v>30.2</v>
      </c>
      <c r="N405" s="132">
        <v>30.87</v>
      </c>
      <c r="O405" s="132">
        <v>68.31</v>
      </c>
    </row>
    <row r="406" spans="1:15">
      <c r="A406" s="147">
        <v>2019</v>
      </c>
      <c r="B406" s="148" t="s">
        <v>59</v>
      </c>
      <c r="C406" s="149" t="s">
        <v>41</v>
      </c>
      <c r="D406" s="131">
        <v>0</v>
      </c>
      <c r="E406" s="131">
        <v>11.5</v>
      </c>
      <c r="F406" s="132">
        <v>11.5</v>
      </c>
      <c r="G406" s="131">
        <v>0.13</v>
      </c>
      <c r="H406" s="131">
        <v>0.01</v>
      </c>
      <c r="I406" s="131">
        <v>0</v>
      </c>
      <c r="J406" s="131">
        <v>0</v>
      </c>
      <c r="K406" s="131">
        <v>0.01</v>
      </c>
      <c r="L406" s="131">
        <v>0.24</v>
      </c>
      <c r="M406" s="131">
        <v>28.02</v>
      </c>
      <c r="N406" s="132">
        <v>28.41</v>
      </c>
      <c r="O406" s="132">
        <v>39.909999999999997</v>
      </c>
    </row>
    <row r="407" spans="1:15">
      <c r="A407" s="147">
        <v>2019</v>
      </c>
      <c r="B407" s="148" t="s">
        <v>59</v>
      </c>
      <c r="C407" s="149" t="s">
        <v>42</v>
      </c>
      <c r="D407" s="131">
        <v>0</v>
      </c>
      <c r="E407" s="131">
        <v>0</v>
      </c>
      <c r="F407" s="132">
        <v>0</v>
      </c>
      <c r="G407" s="131">
        <v>0</v>
      </c>
      <c r="H407" s="131">
        <v>0</v>
      </c>
      <c r="I407" s="131">
        <v>182.21</v>
      </c>
      <c r="J407" s="131">
        <v>0</v>
      </c>
      <c r="K407" s="131">
        <v>89.49</v>
      </c>
      <c r="L407" s="131">
        <v>0</v>
      </c>
      <c r="M407" s="131">
        <v>0.26</v>
      </c>
      <c r="N407" s="132">
        <v>271.95999999999998</v>
      </c>
      <c r="O407" s="132">
        <v>271.95999999999998</v>
      </c>
    </row>
    <row r="408" spans="1:15">
      <c r="A408" s="147">
        <v>2019</v>
      </c>
      <c r="B408" s="148" t="s">
        <v>59</v>
      </c>
      <c r="C408" s="149" t="s">
        <v>86</v>
      </c>
      <c r="D408" s="131">
        <v>0.1</v>
      </c>
      <c r="E408" s="131">
        <v>0</v>
      </c>
      <c r="F408" s="132">
        <v>0.1</v>
      </c>
      <c r="G408" s="131">
        <v>0.96</v>
      </c>
      <c r="H408" s="131">
        <v>9.25</v>
      </c>
      <c r="I408" s="131">
        <v>0</v>
      </c>
      <c r="J408" s="131">
        <v>35.049999999999997</v>
      </c>
      <c r="K408" s="131">
        <v>12.18</v>
      </c>
      <c r="L408" s="131">
        <v>0.04</v>
      </c>
      <c r="M408" s="131">
        <v>1.54</v>
      </c>
      <c r="N408" s="132">
        <v>59.02</v>
      </c>
      <c r="O408" s="132">
        <v>59.12</v>
      </c>
    </row>
    <row r="409" spans="1:15">
      <c r="A409" s="147">
        <v>2019</v>
      </c>
      <c r="B409" s="148" t="s">
        <v>59</v>
      </c>
      <c r="C409" s="149" t="s">
        <v>43</v>
      </c>
      <c r="D409" s="131">
        <v>0</v>
      </c>
      <c r="E409" s="131">
        <v>2.13</v>
      </c>
      <c r="F409" s="132">
        <v>2.13</v>
      </c>
      <c r="G409" s="131">
        <v>0</v>
      </c>
      <c r="H409" s="131">
        <v>0</v>
      </c>
      <c r="I409" s="131">
        <v>142.97</v>
      </c>
      <c r="J409" s="131">
        <v>0</v>
      </c>
      <c r="K409" s="131">
        <v>0</v>
      </c>
      <c r="L409" s="131">
        <v>0</v>
      </c>
      <c r="M409" s="131">
        <v>0</v>
      </c>
      <c r="N409" s="132">
        <v>142.97</v>
      </c>
      <c r="O409" s="132">
        <v>145.11000000000001</v>
      </c>
    </row>
    <row r="410" spans="1:15">
      <c r="A410" s="147">
        <v>2019</v>
      </c>
      <c r="B410" s="148" t="s">
        <v>59</v>
      </c>
      <c r="C410" s="149" t="s">
        <v>88</v>
      </c>
      <c r="D410" s="131">
        <v>92.4</v>
      </c>
      <c r="E410" s="131">
        <v>0</v>
      </c>
      <c r="F410" s="132">
        <v>92.4</v>
      </c>
      <c r="G410" s="131">
        <v>0</v>
      </c>
      <c r="H410" s="131">
        <v>0</v>
      </c>
      <c r="I410" s="131">
        <v>0</v>
      </c>
      <c r="J410" s="131">
        <v>0</v>
      </c>
      <c r="K410" s="131">
        <v>0</v>
      </c>
      <c r="L410" s="131">
        <v>0</v>
      </c>
      <c r="M410" s="131">
        <v>0</v>
      </c>
      <c r="N410" s="132">
        <v>0</v>
      </c>
      <c r="O410" s="132">
        <v>92.4</v>
      </c>
    </row>
    <row r="411" spans="1:15">
      <c r="A411" s="147">
        <v>2019</v>
      </c>
      <c r="B411" s="148" t="s">
        <v>59</v>
      </c>
      <c r="C411" s="149" t="s">
        <v>44</v>
      </c>
      <c r="D411" s="131">
        <v>0</v>
      </c>
      <c r="E411" s="131">
        <v>140.02000000000001</v>
      </c>
      <c r="F411" s="132">
        <v>140.02000000000001</v>
      </c>
      <c r="G411" s="131">
        <v>4.95</v>
      </c>
      <c r="H411" s="131">
        <v>77.400000000000006</v>
      </c>
      <c r="I411" s="131">
        <v>75.09</v>
      </c>
      <c r="J411" s="131">
        <v>0</v>
      </c>
      <c r="K411" s="131">
        <v>257.3</v>
      </c>
      <c r="L411" s="131">
        <v>25.87</v>
      </c>
      <c r="M411" s="131">
        <v>119.44</v>
      </c>
      <c r="N411" s="132">
        <v>560.04999999999995</v>
      </c>
      <c r="O411" s="132">
        <v>700.07</v>
      </c>
    </row>
    <row r="412" spans="1:15">
      <c r="A412" s="147">
        <v>2019</v>
      </c>
      <c r="B412" s="148" t="s">
        <v>59</v>
      </c>
      <c r="C412" s="149" t="s">
        <v>45</v>
      </c>
      <c r="D412" s="131">
        <v>45.01</v>
      </c>
      <c r="E412" s="131">
        <v>0</v>
      </c>
      <c r="F412" s="132">
        <v>45.01</v>
      </c>
      <c r="G412" s="131">
        <v>0</v>
      </c>
      <c r="H412" s="131">
        <v>0</v>
      </c>
      <c r="I412" s="131">
        <v>0</v>
      </c>
      <c r="J412" s="131">
        <v>0</v>
      </c>
      <c r="K412" s="131">
        <v>0</v>
      </c>
      <c r="L412" s="131">
        <v>0</v>
      </c>
      <c r="M412" s="131">
        <v>0</v>
      </c>
      <c r="N412" s="132">
        <v>0</v>
      </c>
      <c r="O412" s="132">
        <v>45.01</v>
      </c>
    </row>
    <row r="413" spans="1:15">
      <c r="A413" s="147">
        <v>2019</v>
      </c>
      <c r="B413" s="148" t="s">
        <v>59</v>
      </c>
      <c r="C413" s="149" t="s">
        <v>46</v>
      </c>
      <c r="D413" s="131">
        <v>1149.5</v>
      </c>
      <c r="E413" s="131">
        <v>0</v>
      </c>
      <c r="F413" s="132">
        <v>1149.5</v>
      </c>
      <c r="G413" s="131">
        <v>44.91</v>
      </c>
      <c r="H413" s="131">
        <v>32.880000000000003</v>
      </c>
      <c r="I413" s="131">
        <v>0</v>
      </c>
      <c r="J413" s="131">
        <v>0</v>
      </c>
      <c r="K413" s="131">
        <v>74.69</v>
      </c>
      <c r="L413" s="131">
        <v>0</v>
      </c>
      <c r="M413" s="131">
        <v>15.75</v>
      </c>
      <c r="N413" s="132">
        <v>168.23</v>
      </c>
      <c r="O413" s="132">
        <v>1317.73</v>
      </c>
    </row>
    <row r="414" spans="1:15">
      <c r="A414" s="147">
        <v>2019</v>
      </c>
      <c r="B414" s="148" t="s">
        <v>59</v>
      </c>
      <c r="C414" s="149" t="s">
        <v>89</v>
      </c>
      <c r="D414" s="131">
        <v>0</v>
      </c>
      <c r="E414" s="131">
        <v>0</v>
      </c>
      <c r="F414" s="132">
        <v>0</v>
      </c>
      <c r="G414" s="131">
        <v>0</v>
      </c>
      <c r="H414" s="131">
        <v>0</v>
      </c>
      <c r="I414" s="131">
        <v>81.489999999999995</v>
      </c>
      <c r="J414" s="131">
        <v>0</v>
      </c>
      <c r="K414" s="131">
        <v>38.229999999999997</v>
      </c>
      <c r="L414" s="131">
        <v>0</v>
      </c>
      <c r="M414" s="131">
        <v>0</v>
      </c>
      <c r="N414" s="132">
        <v>119.72</v>
      </c>
      <c r="O414" s="132">
        <v>119.72</v>
      </c>
    </row>
    <row r="415" spans="1:15">
      <c r="A415" s="147">
        <v>2019</v>
      </c>
      <c r="B415" s="148" t="s">
        <v>59</v>
      </c>
      <c r="C415" s="149" t="s">
        <v>47</v>
      </c>
      <c r="D415" s="131">
        <v>411.36</v>
      </c>
      <c r="E415" s="131">
        <v>43.18</v>
      </c>
      <c r="F415" s="132">
        <v>454.55</v>
      </c>
      <c r="G415" s="131">
        <v>0</v>
      </c>
      <c r="H415" s="131">
        <v>0</v>
      </c>
      <c r="I415" s="131">
        <v>75.61</v>
      </c>
      <c r="J415" s="131">
        <v>0</v>
      </c>
      <c r="K415" s="131">
        <v>358.13</v>
      </c>
      <c r="L415" s="131">
        <v>25.81</v>
      </c>
      <c r="M415" s="131">
        <v>19.600000000000001</v>
      </c>
      <c r="N415" s="132">
        <v>479.15</v>
      </c>
      <c r="O415" s="132">
        <v>933.7</v>
      </c>
    </row>
    <row r="416" spans="1:15">
      <c r="A416" s="147">
        <v>2019</v>
      </c>
      <c r="B416" s="148" t="s">
        <v>59</v>
      </c>
      <c r="C416" s="149" t="s">
        <v>48</v>
      </c>
      <c r="D416" s="131">
        <v>76.19</v>
      </c>
      <c r="E416" s="131">
        <v>0</v>
      </c>
      <c r="F416" s="132">
        <v>76.19</v>
      </c>
      <c r="G416" s="131">
        <v>0</v>
      </c>
      <c r="H416" s="131">
        <v>0</v>
      </c>
      <c r="I416" s="131">
        <v>209.24</v>
      </c>
      <c r="J416" s="131">
        <v>0</v>
      </c>
      <c r="K416" s="131">
        <v>61.74</v>
      </c>
      <c r="L416" s="131">
        <v>0</v>
      </c>
      <c r="M416" s="131">
        <v>0</v>
      </c>
      <c r="N416" s="132">
        <v>270.98</v>
      </c>
      <c r="O416" s="132">
        <v>347.17</v>
      </c>
    </row>
    <row r="417" spans="1:15">
      <c r="A417" s="147">
        <v>2019</v>
      </c>
      <c r="B417" s="148" t="s">
        <v>59</v>
      </c>
      <c r="C417" s="149" t="s">
        <v>87</v>
      </c>
      <c r="D417" s="131">
        <v>0</v>
      </c>
      <c r="E417" s="131">
        <v>0.24</v>
      </c>
      <c r="F417" s="132">
        <v>0.24</v>
      </c>
      <c r="G417" s="131">
        <v>0</v>
      </c>
      <c r="H417" s="131">
        <v>0</v>
      </c>
      <c r="I417" s="131">
        <v>0</v>
      </c>
      <c r="J417" s="131">
        <v>0</v>
      </c>
      <c r="K417" s="131">
        <v>0</v>
      </c>
      <c r="L417" s="131">
        <v>0</v>
      </c>
      <c r="M417" s="131">
        <v>21.85</v>
      </c>
      <c r="N417" s="132">
        <v>21.85</v>
      </c>
      <c r="O417" s="132">
        <v>22.09</v>
      </c>
    </row>
    <row r="418" spans="1:15">
      <c r="A418" s="147">
        <v>2019</v>
      </c>
      <c r="B418" s="148" t="s">
        <v>59</v>
      </c>
      <c r="C418" s="149" t="s">
        <v>49</v>
      </c>
      <c r="D418" s="131">
        <v>0</v>
      </c>
      <c r="E418" s="131">
        <v>149.91</v>
      </c>
      <c r="F418" s="132">
        <v>149.91</v>
      </c>
      <c r="G418" s="131">
        <v>0.01</v>
      </c>
      <c r="H418" s="131">
        <v>12.41</v>
      </c>
      <c r="I418" s="131">
        <v>0</v>
      </c>
      <c r="J418" s="131">
        <v>0</v>
      </c>
      <c r="K418" s="131">
        <v>13.05</v>
      </c>
      <c r="L418" s="131">
        <v>0</v>
      </c>
      <c r="M418" s="131">
        <v>4.62</v>
      </c>
      <c r="N418" s="132">
        <v>30.09</v>
      </c>
      <c r="O418" s="132">
        <v>180</v>
      </c>
    </row>
    <row r="419" spans="1:15">
      <c r="A419" s="147">
        <v>2019</v>
      </c>
      <c r="B419" s="148" t="s">
        <v>59</v>
      </c>
      <c r="C419" s="149" t="s">
        <v>50</v>
      </c>
      <c r="D419" s="131">
        <v>231.54</v>
      </c>
      <c r="E419" s="131">
        <v>0</v>
      </c>
      <c r="F419" s="132">
        <v>231.54</v>
      </c>
      <c r="G419" s="131">
        <v>0</v>
      </c>
      <c r="H419" s="131">
        <v>0</v>
      </c>
      <c r="I419" s="131">
        <v>0</v>
      </c>
      <c r="J419" s="131">
        <v>0</v>
      </c>
      <c r="K419" s="131">
        <v>0</v>
      </c>
      <c r="L419" s="131">
        <v>0</v>
      </c>
      <c r="M419" s="131">
        <v>12.06</v>
      </c>
      <c r="N419" s="132">
        <v>12.06</v>
      </c>
      <c r="O419" s="132">
        <v>243.6</v>
      </c>
    </row>
    <row r="420" spans="1:15">
      <c r="A420" s="147">
        <v>2019</v>
      </c>
      <c r="B420" s="148" t="s">
        <v>59</v>
      </c>
      <c r="C420" s="149" t="s">
        <v>51</v>
      </c>
      <c r="D420" s="131">
        <v>0</v>
      </c>
      <c r="E420" s="131">
        <v>0</v>
      </c>
      <c r="F420" s="132">
        <v>0</v>
      </c>
      <c r="G420" s="131">
        <v>0</v>
      </c>
      <c r="H420" s="131">
        <v>0</v>
      </c>
      <c r="I420" s="131">
        <v>0</v>
      </c>
      <c r="J420" s="131">
        <v>0</v>
      </c>
      <c r="K420" s="131">
        <v>0</v>
      </c>
      <c r="L420" s="131">
        <v>0.05</v>
      </c>
      <c r="M420" s="131">
        <v>0.06</v>
      </c>
      <c r="N420" s="132">
        <v>0.11</v>
      </c>
      <c r="O420" s="132">
        <v>0.11</v>
      </c>
    </row>
    <row r="421" spans="1:15">
      <c r="A421" s="147">
        <v>2019</v>
      </c>
      <c r="B421" s="148" t="s">
        <v>59</v>
      </c>
      <c r="C421" s="149" t="s">
        <v>52</v>
      </c>
      <c r="D421" s="131">
        <v>938.81</v>
      </c>
      <c r="E421" s="131">
        <v>0</v>
      </c>
      <c r="F421" s="132">
        <v>938.81</v>
      </c>
      <c r="G421" s="131">
        <v>0.01</v>
      </c>
      <c r="H421" s="131">
        <v>0.03</v>
      </c>
      <c r="I421" s="131">
        <v>40.49</v>
      </c>
      <c r="J421" s="131">
        <v>0</v>
      </c>
      <c r="K421" s="131">
        <v>125.43</v>
      </c>
      <c r="L421" s="131">
        <v>0</v>
      </c>
      <c r="M421" s="131">
        <v>4.1100000000000003</v>
      </c>
      <c r="N421" s="132">
        <v>170.07</v>
      </c>
      <c r="O421" s="132">
        <v>1108.8699999999999</v>
      </c>
    </row>
    <row r="422" spans="1:15">
      <c r="A422" s="147">
        <v>2019</v>
      </c>
      <c r="B422" s="148" t="s">
        <v>59</v>
      </c>
      <c r="C422" s="149" t="s">
        <v>69</v>
      </c>
      <c r="D422" s="131">
        <v>405.93</v>
      </c>
      <c r="E422" s="131">
        <v>50.85</v>
      </c>
      <c r="F422" s="132">
        <v>456.78</v>
      </c>
      <c r="G422" s="131">
        <v>0.57999999999999996</v>
      </c>
      <c r="H422" s="131">
        <v>75.709999999999994</v>
      </c>
      <c r="I422" s="131">
        <v>50.1</v>
      </c>
      <c r="J422" s="131">
        <v>0</v>
      </c>
      <c r="K422" s="131">
        <v>47.3</v>
      </c>
      <c r="L422" s="131">
        <v>0</v>
      </c>
      <c r="M422" s="131">
        <v>48.47</v>
      </c>
      <c r="N422" s="132">
        <v>222.15</v>
      </c>
      <c r="O422" s="132">
        <v>678.93</v>
      </c>
    </row>
    <row r="423" spans="1:15">
      <c r="A423" s="150">
        <v>2019</v>
      </c>
      <c r="B423" s="151" t="s">
        <v>59</v>
      </c>
      <c r="C423" s="152" t="s">
        <v>126</v>
      </c>
      <c r="D423" s="116">
        <v>3439.07</v>
      </c>
      <c r="E423" s="116">
        <v>538.96</v>
      </c>
      <c r="F423" s="133">
        <v>3978.04</v>
      </c>
      <c r="G423" s="116">
        <v>52.21</v>
      </c>
      <c r="H423" s="116">
        <v>284.95999999999998</v>
      </c>
      <c r="I423" s="116">
        <v>857.21</v>
      </c>
      <c r="J423" s="116">
        <v>35.270000000000003</v>
      </c>
      <c r="K423" s="116">
        <v>1148.0899999999999</v>
      </c>
      <c r="L423" s="116">
        <v>77.709999999999994</v>
      </c>
      <c r="M423" s="116">
        <v>348.85</v>
      </c>
      <c r="N423" s="133">
        <v>2804.29</v>
      </c>
      <c r="O423" s="133">
        <v>6782.32</v>
      </c>
    </row>
    <row r="424" spans="1:15">
      <c r="A424" s="144">
        <v>2019</v>
      </c>
      <c r="B424" s="145" t="s">
        <v>58</v>
      </c>
      <c r="C424" s="146" t="s">
        <v>37</v>
      </c>
      <c r="D424" s="129">
        <v>0</v>
      </c>
      <c r="E424" s="129">
        <v>35.380000000000003</v>
      </c>
      <c r="F424" s="130">
        <v>35.380000000000003</v>
      </c>
      <c r="G424" s="129">
        <v>1.71</v>
      </c>
      <c r="H424" s="129">
        <v>8.84</v>
      </c>
      <c r="I424" s="129">
        <v>0</v>
      </c>
      <c r="J424" s="129">
        <v>15</v>
      </c>
      <c r="K424" s="129">
        <v>79.5</v>
      </c>
      <c r="L424" s="129">
        <v>63.98</v>
      </c>
      <c r="M424" s="129">
        <v>42.14</v>
      </c>
      <c r="N424" s="130">
        <v>211.18</v>
      </c>
      <c r="O424" s="130">
        <v>246.56</v>
      </c>
    </row>
    <row r="425" spans="1:15">
      <c r="A425" s="147">
        <v>2019</v>
      </c>
      <c r="B425" s="148" t="s">
        <v>58</v>
      </c>
      <c r="C425" s="149" t="s">
        <v>38</v>
      </c>
      <c r="D425" s="131">
        <v>0</v>
      </c>
      <c r="E425" s="131">
        <v>0</v>
      </c>
      <c r="F425" s="132">
        <v>0</v>
      </c>
      <c r="G425" s="131">
        <v>0</v>
      </c>
      <c r="H425" s="131">
        <v>0</v>
      </c>
      <c r="I425" s="131">
        <v>0</v>
      </c>
      <c r="J425" s="131">
        <v>0</v>
      </c>
      <c r="K425" s="131">
        <v>0</v>
      </c>
      <c r="L425" s="131">
        <v>0</v>
      </c>
      <c r="M425" s="131">
        <v>25.2</v>
      </c>
      <c r="N425" s="132">
        <v>25.2</v>
      </c>
      <c r="O425" s="132">
        <v>25.2</v>
      </c>
    </row>
    <row r="426" spans="1:15">
      <c r="A426" s="147">
        <v>2019</v>
      </c>
      <c r="B426" s="148" t="s">
        <v>58</v>
      </c>
      <c r="C426" s="149" t="s">
        <v>39</v>
      </c>
      <c r="D426" s="131">
        <v>0</v>
      </c>
      <c r="E426" s="131">
        <v>3.31</v>
      </c>
      <c r="F426" s="132">
        <v>3.31</v>
      </c>
      <c r="G426" s="131">
        <v>0</v>
      </c>
      <c r="H426" s="131">
        <v>0</v>
      </c>
      <c r="I426" s="131">
        <v>0</v>
      </c>
      <c r="J426" s="131">
        <v>0</v>
      </c>
      <c r="K426" s="131">
        <v>0</v>
      </c>
      <c r="L426" s="131">
        <v>0</v>
      </c>
      <c r="M426" s="131">
        <v>0.5</v>
      </c>
      <c r="N426" s="132">
        <v>0.5</v>
      </c>
      <c r="O426" s="132">
        <v>3.81</v>
      </c>
    </row>
    <row r="427" spans="1:15">
      <c r="A427" s="147">
        <v>2019</v>
      </c>
      <c r="B427" s="148" t="s">
        <v>58</v>
      </c>
      <c r="C427" s="149" t="s">
        <v>40</v>
      </c>
      <c r="D427" s="131">
        <v>0</v>
      </c>
      <c r="E427" s="131">
        <v>17.68</v>
      </c>
      <c r="F427" s="132">
        <v>17.68</v>
      </c>
      <c r="G427" s="131">
        <v>2.89</v>
      </c>
      <c r="H427" s="131">
        <v>0</v>
      </c>
      <c r="I427" s="131">
        <v>0</v>
      </c>
      <c r="J427" s="131">
        <v>0</v>
      </c>
      <c r="K427" s="131">
        <v>0</v>
      </c>
      <c r="L427" s="131">
        <v>0</v>
      </c>
      <c r="M427" s="131">
        <v>20.78</v>
      </c>
      <c r="N427" s="132">
        <v>23.68</v>
      </c>
      <c r="O427" s="132">
        <v>41.36</v>
      </c>
    </row>
    <row r="428" spans="1:15">
      <c r="A428" s="147">
        <v>2019</v>
      </c>
      <c r="B428" s="148" t="s">
        <v>58</v>
      </c>
      <c r="C428" s="149" t="s">
        <v>41</v>
      </c>
      <c r="D428" s="131">
        <v>0</v>
      </c>
      <c r="E428" s="131">
        <v>26.96</v>
      </c>
      <c r="F428" s="132">
        <v>26.96</v>
      </c>
      <c r="G428" s="131">
        <v>0.05</v>
      </c>
      <c r="H428" s="131">
        <v>0</v>
      </c>
      <c r="I428" s="131">
        <v>0</v>
      </c>
      <c r="J428" s="131">
        <v>0</v>
      </c>
      <c r="K428" s="131">
        <v>2.62</v>
      </c>
      <c r="L428" s="131">
        <v>0.1</v>
      </c>
      <c r="M428" s="131">
        <v>10.85</v>
      </c>
      <c r="N428" s="132">
        <v>13.62</v>
      </c>
      <c r="O428" s="132">
        <v>40.58</v>
      </c>
    </row>
    <row r="429" spans="1:15">
      <c r="A429" s="147">
        <v>2019</v>
      </c>
      <c r="B429" s="148" t="s">
        <v>58</v>
      </c>
      <c r="C429" s="149" t="s">
        <v>42</v>
      </c>
      <c r="D429" s="131">
        <v>0</v>
      </c>
      <c r="E429" s="131">
        <v>0</v>
      </c>
      <c r="F429" s="132">
        <v>0</v>
      </c>
      <c r="G429" s="131">
        <v>0</v>
      </c>
      <c r="H429" s="131">
        <v>0</v>
      </c>
      <c r="I429" s="131">
        <v>54.13</v>
      </c>
      <c r="J429" s="131">
        <v>0</v>
      </c>
      <c r="K429" s="131">
        <v>0</v>
      </c>
      <c r="L429" s="131">
        <v>0</v>
      </c>
      <c r="M429" s="131">
        <v>7.0000000000000007E-2</v>
      </c>
      <c r="N429" s="132">
        <v>54.21</v>
      </c>
      <c r="O429" s="132">
        <v>54.21</v>
      </c>
    </row>
    <row r="430" spans="1:15">
      <c r="A430" s="147">
        <v>2019</v>
      </c>
      <c r="B430" s="148" t="s">
        <v>58</v>
      </c>
      <c r="C430" s="149" t="s">
        <v>86</v>
      </c>
      <c r="D430" s="131">
        <v>0.1</v>
      </c>
      <c r="E430" s="131">
        <v>39.950000000000003</v>
      </c>
      <c r="F430" s="132">
        <v>40.049999999999997</v>
      </c>
      <c r="G430" s="131">
        <v>0.24</v>
      </c>
      <c r="H430" s="131">
        <v>70.03</v>
      </c>
      <c r="I430" s="131">
        <v>0</v>
      </c>
      <c r="J430" s="131">
        <v>12.11</v>
      </c>
      <c r="K430" s="131">
        <v>11.08</v>
      </c>
      <c r="L430" s="131">
        <v>7.0000000000000007E-2</v>
      </c>
      <c r="M430" s="131">
        <v>0.68</v>
      </c>
      <c r="N430" s="132">
        <v>94.21</v>
      </c>
      <c r="O430" s="132">
        <v>134.27000000000001</v>
      </c>
    </row>
    <row r="431" spans="1:15">
      <c r="A431" s="147">
        <v>2019</v>
      </c>
      <c r="B431" s="148" t="s">
        <v>58</v>
      </c>
      <c r="C431" s="149" t="s">
        <v>43</v>
      </c>
      <c r="D431" s="131">
        <v>0</v>
      </c>
      <c r="E431" s="131">
        <v>0</v>
      </c>
      <c r="F431" s="132">
        <v>0</v>
      </c>
      <c r="G431" s="131">
        <v>0</v>
      </c>
      <c r="H431" s="131">
        <v>0</v>
      </c>
      <c r="I431" s="131">
        <v>67.400000000000006</v>
      </c>
      <c r="J431" s="131">
        <v>0</v>
      </c>
      <c r="K431" s="131">
        <v>0</v>
      </c>
      <c r="L431" s="131">
        <v>0</v>
      </c>
      <c r="M431" s="131">
        <v>0</v>
      </c>
      <c r="N431" s="132">
        <v>67.400000000000006</v>
      </c>
      <c r="O431" s="132">
        <v>67.400000000000006</v>
      </c>
    </row>
    <row r="432" spans="1:15">
      <c r="A432" s="147">
        <v>2019</v>
      </c>
      <c r="B432" s="148" t="s">
        <v>58</v>
      </c>
      <c r="C432" s="149" t="s">
        <v>88</v>
      </c>
      <c r="D432" s="131">
        <v>99.3</v>
      </c>
      <c r="E432" s="131">
        <v>0</v>
      </c>
      <c r="F432" s="132">
        <v>99.3</v>
      </c>
      <c r="G432" s="131">
        <v>0</v>
      </c>
      <c r="H432" s="131">
        <v>0</v>
      </c>
      <c r="I432" s="131">
        <v>0</v>
      </c>
      <c r="J432" s="131">
        <v>0</v>
      </c>
      <c r="K432" s="131">
        <v>0</v>
      </c>
      <c r="L432" s="131">
        <v>0</v>
      </c>
      <c r="M432" s="131">
        <v>0</v>
      </c>
      <c r="N432" s="132">
        <v>0</v>
      </c>
      <c r="O432" s="132">
        <v>99.3</v>
      </c>
    </row>
    <row r="433" spans="1:15">
      <c r="A433" s="147">
        <v>2019</v>
      </c>
      <c r="B433" s="148" t="s">
        <v>58</v>
      </c>
      <c r="C433" s="149" t="s">
        <v>44</v>
      </c>
      <c r="D433" s="131">
        <v>0</v>
      </c>
      <c r="E433" s="131">
        <v>11.04</v>
      </c>
      <c r="F433" s="132">
        <v>11.04</v>
      </c>
      <c r="G433" s="131">
        <v>1.53</v>
      </c>
      <c r="H433" s="131">
        <v>91.94</v>
      </c>
      <c r="I433" s="131">
        <v>33.39</v>
      </c>
      <c r="J433" s="131">
        <v>12</v>
      </c>
      <c r="K433" s="131">
        <v>311.26</v>
      </c>
      <c r="L433" s="131">
        <v>57.96</v>
      </c>
      <c r="M433" s="131">
        <v>47.11</v>
      </c>
      <c r="N433" s="132">
        <v>555.19000000000005</v>
      </c>
      <c r="O433" s="132">
        <v>566.24</v>
      </c>
    </row>
    <row r="434" spans="1:15">
      <c r="A434" s="147">
        <v>2019</v>
      </c>
      <c r="B434" s="148" t="s">
        <v>58</v>
      </c>
      <c r="C434" s="149" t="s">
        <v>45</v>
      </c>
      <c r="D434" s="131">
        <v>622.19000000000005</v>
      </c>
      <c r="E434" s="131">
        <v>37.58</v>
      </c>
      <c r="F434" s="132">
        <v>659.77</v>
      </c>
      <c r="G434" s="131">
        <v>0</v>
      </c>
      <c r="H434" s="131">
        <v>0</v>
      </c>
      <c r="I434" s="131">
        <v>0</v>
      </c>
      <c r="J434" s="131">
        <v>0</v>
      </c>
      <c r="K434" s="131">
        <v>0</v>
      </c>
      <c r="L434" s="131">
        <v>0</v>
      </c>
      <c r="M434" s="131">
        <v>0</v>
      </c>
      <c r="N434" s="132">
        <v>0</v>
      </c>
      <c r="O434" s="132">
        <v>659.77</v>
      </c>
    </row>
    <row r="435" spans="1:15">
      <c r="A435" s="147">
        <v>2019</v>
      </c>
      <c r="B435" s="148" t="s">
        <v>58</v>
      </c>
      <c r="C435" s="149" t="s">
        <v>46</v>
      </c>
      <c r="D435" s="131">
        <v>1429.56</v>
      </c>
      <c r="E435" s="131">
        <v>0</v>
      </c>
      <c r="F435" s="132">
        <v>1429.56</v>
      </c>
      <c r="G435" s="131">
        <v>0</v>
      </c>
      <c r="H435" s="131">
        <v>57.33</v>
      </c>
      <c r="I435" s="131">
        <v>0</v>
      </c>
      <c r="J435" s="131">
        <v>0</v>
      </c>
      <c r="K435" s="131">
        <v>22.06</v>
      </c>
      <c r="L435" s="131">
        <v>0</v>
      </c>
      <c r="M435" s="131">
        <v>20.77</v>
      </c>
      <c r="N435" s="132">
        <v>100.15</v>
      </c>
      <c r="O435" s="132">
        <v>1529.72</v>
      </c>
    </row>
    <row r="436" spans="1:15">
      <c r="A436" s="147">
        <v>2019</v>
      </c>
      <c r="B436" s="148" t="s">
        <v>58</v>
      </c>
      <c r="C436" s="149" t="s">
        <v>89</v>
      </c>
      <c r="D436" s="131">
        <v>0</v>
      </c>
      <c r="E436" s="131">
        <v>0</v>
      </c>
      <c r="F436" s="132">
        <v>0</v>
      </c>
      <c r="G436" s="131">
        <v>0</v>
      </c>
      <c r="H436" s="131">
        <v>0</v>
      </c>
      <c r="I436" s="131">
        <v>52.65</v>
      </c>
      <c r="J436" s="131">
        <v>0</v>
      </c>
      <c r="K436" s="131">
        <v>32.17</v>
      </c>
      <c r="L436" s="131">
        <v>0</v>
      </c>
      <c r="M436" s="131">
        <v>0</v>
      </c>
      <c r="N436" s="132">
        <v>84.82</v>
      </c>
      <c r="O436" s="132">
        <v>84.82</v>
      </c>
    </row>
    <row r="437" spans="1:15">
      <c r="A437" s="147">
        <v>2019</v>
      </c>
      <c r="B437" s="148" t="s">
        <v>58</v>
      </c>
      <c r="C437" s="149" t="s">
        <v>47</v>
      </c>
      <c r="D437" s="131">
        <v>509.86</v>
      </c>
      <c r="E437" s="131">
        <v>53.53</v>
      </c>
      <c r="F437" s="132">
        <v>563.39</v>
      </c>
      <c r="G437" s="131">
        <v>0</v>
      </c>
      <c r="H437" s="131">
        <v>0</v>
      </c>
      <c r="I437" s="131">
        <v>74.87</v>
      </c>
      <c r="J437" s="131">
        <v>0</v>
      </c>
      <c r="K437" s="131">
        <v>284.92</v>
      </c>
      <c r="L437" s="131">
        <v>0</v>
      </c>
      <c r="M437" s="131">
        <v>4.2</v>
      </c>
      <c r="N437" s="132">
        <v>363.99</v>
      </c>
      <c r="O437" s="132">
        <v>927.39</v>
      </c>
    </row>
    <row r="438" spans="1:15">
      <c r="A438" s="147">
        <v>2019</v>
      </c>
      <c r="B438" s="148" t="s">
        <v>58</v>
      </c>
      <c r="C438" s="149" t="s">
        <v>48</v>
      </c>
      <c r="D438" s="131">
        <v>71.09</v>
      </c>
      <c r="E438" s="131">
        <v>0</v>
      </c>
      <c r="F438" s="132">
        <v>71.09</v>
      </c>
      <c r="G438" s="131">
        <v>0</v>
      </c>
      <c r="H438" s="131">
        <v>0</v>
      </c>
      <c r="I438" s="131">
        <v>163.71</v>
      </c>
      <c r="J438" s="131">
        <v>0</v>
      </c>
      <c r="K438" s="131">
        <v>79.11</v>
      </c>
      <c r="L438" s="131">
        <v>0</v>
      </c>
      <c r="M438" s="131">
        <v>0</v>
      </c>
      <c r="N438" s="132">
        <v>242.82</v>
      </c>
      <c r="O438" s="132">
        <v>313.91000000000003</v>
      </c>
    </row>
    <row r="439" spans="1:15">
      <c r="A439" s="147">
        <v>2019</v>
      </c>
      <c r="B439" s="148" t="s">
        <v>58</v>
      </c>
      <c r="C439" s="149" t="s">
        <v>87</v>
      </c>
      <c r="D439" s="131">
        <v>0</v>
      </c>
      <c r="E439" s="131">
        <v>0.18</v>
      </c>
      <c r="F439" s="132">
        <v>0.18</v>
      </c>
      <c r="G439" s="131">
        <v>0</v>
      </c>
      <c r="H439" s="131">
        <v>0</v>
      </c>
      <c r="I439" s="131">
        <v>0</v>
      </c>
      <c r="J439" s="131">
        <v>0</v>
      </c>
      <c r="K439" s="131">
        <v>9.1199999999999992</v>
      </c>
      <c r="L439" s="131">
        <v>0</v>
      </c>
      <c r="M439" s="131">
        <v>27.68</v>
      </c>
      <c r="N439" s="132">
        <v>36.799999999999997</v>
      </c>
      <c r="O439" s="132">
        <v>36.979999999999997</v>
      </c>
    </row>
    <row r="440" spans="1:15">
      <c r="A440" s="147">
        <v>2019</v>
      </c>
      <c r="B440" s="148" t="s">
        <v>58</v>
      </c>
      <c r="C440" s="149" t="s">
        <v>49</v>
      </c>
      <c r="D440" s="131">
        <v>0</v>
      </c>
      <c r="E440" s="131">
        <v>130.24</v>
      </c>
      <c r="F440" s="132">
        <v>130.24</v>
      </c>
      <c r="G440" s="131">
        <v>0</v>
      </c>
      <c r="H440" s="131">
        <v>0.01</v>
      </c>
      <c r="I440" s="131">
        <v>0</v>
      </c>
      <c r="J440" s="131">
        <v>0</v>
      </c>
      <c r="K440" s="131">
        <v>114.1</v>
      </c>
      <c r="L440" s="131">
        <v>0</v>
      </c>
      <c r="M440" s="131">
        <v>37.090000000000003</v>
      </c>
      <c r="N440" s="132">
        <v>151.19</v>
      </c>
      <c r="O440" s="132">
        <v>281.43</v>
      </c>
    </row>
    <row r="441" spans="1:15">
      <c r="A441" s="147">
        <v>2019</v>
      </c>
      <c r="B441" s="148" t="s">
        <v>58</v>
      </c>
      <c r="C441" s="149" t="s">
        <v>50</v>
      </c>
      <c r="D441" s="131">
        <v>0</v>
      </c>
      <c r="E441" s="131">
        <v>0</v>
      </c>
      <c r="F441" s="132">
        <v>0</v>
      </c>
      <c r="G441" s="131">
        <v>0</v>
      </c>
      <c r="H441" s="131">
        <v>0</v>
      </c>
      <c r="I441" s="131">
        <v>0</v>
      </c>
      <c r="J441" s="131">
        <v>0</v>
      </c>
      <c r="K441" s="131">
        <v>0</v>
      </c>
      <c r="L441" s="131">
        <v>0</v>
      </c>
      <c r="M441" s="131">
        <v>5.68</v>
      </c>
      <c r="N441" s="132">
        <v>5.68</v>
      </c>
      <c r="O441" s="132">
        <v>5.68</v>
      </c>
    </row>
    <row r="442" spans="1:15">
      <c r="A442" s="147">
        <v>2019</v>
      </c>
      <c r="B442" s="148" t="s">
        <v>58</v>
      </c>
      <c r="C442" s="149" t="s">
        <v>51</v>
      </c>
      <c r="D442" s="131">
        <v>0</v>
      </c>
      <c r="E442" s="131">
        <v>0</v>
      </c>
      <c r="F442" s="132">
        <v>0</v>
      </c>
      <c r="G442" s="131">
        <v>0.01</v>
      </c>
      <c r="H442" s="131">
        <v>0</v>
      </c>
      <c r="I442" s="131">
        <v>0</v>
      </c>
      <c r="J442" s="131">
        <v>0</v>
      </c>
      <c r="K442" s="131">
        <v>0</v>
      </c>
      <c r="L442" s="131">
        <v>0</v>
      </c>
      <c r="M442" s="131">
        <v>0.04</v>
      </c>
      <c r="N442" s="132">
        <v>0.05</v>
      </c>
      <c r="O442" s="132">
        <v>0.05</v>
      </c>
    </row>
    <row r="443" spans="1:15">
      <c r="A443" s="147">
        <v>2019</v>
      </c>
      <c r="B443" s="148" t="s">
        <v>58</v>
      </c>
      <c r="C443" s="149" t="s">
        <v>52</v>
      </c>
      <c r="D443" s="131">
        <v>858.21</v>
      </c>
      <c r="E443" s="131">
        <v>0</v>
      </c>
      <c r="F443" s="132">
        <v>858.21</v>
      </c>
      <c r="G443" s="131">
        <v>0.01</v>
      </c>
      <c r="H443" s="131">
        <v>0.03</v>
      </c>
      <c r="I443" s="131">
        <v>63.58</v>
      </c>
      <c r="J443" s="131">
        <v>0</v>
      </c>
      <c r="K443" s="131">
        <v>119.02</v>
      </c>
      <c r="L443" s="131">
        <v>0</v>
      </c>
      <c r="M443" s="131">
        <v>11.2</v>
      </c>
      <c r="N443" s="132">
        <v>193.83</v>
      </c>
      <c r="O443" s="132">
        <v>1052.04</v>
      </c>
    </row>
    <row r="444" spans="1:15">
      <c r="A444" s="147">
        <v>2019</v>
      </c>
      <c r="B444" s="148" t="s">
        <v>58</v>
      </c>
      <c r="C444" s="149" t="s">
        <v>69</v>
      </c>
      <c r="D444" s="131">
        <v>436.28</v>
      </c>
      <c r="E444" s="131">
        <v>85.31</v>
      </c>
      <c r="F444" s="132">
        <v>521.59</v>
      </c>
      <c r="G444" s="131">
        <v>0.09</v>
      </c>
      <c r="H444" s="131">
        <v>52.73</v>
      </c>
      <c r="I444" s="131">
        <v>105.82</v>
      </c>
      <c r="J444" s="131">
        <v>0</v>
      </c>
      <c r="K444" s="131">
        <v>53.24</v>
      </c>
      <c r="L444" s="131">
        <v>58.72</v>
      </c>
      <c r="M444" s="131">
        <v>36.65</v>
      </c>
      <c r="N444" s="132">
        <v>307.25</v>
      </c>
      <c r="O444" s="132">
        <v>828.84</v>
      </c>
    </row>
    <row r="445" spans="1:15">
      <c r="A445" s="150">
        <v>2019</v>
      </c>
      <c r="B445" s="151" t="s">
        <v>58</v>
      </c>
      <c r="C445" s="152" t="s">
        <v>126</v>
      </c>
      <c r="D445" s="116">
        <v>4026.6</v>
      </c>
      <c r="E445" s="116">
        <v>441.16</v>
      </c>
      <c r="F445" s="133">
        <v>4467.76</v>
      </c>
      <c r="G445" s="116">
        <v>6.54</v>
      </c>
      <c r="H445" s="116">
        <v>280.89999999999998</v>
      </c>
      <c r="I445" s="116">
        <v>615.54999999999995</v>
      </c>
      <c r="J445" s="116">
        <v>39.11</v>
      </c>
      <c r="K445" s="116">
        <v>1118.2</v>
      </c>
      <c r="L445" s="116">
        <v>180.82</v>
      </c>
      <c r="M445" s="116">
        <v>290.64999999999998</v>
      </c>
      <c r="N445" s="133">
        <v>2531.77</v>
      </c>
      <c r="O445" s="133">
        <v>6999.53</v>
      </c>
    </row>
    <row r="446" spans="1:15">
      <c r="A446" s="144">
        <v>2019</v>
      </c>
      <c r="B446" s="145" t="s">
        <v>57</v>
      </c>
      <c r="C446" s="146" t="s">
        <v>37</v>
      </c>
      <c r="D446" s="129">
        <v>0</v>
      </c>
      <c r="E446" s="129">
        <v>64.78</v>
      </c>
      <c r="F446" s="130">
        <v>64.78</v>
      </c>
      <c r="G446" s="129">
        <v>0</v>
      </c>
      <c r="H446" s="129">
        <v>6.21</v>
      </c>
      <c r="I446" s="129">
        <v>0</v>
      </c>
      <c r="J446" s="129">
        <v>32.619999999999997</v>
      </c>
      <c r="K446" s="129">
        <v>50.31</v>
      </c>
      <c r="L446" s="129">
        <v>92.58</v>
      </c>
      <c r="M446" s="129">
        <v>36.479999999999997</v>
      </c>
      <c r="N446" s="130">
        <v>218.21</v>
      </c>
      <c r="O446" s="130">
        <v>282.99</v>
      </c>
    </row>
    <row r="447" spans="1:15">
      <c r="A447" s="147">
        <v>2019</v>
      </c>
      <c r="B447" s="148" t="s">
        <v>57</v>
      </c>
      <c r="C447" s="149" t="s">
        <v>38</v>
      </c>
      <c r="D447" s="131">
        <v>91.49</v>
      </c>
      <c r="E447" s="131">
        <v>0</v>
      </c>
      <c r="F447" s="132">
        <v>91.49</v>
      </c>
      <c r="G447" s="131">
        <v>0</v>
      </c>
      <c r="H447" s="131">
        <v>0</v>
      </c>
      <c r="I447" s="131">
        <v>0</v>
      </c>
      <c r="J447" s="131">
        <v>11.02</v>
      </c>
      <c r="K447" s="131">
        <v>12.25</v>
      </c>
      <c r="L447" s="131">
        <v>71.739999999999995</v>
      </c>
      <c r="M447" s="131">
        <v>21.42</v>
      </c>
      <c r="N447" s="132">
        <v>116.43</v>
      </c>
      <c r="O447" s="132">
        <v>207.92</v>
      </c>
    </row>
    <row r="448" spans="1:15">
      <c r="A448" s="147">
        <v>2019</v>
      </c>
      <c r="B448" s="148" t="s">
        <v>57</v>
      </c>
      <c r="C448" s="149" t="s">
        <v>39</v>
      </c>
      <c r="D448" s="131">
        <v>0</v>
      </c>
      <c r="E448" s="131">
        <v>1.37</v>
      </c>
      <c r="F448" s="132">
        <v>1.37</v>
      </c>
      <c r="G448" s="131">
        <v>0</v>
      </c>
      <c r="H448" s="131">
        <v>30.31</v>
      </c>
      <c r="I448" s="131">
        <v>0</v>
      </c>
      <c r="J448" s="131">
        <v>0</v>
      </c>
      <c r="K448" s="131">
        <v>87.14</v>
      </c>
      <c r="L448" s="131">
        <v>0.02</v>
      </c>
      <c r="M448" s="131">
        <v>0</v>
      </c>
      <c r="N448" s="132">
        <v>117.48</v>
      </c>
      <c r="O448" s="132">
        <v>118.85</v>
      </c>
    </row>
    <row r="449" spans="1:15">
      <c r="A449" s="147">
        <v>2019</v>
      </c>
      <c r="B449" s="148" t="s">
        <v>57</v>
      </c>
      <c r="C449" s="149" t="s">
        <v>40</v>
      </c>
      <c r="D449" s="131">
        <v>0</v>
      </c>
      <c r="E449" s="131">
        <v>50.47</v>
      </c>
      <c r="F449" s="132">
        <v>50.47</v>
      </c>
      <c r="G449" s="131">
        <v>0.11</v>
      </c>
      <c r="H449" s="131">
        <v>0</v>
      </c>
      <c r="I449" s="131">
        <v>10.94</v>
      </c>
      <c r="J449" s="131">
        <v>10.53</v>
      </c>
      <c r="K449" s="131">
        <v>0</v>
      </c>
      <c r="L449" s="131">
        <v>0.97</v>
      </c>
      <c r="M449" s="131">
        <v>14.22</v>
      </c>
      <c r="N449" s="132">
        <v>36.76</v>
      </c>
      <c r="O449" s="132">
        <v>87.23</v>
      </c>
    </row>
    <row r="450" spans="1:15">
      <c r="A450" s="147">
        <v>2019</v>
      </c>
      <c r="B450" s="148" t="s">
        <v>57</v>
      </c>
      <c r="C450" s="149" t="s">
        <v>41</v>
      </c>
      <c r="D450" s="131">
        <v>0</v>
      </c>
      <c r="E450" s="131">
        <v>24.93</v>
      </c>
      <c r="F450" s="132">
        <v>24.93</v>
      </c>
      <c r="G450" s="131">
        <v>7.0000000000000007E-2</v>
      </c>
      <c r="H450" s="131">
        <v>0</v>
      </c>
      <c r="I450" s="131">
        <v>0</v>
      </c>
      <c r="J450" s="131">
        <v>0</v>
      </c>
      <c r="K450" s="131">
        <v>0.04</v>
      </c>
      <c r="L450" s="131">
        <v>0.63</v>
      </c>
      <c r="M450" s="131">
        <v>26.77</v>
      </c>
      <c r="N450" s="132">
        <v>27.51</v>
      </c>
      <c r="O450" s="132">
        <v>52.45</v>
      </c>
    </row>
    <row r="451" spans="1:15">
      <c r="A451" s="147">
        <v>2019</v>
      </c>
      <c r="B451" s="148" t="s">
        <v>57</v>
      </c>
      <c r="C451" s="149" t="s">
        <v>42</v>
      </c>
      <c r="D451" s="131">
        <v>0</v>
      </c>
      <c r="E451" s="131">
        <v>0</v>
      </c>
      <c r="F451" s="132">
        <v>0</v>
      </c>
      <c r="G451" s="131">
        <v>0.01</v>
      </c>
      <c r="H451" s="131">
        <v>0</v>
      </c>
      <c r="I451" s="131">
        <v>64.430000000000007</v>
      </c>
      <c r="J451" s="131">
        <v>0</v>
      </c>
      <c r="K451" s="131">
        <v>0</v>
      </c>
      <c r="L451" s="131">
        <v>0</v>
      </c>
      <c r="M451" s="131">
        <v>0.17</v>
      </c>
      <c r="N451" s="132">
        <v>64.61</v>
      </c>
      <c r="O451" s="132">
        <v>64.61</v>
      </c>
    </row>
    <row r="452" spans="1:15">
      <c r="A452" s="147">
        <v>2019</v>
      </c>
      <c r="B452" s="148" t="s">
        <v>57</v>
      </c>
      <c r="C452" s="149" t="s">
        <v>86</v>
      </c>
      <c r="D452" s="131">
        <v>0.08</v>
      </c>
      <c r="E452" s="131">
        <v>16.93</v>
      </c>
      <c r="F452" s="132">
        <v>17</v>
      </c>
      <c r="G452" s="131">
        <v>0.45</v>
      </c>
      <c r="H452" s="131">
        <v>6.86</v>
      </c>
      <c r="I452" s="131">
        <v>0</v>
      </c>
      <c r="J452" s="131">
        <v>6.39</v>
      </c>
      <c r="K452" s="131">
        <v>10.93</v>
      </c>
      <c r="L452" s="131">
        <v>0.11</v>
      </c>
      <c r="M452" s="131">
        <v>12.7</v>
      </c>
      <c r="N452" s="132">
        <v>37.43</v>
      </c>
      <c r="O452" s="132">
        <v>54.44</v>
      </c>
    </row>
    <row r="453" spans="1:15">
      <c r="A453" s="147">
        <v>2019</v>
      </c>
      <c r="B453" s="148" t="s">
        <v>57</v>
      </c>
      <c r="C453" s="149" t="s">
        <v>43</v>
      </c>
      <c r="D453" s="131">
        <v>0</v>
      </c>
      <c r="E453" s="131">
        <v>3.08</v>
      </c>
      <c r="F453" s="132">
        <v>3.08</v>
      </c>
      <c r="G453" s="131">
        <v>0</v>
      </c>
      <c r="H453" s="131">
        <v>0</v>
      </c>
      <c r="I453" s="131">
        <v>180.12</v>
      </c>
      <c r="J453" s="131">
        <v>0</v>
      </c>
      <c r="K453" s="131">
        <v>0</v>
      </c>
      <c r="L453" s="131">
        <v>0</v>
      </c>
      <c r="M453" s="131">
        <v>0</v>
      </c>
      <c r="N453" s="132">
        <v>180.12</v>
      </c>
      <c r="O453" s="132">
        <v>183.2</v>
      </c>
    </row>
    <row r="454" spans="1:15">
      <c r="A454" s="147">
        <v>2019</v>
      </c>
      <c r="B454" s="148" t="s">
        <v>57</v>
      </c>
      <c r="C454" s="149" t="s">
        <v>88</v>
      </c>
      <c r="D454" s="131">
        <v>139.88999999999999</v>
      </c>
      <c r="E454" s="131">
        <v>0</v>
      </c>
      <c r="F454" s="132">
        <v>139.88999999999999</v>
      </c>
      <c r="G454" s="131">
        <v>0</v>
      </c>
      <c r="H454" s="131">
        <v>0</v>
      </c>
      <c r="I454" s="131">
        <v>0</v>
      </c>
      <c r="J454" s="131">
        <v>0</v>
      </c>
      <c r="K454" s="131">
        <v>0</v>
      </c>
      <c r="L454" s="131">
        <v>0</v>
      </c>
      <c r="M454" s="131">
        <v>0</v>
      </c>
      <c r="N454" s="132">
        <v>0</v>
      </c>
      <c r="O454" s="132">
        <v>139.88999999999999</v>
      </c>
    </row>
    <row r="455" spans="1:15">
      <c r="A455" s="147">
        <v>2019</v>
      </c>
      <c r="B455" s="148" t="s">
        <v>57</v>
      </c>
      <c r="C455" s="149" t="s">
        <v>44</v>
      </c>
      <c r="D455" s="131">
        <v>0</v>
      </c>
      <c r="E455" s="131">
        <v>60.78</v>
      </c>
      <c r="F455" s="132">
        <v>60.78</v>
      </c>
      <c r="G455" s="131">
        <v>4.87</v>
      </c>
      <c r="H455" s="131">
        <v>80.38</v>
      </c>
      <c r="I455" s="131">
        <v>14.17</v>
      </c>
      <c r="J455" s="131">
        <v>15.2</v>
      </c>
      <c r="K455" s="131">
        <v>282.52999999999997</v>
      </c>
      <c r="L455" s="131">
        <v>64.03</v>
      </c>
      <c r="M455" s="131">
        <v>89.35</v>
      </c>
      <c r="N455" s="132">
        <v>550.53</v>
      </c>
      <c r="O455" s="132">
        <v>611.30999999999995</v>
      </c>
    </row>
    <row r="456" spans="1:15">
      <c r="A456" s="147">
        <v>2019</v>
      </c>
      <c r="B456" s="148" t="s">
        <v>57</v>
      </c>
      <c r="C456" s="149" t="s">
        <v>45</v>
      </c>
      <c r="D456" s="131">
        <v>246.54</v>
      </c>
      <c r="E456" s="131">
        <v>0</v>
      </c>
      <c r="F456" s="132">
        <v>246.54</v>
      </c>
      <c r="G456" s="131">
        <v>0</v>
      </c>
      <c r="H456" s="131">
        <v>0</v>
      </c>
      <c r="I456" s="131">
        <v>0</v>
      </c>
      <c r="J456" s="131">
        <v>0</v>
      </c>
      <c r="K456" s="131">
        <v>0</v>
      </c>
      <c r="L456" s="131">
        <v>0</v>
      </c>
      <c r="M456" s="131">
        <v>0</v>
      </c>
      <c r="N456" s="132">
        <v>0</v>
      </c>
      <c r="O456" s="132">
        <v>246.54</v>
      </c>
    </row>
    <row r="457" spans="1:15">
      <c r="A457" s="147">
        <v>2019</v>
      </c>
      <c r="B457" s="148" t="s">
        <v>57</v>
      </c>
      <c r="C457" s="149" t="s">
        <v>46</v>
      </c>
      <c r="D457" s="131">
        <v>854.07</v>
      </c>
      <c r="E457" s="131">
        <v>0</v>
      </c>
      <c r="F457" s="132">
        <v>854.07</v>
      </c>
      <c r="G457" s="131">
        <v>0</v>
      </c>
      <c r="H457" s="131">
        <v>23.44</v>
      </c>
      <c r="I457" s="131">
        <v>0</v>
      </c>
      <c r="J457" s="131">
        <v>0.01</v>
      </c>
      <c r="K457" s="131">
        <v>20.9</v>
      </c>
      <c r="L457" s="131">
        <v>0</v>
      </c>
      <c r="M457" s="131">
        <v>17.29</v>
      </c>
      <c r="N457" s="132">
        <v>61.64</v>
      </c>
      <c r="O457" s="132">
        <v>915.71</v>
      </c>
    </row>
    <row r="458" spans="1:15">
      <c r="A458" s="147">
        <v>2019</v>
      </c>
      <c r="B458" s="148" t="s">
        <v>57</v>
      </c>
      <c r="C458" s="149" t="s">
        <v>89</v>
      </c>
      <c r="D458" s="131">
        <v>0</v>
      </c>
      <c r="E458" s="131">
        <v>43.38</v>
      </c>
      <c r="F458" s="132">
        <v>43.38</v>
      </c>
      <c r="G458" s="131">
        <v>0</v>
      </c>
      <c r="H458" s="131">
        <v>0</v>
      </c>
      <c r="I458" s="131">
        <v>0</v>
      </c>
      <c r="J458" s="131">
        <v>0</v>
      </c>
      <c r="K458" s="131">
        <v>12.9</v>
      </c>
      <c r="L458" s="131">
        <v>0</v>
      </c>
      <c r="M458" s="131">
        <v>0</v>
      </c>
      <c r="N458" s="132">
        <v>12.9</v>
      </c>
      <c r="O458" s="132">
        <v>56.29</v>
      </c>
    </row>
    <row r="459" spans="1:15">
      <c r="A459" s="147">
        <v>2019</v>
      </c>
      <c r="B459" s="148" t="s">
        <v>57</v>
      </c>
      <c r="C459" s="149" t="s">
        <v>47</v>
      </c>
      <c r="D459" s="131">
        <v>303.5</v>
      </c>
      <c r="E459" s="131">
        <v>111.83</v>
      </c>
      <c r="F459" s="132">
        <v>415.33</v>
      </c>
      <c r="G459" s="131">
        <v>0</v>
      </c>
      <c r="H459" s="131">
        <v>0</v>
      </c>
      <c r="I459" s="131">
        <v>85.12</v>
      </c>
      <c r="J459" s="131">
        <v>0</v>
      </c>
      <c r="K459" s="131">
        <v>173.67</v>
      </c>
      <c r="L459" s="131">
        <v>0</v>
      </c>
      <c r="M459" s="131">
        <v>17.11</v>
      </c>
      <c r="N459" s="132">
        <v>275.89999999999998</v>
      </c>
      <c r="O459" s="132">
        <v>691.23</v>
      </c>
    </row>
    <row r="460" spans="1:15">
      <c r="A460" s="147">
        <v>2019</v>
      </c>
      <c r="B460" s="148" t="s">
        <v>57</v>
      </c>
      <c r="C460" s="149" t="s">
        <v>48</v>
      </c>
      <c r="D460" s="131">
        <v>92.49</v>
      </c>
      <c r="E460" s="131">
        <v>0</v>
      </c>
      <c r="F460" s="132">
        <v>92.49</v>
      </c>
      <c r="G460" s="131">
        <v>0</v>
      </c>
      <c r="H460" s="131">
        <v>0</v>
      </c>
      <c r="I460" s="131">
        <v>281.44</v>
      </c>
      <c r="J460" s="131">
        <v>0</v>
      </c>
      <c r="K460" s="131">
        <v>0</v>
      </c>
      <c r="L460" s="131">
        <v>0</v>
      </c>
      <c r="M460" s="131">
        <v>0</v>
      </c>
      <c r="N460" s="132">
        <v>281.44</v>
      </c>
      <c r="O460" s="132">
        <v>373.92</v>
      </c>
    </row>
    <row r="461" spans="1:15">
      <c r="A461" s="147">
        <v>2019</v>
      </c>
      <c r="B461" s="148" t="s">
        <v>57</v>
      </c>
      <c r="C461" s="149" t="s">
        <v>87</v>
      </c>
      <c r="D461" s="131">
        <v>0</v>
      </c>
      <c r="E461" s="131">
        <v>0.26</v>
      </c>
      <c r="F461" s="132">
        <v>0.26</v>
      </c>
      <c r="G461" s="131">
        <v>0</v>
      </c>
      <c r="H461" s="131">
        <v>0</v>
      </c>
      <c r="I461" s="131">
        <v>0</v>
      </c>
      <c r="J461" s="131">
        <v>0</v>
      </c>
      <c r="K461" s="131">
        <v>1.28</v>
      </c>
      <c r="L461" s="131">
        <v>0</v>
      </c>
      <c r="M461" s="131">
        <v>10.5</v>
      </c>
      <c r="N461" s="132">
        <v>11.77</v>
      </c>
      <c r="O461" s="132">
        <v>12.03</v>
      </c>
    </row>
    <row r="462" spans="1:15">
      <c r="A462" s="147">
        <v>2019</v>
      </c>
      <c r="B462" s="148" t="s">
        <v>57</v>
      </c>
      <c r="C462" s="149" t="s">
        <v>49</v>
      </c>
      <c r="D462" s="131">
        <v>0</v>
      </c>
      <c r="E462" s="131">
        <v>85.67</v>
      </c>
      <c r="F462" s="132">
        <v>85.67</v>
      </c>
      <c r="G462" s="131">
        <v>0</v>
      </c>
      <c r="H462" s="131">
        <v>30</v>
      </c>
      <c r="I462" s="131">
        <v>0</v>
      </c>
      <c r="J462" s="131">
        <v>0</v>
      </c>
      <c r="K462" s="131">
        <v>45.9</v>
      </c>
      <c r="L462" s="131">
        <v>0</v>
      </c>
      <c r="M462" s="131">
        <v>46.24</v>
      </c>
      <c r="N462" s="132">
        <v>122.14</v>
      </c>
      <c r="O462" s="132">
        <v>207.82</v>
      </c>
    </row>
    <row r="463" spans="1:15">
      <c r="A463" s="147">
        <v>2019</v>
      </c>
      <c r="B463" s="148" t="s">
        <v>57</v>
      </c>
      <c r="C463" s="149" t="s">
        <v>50</v>
      </c>
      <c r="D463" s="131">
        <v>141.25</v>
      </c>
      <c r="E463" s="131">
        <v>0</v>
      </c>
      <c r="F463" s="132">
        <v>141.25</v>
      </c>
      <c r="G463" s="131">
        <v>0</v>
      </c>
      <c r="H463" s="131">
        <v>0</v>
      </c>
      <c r="I463" s="131">
        <v>0</v>
      </c>
      <c r="J463" s="131">
        <v>0</v>
      </c>
      <c r="K463" s="131">
        <v>0</v>
      </c>
      <c r="L463" s="131">
        <v>0</v>
      </c>
      <c r="M463" s="131">
        <v>3.98</v>
      </c>
      <c r="N463" s="132">
        <v>3.98</v>
      </c>
      <c r="O463" s="132">
        <v>145.22999999999999</v>
      </c>
    </row>
    <row r="464" spans="1:15">
      <c r="A464" s="147">
        <v>2019</v>
      </c>
      <c r="B464" s="148" t="s">
        <v>57</v>
      </c>
      <c r="C464" s="149" t="s">
        <v>51</v>
      </c>
      <c r="D464" s="131">
        <v>0</v>
      </c>
      <c r="E464" s="131">
        <v>0</v>
      </c>
      <c r="F464" s="132">
        <v>0</v>
      </c>
      <c r="G464" s="131">
        <v>0</v>
      </c>
      <c r="H464" s="131">
        <v>0</v>
      </c>
      <c r="I464" s="131">
        <v>39.78</v>
      </c>
      <c r="J464" s="131">
        <v>0</v>
      </c>
      <c r="K464" s="131">
        <v>0</v>
      </c>
      <c r="L464" s="131">
        <v>0.28999999999999998</v>
      </c>
      <c r="M464" s="131">
        <v>0.01</v>
      </c>
      <c r="N464" s="132">
        <v>40.08</v>
      </c>
      <c r="O464" s="132">
        <v>40.08</v>
      </c>
    </row>
    <row r="465" spans="1:15">
      <c r="A465" s="147">
        <v>2019</v>
      </c>
      <c r="B465" s="148" t="s">
        <v>57</v>
      </c>
      <c r="C465" s="149" t="s">
        <v>52</v>
      </c>
      <c r="D465" s="131">
        <v>876.2</v>
      </c>
      <c r="E465" s="131">
        <v>0</v>
      </c>
      <c r="F465" s="132">
        <v>876.2</v>
      </c>
      <c r="G465" s="131">
        <v>0.01</v>
      </c>
      <c r="H465" s="131">
        <v>0.01</v>
      </c>
      <c r="I465" s="131">
        <v>120.7</v>
      </c>
      <c r="J465" s="131">
        <v>0</v>
      </c>
      <c r="K465" s="131">
        <v>154.5</v>
      </c>
      <c r="L465" s="131">
        <v>0</v>
      </c>
      <c r="M465" s="131">
        <v>7.1</v>
      </c>
      <c r="N465" s="132">
        <v>282.31</v>
      </c>
      <c r="O465" s="132">
        <v>1158.52</v>
      </c>
    </row>
    <row r="466" spans="1:15">
      <c r="A466" s="147">
        <v>2019</v>
      </c>
      <c r="B466" s="148" t="s">
        <v>57</v>
      </c>
      <c r="C466" s="149" t="s">
        <v>69</v>
      </c>
      <c r="D466" s="131">
        <v>677.49</v>
      </c>
      <c r="E466" s="131">
        <v>122.9</v>
      </c>
      <c r="F466" s="132">
        <v>800.39</v>
      </c>
      <c r="G466" s="131">
        <v>0.12</v>
      </c>
      <c r="H466" s="131">
        <v>82.16</v>
      </c>
      <c r="I466" s="131">
        <v>45.98</v>
      </c>
      <c r="J466" s="131">
        <v>0</v>
      </c>
      <c r="K466" s="131">
        <v>45.51</v>
      </c>
      <c r="L466" s="131">
        <v>0.01</v>
      </c>
      <c r="M466" s="131">
        <v>14.21</v>
      </c>
      <c r="N466" s="132">
        <v>187.98</v>
      </c>
      <c r="O466" s="132">
        <v>988.37</v>
      </c>
    </row>
    <row r="467" spans="1:15">
      <c r="A467" s="150">
        <v>2019</v>
      </c>
      <c r="B467" s="151" t="s">
        <v>57</v>
      </c>
      <c r="C467" s="152" t="s">
        <v>126</v>
      </c>
      <c r="D467" s="116">
        <v>3423</v>
      </c>
      <c r="E467" s="116">
        <v>586.39</v>
      </c>
      <c r="F467" s="133">
        <v>4009.39</v>
      </c>
      <c r="G467" s="116">
        <v>5.64</v>
      </c>
      <c r="H467" s="116">
        <v>259.37</v>
      </c>
      <c r="I467" s="116">
        <v>842.66</v>
      </c>
      <c r="J467" s="116">
        <v>75.75</v>
      </c>
      <c r="K467" s="116">
        <v>897.87</v>
      </c>
      <c r="L467" s="116">
        <v>230.38</v>
      </c>
      <c r="M467" s="116">
        <v>317.56</v>
      </c>
      <c r="N467" s="133">
        <v>2629.24</v>
      </c>
      <c r="O467" s="133">
        <v>6638.63</v>
      </c>
    </row>
    <row r="468" spans="1:15">
      <c r="A468" s="144">
        <v>2019</v>
      </c>
      <c r="B468" s="145" t="s">
        <v>56</v>
      </c>
      <c r="C468" s="146" t="s">
        <v>37</v>
      </c>
      <c r="D468" s="129">
        <v>0</v>
      </c>
      <c r="E468" s="129">
        <v>7.0000000000000007E-2</v>
      </c>
      <c r="F468" s="130">
        <v>7.0000000000000007E-2</v>
      </c>
      <c r="G468" s="129">
        <v>0</v>
      </c>
      <c r="H468" s="129">
        <v>14.08</v>
      </c>
      <c r="I468" s="129">
        <v>27.24</v>
      </c>
      <c r="J468" s="129">
        <v>0.14000000000000001</v>
      </c>
      <c r="K468" s="129">
        <v>159.34</v>
      </c>
      <c r="L468" s="129">
        <v>43.17</v>
      </c>
      <c r="M468" s="129">
        <v>14.99</v>
      </c>
      <c r="N468" s="130">
        <v>258.97000000000003</v>
      </c>
      <c r="O468" s="130">
        <v>259.04000000000002</v>
      </c>
    </row>
    <row r="469" spans="1:15">
      <c r="A469" s="147">
        <v>2019</v>
      </c>
      <c r="B469" s="148" t="s">
        <v>56</v>
      </c>
      <c r="C469" s="149" t="s">
        <v>38</v>
      </c>
      <c r="D469" s="131">
        <v>80</v>
      </c>
      <c r="E469" s="131">
        <v>0</v>
      </c>
      <c r="F469" s="132">
        <v>80</v>
      </c>
      <c r="G469" s="131">
        <v>0</v>
      </c>
      <c r="H469" s="131">
        <v>0</v>
      </c>
      <c r="I469" s="131">
        <v>2.0299999999999998</v>
      </c>
      <c r="J469" s="131">
        <v>26.38</v>
      </c>
      <c r="K469" s="131">
        <v>0</v>
      </c>
      <c r="L469" s="131">
        <v>0</v>
      </c>
      <c r="M469" s="131">
        <v>19.670000000000002</v>
      </c>
      <c r="N469" s="132">
        <v>48.08</v>
      </c>
      <c r="O469" s="132">
        <v>128.08000000000001</v>
      </c>
    </row>
    <row r="470" spans="1:15">
      <c r="A470" s="147">
        <v>2019</v>
      </c>
      <c r="B470" s="148" t="s">
        <v>56</v>
      </c>
      <c r="C470" s="149" t="s">
        <v>39</v>
      </c>
      <c r="D470" s="131">
        <v>0</v>
      </c>
      <c r="E470" s="131">
        <v>2.59</v>
      </c>
      <c r="F470" s="132">
        <v>2.59</v>
      </c>
      <c r="G470" s="131">
        <v>0</v>
      </c>
      <c r="H470" s="131">
        <v>43.88</v>
      </c>
      <c r="I470" s="131">
        <v>0</v>
      </c>
      <c r="J470" s="131">
        <v>0</v>
      </c>
      <c r="K470" s="131">
        <v>87.53</v>
      </c>
      <c r="L470" s="131">
        <v>0.02</v>
      </c>
      <c r="M470" s="131">
        <v>0</v>
      </c>
      <c r="N470" s="132">
        <v>131.41999999999999</v>
      </c>
      <c r="O470" s="132">
        <v>134.02000000000001</v>
      </c>
    </row>
    <row r="471" spans="1:15">
      <c r="A471" s="147">
        <v>2019</v>
      </c>
      <c r="B471" s="148" t="s">
        <v>56</v>
      </c>
      <c r="C471" s="149" t="s">
        <v>40</v>
      </c>
      <c r="D471" s="131">
        <v>0</v>
      </c>
      <c r="E471" s="131">
        <v>70.489999999999995</v>
      </c>
      <c r="F471" s="132">
        <v>70.489999999999995</v>
      </c>
      <c r="G471" s="131">
        <v>1.08</v>
      </c>
      <c r="H471" s="131">
        <v>0.01</v>
      </c>
      <c r="I471" s="131">
        <v>0</v>
      </c>
      <c r="J471" s="131">
        <v>0</v>
      </c>
      <c r="K471" s="131">
        <v>0</v>
      </c>
      <c r="L471" s="131">
        <v>0</v>
      </c>
      <c r="M471" s="131">
        <v>8.68</v>
      </c>
      <c r="N471" s="132">
        <v>9.77</v>
      </c>
      <c r="O471" s="132">
        <v>80.260000000000005</v>
      </c>
    </row>
    <row r="472" spans="1:15">
      <c r="A472" s="147">
        <v>2019</v>
      </c>
      <c r="B472" s="148" t="s">
        <v>56</v>
      </c>
      <c r="C472" s="149" t="s">
        <v>41</v>
      </c>
      <c r="D472" s="131">
        <v>0</v>
      </c>
      <c r="E472" s="131">
        <v>19.72</v>
      </c>
      <c r="F472" s="132">
        <v>19.72</v>
      </c>
      <c r="G472" s="131">
        <v>1.43</v>
      </c>
      <c r="H472" s="131">
        <v>1.28</v>
      </c>
      <c r="I472" s="131">
        <v>0</v>
      </c>
      <c r="J472" s="131">
        <v>0</v>
      </c>
      <c r="K472" s="131">
        <v>32.36</v>
      </c>
      <c r="L472" s="131">
        <v>0.41</v>
      </c>
      <c r="M472" s="131">
        <v>25.22</v>
      </c>
      <c r="N472" s="132">
        <v>60.7</v>
      </c>
      <c r="O472" s="132">
        <v>80.430000000000007</v>
      </c>
    </row>
    <row r="473" spans="1:15">
      <c r="A473" s="147">
        <v>2019</v>
      </c>
      <c r="B473" s="148" t="s">
        <v>56</v>
      </c>
      <c r="C473" s="149" t="s">
        <v>42</v>
      </c>
      <c r="D473" s="131">
        <v>0</v>
      </c>
      <c r="E473" s="131">
        <v>0</v>
      </c>
      <c r="F473" s="132">
        <v>0</v>
      </c>
      <c r="G473" s="131">
        <v>0</v>
      </c>
      <c r="H473" s="131">
        <v>0</v>
      </c>
      <c r="I473" s="131">
        <v>117.14</v>
      </c>
      <c r="J473" s="131">
        <v>0</v>
      </c>
      <c r="K473" s="131">
        <v>179.61</v>
      </c>
      <c r="L473" s="131">
        <v>0</v>
      </c>
      <c r="M473" s="131">
        <v>0.16</v>
      </c>
      <c r="N473" s="132">
        <v>296.91000000000003</v>
      </c>
      <c r="O473" s="132">
        <v>296.91000000000003</v>
      </c>
    </row>
    <row r="474" spans="1:15">
      <c r="A474" s="147">
        <v>2019</v>
      </c>
      <c r="B474" s="148" t="s">
        <v>56</v>
      </c>
      <c r="C474" s="149" t="s">
        <v>86</v>
      </c>
      <c r="D474" s="131">
        <v>7.0000000000000007E-2</v>
      </c>
      <c r="E474" s="131">
        <v>0</v>
      </c>
      <c r="F474" s="132">
        <v>7.0000000000000007E-2</v>
      </c>
      <c r="G474" s="131">
        <v>4.17</v>
      </c>
      <c r="H474" s="131">
        <v>4.1500000000000004</v>
      </c>
      <c r="I474" s="131">
        <v>0</v>
      </c>
      <c r="J474" s="131">
        <v>0</v>
      </c>
      <c r="K474" s="131">
        <v>0.01</v>
      </c>
      <c r="L474" s="131">
        <v>0.25</v>
      </c>
      <c r="M474" s="131">
        <v>0.86</v>
      </c>
      <c r="N474" s="132">
        <v>9.44</v>
      </c>
      <c r="O474" s="132">
        <v>9.51</v>
      </c>
    </row>
    <row r="475" spans="1:15">
      <c r="A475" s="147">
        <v>2019</v>
      </c>
      <c r="B475" s="148" t="s">
        <v>56</v>
      </c>
      <c r="C475" s="149" t="s">
        <v>43</v>
      </c>
      <c r="D475" s="131">
        <v>0</v>
      </c>
      <c r="E475" s="131">
        <v>0</v>
      </c>
      <c r="F475" s="132">
        <v>0</v>
      </c>
      <c r="G475" s="131">
        <v>0</v>
      </c>
      <c r="H475" s="131">
        <v>0</v>
      </c>
      <c r="I475" s="131">
        <v>200.14</v>
      </c>
      <c r="J475" s="131">
        <v>0</v>
      </c>
      <c r="K475" s="131">
        <v>0</v>
      </c>
      <c r="L475" s="131">
        <v>0</v>
      </c>
      <c r="M475" s="131">
        <v>0</v>
      </c>
      <c r="N475" s="132">
        <v>200.14</v>
      </c>
      <c r="O475" s="132">
        <v>200.14</v>
      </c>
    </row>
    <row r="476" spans="1:15">
      <c r="A476" s="147">
        <v>2019</v>
      </c>
      <c r="B476" s="148" t="s">
        <v>56</v>
      </c>
      <c r="C476" s="149" t="s">
        <v>88</v>
      </c>
      <c r="D476" s="131">
        <v>0</v>
      </c>
      <c r="E476" s="131">
        <v>0</v>
      </c>
      <c r="F476" s="132">
        <v>0</v>
      </c>
      <c r="G476" s="131">
        <v>0</v>
      </c>
      <c r="H476" s="131">
        <v>0</v>
      </c>
      <c r="I476" s="131">
        <v>0</v>
      </c>
      <c r="J476" s="131">
        <v>0</v>
      </c>
      <c r="K476" s="131">
        <v>0</v>
      </c>
      <c r="L476" s="131">
        <v>0</v>
      </c>
      <c r="M476" s="131">
        <v>0</v>
      </c>
      <c r="N476" s="132">
        <v>0</v>
      </c>
      <c r="O476" s="132">
        <v>0</v>
      </c>
    </row>
    <row r="477" spans="1:15">
      <c r="A477" s="147">
        <v>2019</v>
      </c>
      <c r="B477" s="148" t="s">
        <v>56</v>
      </c>
      <c r="C477" s="149" t="s">
        <v>44</v>
      </c>
      <c r="D477" s="131">
        <v>90.9</v>
      </c>
      <c r="E477" s="131">
        <v>148.22</v>
      </c>
      <c r="F477" s="132">
        <v>239.12</v>
      </c>
      <c r="G477" s="131">
        <v>40.6</v>
      </c>
      <c r="H477" s="131">
        <v>40.299999999999997</v>
      </c>
      <c r="I477" s="131">
        <v>92.45</v>
      </c>
      <c r="J477" s="131">
        <v>31.4</v>
      </c>
      <c r="K477" s="131">
        <v>459.18</v>
      </c>
      <c r="L477" s="131">
        <v>41.28</v>
      </c>
      <c r="M477" s="131">
        <v>105.96</v>
      </c>
      <c r="N477" s="132">
        <v>811.16</v>
      </c>
      <c r="O477" s="132">
        <v>1050.28</v>
      </c>
    </row>
    <row r="478" spans="1:15">
      <c r="A478" s="147">
        <v>2019</v>
      </c>
      <c r="B478" s="148" t="s">
        <v>56</v>
      </c>
      <c r="C478" s="149" t="s">
        <v>45</v>
      </c>
      <c r="D478" s="131">
        <v>253.4</v>
      </c>
      <c r="E478" s="131">
        <v>0</v>
      </c>
      <c r="F478" s="132">
        <v>253.4</v>
      </c>
      <c r="G478" s="131">
        <v>0</v>
      </c>
      <c r="H478" s="131">
        <v>0</v>
      </c>
      <c r="I478" s="131">
        <v>0</v>
      </c>
      <c r="J478" s="131">
        <v>0</v>
      </c>
      <c r="K478" s="131">
        <v>0</v>
      </c>
      <c r="L478" s="131">
        <v>0</v>
      </c>
      <c r="M478" s="131">
        <v>0</v>
      </c>
      <c r="N478" s="132">
        <v>0</v>
      </c>
      <c r="O478" s="132">
        <v>253.4</v>
      </c>
    </row>
    <row r="479" spans="1:15">
      <c r="A479" s="147">
        <v>2019</v>
      </c>
      <c r="B479" s="148" t="s">
        <v>56</v>
      </c>
      <c r="C479" s="149" t="s">
        <v>46</v>
      </c>
      <c r="D479" s="131">
        <v>1865.43</v>
      </c>
      <c r="E479" s="131">
        <v>0</v>
      </c>
      <c r="F479" s="132">
        <v>1865.43</v>
      </c>
      <c r="G479" s="131">
        <v>0</v>
      </c>
      <c r="H479" s="131">
        <v>8.31</v>
      </c>
      <c r="I479" s="131">
        <v>0.01</v>
      </c>
      <c r="J479" s="131">
        <v>0</v>
      </c>
      <c r="K479" s="131">
        <v>0</v>
      </c>
      <c r="L479" s="131">
        <v>0</v>
      </c>
      <c r="M479" s="131">
        <v>0</v>
      </c>
      <c r="N479" s="132">
        <v>8.32</v>
      </c>
      <c r="O479" s="132">
        <v>1873.76</v>
      </c>
    </row>
    <row r="480" spans="1:15">
      <c r="A480" s="147">
        <v>2019</v>
      </c>
      <c r="B480" s="148" t="s">
        <v>56</v>
      </c>
      <c r="C480" s="149" t="s">
        <v>89</v>
      </c>
      <c r="D480" s="131">
        <v>0</v>
      </c>
      <c r="E480" s="131">
        <v>51.09</v>
      </c>
      <c r="F480" s="132">
        <v>51.09</v>
      </c>
      <c r="G480" s="131">
        <v>0</v>
      </c>
      <c r="H480" s="131">
        <v>0</v>
      </c>
      <c r="I480" s="131">
        <v>0</v>
      </c>
      <c r="J480" s="131">
        <v>0</v>
      </c>
      <c r="K480" s="131">
        <v>52.55</v>
      </c>
      <c r="L480" s="131">
        <v>0</v>
      </c>
      <c r="M480" s="131">
        <v>0</v>
      </c>
      <c r="N480" s="132">
        <v>52.55</v>
      </c>
      <c r="O480" s="132">
        <v>103.64</v>
      </c>
    </row>
    <row r="481" spans="1:15">
      <c r="A481" s="147">
        <v>2019</v>
      </c>
      <c r="B481" s="148" t="s">
        <v>56</v>
      </c>
      <c r="C481" s="149" t="s">
        <v>47</v>
      </c>
      <c r="D481" s="131">
        <v>405.85</v>
      </c>
      <c r="E481" s="131">
        <v>59.51</v>
      </c>
      <c r="F481" s="132">
        <v>465.36</v>
      </c>
      <c r="G481" s="131">
        <v>0</v>
      </c>
      <c r="H481" s="131">
        <v>0</v>
      </c>
      <c r="I481" s="131">
        <v>38.01</v>
      </c>
      <c r="J481" s="131">
        <v>0</v>
      </c>
      <c r="K481" s="131">
        <v>234.9</v>
      </c>
      <c r="L481" s="131">
        <v>33.89</v>
      </c>
      <c r="M481" s="131">
        <v>52.75</v>
      </c>
      <c r="N481" s="132">
        <v>359.55</v>
      </c>
      <c r="O481" s="132">
        <v>824.91</v>
      </c>
    </row>
    <row r="482" spans="1:15">
      <c r="A482" s="147">
        <v>2019</v>
      </c>
      <c r="B482" s="148" t="s">
        <v>56</v>
      </c>
      <c r="C482" s="149" t="s">
        <v>48</v>
      </c>
      <c r="D482" s="131">
        <v>0</v>
      </c>
      <c r="E482" s="131">
        <v>0</v>
      </c>
      <c r="F482" s="132">
        <v>0</v>
      </c>
      <c r="G482" s="131">
        <v>0</v>
      </c>
      <c r="H482" s="131">
        <v>0</v>
      </c>
      <c r="I482" s="131">
        <v>168.09</v>
      </c>
      <c r="J482" s="131">
        <v>0</v>
      </c>
      <c r="K482" s="131">
        <v>0</v>
      </c>
      <c r="L482" s="131">
        <v>0</v>
      </c>
      <c r="M482" s="131">
        <v>0</v>
      </c>
      <c r="N482" s="132">
        <v>168.09</v>
      </c>
      <c r="O482" s="132">
        <v>168.09</v>
      </c>
    </row>
    <row r="483" spans="1:15">
      <c r="A483" s="147">
        <v>2019</v>
      </c>
      <c r="B483" s="148" t="s">
        <v>56</v>
      </c>
      <c r="C483" s="149" t="s">
        <v>87</v>
      </c>
      <c r="D483" s="131">
        <v>0</v>
      </c>
      <c r="E483" s="131">
        <v>0.46</v>
      </c>
      <c r="F483" s="132">
        <v>0.46</v>
      </c>
      <c r="G483" s="131">
        <v>0</v>
      </c>
      <c r="H483" s="131">
        <v>0</v>
      </c>
      <c r="I483" s="131">
        <v>0</v>
      </c>
      <c r="J483" s="131">
        <v>0</v>
      </c>
      <c r="K483" s="131">
        <v>9.98</v>
      </c>
      <c r="L483" s="131">
        <v>0</v>
      </c>
      <c r="M483" s="131">
        <v>12.24</v>
      </c>
      <c r="N483" s="132">
        <v>22.22</v>
      </c>
      <c r="O483" s="132">
        <v>22.67</v>
      </c>
    </row>
    <row r="484" spans="1:15">
      <c r="A484" s="147">
        <v>2019</v>
      </c>
      <c r="B484" s="148" t="s">
        <v>56</v>
      </c>
      <c r="C484" s="149" t="s">
        <v>49</v>
      </c>
      <c r="D484" s="131">
        <v>0</v>
      </c>
      <c r="E484" s="131">
        <v>101.39</v>
      </c>
      <c r="F484" s="132">
        <v>101.39</v>
      </c>
      <c r="G484" s="131">
        <v>0</v>
      </c>
      <c r="H484" s="131">
        <v>0</v>
      </c>
      <c r="I484" s="131">
        <v>0</v>
      </c>
      <c r="J484" s="131">
        <v>0</v>
      </c>
      <c r="K484" s="131">
        <v>19.079999999999998</v>
      </c>
      <c r="L484" s="131">
        <v>0</v>
      </c>
      <c r="M484" s="131">
        <v>1.27</v>
      </c>
      <c r="N484" s="132">
        <v>20.36</v>
      </c>
      <c r="O484" s="132">
        <v>121.76</v>
      </c>
    </row>
    <row r="485" spans="1:15">
      <c r="A485" s="147">
        <v>2019</v>
      </c>
      <c r="B485" s="148" t="s">
        <v>56</v>
      </c>
      <c r="C485" s="149" t="s">
        <v>50</v>
      </c>
      <c r="D485" s="131">
        <v>180.87</v>
      </c>
      <c r="E485" s="131">
        <v>0</v>
      </c>
      <c r="F485" s="132">
        <v>180.87</v>
      </c>
      <c r="G485" s="131">
        <v>0</v>
      </c>
      <c r="H485" s="131">
        <v>0</v>
      </c>
      <c r="I485" s="131">
        <v>0</v>
      </c>
      <c r="J485" s="131">
        <v>0</v>
      </c>
      <c r="K485" s="131">
        <v>0</v>
      </c>
      <c r="L485" s="131">
        <v>0</v>
      </c>
      <c r="M485" s="131">
        <v>0.02</v>
      </c>
      <c r="N485" s="132">
        <v>0.02</v>
      </c>
      <c r="O485" s="132">
        <v>180.89</v>
      </c>
    </row>
    <row r="486" spans="1:15">
      <c r="A486" s="147">
        <v>2019</v>
      </c>
      <c r="B486" s="148" t="s">
        <v>56</v>
      </c>
      <c r="C486" s="149" t="s">
        <v>51</v>
      </c>
      <c r="D486" s="131">
        <v>0</v>
      </c>
      <c r="E486" s="131">
        <v>0</v>
      </c>
      <c r="F486" s="132">
        <v>0</v>
      </c>
      <c r="G486" s="131">
        <v>0</v>
      </c>
      <c r="H486" s="131">
        <v>0</v>
      </c>
      <c r="I486" s="131">
        <v>153.80000000000001</v>
      </c>
      <c r="J486" s="131">
        <v>0</v>
      </c>
      <c r="K486" s="131">
        <v>0</v>
      </c>
      <c r="L486" s="131">
        <v>0.1</v>
      </c>
      <c r="M486" s="131">
        <v>0.05</v>
      </c>
      <c r="N486" s="132">
        <v>153.94</v>
      </c>
      <c r="O486" s="132">
        <v>153.94</v>
      </c>
    </row>
    <row r="487" spans="1:15">
      <c r="A487" s="147">
        <v>2019</v>
      </c>
      <c r="B487" s="148" t="s">
        <v>56</v>
      </c>
      <c r="C487" s="149" t="s">
        <v>52</v>
      </c>
      <c r="D487" s="131">
        <v>1127.6400000000001</v>
      </c>
      <c r="E487" s="131">
        <v>0</v>
      </c>
      <c r="F487" s="132">
        <v>1127.6400000000001</v>
      </c>
      <c r="G487" s="131">
        <v>0</v>
      </c>
      <c r="H487" s="131">
        <v>0.02</v>
      </c>
      <c r="I487" s="131">
        <v>0</v>
      </c>
      <c r="J487" s="131">
        <v>0</v>
      </c>
      <c r="K487" s="131">
        <v>34.630000000000003</v>
      </c>
      <c r="L487" s="131">
        <v>0</v>
      </c>
      <c r="M487" s="131">
        <v>9.9</v>
      </c>
      <c r="N487" s="132">
        <v>44.56</v>
      </c>
      <c r="O487" s="132">
        <v>1172.19</v>
      </c>
    </row>
    <row r="488" spans="1:15">
      <c r="A488" s="147">
        <v>2019</v>
      </c>
      <c r="B488" s="148" t="s">
        <v>56</v>
      </c>
      <c r="C488" s="149" t="s">
        <v>69</v>
      </c>
      <c r="D488" s="131">
        <v>294.79000000000002</v>
      </c>
      <c r="E488" s="131">
        <v>48.91</v>
      </c>
      <c r="F488" s="132">
        <v>343.7</v>
      </c>
      <c r="G488" s="131">
        <v>1.26</v>
      </c>
      <c r="H488" s="131">
        <v>49.34</v>
      </c>
      <c r="I488" s="131">
        <v>0</v>
      </c>
      <c r="J488" s="131">
        <v>0</v>
      </c>
      <c r="K488" s="131">
        <v>0.04</v>
      </c>
      <c r="L488" s="131">
        <v>0</v>
      </c>
      <c r="M488" s="131">
        <v>12.17</v>
      </c>
      <c r="N488" s="132">
        <v>62.81</v>
      </c>
      <c r="O488" s="132">
        <v>406.51</v>
      </c>
    </row>
    <row r="489" spans="1:15">
      <c r="A489" s="150">
        <v>2019</v>
      </c>
      <c r="B489" s="151" t="s">
        <v>56</v>
      </c>
      <c r="C489" s="152" t="s">
        <v>126</v>
      </c>
      <c r="D489" s="116">
        <v>4298.95</v>
      </c>
      <c r="E489" s="116">
        <v>502.46</v>
      </c>
      <c r="F489" s="133">
        <v>4801.41</v>
      </c>
      <c r="G489" s="116">
        <v>48.56</v>
      </c>
      <c r="H489" s="116">
        <v>161.36000000000001</v>
      </c>
      <c r="I489" s="116">
        <v>798.9</v>
      </c>
      <c r="J489" s="116">
        <v>57.93</v>
      </c>
      <c r="K489" s="116">
        <v>1269.21</v>
      </c>
      <c r="L489" s="116">
        <v>119.13</v>
      </c>
      <c r="M489" s="116">
        <v>263.93</v>
      </c>
      <c r="N489" s="133">
        <v>2719.01</v>
      </c>
      <c r="O489" s="133">
        <v>7520.42</v>
      </c>
    </row>
    <row r="490" spans="1:15">
      <c r="A490" s="144">
        <v>2019</v>
      </c>
      <c r="B490" s="145" t="s">
        <v>55</v>
      </c>
      <c r="C490" s="146" t="s">
        <v>37</v>
      </c>
      <c r="D490" s="129">
        <v>0</v>
      </c>
      <c r="E490" s="129">
        <v>0</v>
      </c>
      <c r="F490" s="130">
        <v>0</v>
      </c>
      <c r="G490" s="129">
        <v>0</v>
      </c>
      <c r="H490" s="129">
        <v>2.79</v>
      </c>
      <c r="I490" s="129">
        <v>0</v>
      </c>
      <c r="J490" s="129">
        <v>10.07</v>
      </c>
      <c r="K490" s="129">
        <v>210.9</v>
      </c>
      <c r="L490" s="129">
        <v>27.49</v>
      </c>
      <c r="M490" s="129">
        <v>34.299999999999997</v>
      </c>
      <c r="N490" s="130">
        <v>285.55</v>
      </c>
      <c r="O490" s="130">
        <v>285.56</v>
      </c>
    </row>
    <row r="491" spans="1:15">
      <c r="A491" s="147">
        <v>2019</v>
      </c>
      <c r="B491" s="148" t="s">
        <v>55</v>
      </c>
      <c r="C491" s="149" t="s">
        <v>38</v>
      </c>
      <c r="D491" s="131">
        <v>182.49</v>
      </c>
      <c r="E491" s="131">
        <v>0</v>
      </c>
      <c r="F491" s="132">
        <v>182.49</v>
      </c>
      <c r="G491" s="131">
        <v>0</v>
      </c>
      <c r="H491" s="131">
        <v>0</v>
      </c>
      <c r="I491" s="131">
        <v>0</v>
      </c>
      <c r="J491" s="131">
        <v>0</v>
      </c>
      <c r="K491" s="131">
        <v>0</v>
      </c>
      <c r="L491" s="131">
        <v>0</v>
      </c>
      <c r="M491" s="131">
        <v>0.14000000000000001</v>
      </c>
      <c r="N491" s="132">
        <v>0.14000000000000001</v>
      </c>
      <c r="O491" s="132">
        <v>182.63</v>
      </c>
    </row>
    <row r="492" spans="1:15">
      <c r="A492" s="147">
        <v>2019</v>
      </c>
      <c r="B492" s="148" t="s">
        <v>55</v>
      </c>
      <c r="C492" s="149" t="s">
        <v>39</v>
      </c>
      <c r="D492" s="131">
        <v>0</v>
      </c>
      <c r="E492" s="131">
        <v>0</v>
      </c>
      <c r="F492" s="132">
        <v>0</v>
      </c>
      <c r="G492" s="131">
        <v>0</v>
      </c>
      <c r="H492" s="131">
        <v>79.64</v>
      </c>
      <c r="I492" s="131">
        <v>0</v>
      </c>
      <c r="J492" s="131">
        <v>0</v>
      </c>
      <c r="K492" s="131">
        <v>0</v>
      </c>
      <c r="L492" s="131">
        <v>0.03</v>
      </c>
      <c r="M492" s="131">
        <v>5.6</v>
      </c>
      <c r="N492" s="132">
        <v>85.27</v>
      </c>
      <c r="O492" s="132">
        <v>85.27</v>
      </c>
    </row>
    <row r="493" spans="1:15">
      <c r="A493" s="147">
        <v>2019</v>
      </c>
      <c r="B493" s="148" t="s">
        <v>55</v>
      </c>
      <c r="C493" s="149" t="s">
        <v>40</v>
      </c>
      <c r="D493" s="131">
        <v>0</v>
      </c>
      <c r="E493" s="131">
        <v>0.37</v>
      </c>
      <c r="F493" s="132">
        <v>0.37</v>
      </c>
      <c r="G493" s="131">
        <v>0.09</v>
      </c>
      <c r="H493" s="131">
        <v>7.0000000000000007E-2</v>
      </c>
      <c r="I493" s="131">
        <v>0</v>
      </c>
      <c r="J493" s="131">
        <v>0</v>
      </c>
      <c r="K493" s="131">
        <v>0</v>
      </c>
      <c r="L493" s="131">
        <v>0</v>
      </c>
      <c r="M493" s="131">
        <v>14.05</v>
      </c>
      <c r="N493" s="132">
        <v>14.21</v>
      </c>
      <c r="O493" s="132">
        <v>14.58</v>
      </c>
    </row>
    <row r="494" spans="1:15">
      <c r="A494" s="147">
        <v>2019</v>
      </c>
      <c r="B494" s="148" t="s">
        <v>55</v>
      </c>
      <c r="C494" s="149" t="s">
        <v>41</v>
      </c>
      <c r="D494" s="131">
        <v>50.68</v>
      </c>
      <c r="E494" s="131">
        <v>23.27</v>
      </c>
      <c r="F494" s="132">
        <v>73.95</v>
      </c>
      <c r="G494" s="131">
        <v>0.14000000000000001</v>
      </c>
      <c r="H494" s="131">
        <v>7.9</v>
      </c>
      <c r="I494" s="131">
        <v>0</v>
      </c>
      <c r="J494" s="131">
        <v>0</v>
      </c>
      <c r="K494" s="131">
        <v>23.56</v>
      </c>
      <c r="L494" s="131">
        <v>0.35</v>
      </c>
      <c r="M494" s="131">
        <v>27.57</v>
      </c>
      <c r="N494" s="132">
        <v>59.53</v>
      </c>
      <c r="O494" s="132">
        <v>133.47999999999999</v>
      </c>
    </row>
    <row r="495" spans="1:15">
      <c r="A495" s="147">
        <v>2019</v>
      </c>
      <c r="B495" s="148" t="s">
        <v>55</v>
      </c>
      <c r="C495" s="149" t="s">
        <v>42</v>
      </c>
      <c r="D495" s="131">
        <v>0</v>
      </c>
      <c r="E495" s="131">
        <v>0</v>
      </c>
      <c r="F495" s="132">
        <v>0</v>
      </c>
      <c r="G495" s="131">
        <v>0</v>
      </c>
      <c r="H495" s="131">
        <v>0</v>
      </c>
      <c r="I495" s="131">
        <v>128.15</v>
      </c>
      <c r="J495" s="131">
        <v>0</v>
      </c>
      <c r="K495" s="131">
        <v>54.27</v>
      </c>
      <c r="L495" s="131">
        <v>0</v>
      </c>
      <c r="M495" s="131">
        <v>0.21</v>
      </c>
      <c r="N495" s="132">
        <v>182.63</v>
      </c>
      <c r="O495" s="132">
        <v>182.63</v>
      </c>
    </row>
    <row r="496" spans="1:15">
      <c r="A496" s="147">
        <v>2019</v>
      </c>
      <c r="B496" s="148" t="s">
        <v>55</v>
      </c>
      <c r="C496" s="149" t="s">
        <v>86</v>
      </c>
      <c r="D496" s="131">
        <v>0.1</v>
      </c>
      <c r="E496" s="131">
        <v>0</v>
      </c>
      <c r="F496" s="132">
        <v>0.1</v>
      </c>
      <c r="G496" s="131">
        <v>0.08</v>
      </c>
      <c r="H496" s="131">
        <v>10.18</v>
      </c>
      <c r="I496" s="131">
        <v>0</v>
      </c>
      <c r="J496" s="131">
        <v>0</v>
      </c>
      <c r="K496" s="131">
        <v>0</v>
      </c>
      <c r="L496" s="131">
        <v>0.28999999999999998</v>
      </c>
      <c r="M496" s="131">
        <v>0.99</v>
      </c>
      <c r="N496" s="132">
        <v>11.54</v>
      </c>
      <c r="O496" s="132">
        <v>11.64</v>
      </c>
    </row>
    <row r="497" spans="1:15">
      <c r="A497" s="147">
        <v>2019</v>
      </c>
      <c r="B497" s="148" t="s">
        <v>55</v>
      </c>
      <c r="C497" s="149" t="s">
        <v>43</v>
      </c>
      <c r="D497" s="131">
        <v>0</v>
      </c>
      <c r="E497" s="131">
        <v>1.94</v>
      </c>
      <c r="F497" s="132">
        <v>1.94</v>
      </c>
      <c r="G497" s="131">
        <v>0</v>
      </c>
      <c r="H497" s="131">
        <v>0</v>
      </c>
      <c r="I497" s="131">
        <v>104.66</v>
      </c>
      <c r="J497" s="131">
        <v>0</v>
      </c>
      <c r="K497" s="131">
        <v>0</v>
      </c>
      <c r="L497" s="131">
        <v>0</v>
      </c>
      <c r="M497" s="131">
        <v>0</v>
      </c>
      <c r="N497" s="132">
        <v>104.66</v>
      </c>
      <c r="O497" s="132">
        <v>106.6</v>
      </c>
    </row>
    <row r="498" spans="1:15">
      <c r="A498" s="147">
        <v>2019</v>
      </c>
      <c r="B498" s="148" t="s">
        <v>55</v>
      </c>
      <c r="C498" s="149" t="s">
        <v>88</v>
      </c>
      <c r="D498" s="131">
        <v>0</v>
      </c>
      <c r="E498" s="131">
        <v>0</v>
      </c>
      <c r="F498" s="132">
        <v>0</v>
      </c>
      <c r="G498" s="131">
        <v>0</v>
      </c>
      <c r="H498" s="131">
        <v>0</v>
      </c>
      <c r="I498" s="131">
        <v>0</v>
      </c>
      <c r="J498" s="131">
        <v>0</v>
      </c>
      <c r="K498" s="131">
        <v>0</v>
      </c>
      <c r="L498" s="131">
        <v>0</v>
      </c>
      <c r="M498" s="131">
        <v>0</v>
      </c>
      <c r="N498" s="132">
        <v>0</v>
      </c>
      <c r="O498" s="132">
        <v>0</v>
      </c>
    </row>
    <row r="499" spans="1:15">
      <c r="A499" s="147">
        <v>2019</v>
      </c>
      <c r="B499" s="148" t="s">
        <v>55</v>
      </c>
      <c r="C499" s="149" t="s">
        <v>44</v>
      </c>
      <c r="D499" s="131">
        <v>17.079999999999998</v>
      </c>
      <c r="E499" s="131">
        <v>11.52</v>
      </c>
      <c r="F499" s="132">
        <v>28.6</v>
      </c>
      <c r="G499" s="131">
        <v>9.7799999999999994</v>
      </c>
      <c r="H499" s="131">
        <v>28.97</v>
      </c>
      <c r="I499" s="131">
        <v>48.57</v>
      </c>
      <c r="J499" s="131">
        <v>42.51</v>
      </c>
      <c r="K499" s="131">
        <v>233.33</v>
      </c>
      <c r="L499" s="131">
        <v>47.55</v>
      </c>
      <c r="M499" s="131">
        <v>104.83</v>
      </c>
      <c r="N499" s="132">
        <v>515.54</v>
      </c>
      <c r="O499" s="132">
        <v>544.14</v>
      </c>
    </row>
    <row r="500" spans="1:15">
      <c r="A500" s="147">
        <v>2019</v>
      </c>
      <c r="B500" s="148" t="s">
        <v>55</v>
      </c>
      <c r="C500" s="149" t="s">
        <v>45</v>
      </c>
      <c r="D500" s="131">
        <v>126.92</v>
      </c>
      <c r="E500" s="131">
        <v>0</v>
      </c>
      <c r="F500" s="132">
        <v>126.92</v>
      </c>
      <c r="G500" s="131">
        <v>0</v>
      </c>
      <c r="H500" s="131">
        <v>0</v>
      </c>
      <c r="I500" s="131">
        <v>0</v>
      </c>
      <c r="J500" s="131">
        <v>0</v>
      </c>
      <c r="K500" s="131">
        <v>0</v>
      </c>
      <c r="L500" s="131">
        <v>0</v>
      </c>
      <c r="M500" s="131">
        <v>0</v>
      </c>
      <c r="N500" s="132">
        <v>0</v>
      </c>
      <c r="O500" s="132">
        <v>126.92</v>
      </c>
    </row>
    <row r="501" spans="1:15">
      <c r="A501" s="147">
        <v>2019</v>
      </c>
      <c r="B501" s="148" t="s">
        <v>55</v>
      </c>
      <c r="C501" s="149" t="s">
        <v>46</v>
      </c>
      <c r="D501" s="131">
        <v>1780.9</v>
      </c>
      <c r="E501" s="131">
        <v>41.17</v>
      </c>
      <c r="F501" s="132">
        <v>1822.07</v>
      </c>
      <c r="G501" s="131">
        <v>22.96</v>
      </c>
      <c r="H501" s="131">
        <v>6.51</v>
      </c>
      <c r="I501" s="131">
        <v>0</v>
      </c>
      <c r="J501" s="131">
        <v>0</v>
      </c>
      <c r="K501" s="131">
        <v>0</v>
      </c>
      <c r="L501" s="131">
        <v>0</v>
      </c>
      <c r="M501" s="131">
        <v>0.01</v>
      </c>
      <c r="N501" s="132">
        <v>29.48</v>
      </c>
      <c r="O501" s="132">
        <v>1851.55</v>
      </c>
    </row>
    <row r="502" spans="1:15">
      <c r="A502" s="147">
        <v>2019</v>
      </c>
      <c r="B502" s="148" t="s">
        <v>55</v>
      </c>
      <c r="C502" s="149" t="s">
        <v>89</v>
      </c>
      <c r="D502" s="131">
        <v>0</v>
      </c>
      <c r="E502" s="131">
        <v>65.27</v>
      </c>
      <c r="F502" s="132">
        <v>65.27</v>
      </c>
      <c r="G502" s="131">
        <v>0</v>
      </c>
      <c r="H502" s="131">
        <v>0</v>
      </c>
      <c r="I502" s="131">
        <v>0</v>
      </c>
      <c r="J502" s="131">
        <v>0</v>
      </c>
      <c r="K502" s="131">
        <v>31.18</v>
      </c>
      <c r="L502" s="131">
        <v>0</v>
      </c>
      <c r="M502" s="131">
        <v>0</v>
      </c>
      <c r="N502" s="132">
        <v>31.18</v>
      </c>
      <c r="O502" s="132">
        <v>96.45</v>
      </c>
    </row>
    <row r="503" spans="1:15">
      <c r="A503" s="147">
        <v>2019</v>
      </c>
      <c r="B503" s="148" t="s">
        <v>55</v>
      </c>
      <c r="C503" s="149" t="s">
        <v>47</v>
      </c>
      <c r="D503" s="131">
        <v>299.01</v>
      </c>
      <c r="E503" s="131">
        <v>52.01</v>
      </c>
      <c r="F503" s="132">
        <v>351.03</v>
      </c>
      <c r="G503" s="131">
        <v>0</v>
      </c>
      <c r="H503" s="131">
        <v>0</v>
      </c>
      <c r="I503" s="131">
        <v>0</v>
      </c>
      <c r="J503" s="131">
        <v>0</v>
      </c>
      <c r="K503" s="131">
        <v>263.10000000000002</v>
      </c>
      <c r="L503" s="131">
        <v>36.97</v>
      </c>
      <c r="M503" s="131">
        <v>1.35</v>
      </c>
      <c r="N503" s="132">
        <v>301.42</v>
      </c>
      <c r="O503" s="132">
        <v>652.45000000000005</v>
      </c>
    </row>
    <row r="504" spans="1:15">
      <c r="A504" s="147">
        <v>2019</v>
      </c>
      <c r="B504" s="148" t="s">
        <v>55</v>
      </c>
      <c r="C504" s="149" t="s">
        <v>48</v>
      </c>
      <c r="D504" s="131">
        <v>0</v>
      </c>
      <c r="E504" s="131">
        <v>0</v>
      </c>
      <c r="F504" s="132">
        <v>0</v>
      </c>
      <c r="G504" s="131">
        <v>0</v>
      </c>
      <c r="H504" s="131">
        <v>0</v>
      </c>
      <c r="I504" s="131">
        <v>400.78</v>
      </c>
      <c r="J504" s="131">
        <v>0</v>
      </c>
      <c r="K504" s="131">
        <v>0</v>
      </c>
      <c r="L504" s="131">
        <v>0</v>
      </c>
      <c r="M504" s="131">
        <v>0</v>
      </c>
      <c r="N504" s="132">
        <v>400.78</v>
      </c>
      <c r="O504" s="132">
        <v>400.78</v>
      </c>
    </row>
    <row r="505" spans="1:15">
      <c r="A505" s="147">
        <v>2019</v>
      </c>
      <c r="B505" s="148" t="s">
        <v>55</v>
      </c>
      <c r="C505" s="149" t="s">
        <v>87</v>
      </c>
      <c r="D505" s="131">
        <v>0</v>
      </c>
      <c r="E505" s="131">
        <v>0</v>
      </c>
      <c r="F505" s="132">
        <v>0</v>
      </c>
      <c r="G505" s="131">
        <v>0</v>
      </c>
      <c r="H505" s="131">
        <v>0</v>
      </c>
      <c r="I505" s="131">
        <v>0</v>
      </c>
      <c r="J505" s="131">
        <v>0</v>
      </c>
      <c r="K505" s="131">
        <v>0</v>
      </c>
      <c r="L505" s="131">
        <v>0</v>
      </c>
      <c r="M505" s="131">
        <v>7.06</v>
      </c>
      <c r="N505" s="132">
        <v>7.06</v>
      </c>
      <c r="O505" s="132">
        <v>7.06</v>
      </c>
    </row>
    <row r="506" spans="1:15">
      <c r="A506" s="147">
        <v>2019</v>
      </c>
      <c r="B506" s="148" t="s">
        <v>55</v>
      </c>
      <c r="C506" s="149" t="s">
        <v>49</v>
      </c>
      <c r="D506" s="131">
        <v>0</v>
      </c>
      <c r="E506" s="131">
        <v>78.989999999999995</v>
      </c>
      <c r="F506" s="132">
        <v>78.989999999999995</v>
      </c>
      <c r="G506" s="131">
        <v>0</v>
      </c>
      <c r="H506" s="131">
        <v>0</v>
      </c>
      <c r="I506" s="131">
        <v>0</v>
      </c>
      <c r="J506" s="131">
        <v>0</v>
      </c>
      <c r="K506" s="131">
        <v>0.02</v>
      </c>
      <c r="L506" s="131">
        <v>0</v>
      </c>
      <c r="M506" s="131">
        <v>2.21</v>
      </c>
      <c r="N506" s="132">
        <v>2.23</v>
      </c>
      <c r="O506" s="132">
        <v>81.22</v>
      </c>
    </row>
    <row r="507" spans="1:15">
      <c r="A507" s="147">
        <v>2019</v>
      </c>
      <c r="B507" s="148" t="s">
        <v>55</v>
      </c>
      <c r="C507" s="149" t="s">
        <v>50</v>
      </c>
      <c r="D507" s="131">
        <v>0</v>
      </c>
      <c r="E507" s="131">
        <v>0</v>
      </c>
      <c r="F507" s="132">
        <v>0</v>
      </c>
      <c r="G507" s="131">
        <v>0</v>
      </c>
      <c r="H507" s="131">
        <v>0</v>
      </c>
      <c r="I507" s="131">
        <v>0</v>
      </c>
      <c r="J507" s="131">
        <v>0</v>
      </c>
      <c r="K507" s="131">
        <v>0</v>
      </c>
      <c r="L507" s="131">
        <v>0</v>
      </c>
      <c r="M507" s="131">
        <v>0.02</v>
      </c>
      <c r="N507" s="132">
        <v>0.02</v>
      </c>
      <c r="O507" s="132">
        <v>0.02</v>
      </c>
    </row>
    <row r="508" spans="1:15">
      <c r="A508" s="147">
        <v>2019</v>
      </c>
      <c r="B508" s="148" t="s">
        <v>55</v>
      </c>
      <c r="C508" s="149" t="s">
        <v>51</v>
      </c>
      <c r="D508" s="131">
        <v>0</v>
      </c>
      <c r="E508" s="131">
        <v>0</v>
      </c>
      <c r="F508" s="132">
        <v>0</v>
      </c>
      <c r="G508" s="131">
        <v>0.02</v>
      </c>
      <c r="H508" s="131">
        <v>0</v>
      </c>
      <c r="I508" s="131">
        <v>135.87</v>
      </c>
      <c r="J508" s="131">
        <v>28.94</v>
      </c>
      <c r="K508" s="131">
        <v>0</v>
      </c>
      <c r="L508" s="131">
        <v>0.13</v>
      </c>
      <c r="M508" s="131">
        <v>0.04</v>
      </c>
      <c r="N508" s="132">
        <v>165</v>
      </c>
      <c r="O508" s="132">
        <v>165</v>
      </c>
    </row>
    <row r="509" spans="1:15">
      <c r="A509" s="147">
        <v>2019</v>
      </c>
      <c r="B509" s="148" t="s">
        <v>55</v>
      </c>
      <c r="C509" s="149" t="s">
        <v>52</v>
      </c>
      <c r="D509" s="131">
        <v>1011.45</v>
      </c>
      <c r="E509" s="131">
        <v>25.97</v>
      </c>
      <c r="F509" s="132">
        <v>1037.42</v>
      </c>
      <c r="G509" s="131">
        <v>0.01</v>
      </c>
      <c r="H509" s="131">
        <v>0</v>
      </c>
      <c r="I509" s="131">
        <v>44.51</v>
      </c>
      <c r="J509" s="131">
        <v>0</v>
      </c>
      <c r="K509" s="131">
        <v>0.05</v>
      </c>
      <c r="L509" s="131">
        <v>0</v>
      </c>
      <c r="M509" s="131">
        <v>4.16</v>
      </c>
      <c r="N509" s="132">
        <v>48.73</v>
      </c>
      <c r="O509" s="132">
        <v>1086.1500000000001</v>
      </c>
    </row>
    <row r="510" spans="1:15">
      <c r="A510" s="147">
        <v>2019</v>
      </c>
      <c r="B510" s="148" t="s">
        <v>55</v>
      </c>
      <c r="C510" s="149" t="s">
        <v>69</v>
      </c>
      <c r="D510" s="131">
        <v>332.89</v>
      </c>
      <c r="E510" s="131">
        <v>63.03</v>
      </c>
      <c r="F510" s="132">
        <v>395.92</v>
      </c>
      <c r="G510" s="131">
        <v>0.03</v>
      </c>
      <c r="H510" s="131">
        <v>33.17</v>
      </c>
      <c r="I510" s="131">
        <v>158.57</v>
      </c>
      <c r="J510" s="131">
        <v>0</v>
      </c>
      <c r="K510" s="131">
        <v>180.67</v>
      </c>
      <c r="L510" s="131">
        <v>33.76</v>
      </c>
      <c r="M510" s="131">
        <v>32.93</v>
      </c>
      <c r="N510" s="132">
        <v>439.13</v>
      </c>
      <c r="O510" s="132">
        <v>835.05</v>
      </c>
    </row>
    <row r="511" spans="1:15">
      <c r="A511" s="150">
        <v>2019</v>
      </c>
      <c r="B511" s="151" t="s">
        <v>55</v>
      </c>
      <c r="C511" s="152" t="s">
        <v>126</v>
      </c>
      <c r="D511" s="116">
        <v>3801.52</v>
      </c>
      <c r="E511" s="116">
        <v>363.54</v>
      </c>
      <c r="F511" s="133">
        <v>4165.07</v>
      </c>
      <c r="G511" s="116">
        <v>33.119999999999997</v>
      </c>
      <c r="H511" s="116">
        <v>169.23</v>
      </c>
      <c r="I511" s="116">
        <v>1021.11</v>
      </c>
      <c r="J511" s="116">
        <v>81.52</v>
      </c>
      <c r="K511" s="116">
        <v>997.07</v>
      </c>
      <c r="L511" s="116">
        <v>146.58000000000001</v>
      </c>
      <c r="M511" s="116">
        <v>235.47</v>
      </c>
      <c r="N511" s="133">
        <v>2684.1</v>
      </c>
      <c r="O511" s="133">
        <v>6849.16</v>
      </c>
    </row>
    <row r="512" spans="1:15">
      <c r="A512" s="144">
        <v>2019</v>
      </c>
      <c r="B512" s="145" t="s">
        <v>54</v>
      </c>
      <c r="C512" s="146" t="s">
        <v>37</v>
      </c>
      <c r="D512" s="129">
        <v>0</v>
      </c>
      <c r="E512" s="129">
        <v>7.0000000000000007E-2</v>
      </c>
      <c r="F512" s="130">
        <v>7.0000000000000007E-2</v>
      </c>
      <c r="G512" s="129">
        <v>0</v>
      </c>
      <c r="H512" s="129">
        <v>7.68</v>
      </c>
      <c r="I512" s="129">
        <v>0</v>
      </c>
      <c r="J512" s="129">
        <v>10.56</v>
      </c>
      <c r="K512" s="129">
        <v>77.94</v>
      </c>
      <c r="L512" s="129">
        <v>48.94</v>
      </c>
      <c r="M512" s="129">
        <v>51.86</v>
      </c>
      <c r="N512" s="130">
        <v>196.98</v>
      </c>
      <c r="O512" s="130">
        <v>197.05</v>
      </c>
    </row>
    <row r="513" spans="1:15">
      <c r="A513" s="147">
        <v>2019</v>
      </c>
      <c r="B513" s="148" t="s">
        <v>54</v>
      </c>
      <c r="C513" s="149" t="s">
        <v>38</v>
      </c>
      <c r="D513" s="131">
        <v>91.95</v>
      </c>
      <c r="E513" s="131">
        <v>0</v>
      </c>
      <c r="F513" s="132">
        <v>91.95</v>
      </c>
      <c r="G513" s="131">
        <v>0</v>
      </c>
      <c r="H513" s="131">
        <v>0</v>
      </c>
      <c r="I513" s="131">
        <v>0</v>
      </c>
      <c r="J513" s="131">
        <v>0</v>
      </c>
      <c r="K513" s="131">
        <v>0</v>
      </c>
      <c r="L513" s="131">
        <v>0</v>
      </c>
      <c r="M513" s="131">
        <v>7.0000000000000007E-2</v>
      </c>
      <c r="N513" s="132">
        <v>7.0000000000000007E-2</v>
      </c>
      <c r="O513" s="132">
        <v>92.02</v>
      </c>
    </row>
    <row r="514" spans="1:15">
      <c r="A514" s="147">
        <v>2019</v>
      </c>
      <c r="B514" s="148" t="s">
        <v>54</v>
      </c>
      <c r="C514" s="149" t="s">
        <v>39</v>
      </c>
      <c r="D514" s="131">
        <v>0</v>
      </c>
      <c r="E514" s="131">
        <v>3.26</v>
      </c>
      <c r="F514" s="132">
        <v>3.26</v>
      </c>
      <c r="G514" s="131">
        <v>0</v>
      </c>
      <c r="H514" s="131">
        <v>36.82</v>
      </c>
      <c r="I514" s="131">
        <v>0</v>
      </c>
      <c r="J514" s="131">
        <v>0</v>
      </c>
      <c r="K514" s="131">
        <v>0</v>
      </c>
      <c r="L514" s="131">
        <v>0.01</v>
      </c>
      <c r="M514" s="131">
        <v>0.56000000000000005</v>
      </c>
      <c r="N514" s="132">
        <v>37.4</v>
      </c>
      <c r="O514" s="132">
        <v>40.659999999999997</v>
      </c>
    </row>
    <row r="515" spans="1:15">
      <c r="A515" s="147">
        <v>2019</v>
      </c>
      <c r="B515" s="148" t="s">
        <v>54</v>
      </c>
      <c r="C515" s="149" t="s">
        <v>40</v>
      </c>
      <c r="D515" s="131">
        <v>66.86</v>
      </c>
      <c r="E515" s="131">
        <v>17.46</v>
      </c>
      <c r="F515" s="132">
        <v>84.32</v>
      </c>
      <c r="G515" s="131">
        <v>0.03</v>
      </c>
      <c r="H515" s="131">
        <v>2.61</v>
      </c>
      <c r="I515" s="131">
        <v>0</v>
      </c>
      <c r="J515" s="131">
        <v>0</v>
      </c>
      <c r="K515" s="131">
        <v>0</v>
      </c>
      <c r="L515" s="131">
        <v>0</v>
      </c>
      <c r="M515" s="131">
        <v>30.61</v>
      </c>
      <c r="N515" s="132">
        <v>33.25</v>
      </c>
      <c r="O515" s="132">
        <v>117.57</v>
      </c>
    </row>
    <row r="516" spans="1:15">
      <c r="A516" s="147">
        <v>2019</v>
      </c>
      <c r="B516" s="148" t="s">
        <v>54</v>
      </c>
      <c r="C516" s="149" t="s">
        <v>41</v>
      </c>
      <c r="D516" s="131">
        <v>0</v>
      </c>
      <c r="E516" s="131">
        <v>26.15</v>
      </c>
      <c r="F516" s="132">
        <v>26.15</v>
      </c>
      <c r="G516" s="131">
        <v>0.45</v>
      </c>
      <c r="H516" s="131">
        <v>17.2</v>
      </c>
      <c r="I516" s="131">
        <v>0</v>
      </c>
      <c r="J516" s="131">
        <v>0</v>
      </c>
      <c r="K516" s="131">
        <v>0.9</v>
      </c>
      <c r="L516" s="131">
        <v>0.62</v>
      </c>
      <c r="M516" s="131">
        <v>31.38</v>
      </c>
      <c r="N516" s="132">
        <v>50.56</v>
      </c>
      <c r="O516" s="132">
        <v>76.709999999999994</v>
      </c>
    </row>
    <row r="517" spans="1:15">
      <c r="A517" s="147">
        <v>2019</v>
      </c>
      <c r="B517" s="148" t="s">
        <v>54</v>
      </c>
      <c r="C517" s="149" t="s">
        <v>42</v>
      </c>
      <c r="D517" s="131">
        <v>0</v>
      </c>
      <c r="E517" s="131">
        <v>0</v>
      </c>
      <c r="F517" s="132">
        <v>0</v>
      </c>
      <c r="G517" s="131">
        <v>0.02</v>
      </c>
      <c r="H517" s="131">
        <v>0</v>
      </c>
      <c r="I517" s="131">
        <v>65.03</v>
      </c>
      <c r="J517" s="131">
        <v>0</v>
      </c>
      <c r="K517" s="131">
        <v>0</v>
      </c>
      <c r="L517" s="131">
        <v>0</v>
      </c>
      <c r="M517" s="131">
        <v>0.11</v>
      </c>
      <c r="N517" s="132">
        <v>65.16</v>
      </c>
      <c r="O517" s="132">
        <v>65.16</v>
      </c>
    </row>
    <row r="518" spans="1:15">
      <c r="A518" s="147">
        <v>2019</v>
      </c>
      <c r="B518" s="148" t="s">
        <v>54</v>
      </c>
      <c r="C518" s="149" t="s">
        <v>86</v>
      </c>
      <c r="D518" s="131">
        <v>0.08</v>
      </c>
      <c r="E518" s="131">
        <v>0</v>
      </c>
      <c r="F518" s="132">
        <v>0.08</v>
      </c>
      <c r="G518" s="131">
        <v>0.16</v>
      </c>
      <c r="H518" s="131">
        <v>25.66</v>
      </c>
      <c r="I518" s="131">
        <v>0</v>
      </c>
      <c r="J518" s="131">
        <v>6.36</v>
      </c>
      <c r="K518" s="131">
        <v>10.81</v>
      </c>
      <c r="L518" s="131">
        <v>0.26</v>
      </c>
      <c r="M518" s="131">
        <v>0.53</v>
      </c>
      <c r="N518" s="132">
        <v>43.77</v>
      </c>
      <c r="O518" s="132">
        <v>43.84</v>
      </c>
    </row>
    <row r="519" spans="1:15">
      <c r="A519" s="147">
        <v>2019</v>
      </c>
      <c r="B519" s="148" t="s">
        <v>54</v>
      </c>
      <c r="C519" s="149" t="s">
        <v>43</v>
      </c>
      <c r="D519" s="131">
        <v>0</v>
      </c>
      <c r="E519" s="131">
        <v>1.97</v>
      </c>
      <c r="F519" s="132">
        <v>1.97</v>
      </c>
      <c r="G519" s="131">
        <v>0</v>
      </c>
      <c r="H519" s="131">
        <v>0</v>
      </c>
      <c r="I519" s="131">
        <v>99.88</v>
      </c>
      <c r="J519" s="131">
        <v>0</v>
      </c>
      <c r="K519" s="131">
        <v>0</v>
      </c>
      <c r="L519" s="131">
        <v>0</v>
      </c>
      <c r="M519" s="131">
        <v>0</v>
      </c>
      <c r="N519" s="132">
        <v>99.88</v>
      </c>
      <c r="O519" s="132">
        <v>101.85</v>
      </c>
    </row>
    <row r="520" spans="1:15">
      <c r="A520" s="147">
        <v>2019</v>
      </c>
      <c r="B520" s="148" t="s">
        <v>54</v>
      </c>
      <c r="C520" s="149" t="s">
        <v>88</v>
      </c>
      <c r="D520" s="131">
        <v>134.82</v>
      </c>
      <c r="E520" s="131">
        <v>0</v>
      </c>
      <c r="F520" s="132">
        <v>134.82</v>
      </c>
      <c r="G520" s="131">
        <v>0</v>
      </c>
      <c r="H520" s="131">
        <v>0</v>
      </c>
      <c r="I520" s="131">
        <v>0</v>
      </c>
      <c r="J520" s="131">
        <v>0</v>
      </c>
      <c r="K520" s="131">
        <v>0</v>
      </c>
      <c r="L520" s="131">
        <v>0</v>
      </c>
      <c r="M520" s="131">
        <v>0</v>
      </c>
      <c r="N520" s="132">
        <v>0</v>
      </c>
      <c r="O520" s="132">
        <v>134.82</v>
      </c>
    </row>
    <row r="521" spans="1:15">
      <c r="A521" s="147">
        <v>2019</v>
      </c>
      <c r="B521" s="148" t="s">
        <v>54</v>
      </c>
      <c r="C521" s="149" t="s">
        <v>44</v>
      </c>
      <c r="D521" s="131">
        <v>186.64</v>
      </c>
      <c r="E521" s="131">
        <v>0</v>
      </c>
      <c r="F521" s="132">
        <v>186.64</v>
      </c>
      <c r="G521" s="131">
        <v>13.78</v>
      </c>
      <c r="H521" s="131">
        <v>99.83</v>
      </c>
      <c r="I521" s="131">
        <v>25.83</v>
      </c>
      <c r="J521" s="131">
        <v>63.21</v>
      </c>
      <c r="K521" s="131">
        <v>197.65</v>
      </c>
      <c r="L521" s="131">
        <v>35.04</v>
      </c>
      <c r="M521" s="131">
        <v>57.85</v>
      </c>
      <c r="N521" s="132">
        <v>493.18</v>
      </c>
      <c r="O521" s="132">
        <v>679.82</v>
      </c>
    </row>
    <row r="522" spans="1:15">
      <c r="A522" s="147">
        <v>2019</v>
      </c>
      <c r="B522" s="148" t="s">
        <v>54</v>
      </c>
      <c r="C522" s="149" t="s">
        <v>45</v>
      </c>
      <c r="D522" s="131">
        <v>124.71</v>
      </c>
      <c r="E522" s="131">
        <v>0</v>
      </c>
      <c r="F522" s="132">
        <v>124.71</v>
      </c>
      <c r="G522" s="131">
        <v>0</v>
      </c>
      <c r="H522" s="131">
        <v>0</v>
      </c>
      <c r="I522" s="131">
        <v>0</v>
      </c>
      <c r="J522" s="131">
        <v>0</v>
      </c>
      <c r="K522" s="131">
        <v>0</v>
      </c>
      <c r="L522" s="131">
        <v>0</v>
      </c>
      <c r="M522" s="131">
        <v>0</v>
      </c>
      <c r="N522" s="132">
        <v>0</v>
      </c>
      <c r="O522" s="132">
        <v>124.71</v>
      </c>
    </row>
    <row r="523" spans="1:15">
      <c r="A523" s="147">
        <v>2019</v>
      </c>
      <c r="B523" s="148" t="s">
        <v>54</v>
      </c>
      <c r="C523" s="149" t="s">
        <v>46</v>
      </c>
      <c r="D523" s="131">
        <v>1130.48</v>
      </c>
      <c r="E523" s="131">
        <v>0</v>
      </c>
      <c r="F523" s="132">
        <v>1130.48</v>
      </c>
      <c r="G523" s="131">
        <v>43.96</v>
      </c>
      <c r="H523" s="131">
        <v>14.05</v>
      </c>
      <c r="I523" s="131">
        <v>0</v>
      </c>
      <c r="J523" s="131">
        <v>0</v>
      </c>
      <c r="K523" s="131">
        <v>22.36</v>
      </c>
      <c r="L523" s="131">
        <v>0</v>
      </c>
      <c r="M523" s="131">
        <v>42.48</v>
      </c>
      <c r="N523" s="132">
        <v>122.86</v>
      </c>
      <c r="O523" s="132">
        <v>1253.3399999999999</v>
      </c>
    </row>
    <row r="524" spans="1:15">
      <c r="A524" s="147">
        <v>2019</v>
      </c>
      <c r="B524" s="148" t="s">
        <v>54</v>
      </c>
      <c r="C524" s="149" t="s">
        <v>89</v>
      </c>
      <c r="D524" s="131">
        <v>0</v>
      </c>
      <c r="E524" s="131">
        <v>45</v>
      </c>
      <c r="F524" s="132">
        <v>45</v>
      </c>
      <c r="G524" s="131">
        <v>0</v>
      </c>
      <c r="H524" s="131">
        <v>0</v>
      </c>
      <c r="I524" s="131">
        <v>0</v>
      </c>
      <c r="J524" s="131">
        <v>0</v>
      </c>
      <c r="K524" s="131">
        <v>32.340000000000003</v>
      </c>
      <c r="L524" s="131">
        <v>0</v>
      </c>
      <c r="M524" s="131">
        <v>0</v>
      </c>
      <c r="N524" s="132">
        <v>32.340000000000003</v>
      </c>
      <c r="O524" s="132">
        <v>77.33</v>
      </c>
    </row>
    <row r="525" spans="1:15">
      <c r="A525" s="147">
        <v>2019</v>
      </c>
      <c r="B525" s="148" t="s">
        <v>54</v>
      </c>
      <c r="C525" s="149" t="s">
        <v>47</v>
      </c>
      <c r="D525" s="131">
        <v>452.6</v>
      </c>
      <c r="E525" s="131">
        <v>85.48</v>
      </c>
      <c r="F525" s="132">
        <v>538.07000000000005</v>
      </c>
      <c r="G525" s="131">
        <v>0</v>
      </c>
      <c r="H525" s="131">
        <v>0</v>
      </c>
      <c r="I525" s="131">
        <v>5.43</v>
      </c>
      <c r="J525" s="131">
        <v>0</v>
      </c>
      <c r="K525" s="131">
        <v>362.87</v>
      </c>
      <c r="L525" s="131">
        <v>45.7</v>
      </c>
      <c r="M525" s="131">
        <v>1.58</v>
      </c>
      <c r="N525" s="132">
        <v>415.59</v>
      </c>
      <c r="O525" s="132">
        <v>953.67</v>
      </c>
    </row>
    <row r="526" spans="1:15">
      <c r="A526" s="147">
        <v>2019</v>
      </c>
      <c r="B526" s="148" t="s">
        <v>54</v>
      </c>
      <c r="C526" s="149" t="s">
        <v>48</v>
      </c>
      <c r="D526" s="131">
        <v>0</v>
      </c>
      <c r="E526" s="131">
        <v>0</v>
      </c>
      <c r="F526" s="132">
        <v>0</v>
      </c>
      <c r="G526" s="131">
        <v>0</v>
      </c>
      <c r="H526" s="131">
        <v>0</v>
      </c>
      <c r="I526" s="131">
        <v>125.83</v>
      </c>
      <c r="J526" s="131">
        <v>0</v>
      </c>
      <c r="K526" s="131">
        <v>137.58000000000001</v>
      </c>
      <c r="L526" s="131">
        <v>0</v>
      </c>
      <c r="M526" s="131">
        <v>0</v>
      </c>
      <c r="N526" s="132">
        <v>263.39999999999998</v>
      </c>
      <c r="O526" s="132">
        <v>263.39999999999998</v>
      </c>
    </row>
    <row r="527" spans="1:15">
      <c r="A527" s="147">
        <v>2019</v>
      </c>
      <c r="B527" s="148" t="s">
        <v>54</v>
      </c>
      <c r="C527" s="149" t="s">
        <v>87</v>
      </c>
      <c r="D527" s="131">
        <v>0</v>
      </c>
      <c r="E527" s="131">
        <v>0</v>
      </c>
      <c r="F527" s="132">
        <v>0</v>
      </c>
      <c r="G527" s="131">
        <v>0</v>
      </c>
      <c r="H527" s="131">
        <v>0</v>
      </c>
      <c r="I527" s="131">
        <v>0</v>
      </c>
      <c r="J527" s="131">
        <v>0</v>
      </c>
      <c r="K527" s="131">
        <v>5.81</v>
      </c>
      <c r="L527" s="131">
        <v>0</v>
      </c>
      <c r="M527" s="131">
        <v>4.43</v>
      </c>
      <c r="N527" s="132">
        <v>10.24</v>
      </c>
      <c r="O527" s="132">
        <v>10.24</v>
      </c>
    </row>
    <row r="528" spans="1:15">
      <c r="A528" s="147">
        <v>2019</v>
      </c>
      <c r="B528" s="148" t="s">
        <v>54</v>
      </c>
      <c r="C528" s="149" t="s">
        <v>49</v>
      </c>
      <c r="D528" s="131">
        <v>0</v>
      </c>
      <c r="E528" s="131">
        <v>42.65</v>
      </c>
      <c r="F528" s="132">
        <v>42.65</v>
      </c>
      <c r="G528" s="131">
        <v>0</v>
      </c>
      <c r="H528" s="131">
        <v>0.02</v>
      </c>
      <c r="I528" s="131">
        <v>0</v>
      </c>
      <c r="J528" s="131">
        <v>0</v>
      </c>
      <c r="K528" s="131">
        <v>42.96</v>
      </c>
      <c r="L528" s="131">
        <v>0</v>
      </c>
      <c r="M528" s="131">
        <v>18.93</v>
      </c>
      <c r="N528" s="132">
        <v>61.9</v>
      </c>
      <c r="O528" s="132">
        <v>104.55</v>
      </c>
    </row>
    <row r="529" spans="1:15">
      <c r="A529" s="147">
        <v>2019</v>
      </c>
      <c r="B529" s="148" t="s">
        <v>54</v>
      </c>
      <c r="C529" s="149" t="s">
        <v>50</v>
      </c>
      <c r="D529" s="131">
        <v>0</v>
      </c>
      <c r="E529" s="131">
        <v>0</v>
      </c>
      <c r="F529" s="132">
        <v>0</v>
      </c>
      <c r="G529" s="131">
        <v>0</v>
      </c>
      <c r="H529" s="131">
        <v>0</v>
      </c>
      <c r="I529" s="131">
        <v>0</v>
      </c>
      <c r="J529" s="131">
        <v>0</v>
      </c>
      <c r="K529" s="131">
        <v>0</v>
      </c>
      <c r="L529" s="131">
        <v>0</v>
      </c>
      <c r="M529" s="131">
        <v>0.01</v>
      </c>
      <c r="N529" s="132">
        <v>0.01</v>
      </c>
      <c r="O529" s="132">
        <v>0.01</v>
      </c>
    </row>
    <row r="530" spans="1:15">
      <c r="A530" s="147">
        <v>2019</v>
      </c>
      <c r="B530" s="148" t="s">
        <v>54</v>
      </c>
      <c r="C530" s="149" t="s">
        <v>51</v>
      </c>
      <c r="D530" s="131">
        <v>0</v>
      </c>
      <c r="E530" s="131">
        <v>0</v>
      </c>
      <c r="F530" s="132">
        <v>0</v>
      </c>
      <c r="G530" s="131">
        <v>0</v>
      </c>
      <c r="H530" s="131">
        <v>0</v>
      </c>
      <c r="I530" s="131">
        <v>31.55</v>
      </c>
      <c r="J530" s="131">
        <v>0</v>
      </c>
      <c r="K530" s="131">
        <v>0</v>
      </c>
      <c r="L530" s="131">
        <v>0.4</v>
      </c>
      <c r="M530" s="131">
        <v>0.02</v>
      </c>
      <c r="N530" s="132">
        <v>31.97</v>
      </c>
      <c r="O530" s="132">
        <v>31.97</v>
      </c>
    </row>
    <row r="531" spans="1:15">
      <c r="A531" s="147">
        <v>2019</v>
      </c>
      <c r="B531" s="148" t="s">
        <v>54</v>
      </c>
      <c r="C531" s="149" t="s">
        <v>52</v>
      </c>
      <c r="D531" s="131">
        <v>1390.04</v>
      </c>
      <c r="E531" s="131">
        <v>0</v>
      </c>
      <c r="F531" s="132">
        <v>1390.04</v>
      </c>
      <c r="G531" s="131">
        <v>0</v>
      </c>
      <c r="H531" s="131">
        <v>0</v>
      </c>
      <c r="I531" s="131">
        <v>0</v>
      </c>
      <c r="J531" s="131">
        <v>0</v>
      </c>
      <c r="K531" s="131">
        <v>22.36</v>
      </c>
      <c r="L531" s="131">
        <v>0</v>
      </c>
      <c r="M531" s="131">
        <v>73.41</v>
      </c>
      <c r="N531" s="132">
        <v>95.78</v>
      </c>
      <c r="O531" s="132">
        <v>1485.82</v>
      </c>
    </row>
    <row r="532" spans="1:15">
      <c r="A532" s="147">
        <v>2019</v>
      </c>
      <c r="B532" s="148" t="s">
        <v>54</v>
      </c>
      <c r="C532" s="149" t="s">
        <v>69</v>
      </c>
      <c r="D532" s="131">
        <v>163.06</v>
      </c>
      <c r="E532" s="131">
        <v>131.24</v>
      </c>
      <c r="F532" s="132">
        <v>294.31</v>
      </c>
      <c r="G532" s="131">
        <v>0.37</v>
      </c>
      <c r="H532" s="131">
        <v>59.54</v>
      </c>
      <c r="I532" s="131">
        <v>153.37</v>
      </c>
      <c r="J532" s="131">
        <v>0</v>
      </c>
      <c r="K532" s="131">
        <v>21.43</v>
      </c>
      <c r="L532" s="131">
        <v>0</v>
      </c>
      <c r="M532" s="131">
        <v>31.99</v>
      </c>
      <c r="N532" s="132">
        <v>266.7</v>
      </c>
      <c r="O532" s="132">
        <v>561.01</v>
      </c>
    </row>
    <row r="533" spans="1:15">
      <c r="A533" s="150">
        <v>2019</v>
      </c>
      <c r="B533" s="151" t="s">
        <v>54</v>
      </c>
      <c r="C533" s="152" t="s">
        <v>126</v>
      </c>
      <c r="D533" s="116">
        <v>3741.24</v>
      </c>
      <c r="E533" s="116">
        <v>353.27</v>
      </c>
      <c r="F533" s="133">
        <v>4094.52</v>
      </c>
      <c r="G533" s="116">
        <v>58.78</v>
      </c>
      <c r="H533" s="116">
        <v>263.41000000000003</v>
      </c>
      <c r="I533" s="116">
        <v>506.91</v>
      </c>
      <c r="J533" s="116">
        <v>80.13</v>
      </c>
      <c r="K533" s="116">
        <v>935</v>
      </c>
      <c r="L533" s="116">
        <v>130.97</v>
      </c>
      <c r="M533" s="116">
        <v>345.84</v>
      </c>
      <c r="N533" s="133">
        <v>2321.04</v>
      </c>
      <c r="O533" s="133">
        <v>6415.56</v>
      </c>
    </row>
    <row r="534" spans="1:15">
      <c r="A534" s="144">
        <v>2020</v>
      </c>
      <c r="B534" s="145" t="s">
        <v>53</v>
      </c>
      <c r="C534" s="146" t="s">
        <v>37</v>
      </c>
      <c r="D534" s="129">
        <v>0</v>
      </c>
      <c r="E534" s="129">
        <v>15.12</v>
      </c>
      <c r="F534" s="130">
        <v>15.12</v>
      </c>
      <c r="G534" s="129">
        <v>0</v>
      </c>
      <c r="H534" s="129">
        <v>3.25</v>
      </c>
      <c r="I534" s="129">
        <v>0</v>
      </c>
      <c r="J534" s="129">
        <v>29.91</v>
      </c>
      <c r="K534" s="129">
        <v>56.19</v>
      </c>
      <c r="L534" s="129">
        <v>8.4</v>
      </c>
      <c r="M534" s="129">
        <v>29.17</v>
      </c>
      <c r="N534" s="130">
        <v>126.92</v>
      </c>
      <c r="O534" s="130">
        <v>142.03</v>
      </c>
    </row>
    <row r="535" spans="1:15">
      <c r="A535" s="147">
        <v>2020</v>
      </c>
      <c r="B535" s="148" t="s">
        <v>53</v>
      </c>
      <c r="C535" s="149" t="s">
        <v>38</v>
      </c>
      <c r="D535" s="131">
        <v>273.86</v>
      </c>
      <c r="E535" s="131">
        <v>0</v>
      </c>
      <c r="F535" s="132">
        <v>273.86</v>
      </c>
      <c r="G535" s="131">
        <v>0.01</v>
      </c>
      <c r="H535" s="131">
        <v>0</v>
      </c>
      <c r="I535" s="131">
        <v>0</v>
      </c>
      <c r="J535" s="131">
        <v>0</v>
      </c>
      <c r="K535" s="131">
        <v>0</v>
      </c>
      <c r="L535" s="131">
        <v>0</v>
      </c>
      <c r="M535" s="131">
        <v>0.21</v>
      </c>
      <c r="N535" s="132">
        <v>0.22</v>
      </c>
      <c r="O535" s="132">
        <v>274.08</v>
      </c>
    </row>
    <row r="536" spans="1:15">
      <c r="A536" s="147">
        <v>2020</v>
      </c>
      <c r="B536" s="148" t="s">
        <v>53</v>
      </c>
      <c r="C536" s="149" t="s">
        <v>39</v>
      </c>
      <c r="D536" s="131">
        <v>0</v>
      </c>
      <c r="E536" s="131">
        <v>1.26</v>
      </c>
      <c r="F536" s="132">
        <v>1.26</v>
      </c>
      <c r="G536" s="131">
        <v>0</v>
      </c>
      <c r="H536" s="131">
        <v>90.92</v>
      </c>
      <c r="I536" s="131">
        <v>0</v>
      </c>
      <c r="J536" s="131">
        <v>0</v>
      </c>
      <c r="K536" s="131">
        <v>0</v>
      </c>
      <c r="L536" s="131">
        <v>0</v>
      </c>
      <c r="M536" s="131">
        <v>0.1</v>
      </c>
      <c r="N536" s="132">
        <v>91.02</v>
      </c>
      <c r="O536" s="132">
        <v>92.29</v>
      </c>
    </row>
    <row r="537" spans="1:15">
      <c r="A537" s="147">
        <v>2020</v>
      </c>
      <c r="B537" s="148" t="s">
        <v>53</v>
      </c>
      <c r="C537" s="149" t="s">
        <v>40</v>
      </c>
      <c r="D537" s="131">
        <v>70.3</v>
      </c>
      <c r="E537" s="131">
        <v>0.37</v>
      </c>
      <c r="F537" s="132">
        <v>70.67</v>
      </c>
      <c r="G537" s="131">
        <v>0.04</v>
      </c>
      <c r="H537" s="131">
        <v>7.0000000000000007E-2</v>
      </c>
      <c r="I537" s="131">
        <v>0.01</v>
      </c>
      <c r="J537" s="131">
        <v>0</v>
      </c>
      <c r="K537" s="131">
        <v>0</v>
      </c>
      <c r="L537" s="131">
        <v>0</v>
      </c>
      <c r="M537" s="131">
        <v>4.84</v>
      </c>
      <c r="N537" s="132">
        <v>4.95</v>
      </c>
      <c r="O537" s="132">
        <v>75.62</v>
      </c>
    </row>
    <row r="538" spans="1:15">
      <c r="A538" s="147">
        <v>2020</v>
      </c>
      <c r="B538" s="148" t="s">
        <v>53</v>
      </c>
      <c r="C538" s="149" t="s">
        <v>41</v>
      </c>
      <c r="D538" s="131">
        <v>0</v>
      </c>
      <c r="E538" s="131">
        <v>13.14</v>
      </c>
      <c r="F538" s="132">
        <v>13.14</v>
      </c>
      <c r="G538" s="131">
        <v>0.17</v>
      </c>
      <c r="H538" s="131">
        <v>10.44</v>
      </c>
      <c r="I538" s="131">
        <v>0</v>
      </c>
      <c r="J538" s="131">
        <v>0</v>
      </c>
      <c r="K538" s="131">
        <v>0.06</v>
      </c>
      <c r="L538" s="131">
        <v>0.04</v>
      </c>
      <c r="M538" s="131">
        <v>20.73</v>
      </c>
      <c r="N538" s="132">
        <v>31.44</v>
      </c>
      <c r="O538" s="132">
        <v>44.58</v>
      </c>
    </row>
    <row r="539" spans="1:15">
      <c r="A539" s="147">
        <v>2020</v>
      </c>
      <c r="B539" s="148" t="s">
        <v>53</v>
      </c>
      <c r="C539" s="149" t="s">
        <v>42</v>
      </c>
      <c r="D539" s="131">
        <v>0</v>
      </c>
      <c r="E539" s="131">
        <v>0</v>
      </c>
      <c r="F539" s="132">
        <v>0</v>
      </c>
      <c r="G539" s="131">
        <v>0</v>
      </c>
      <c r="H539" s="131">
        <v>0</v>
      </c>
      <c r="I539" s="131">
        <v>125.59</v>
      </c>
      <c r="J539" s="131">
        <v>0</v>
      </c>
      <c r="K539" s="131">
        <v>0</v>
      </c>
      <c r="L539" s="131">
        <v>0</v>
      </c>
      <c r="M539" s="131">
        <v>0.2</v>
      </c>
      <c r="N539" s="132">
        <v>125.79</v>
      </c>
      <c r="O539" s="132">
        <v>125.79</v>
      </c>
    </row>
    <row r="540" spans="1:15">
      <c r="A540" s="147">
        <v>2020</v>
      </c>
      <c r="B540" s="148" t="s">
        <v>53</v>
      </c>
      <c r="C540" s="149" t="s">
        <v>86</v>
      </c>
      <c r="D540" s="131">
        <v>0.15</v>
      </c>
      <c r="E540" s="131">
        <v>0</v>
      </c>
      <c r="F540" s="132">
        <v>0.15</v>
      </c>
      <c r="G540" s="131">
        <v>0.11</v>
      </c>
      <c r="H540" s="131">
        <v>11.72</v>
      </c>
      <c r="I540" s="131">
        <v>0</v>
      </c>
      <c r="J540" s="131">
        <v>10.130000000000001</v>
      </c>
      <c r="K540" s="131">
        <v>1.81</v>
      </c>
      <c r="L540" s="131">
        <v>0.01</v>
      </c>
      <c r="M540" s="131">
        <v>0.19</v>
      </c>
      <c r="N540" s="132">
        <v>23.97</v>
      </c>
      <c r="O540" s="132">
        <v>24.12</v>
      </c>
    </row>
    <row r="541" spans="1:15">
      <c r="A541" s="147">
        <v>2020</v>
      </c>
      <c r="B541" s="148" t="s">
        <v>53</v>
      </c>
      <c r="C541" s="149" t="s">
        <v>43</v>
      </c>
      <c r="D541" s="131">
        <v>0</v>
      </c>
      <c r="E541" s="131">
        <v>0</v>
      </c>
      <c r="F541" s="132">
        <v>0</v>
      </c>
      <c r="G541" s="131">
        <v>0</v>
      </c>
      <c r="H541" s="131">
        <v>0</v>
      </c>
      <c r="I541" s="131">
        <v>72.069999999999993</v>
      </c>
      <c r="J541" s="131">
        <v>0</v>
      </c>
      <c r="K541" s="131">
        <v>0</v>
      </c>
      <c r="L541" s="131">
        <v>0</v>
      </c>
      <c r="M541" s="131">
        <v>0</v>
      </c>
      <c r="N541" s="132">
        <v>72.069999999999993</v>
      </c>
      <c r="O541" s="132">
        <v>72.069999999999993</v>
      </c>
    </row>
    <row r="542" spans="1:15">
      <c r="A542" s="147">
        <v>2020</v>
      </c>
      <c r="B542" s="148" t="s">
        <v>53</v>
      </c>
      <c r="C542" s="149" t="s">
        <v>88</v>
      </c>
      <c r="D542" s="131">
        <v>0</v>
      </c>
      <c r="E542" s="131">
        <v>0</v>
      </c>
      <c r="F542" s="132">
        <v>0</v>
      </c>
      <c r="G542" s="131">
        <v>0</v>
      </c>
      <c r="H542" s="131">
        <v>0</v>
      </c>
      <c r="I542" s="131">
        <v>0</v>
      </c>
      <c r="J542" s="131">
        <v>0</v>
      </c>
      <c r="K542" s="131">
        <v>0</v>
      </c>
      <c r="L542" s="131">
        <v>0</v>
      </c>
      <c r="M542" s="131">
        <v>0</v>
      </c>
      <c r="N542" s="132">
        <v>0</v>
      </c>
      <c r="O542" s="132">
        <v>0</v>
      </c>
    </row>
    <row r="543" spans="1:15">
      <c r="A543" s="147">
        <v>2020</v>
      </c>
      <c r="B543" s="148" t="s">
        <v>53</v>
      </c>
      <c r="C543" s="149" t="s">
        <v>44</v>
      </c>
      <c r="D543" s="131">
        <v>0</v>
      </c>
      <c r="E543" s="131">
        <v>15.03</v>
      </c>
      <c r="F543" s="132">
        <v>15.03</v>
      </c>
      <c r="G543" s="131">
        <v>12.13</v>
      </c>
      <c r="H543" s="131">
        <v>57.66</v>
      </c>
      <c r="I543" s="131">
        <v>114.53</v>
      </c>
      <c r="J543" s="131">
        <v>46.07</v>
      </c>
      <c r="K543" s="131">
        <v>116.7</v>
      </c>
      <c r="L543" s="131">
        <v>6.88</v>
      </c>
      <c r="M543" s="131">
        <v>136.25</v>
      </c>
      <c r="N543" s="132">
        <v>490.21</v>
      </c>
      <c r="O543" s="132">
        <v>505.24</v>
      </c>
    </row>
    <row r="544" spans="1:15">
      <c r="A544" s="147">
        <v>2020</v>
      </c>
      <c r="B544" s="148" t="s">
        <v>53</v>
      </c>
      <c r="C544" s="149" t="s">
        <v>45</v>
      </c>
      <c r="D544" s="131">
        <v>238.83</v>
      </c>
      <c r="E544" s="131">
        <v>0</v>
      </c>
      <c r="F544" s="132">
        <v>238.83</v>
      </c>
      <c r="G544" s="131">
        <v>0</v>
      </c>
      <c r="H544" s="131">
        <v>0</v>
      </c>
      <c r="I544" s="131">
        <v>0</v>
      </c>
      <c r="J544" s="131">
        <v>0</v>
      </c>
      <c r="K544" s="131">
        <v>0</v>
      </c>
      <c r="L544" s="131">
        <v>0</v>
      </c>
      <c r="M544" s="131">
        <v>0</v>
      </c>
      <c r="N544" s="132">
        <v>0</v>
      </c>
      <c r="O544" s="132">
        <v>238.83</v>
      </c>
    </row>
    <row r="545" spans="1:15">
      <c r="A545" s="147">
        <v>2020</v>
      </c>
      <c r="B545" s="148" t="s">
        <v>53</v>
      </c>
      <c r="C545" s="149" t="s">
        <v>46</v>
      </c>
      <c r="D545" s="131">
        <v>1324.85</v>
      </c>
      <c r="E545" s="131">
        <v>0</v>
      </c>
      <c r="F545" s="132">
        <v>1324.85</v>
      </c>
      <c r="G545" s="131">
        <v>37.31</v>
      </c>
      <c r="H545" s="131">
        <v>15.97</v>
      </c>
      <c r="I545" s="131">
        <v>0</v>
      </c>
      <c r="J545" s="131">
        <v>0.02</v>
      </c>
      <c r="K545" s="131">
        <v>12.39</v>
      </c>
      <c r="L545" s="131">
        <v>0</v>
      </c>
      <c r="M545" s="131">
        <v>22.17</v>
      </c>
      <c r="N545" s="132">
        <v>87.87</v>
      </c>
      <c r="O545" s="132">
        <v>1412.72</v>
      </c>
    </row>
    <row r="546" spans="1:15">
      <c r="A546" s="147">
        <v>2020</v>
      </c>
      <c r="B546" s="148" t="s">
        <v>53</v>
      </c>
      <c r="C546" s="149" t="s">
        <v>89</v>
      </c>
      <c r="D546" s="131">
        <v>0</v>
      </c>
      <c r="E546" s="131">
        <v>0</v>
      </c>
      <c r="F546" s="132">
        <v>0</v>
      </c>
      <c r="G546" s="131">
        <v>0</v>
      </c>
      <c r="H546" s="131">
        <v>0</v>
      </c>
      <c r="I546" s="131">
        <v>0</v>
      </c>
      <c r="J546" s="131">
        <v>0</v>
      </c>
      <c r="K546" s="131">
        <v>72.83</v>
      </c>
      <c r="L546" s="131">
        <v>0</v>
      </c>
      <c r="M546" s="131">
        <v>0</v>
      </c>
      <c r="N546" s="132">
        <v>72.83</v>
      </c>
      <c r="O546" s="132">
        <v>72.83</v>
      </c>
    </row>
    <row r="547" spans="1:15">
      <c r="A547" s="147">
        <v>2020</v>
      </c>
      <c r="B547" s="148" t="s">
        <v>53</v>
      </c>
      <c r="C547" s="149" t="s">
        <v>47</v>
      </c>
      <c r="D547" s="131">
        <v>418.11</v>
      </c>
      <c r="E547" s="131">
        <v>47.4</v>
      </c>
      <c r="F547" s="132">
        <v>465.52</v>
      </c>
      <c r="G547" s="131">
        <v>0</v>
      </c>
      <c r="H547" s="131">
        <v>0</v>
      </c>
      <c r="I547" s="131">
        <v>34.57</v>
      </c>
      <c r="J547" s="131">
        <v>0</v>
      </c>
      <c r="K547" s="131">
        <v>278.70999999999998</v>
      </c>
      <c r="L547" s="131">
        <v>3.62</v>
      </c>
      <c r="M547" s="131">
        <v>4.91</v>
      </c>
      <c r="N547" s="132">
        <v>321.81</v>
      </c>
      <c r="O547" s="132">
        <v>787.32</v>
      </c>
    </row>
    <row r="548" spans="1:15">
      <c r="A548" s="147">
        <v>2020</v>
      </c>
      <c r="B548" s="148" t="s">
        <v>53</v>
      </c>
      <c r="C548" s="149" t="s">
        <v>48</v>
      </c>
      <c r="D548" s="131">
        <v>0</v>
      </c>
      <c r="E548" s="131">
        <v>0</v>
      </c>
      <c r="F548" s="132">
        <v>0</v>
      </c>
      <c r="G548" s="131">
        <v>0</v>
      </c>
      <c r="H548" s="131">
        <v>0</v>
      </c>
      <c r="I548" s="131">
        <v>158.27000000000001</v>
      </c>
      <c r="J548" s="131">
        <v>0</v>
      </c>
      <c r="K548" s="131">
        <v>236.14</v>
      </c>
      <c r="L548" s="131">
        <v>0</v>
      </c>
      <c r="M548" s="131">
        <v>0</v>
      </c>
      <c r="N548" s="132">
        <v>394.41</v>
      </c>
      <c r="O548" s="132">
        <v>394.41</v>
      </c>
    </row>
    <row r="549" spans="1:15">
      <c r="A549" s="147">
        <v>2020</v>
      </c>
      <c r="B549" s="148" t="s">
        <v>53</v>
      </c>
      <c r="C549" s="149" t="s">
        <v>87</v>
      </c>
      <c r="D549" s="131">
        <v>0</v>
      </c>
      <c r="E549" s="131">
        <v>0</v>
      </c>
      <c r="F549" s="132">
        <v>0</v>
      </c>
      <c r="G549" s="131">
        <v>0</v>
      </c>
      <c r="H549" s="131">
        <v>0</v>
      </c>
      <c r="I549" s="131">
        <v>0</v>
      </c>
      <c r="J549" s="131">
        <v>0</v>
      </c>
      <c r="K549" s="131">
        <v>0</v>
      </c>
      <c r="L549" s="131">
        <v>0</v>
      </c>
      <c r="M549" s="131">
        <v>3.57</v>
      </c>
      <c r="N549" s="132">
        <v>3.57</v>
      </c>
      <c r="O549" s="132">
        <v>3.57</v>
      </c>
    </row>
    <row r="550" spans="1:15">
      <c r="A550" s="147">
        <v>2020</v>
      </c>
      <c r="B550" s="148" t="s">
        <v>53</v>
      </c>
      <c r="C550" s="149" t="s">
        <v>49</v>
      </c>
      <c r="D550" s="131">
        <v>0</v>
      </c>
      <c r="E550" s="131">
        <v>18.04</v>
      </c>
      <c r="F550" s="132">
        <v>18.04</v>
      </c>
      <c r="G550" s="131">
        <v>0</v>
      </c>
      <c r="H550" s="131">
        <v>0</v>
      </c>
      <c r="I550" s="131">
        <v>0</v>
      </c>
      <c r="J550" s="131">
        <v>0</v>
      </c>
      <c r="K550" s="131">
        <v>122.72</v>
      </c>
      <c r="L550" s="131">
        <v>0</v>
      </c>
      <c r="M550" s="131">
        <v>37.049999999999997</v>
      </c>
      <c r="N550" s="132">
        <v>159.77000000000001</v>
      </c>
      <c r="O550" s="132">
        <v>177.81</v>
      </c>
    </row>
    <row r="551" spans="1:15">
      <c r="A551" s="147">
        <v>2020</v>
      </c>
      <c r="B551" s="148" t="s">
        <v>53</v>
      </c>
      <c r="C551" s="149" t="s">
        <v>50</v>
      </c>
      <c r="D551" s="131">
        <v>90.01</v>
      </c>
      <c r="E551" s="131">
        <v>0</v>
      </c>
      <c r="F551" s="132">
        <v>90.01</v>
      </c>
      <c r="G551" s="131">
        <v>0</v>
      </c>
      <c r="H551" s="131">
        <v>0</v>
      </c>
      <c r="I551" s="131">
        <v>0</v>
      </c>
      <c r="J551" s="131">
        <v>0</v>
      </c>
      <c r="K551" s="131">
        <v>0</v>
      </c>
      <c r="L551" s="131">
        <v>0</v>
      </c>
      <c r="M551" s="131">
        <v>0.02</v>
      </c>
      <c r="N551" s="132">
        <v>0.02</v>
      </c>
      <c r="O551" s="132">
        <v>90.03</v>
      </c>
    </row>
    <row r="552" spans="1:15">
      <c r="A552" s="147">
        <v>2020</v>
      </c>
      <c r="B552" s="148" t="s">
        <v>53</v>
      </c>
      <c r="C552" s="149" t="s">
        <v>51</v>
      </c>
      <c r="D552" s="131">
        <v>0</v>
      </c>
      <c r="E552" s="131">
        <v>0</v>
      </c>
      <c r="F552" s="132">
        <v>0</v>
      </c>
      <c r="G552" s="131">
        <v>0</v>
      </c>
      <c r="H552" s="131">
        <v>0</v>
      </c>
      <c r="I552" s="131">
        <v>162.05000000000001</v>
      </c>
      <c r="J552" s="131">
        <v>0</v>
      </c>
      <c r="K552" s="131">
        <v>0</v>
      </c>
      <c r="L552" s="131">
        <v>0.03</v>
      </c>
      <c r="M552" s="131">
        <v>0.02</v>
      </c>
      <c r="N552" s="132">
        <v>162.1</v>
      </c>
      <c r="O552" s="132">
        <v>162.1</v>
      </c>
    </row>
    <row r="553" spans="1:15">
      <c r="A553" s="147">
        <v>2020</v>
      </c>
      <c r="B553" s="148" t="s">
        <v>53</v>
      </c>
      <c r="C553" s="149" t="s">
        <v>52</v>
      </c>
      <c r="D553" s="131">
        <v>1508.5</v>
      </c>
      <c r="E553" s="131">
        <v>0</v>
      </c>
      <c r="F553" s="132">
        <v>1508.5</v>
      </c>
      <c r="G553" s="131">
        <v>16.920000000000002</v>
      </c>
      <c r="H553" s="131">
        <v>0.02</v>
      </c>
      <c r="I553" s="131">
        <v>5.7</v>
      </c>
      <c r="J553" s="131">
        <v>71.48</v>
      </c>
      <c r="K553" s="131">
        <v>68.22</v>
      </c>
      <c r="L553" s="131">
        <v>0</v>
      </c>
      <c r="M553" s="131">
        <v>51.82</v>
      </c>
      <c r="N553" s="132">
        <v>214.14</v>
      </c>
      <c r="O553" s="132">
        <v>1722.64</v>
      </c>
    </row>
    <row r="554" spans="1:15">
      <c r="A554" s="147">
        <v>2020</v>
      </c>
      <c r="B554" s="148" t="s">
        <v>53</v>
      </c>
      <c r="C554" s="149" t="s">
        <v>69</v>
      </c>
      <c r="D554" s="131">
        <v>63.82</v>
      </c>
      <c r="E554" s="131">
        <v>39.130000000000003</v>
      </c>
      <c r="F554" s="132">
        <v>102.94</v>
      </c>
      <c r="G554" s="131">
        <v>0.28999999999999998</v>
      </c>
      <c r="H554" s="131">
        <v>126.14</v>
      </c>
      <c r="I554" s="131">
        <v>226.55</v>
      </c>
      <c r="J554" s="131">
        <v>0</v>
      </c>
      <c r="K554" s="131">
        <v>2.25</v>
      </c>
      <c r="L554" s="131">
        <v>0</v>
      </c>
      <c r="M554" s="131">
        <v>48.57</v>
      </c>
      <c r="N554" s="132">
        <v>403.8</v>
      </c>
      <c r="O554" s="132">
        <v>506.74</v>
      </c>
    </row>
    <row r="555" spans="1:15">
      <c r="A555" s="150">
        <v>2020</v>
      </c>
      <c r="B555" s="151" t="s">
        <v>53</v>
      </c>
      <c r="C555" s="152" t="s">
        <v>126</v>
      </c>
      <c r="D555" s="116">
        <v>3988.43</v>
      </c>
      <c r="E555" s="116">
        <v>149.5</v>
      </c>
      <c r="F555" s="133">
        <v>4137.93</v>
      </c>
      <c r="G555" s="116">
        <v>66.97</v>
      </c>
      <c r="H555" s="116">
        <v>316.19</v>
      </c>
      <c r="I555" s="116">
        <v>899.33</v>
      </c>
      <c r="J555" s="116">
        <v>157.6</v>
      </c>
      <c r="K555" s="116">
        <v>968.03</v>
      </c>
      <c r="L555" s="116">
        <v>18.96</v>
      </c>
      <c r="M555" s="116">
        <v>359.84</v>
      </c>
      <c r="N555" s="133">
        <v>2786.91</v>
      </c>
      <c r="O555" s="133">
        <v>6924.84</v>
      </c>
    </row>
    <row r="556" spans="1:15">
      <c r="A556" s="144">
        <v>2020</v>
      </c>
      <c r="B556" s="145" t="s">
        <v>64</v>
      </c>
      <c r="C556" s="146" t="s">
        <v>37</v>
      </c>
      <c r="D556" s="129">
        <v>0</v>
      </c>
      <c r="E556" s="129">
        <v>15.41</v>
      </c>
      <c r="F556" s="130">
        <v>15.41</v>
      </c>
      <c r="G556" s="129">
        <v>0</v>
      </c>
      <c r="H556" s="129">
        <v>3.27</v>
      </c>
      <c r="I556" s="129">
        <v>13.44</v>
      </c>
      <c r="J556" s="129">
        <v>10.11</v>
      </c>
      <c r="K556" s="129">
        <v>55.78</v>
      </c>
      <c r="L556" s="129">
        <v>15.81</v>
      </c>
      <c r="M556" s="129">
        <v>11.73</v>
      </c>
      <c r="N556" s="130">
        <v>110.15</v>
      </c>
      <c r="O556" s="130">
        <v>125.55</v>
      </c>
    </row>
    <row r="557" spans="1:15">
      <c r="A557" s="147">
        <v>2020</v>
      </c>
      <c r="B557" s="148" t="s">
        <v>64</v>
      </c>
      <c r="C557" s="149" t="s">
        <v>38</v>
      </c>
      <c r="D557" s="131">
        <v>82.18</v>
      </c>
      <c r="E557" s="131">
        <v>0</v>
      </c>
      <c r="F557" s="132">
        <v>82.18</v>
      </c>
      <c r="G557" s="131">
        <v>0</v>
      </c>
      <c r="H557" s="131">
        <v>0</v>
      </c>
      <c r="I557" s="131">
        <v>0</v>
      </c>
      <c r="J557" s="131">
        <v>0</v>
      </c>
      <c r="K557" s="131">
        <v>0</v>
      </c>
      <c r="L557" s="131">
        <v>0</v>
      </c>
      <c r="M557" s="131">
        <v>0.05</v>
      </c>
      <c r="N557" s="132">
        <v>0.05</v>
      </c>
      <c r="O557" s="132">
        <v>82.23</v>
      </c>
    </row>
    <row r="558" spans="1:15">
      <c r="A558" s="147">
        <v>2020</v>
      </c>
      <c r="B558" s="148" t="s">
        <v>64</v>
      </c>
      <c r="C558" s="149" t="s">
        <v>39</v>
      </c>
      <c r="D558" s="131">
        <v>0</v>
      </c>
      <c r="E558" s="131">
        <v>3.13</v>
      </c>
      <c r="F558" s="132">
        <v>3.13</v>
      </c>
      <c r="G558" s="131">
        <v>0</v>
      </c>
      <c r="H558" s="131">
        <v>30.82</v>
      </c>
      <c r="I558" s="131">
        <v>0</v>
      </c>
      <c r="J558" s="131">
        <v>0</v>
      </c>
      <c r="K558" s="131">
        <v>53.04</v>
      </c>
      <c r="L558" s="131">
        <v>0.01</v>
      </c>
      <c r="M558" s="131">
        <v>6.42</v>
      </c>
      <c r="N558" s="132">
        <v>90.28</v>
      </c>
      <c r="O558" s="132">
        <v>93.41</v>
      </c>
    </row>
    <row r="559" spans="1:15">
      <c r="A559" s="147">
        <v>2020</v>
      </c>
      <c r="B559" s="148" t="s">
        <v>64</v>
      </c>
      <c r="C559" s="149" t="s">
        <v>40</v>
      </c>
      <c r="D559" s="131">
        <v>0</v>
      </c>
      <c r="E559" s="131">
        <v>0.31</v>
      </c>
      <c r="F559" s="132">
        <v>0.31</v>
      </c>
      <c r="G559" s="131">
        <v>0.97</v>
      </c>
      <c r="H559" s="131">
        <v>15.71</v>
      </c>
      <c r="I559" s="131">
        <v>0</v>
      </c>
      <c r="J559" s="131">
        <v>0</v>
      </c>
      <c r="K559" s="131">
        <v>0</v>
      </c>
      <c r="L559" s="131">
        <v>0</v>
      </c>
      <c r="M559" s="131">
        <v>14.4</v>
      </c>
      <c r="N559" s="132">
        <v>31.09</v>
      </c>
      <c r="O559" s="132">
        <v>31.4</v>
      </c>
    </row>
    <row r="560" spans="1:15">
      <c r="A560" s="147">
        <v>2020</v>
      </c>
      <c r="B560" s="148" t="s">
        <v>64</v>
      </c>
      <c r="C560" s="149" t="s">
        <v>41</v>
      </c>
      <c r="D560" s="131">
        <v>0</v>
      </c>
      <c r="E560" s="131">
        <v>23.39</v>
      </c>
      <c r="F560" s="132">
        <v>23.39</v>
      </c>
      <c r="G560" s="131">
        <v>0.05</v>
      </c>
      <c r="H560" s="131">
        <v>3.95</v>
      </c>
      <c r="I560" s="131">
        <v>0</v>
      </c>
      <c r="J560" s="131">
        <v>0</v>
      </c>
      <c r="K560" s="131">
        <v>0.03</v>
      </c>
      <c r="L560" s="131">
        <v>0.3</v>
      </c>
      <c r="M560" s="131">
        <v>20.8</v>
      </c>
      <c r="N560" s="132">
        <v>25.13</v>
      </c>
      <c r="O560" s="132">
        <v>48.52</v>
      </c>
    </row>
    <row r="561" spans="1:15">
      <c r="A561" s="147">
        <v>2020</v>
      </c>
      <c r="B561" s="148" t="s">
        <v>64</v>
      </c>
      <c r="C561" s="149" t="s">
        <v>42</v>
      </c>
      <c r="D561" s="131">
        <v>0</v>
      </c>
      <c r="E561" s="131">
        <v>0</v>
      </c>
      <c r="F561" s="132">
        <v>0</v>
      </c>
      <c r="G561" s="131">
        <v>0</v>
      </c>
      <c r="H561" s="131">
        <v>0</v>
      </c>
      <c r="I561" s="131">
        <v>192.29</v>
      </c>
      <c r="J561" s="131">
        <v>0</v>
      </c>
      <c r="K561" s="131">
        <v>0</v>
      </c>
      <c r="L561" s="131">
        <v>0</v>
      </c>
      <c r="M561" s="131">
        <v>0.14000000000000001</v>
      </c>
      <c r="N561" s="132">
        <v>192.43</v>
      </c>
      <c r="O561" s="132">
        <v>192.43</v>
      </c>
    </row>
    <row r="562" spans="1:15">
      <c r="A562" s="147">
        <v>2020</v>
      </c>
      <c r="B562" s="148" t="s">
        <v>64</v>
      </c>
      <c r="C562" s="149" t="s">
        <v>86</v>
      </c>
      <c r="D562" s="131">
        <v>0.15</v>
      </c>
      <c r="E562" s="131">
        <v>0</v>
      </c>
      <c r="F562" s="132">
        <v>0.15</v>
      </c>
      <c r="G562" s="131">
        <v>0.05</v>
      </c>
      <c r="H562" s="131">
        <v>5.85</v>
      </c>
      <c r="I562" s="131">
        <v>0</v>
      </c>
      <c r="J562" s="131">
        <v>0.01</v>
      </c>
      <c r="K562" s="131">
        <v>0</v>
      </c>
      <c r="L562" s="131">
        <v>7.0000000000000007E-2</v>
      </c>
      <c r="M562" s="131">
        <v>12.94</v>
      </c>
      <c r="N562" s="132">
        <v>18.91</v>
      </c>
      <c r="O562" s="132">
        <v>19.059999999999999</v>
      </c>
    </row>
    <row r="563" spans="1:15">
      <c r="A563" s="147">
        <v>2020</v>
      </c>
      <c r="B563" s="148" t="s">
        <v>64</v>
      </c>
      <c r="C563" s="149" t="s">
        <v>43</v>
      </c>
      <c r="D563" s="131">
        <v>0</v>
      </c>
      <c r="E563" s="131">
        <v>1.84</v>
      </c>
      <c r="F563" s="132">
        <v>1.84</v>
      </c>
      <c r="G563" s="131">
        <v>0</v>
      </c>
      <c r="H563" s="131">
        <v>0</v>
      </c>
      <c r="I563" s="131">
        <v>0</v>
      </c>
      <c r="J563" s="131">
        <v>0</v>
      </c>
      <c r="K563" s="131">
        <v>0</v>
      </c>
      <c r="L563" s="131">
        <v>0</v>
      </c>
      <c r="M563" s="131">
        <v>0</v>
      </c>
      <c r="N563" s="132">
        <v>0</v>
      </c>
      <c r="O563" s="132">
        <v>1.84</v>
      </c>
    </row>
    <row r="564" spans="1:15">
      <c r="A564" s="147">
        <v>2020</v>
      </c>
      <c r="B564" s="148" t="s">
        <v>64</v>
      </c>
      <c r="C564" s="149" t="s">
        <v>88</v>
      </c>
      <c r="D564" s="131">
        <v>88.85</v>
      </c>
      <c r="E564" s="131">
        <v>0</v>
      </c>
      <c r="F564" s="132">
        <v>88.85</v>
      </c>
      <c r="G564" s="131">
        <v>0</v>
      </c>
      <c r="H564" s="131">
        <v>0</v>
      </c>
      <c r="I564" s="131">
        <v>0</v>
      </c>
      <c r="J564" s="131">
        <v>0</v>
      </c>
      <c r="K564" s="131">
        <v>0</v>
      </c>
      <c r="L564" s="131">
        <v>0</v>
      </c>
      <c r="M564" s="131">
        <v>0</v>
      </c>
      <c r="N564" s="132">
        <v>0</v>
      </c>
      <c r="O564" s="132">
        <v>88.85</v>
      </c>
    </row>
    <row r="565" spans="1:15">
      <c r="A565" s="147">
        <v>2020</v>
      </c>
      <c r="B565" s="148" t="s">
        <v>64</v>
      </c>
      <c r="C565" s="149" t="s">
        <v>44</v>
      </c>
      <c r="D565" s="131">
        <v>15.21</v>
      </c>
      <c r="E565" s="131">
        <v>15.91</v>
      </c>
      <c r="F565" s="132">
        <v>31.12</v>
      </c>
      <c r="G565" s="131">
        <v>5.22</v>
      </c>
      <c r="H565" s="131">
        <v>30.37</v>
      </c>
      <c r="I565" s="131">
        <v>44.76</v>
      </c>
      <c r="J565" s="131">
        <v>48.22</v>
      </c>
      <c r="K565" s="131">
        <v>151.76</v>
      </c>
      <c r="L565" s="131">
        <v>8.6999999999999993</v>
      </c>
      <c r="M565" s="131">
        <v>55.25</v>
      </c>
      <c r="N565" s="132">
        <v>344.28</v>
      </c>
      <c r="O565" s="132">
        <v>375.4</v>
      </c>
    </row>
    <row r="566" spans="1:15">
      <c r="A566" s="147">
        <v>2020</v>
      </c>
      <c r="B566" s="148" t="s">
        <v>64</v>
      </c>
      <c r="C566" s="149" t="s">
        <v>45</v>
      </c>
      <c r="D566" s="131">
        <v>401.87</v>
      </c>
      <c r="E566" s="131">
        <v>0</v>
      </c>
      <c r="F566" s="132">
        <v>401.87</v>
      </c>
      <c r="G566" s="131">
        <v>0</v>
      </c>
      <c r="H566" s="131">
        <v>0</v>
      </c>
      <c r="I566" s="131">
        <v>0</v>
      </c>
      <c r="J566" s="131">
        <v>0</v>
      </c>
      <c r="K566" s="131">
        <v>34.520000000000003</v>
      </c>
      <c r="L566" s="131">
        <v>0</v>
      </c>
      <c r="M566" s="131">
        <v>0</v>
      </c>
      <c r="N566" s="132">
        <v>34.520000000000003</v>
      </c>
      <c r="O566" s="132">
        <v>436.39</v>
      </c>
    </row>
    <row r="567" spans="1:15">
      <c r="A567" s="147">
        <v>2020</v>
      </c>
      <c r="B567" s="148" t="s">
        <v>64</v>
      </c>
      <c r="C567" s="149" t="s">
        <v>46</v>
      </c>
      <c r="D567" s="131">
        <v>1909.72</v>
      </c>
      <c r="E567" s="131">
        <v>0</v>
      </c>
      <c r="F567" s="132">
        <v>1909.72</v>
      </c>
      <c r="G567" s="131">
        <v>5.82</v>
      </c>
      <c r="H567" s="131">
        <v>16.45</v>
      </c>
      <c r="I567" s="131">
        <v>0</v>
      </c>
      <c r="J567" s="131">
        <v>0</v>
      </c>
      <c r="K567" s="131">
        <v>47.96</v>
      </c>
      <c r="L567" s="131">
        <v>0</v>
      </c>
      <c r="M567" s="131">
        <v>0</v>
      </c>
      <c r="N567" s="132">
        <v>70.23</v>
      </c>
      <c r="O567" s="132">
        <v>1979.95</v>
      </c>
    </row>
    <row r="568" spans="1:15">
      <c r="A568" s="147">
        <v>2020</v>
      </c>
      <c r="B568" s="148" t="s">
        <v>64</v>
      </c>
      <c r="C568" s="149" t="s">
        <v>89</v>
      </c>
      <c r="D568" s="131">
        <v>0</v>
      </c>
      <c r="E568" s="131">
        <v>0</v>
      </c>
      <c r="F568" s="132">
        <v>0</v>
      </c>
      <c r="G568" s="131">
        <v>0</v>
      </c>
      <c r="H568" s="131">
        <v>0</v>
      </c>
      <c r="I568" s="131">
        <v>0</v>
      </c>
      <c r="J568" s="131">
        <v>0</v>
      </c>
      <c r="K568" s="131">
        <v>0</v>
      </c>
      <c r="L568" s="131">
        <v>0</v>
      </c>
      <c r="M568" s="131">
        <v>0</v>
      </c>
      <c r="N568" s="132">
        <v>0</v>
      </c>
      <c r="O568" s="132">
        <v>0</v>
      </c>
    </row>
    <row r="569" spans="1:15">
      <c r="A569" s="147">
        <v>2020</v>
      </c>
      <c r="B569" s="148" t="s">
        <v>64</v>
      </c>
      <c r="C569" s="149" t="s">
        <v>47</v>
      </c>
      <c r="D569" s="131">
        <v>301.32</v>
      </c>
      <c r="E569" s="131">
        <v>6.04</v>
      </c>
      <c r="F569" s="132">
        <v>307.36</v>
      </c>
      <c r="G569" s="131">
        <v>0</v>
      </c>
      <c r="H569" s="131">
        <v>0</v>
      </c>
      <c r="I569" s="131">
        <v>29.53</v>
      </c>
      <c r="J569" s="131">
        <v>14.1</v>
      </c>
      <c r="K569" s="131">
        <v>423.87</v>
      </c>
      <c r="L569" s="131">
        <v>0</v>
      </c>
      <c r="M569" s="131">
        <v>37.99</v>
      </c>
      <c r="N569" s="132">
        <v>505.49</v>
      </c>
      <c r="O569" s="132">
        <v>812.85</v>
      </c>
    </row>
    <row r="570" spans="1:15">
      <c r="A570" s="147">
        <v>2020</v>
      </c>
      <c r="B570" s="148" t="s">
        <v>64</v>
      </c>
      <c r="C570" s="149" t="s">
        <v>48</v>
      </c>
      <c r="D570" s="131">
        <v>0</v>
      </c>
      <c r="E570" s="131">
        <v>0</v>
      </c>
      <c r="F570" s="132">
        <v>0</v>
      </c>
      <c r="G570" s="131">
        <v>0</v>
      </c>
      <c r="H570" s="131">
        <v>0</v>
      </c>
      <c r="I570" s="131">
        <v>136.46</v>
      </c>
      <c r="J570" s="131">
        <v>0</v>
      </c>
      <c r="K570" s="131">
        <v>0</v>
      </c>
      <c r="L570" s="131">
        <v>0</v>
      </c>
      <c r="M570" s="131">
        <v>0</v>
      </c>
      <c r="N570" s="132">
        <v>136.46</v>
      </c>
      <c r="O570" s="132">
        <v>136.46</v>
      </c>
    </row>
    <row r="571" spans="1:15">
      <c r="A571" s="147">
        <v>2020</v>
      </c>
      <c r="B571" s="148" t="s">
        <v>64</v>
      </c>
      <c r="C571" s="149" t="s">
        <v>87</v>
      </c>
      <c r="D571" s="131">
        <v>0</v>
      </c>
      <c r="E571" s="131">
        <v>0.1</v>
      </c>
      <c r="F571" s="132">
        <v>0.1</v>
      </c>
      <c r="G571" s="131">
        <v>0</v>
      </c>
      <c r="H571" s="131">
        <v>0</v>
      </c>
      <c r="I571" s="131">
        <v>0</v>
      </c>
      <c r="J571" s="131">
        <v>0</v>
      </c>
      <c r="K571" s="131">
        <v>0</v>
      </c>
      <c r="L571" s="131">
        <v>0</v>
      </c>
      <c r="M571" s="131">
        <v>36.92</v>
      </c>
      <c r="N571" s="132">
        <v>36.92</v>
      </c>
      <c r="O571" s="132">
        <v>37.020000000000003</v>
      </c>
    </row>
    <row r="572" spans="1:15">
      <c r="A572" s="147">
        <v>2020</v>
      </c>
      <c r="B572" s="148" t="s">
        <v>64</v>
      </c>
      <c r="C572" s="149" t="s">
        <v>49</v>
      </c>
      <c r="D572" s="131">
        <v>0</v>
      </c>
      <c r="E572" s="131">
        <v>18.04</v>
      </c>
      <c r="F572" s="132">
        <v>18.04</v>
      </c>
      <c r="G572" s="131">
        <v>0</v>
      </c>
      <c r="H572" s="131">
        <v>0.02</v>
      </c>
      <c r="I572" s="131">
        <v>0</v>
      </c>
      <c r="J572" s="131">
        <v>0</v>
      </c>
      <c r="K572" s="131">
        <v>108.54</v>
      </c>
      <c r="L572" s="131">
        <v>35.090000000000003</v>
      </c>
      <c r="M572" s="131">
        <v>36.6</v>
      </c>
      <c r="N572" s="132">
        <v>180.24</v>
      </c>
      <c r="O572" s="132">
        <v>198.28</v>
      </c>
    </row>
    <row r="573" spans="1:15">
      <c r="A573" s="147">
        <v>2020</v>
      </c>
      <c r="B573" s="148" t="s">
        <v>64</v>
      </c>
      <c r="C573" s="149" t="s">
        <v>50</v>
      </c>
      <c r="D573" s="131">
        <v>0</v>
      </c>
      <c r="E573" s="131">
        <v>0</v>
      </c>
      <c r="F573" s="132">
        <v>0</v>
      </c>
      <c r="G573" s="131">
        <v>0</v>
      </c>
      <c r="H573" s="131">
        <v>0</v>
      </c>
      <c r="I573" s="131">
        <v>0</v>
      </c>
      <c r="J573" s="131">
        <v>0</v>
      </c>
      <c r="K573" s="131">
        <v>0</v>
      </c>
      <c r="L573" s="131">
        <v>0</v>
      </c>
      <c r="M573" s="131">
        <v>0.02</v>
      </c>
      <c r="N573" s="132">
        <v>0.02</v>
      </c>
      <c r="O573" s="132">
        <v>0.02</v>
      </c>
    </row>
    <row r="574" spans="1:15">
      <c r="A574" s="147">
        <v>2020</v>
      </c>
      <c r="B574" s="148" t="s">
        <v>64</v>
      </c>
      <c r="C574" s="149" t="s">
        <v>51</v>
      </c>
      <c r="D574" s="131">
        <v>0</v>
      </c>
      <c r="E574" s="131">
        <v>0</v>
      </c>
      <c r="F574" s="132">
        <v>0</v>
      </c>
      <c r="G574" s="131">
        <v>0</v>
      </c>
      <c r="H574" s="131">
        <v>0</v>
      </c>
      <c r="I574" s="131">
        <v>90.42</v>
      </c>
      <c r="J574" s="131">
        <v>0</v>
      </c>
      <c r="K574" s="131">
        <v>0</v>
      </c>
      <c r="L574" s="131">
        <v>0</v>
      </c>
      <c r="M574" s="131">
        <v>0.02</v>
      </c>
      <c r="N574" s="132">
        <v>90.44</v>
      </c>
      <c r="O574" s="132">
        <v>90.44</v>
      </c>
    </row>
    <row r="575" spans="1:15">
      <c r="A575" s="147">
        <v>2020</v>
      </c>
      <c r="B575" s="148" t="s">
        <v>64</v>
      </c>
      <c r="C575" s="149" t="s">
        <v>52</v>
      </c>
      <c r="D575" s="131">
        <v>669.7</v>
      </c>
      <c r="E575" s="131">
        <v>0</v>
      </c>
      <c r="F575" s="132">
        <v>669.7</v>
      </c>
      <c r="G575" s="131">
        <v>26.58</v>
      </c>
      <c r="H575" s="131">
        <v>0.02</v>
      </c>
      <c r="I575" s="131">
        <v>123.51</v>
      </c>
      <c r="J575" s="131">
        <v>20</v>
      </c>
      <c r="K575" s="131">
        <v>74.98</v>
      </c>
      <c r="L575" s="131">
        <v>0</v>
      </c>
      <c r="M575" s="131">
        <v>55.87</v>
      </c>
      <c r="N575" s="132">
        <v>300.95999999999998</v>
      </c>
      <c r="O575" s="132">
        <v>970.66</v>
      </c>
    </row>
    <row r="576" spans="1:15">
      <c r="A576" s="147">
        <v>2020</v>
      </c>
      <c r="B576" s="148" t="s">
        <v>64</v>
      </c>
      <c r="C576" s="149" t="s">
        <v>69</v>
      </c>
      <c r="D576" s="131">
        <v>255.17</v>
      </c>
      <c r="E576" s="131">
        <v>39.78</v>
      </c>
      <c r="F576" s="132">
        <v>294.95</v>
      </c>
      <c r="G576" s="131">
        <v>0.15</v>
      </c>
      <c r="H576" s="131">
        <v>98.73</v>
      </c>
      <c r="I576" s="131">
        <v>0</v>
      </c>
      <c r="J576" s="131">
        <v>0.04</v>
      </c>
      <c r="K576" s="131">
        <v>112.57</v>
      </c>
      <c r="L576" s="131">
        <v>0</v>
      </c>
      <c r="M576" s="131">
        <v>41.3</v>
      </c>
      <c r="N576" s="132">
        <v>252.79</v>
      </c>
      <c r="O576" s="132">
        <v>547.75</v>
      </c>
    </row>
    <row r="577" spans="1:15">
      <c r="A577" s="150">
        <v>2020</v>
      </c>
      <c r="B577" s="151" t="s">
        <v>64</v>
      </c>
      <c r="C577" s="152" t="s">
        <v>126</v>
      </c>
      <c r="D577" s="116">
        <v>3724.18</v>
      </c>
      <c r="E577" s="116">
        <v>123.95</v>
      </c>
      <c r="F577" s="133">
        <v>3848.13</v>
      </c>
      <c r="G577" s="116">
        <v>38.83</v>
      </c>
      <c r="H577" s="116">
        <v>205.2</v>
      </c>
      <c r="I577" s="116">
        <v>630.41</v>
      </c>
      <c r="J577" s="116">
        <v>92.48</v>
      </c>
      <c r="K577" s="116">
        <v>1063.05</v>
      </c>
      <c r="L577" s="116">
        <v>59.97</v>
      </c>
      <c r="M577" s="116">
        <v>330.45</v>
      </c>
      <c r="N577" s="133">
        <v>2420.4</v>
      </c>
      <c r="O577" s="133">
        <v>6268.53</v>
      </c>
    </row>
    <row r="578" spans="1:15">
      <c r="A578" s="144">
        <v>2020</v>
      </c>
      <c r="B578" s="145" t="s">
        <v>63</v>
      </c>
      <c r="C578" s="146" t="s">
        <v>37</v>
      </c>
      <c r="D578" s="129">
        <v>45.06</v>
      </c>
      <c r="E578" s="129">
        <v>16.04</v>
      </c>
      <c r="F578" s="130">
        <v>61.11</v>
      </c>
      <c r="G578" s="129">
        <v>0.01</v>
      </c>
      <c r="H578" s="129">
        <v>28.89</v>
      </c>
      <c r="I578" s="129">
        <v>13.03</v>
      </c>
      <c r="J578" s="129">
        <v>10.74</v>
      </c>
      <c r="K578" s="129">
        <v>64.760000000000005</v>
      </c>
      <c r="L578" s="129">
        <v>0.35</v>
      </c>
      <c r="M578" s="129">
        <v>12.6</v>
      </c>
      <c r="N578" s="130">
        <v>130.36000000000001</v>
      </c>
      <c r="O578" s="130">
        <v>191.47</v>
      </c>
    </row>
    <row r="579" spans="1:15">
      <c r="A579" s="147">
        <v>2020</v>
      </c>
      <c r="B579" s="148" t="s">
        <v>63</v>
      </c>
      <c r="C579" s="149" t="s">
        <v>38</v>
      </c>
      <c r="D579" s="131">
        <v>260.87</v>
      </c>
      <c r="E579" s="131">
        <v>0</v>
      </c>
      <c r="F579" s="132">
        <v>260.87</v>
      </c>
      <c r="G579" s="131">
        <v>0</v>
      </c>
      <c r="H579" s="131">
        <v>0</v>
      </c>
      <c r="I579" s="131">
        <v>0</v>
      </c>
      <c r="J579" s="131">
        <v>0</v>
      </c>
      <c r="K579" s="131">
        <v>0</v>
      </c>
      <c r="L579" s="131">
        <v>0</v>
      </c>
      <c r="M579" s="131">
        <v>0.13</v>
      </c>
      <c r="N579" s="132">
        <v>0.13</v>
      </c>
      <c r="O579" s="132">
        <v>261</v>
      </c>
    </row>
    <row r="580" spans="1:15">
      <c r="A580" s="147">
        <v>2020</v>
      </c>
      <c r="B580" s="148" t="s">
        <v>63</v>
      </c>
      <c r="C580" s="149" t="s">
        <v>39</v>
      </c>
      <c r="D580" s="131">
        <v>0</v>
      </c>
      <c r="E580" s="131">
        <v>0</v>
      </c>
      <c r="F580" s="132">
        <v>0</v>
      </c>
      <c r="G580" s="131">
        <v>0</v>
      </c>
      <c r="H580" s="131">
        <v>35.72</v>
      </c>
      <c r="I580" s="131">
        <v>0</v>
      </c>
      <c r="J580" s="131">
        <v>0</v>
      </c>
      <c r="K580" s="131">
        <v>13.39</v>
      </c>
      <c r="L580" s="131">
        <v>0</v>
      </c>
      <c r="M580" s="131">
        <v>7.57</v>
      </c>
      <c r="N580" s="132">
        <v>56.68</v>
      </c>
      <c r="O580" s="132">
        <v>56.68</v>
      </c>
    </row>
    <row r="581" spans="1:15">
      <c r="A581" s="147">
        <v>2020</v>
      </c>
      <c r="B581" s="148" t="s">
        <v>63</v>
      </c>
      <c r="C581" s="149" t="s">
        <v>40</v>
      </c>
      <c r="D581" s="131">
        <v>0</v>
      </c>
      <c r="E581" s="131">
        <v>0.41</v>
      </c>
      <c r="F581" s="132">
        <v>0.41</v>
      </c>
      <c r="G581" s="131">
        <v>0.11</v>
      </c>
      <c r="H581" s="131">
        <v>22.37</v>
      </c>
      <c r="I581" s="131">
        <v>0</v>
      </c>
      <c r="J581" s="131">
        <v>0</v>
      </c>
      <c r="K581" s="131">
        <v>0</v>
      </c>
      <c r="L581" s="131">
        <v>0</v>
      </c>
      <c r="M581" s="131">
        <v>27.1</v>
      </c>
      <c r="N581" s="132">
        <v>49.58</v>
      </c>
      <c r="O581" s="132">
        <v>50</v>
      </c>
    </row>
    <row r="582" spans="1:15">
      <c r="A582" s="147">
        <v>2020</v>
      </c>
      <c r="B582" s="148" t="s">
        <v>63</v>
      </c>
      <c r="C582" s="149" t="s">
        <v>41</v>
      </c>
      <c r="D582" s="131">
        <v>0</v>
      </c>
      <c r="E582" s="131">
        <v>23.55</v>
      </c>
      <c r="F582" s="132">
        <v>23.55</v>
      </c>
      <c r="G582" s="131">
        <v>0.18</v>
      </c>
      <c r="H582" s="131">
        <v>0</v>
      </c>
      <c r="I582" s="131">
        <v>0</v>
      </c>
      <c r="J582" s="131">
        <v>0</v>
      </c>
      <c r="K582" s="131">
        <v>0.05</v>
      </c>
      <c r="L582" s="131">
        <v>0</v>
      </c>
      <c r="M582" s="131">
        <v>29.09</v>
      </c>
      <c r="N582" s="132">
        <v>29.32</v>
      </c>
      <c r="O582" s="132">
        <v>52.87</v>
      </c>
    </row>
    <row r="583" spans="1:15">
      <c r="A583" s="147">
        <v>2020</v>
      </c>
      <c r="B583" s="148" t="s">
        <v>63</v>
      </c>
      <c r="C583" s="149" t="s">
        <v>42</v>
      </c>
      <c r="D583" s="131">
        <v>0</v>
      </c>
      <c r="E583" s="131">
        <v>0</v>
      </c>
      <c r="F583" s="132">
        <v>0</v>
      </c>
      <c r="G583" s="131">
        <v>0.01</v>
      </c>
      <c r="H583" s="131">
        <v>0</v>
      </c>
      <c r="I583" s="131">
        <v>230.15</v>
      </c>
      <c r="J583" s="131">
        <v>0</v>
      </c>
      <c r="K583" s="131">
        <v>0</v>
      </c>
      <c r="L583" s="131">
        <v>0</v>
      </c>
      <c r="M583" s="131">
        <v>0.17</v>
      </c>
      <c r="N583" s="132">
        <v>230.33</v>
      </c>
      <c r="O583" s="132">
        <v>230.33</v>
      </c>
    </row>
    <row r="584" spans="1:15">
      <c r="A584" s="147">
        <v>2020</v>
      </c>
      <c r="B584" s="148" t="s">
        <v>63</v>
      </c>
      <c r="C584" s="149" t="s">
        <v>86</v>
      </c>
      <c r="D584" s="131">
        <v>0.23</v>
      </c>
      <c r="E584" s="131">
        <v>0</v>
      </c>
      <c r="F584" s="132">
        <v>0.23</v>
      </c>
      <c r="G584" s="131">
        <v>0.05</v>
      </c>
      <c r="H584" s="131">
        <v>110.53</v>
      </c>
      <c r="I584" s="131">
        <v>0</v>
      </c>
      <c r="J584" s="131">
        <v>0</v>
      </c>
      <c r="K584" s="131">
        <v>0</v>
      </c>
      <c r="L584" s="131">
        <v>0</v>
      </c>
      <c r="M584" s="131">
        <v>0.3</v>
      </c>
      <c r="N584" s="132">
        <v>110.88</v>
      </c>
      <c r="O584" s="132">
        <v>111.11</v>
      </c>
    </row>
    <row r="585" spans="1:15">
      <c r="A585" s="147">
        <v>2020</v>
      </c>
      <c r="B585" s="148" t="s">
        <v>63</v>
      </c>
      <c r="C585" s="149" t="s">
        <v>43</v>
      </c>
      <c r="D585" s="131">
        <v>0</v>
      </c>
      <c r="E585" s="131">
        <v>0</v>
      </c>
      <c r="F585" s="132">
        <v>0</v>
      </c>
      <c r="G585" s="131">
        <v>0</v>
      </c>
      <c r="H585" s="131">
        <v>0</v>
      </c>
      <c r="I585" s="131">
        <v>108.68</v>
      </c>
      <c r="J585" s="131">
        <v>0</v>
      </c>
      <c r="K585" s="131">
        <v>0</v>
      </c>
      <c r="L585" s="131">
        <v>0</v>
      </c>
      <c r="M585" s="131">
        <v>0</v>
      </c>
      <c r="N585" s="132">
        <v>108.68</v>
      </c>
      <c r="O585" s="132">
        <v>108.68</v>
      </c>
    </row>
    <row r="586" spans="1:15">
      <c r="A586" s="147">
        <v>2020</v>
      </c>
      <c r="B586" s="148" t="s">
        <v>63</v>
      </c>
      <c r="C586" s="149" t="s">
        <v>88</v>
      </c>
      <c r="D586" s="131">
        <v>0</v>
      </c>
      <c r="E586" s="131">
        <v>0</v>
      </c>
      <c r="F586" s="132">
        <v>0</v>
      </c>
      <c r="G586" s="131">
        <v>0</v>
      </c>
      <c r="H586" s="131">
        <v>0</v>
      </c>
      <c r="I586" s="131">
        <v>0</v>
      </c>
      <c r="J586" s="131">
        <v>0</v>
      </c>
      <c r="K586" s="131">
        <v>0</v>
      </c>
      <c r="L586" s="131">
        <v>0</v>
      </c>
      <c r="M586" s="131">
        <v>10.33</v>
      </c>
      <c r="N586" s="132">
        <v>10.33</v>
      </c>
      <c r="O586" s="132">
        <v>10.33</v>
      </c>
    </row>
    <row r="587" spans="1:15">
      <c r="A587" s="147">
        <v>2020</v>
      </c>
      <c r="B587" s="148" t="s">
        <v>63</v>
      </c>
      <c r="C587" s="149" t="s">
        <v>44</v>
      </c>
      <c r="D587" s="131">
        <v>0</v>
      </c>
      <c r="E587" s="131">
        <v>9.31</v>
      </c>
      <c r="F587" s="132">
        <v>9.31</v>
      </c>
      <c r="G587" s="131">
        <v>16.96</v>
      </c>
      <c r="H587" s="131">
        <v>47.23</v>
      </c>
      <c r="I587" s="131">
        <v>69.099999999999994</v>
      </c>
      <c r="J587" s="131">
        <v>50.39</v>
      </c>
      <c r="K587" s="131">
        <v>154</v>
      </c>
      <c r="L587" s="131">
        <v>0.39</v>
      </c>
      <c r="M587" s="131">
        <v>106.06</v>
      </c>
      <c r="N587" s="132">
        <v>444.13</v>
      </c>
      <c r="O587" s="132">
        <v>453.44</v>
      </c>
    </row>
    <row r="588" spans="1:15">
      <c r="A588" s="147">
        <v>2020</v>
      </c>
      <c r="B588" s="148" t="s">
        <v>63</v>
      </c>
      <c r="C588" s="149" t="s">
        <v>45</v>
      </c>
      <c r="D588" s="131">
        <v>481.33</v>
      </c>
      <c r="E588" s="131">
        <v>0</v>
      </c>
      <c r="F588" s="132">
        <v>481.33</v>
      </c>
      <c r="G588" s="131">
        <v>0</v>
      </c>
      <c r="H588" s="131">
        <v>0</v>
      </c>
      <c r="I588" s="131">
        <v>0</v>
      </c>
      <c r="J588" s="131">
        <v>0</v>
      </c>
      <c r="K588" s="131">
        <v>40.08</v>
      </c>
      <c r="L588" s="131">
        <v>0</v>
      </c>
      <c r="M588" s="131">
        <v>0</v>
      </c>
      <c r="N588" s="132">
        <v>40.08</v>
      </c>
      <c r="O588" s="132">
        <v>521.41</v>
      </c>
    </row>
    <row r="589" spans="1:15">
      <c r="A589" s="147">
        <v>2020</v>
      </c>
      <c r="B589" s="148" t="s">
        <v>63</v>
      </c>
      <c r="C589" s="149" t="s">
        <v>46</v>
      </c>
      <c r="D589" s="131">
        <v>764.46</v>
      </c>
      <c r="E589" s="131">
        <v>0</v>
      </c>
      <c r="F589" s="132">
        <v>764.46</v>
      </c>
      <c r="G589" s="131">
        <v>30.96</v>
      </c>
      <c r="H589" s="131">
        <v>4.37</v>
      </c>
      <c r="I589" s="131">
        <v>0</v>
      </c>
      <c r="J589" s="131">
        <v>4.01</v>
      </c>
      <c r="K589" s="131">
        <v>27.57</v>
      </c>
      <c r="L589" s="131">
        <v>0</v>
      </c>
      <c r="M589" s="131">
        <v>32.28</v>
      </c>
      <c r="N589" s="132">
        <v>99.19</v>
      </c>
      <c r="O589" s="132">
        <v>863.66</v>
      </c>
    </row>
    <row r="590" spans="1:15">
      <c r="A590" s="147">
        <v>2020</v>
      </c>
      <c r="B590" s="148" t="s">
        <v>63</v>
      </c>
      <c r="C590" s="149" t="s">
        <v>89</v>
      </c>
      <c r="D590" s="131">
        <v>0</v>
      </c>
      <c r="E590" s="131">
        <v>0</v>
      </c>
      <c r="F590" s="132">
        <v>0</v>
      </c>
      <c r="G590" s="131">
        <v>0</v>
      </c>
      <c r="H590" s="131">
        <v>0</v>
      </c>
      <c r="I590" s="131">
        <v>0</v>
      </c>
      <c r="J590" s="131">
        <v>0</v>
      </c>
      <c r="K590" s="131">
        <v>0</v>
      </c>
      <c r="L590" s="131">
        <v>0</v>
      </c>
      <c r="M590" s="131">
        <v>0</v>
      </c>
      <c r="N590" s="132">
        <v>0</v>
      </c>
      <c r="O590" s="132">
        <v>0</v>
      </c>
    </row>
    <row r="591" spans="1:15">
      <c r="A591" s="147">
        <v>2020</v>
      </c>
      <c r="B591" s="148" t="s">
        <v>63</v>
      </c>
      <c r="C591" s="149" t="s">
        <v>47</v>
      </c>
      <c r="D591" s="131">
        <v>193.11</v>
      </c>
      <c r="E591" s="131">
        <v>6.12</v>
      </c>
      <c r="F591" s="132">
        <v>199.23</v>
      </c>
      <c r="G591" s="131">
        <v>0</v>
      </c>
      <c r="H591" s="131">
        <v>0.01</v>
      </c>
      <c r="I591" s="131">
        <v>13.45</v>
      </c>
      <c r="J591" s="131">
        <v>5.8</v>
      </c>
      <c r="K591" s="131">
        <v>686.15</v>
      </c>
      <c r="L591" s="131">
        <v>0.15</v>
      </c>
      <c r="M591" s="131">
        <v>1.1200000000000001</v>
      </c>
      <c r="N591" s="132">
        <v>706.67</v>
      </c>
      <c r="O591" s="132">
        <v>905.9</v>
      </c>
    </row>
    <row r="592" spans="1:15">
      <c r="A592" s="147">
        <v>2020</v>
      </c>
      <c r="B592" s="148" t="s">
        <v>63</v>
      </c>
      <c r="C592" s="149" t="s">
        <v>48</v>
      </c>
      <c r="D592" s="131">
        <v>0</v>
      </c>
      <c r="E592" s="131">
        <v>0</v>
      </c>
      <c r="F592" s="132">
        <v>0</v>
      </c>
      <c r="G592" s="131">
        <v>0</v>
      </c>
      <c r="H592" s="131">
        <v>0</v>
      </c>
      <c r="I592" s="131">
        <v>125.49</v>
      </c>
      <c r="J592" s="131">
        <v>63.93</v>
      </c>
      <c r="K592" s="131">
        <v>0</v>
      </c>
      <c r="L592" s="131">
        <v>0</v>
      </c>
      <c r="M592" s="131">
        <v>0</v>
      </c>
      <c r="N592" s="132">
        <v>189.43</v>
      </c>
      <c r="O592" s="132">
        <v>189.43</v>
      </c>
    </row>
    <row r="593" spans="1:15">
      <c r="A593" s="147">
        <v>2020</v>
      </c>
      <c r="B593" s="148" t="s">
        <v>63</v>
      </c>
      <c r="C593" s="149" t="s">
        <v>87</v>
      </c>
      <c r="D593" s="131">
        <v>0</v>
      </c>
      <c r="E593" s="131">
        <v>0.22</v>
      </c>
      <c r="F593" s="132">
        <v>0.22</v>
      </c>
      <c r="G593" s="131">
        <v>0</v>
      </c>
      <c r="H593" s="131">
        <v>0</v>
      </c>
      <c r="I593" s="131">
        <v>0</v>
      </c>
      <c r="J593" s="131">
        <v>0</v>
      </c>
      <c r="K593" s="131">
        <v>0</v>
      </c>
      <c r="L593" s="131">
        <v>0</v>
      </c>
      <c r="M593" s="131">
        <v>3.93</v>
      </c>
      <c r="N593" s="132">
        <v>3.93</v>
      </c>
      <c r="O593" s="132">
        <v>4.1500000000000004</v>
      </c>
    </row>
    <row r="594" spans="1:15">
      <c r="A594" s="147">
        <v>2020</v>
      </c>
      <c r="B594" s="148" t="s">
        <v>63</v>
      </c>
      <c r="C594" s="149" t="s">
        <v>49</v>
      </c>
      <c r="D594" s="131">
        <v>0</v>
      </c>
      <c r="E594" s="131">
        <v>28.57</v>
      </c>
      <c r="F594" s="132">
        <v>28.57</v>
      </c>
      <c r="G594" s="131">
        <v>0</v>
      </c>
      <c r="H594" s="131">
        <v>0</v>
      </c>
      <c r="I594" s="131">
        <v>0</v>
      </c>
      <c r="J594" s="131">
        <v>0</v>
      </c>
      <c r="K594" s="131">
        <v>97.81</v>
      </c>
      <c r="L594" s="131">
        <v>0</v>
      </c>
      <c r="M594" s="131">
        <v>2.84</v>
      </c>
      <c r="N594" s="132">
        <v>100.65</v>
      </c>
      <c r="O594" s="132">
        <v>129.22</v>
      </c>
    </row>
    <row r="595" spans="1:15">
      <c r="A595" s="147">
        <v>2020</v>
      </c>
      <c r="B595" s="148" t="s">
        <v>63</v>
      </c>
      <c r="C595" s="149" t="s">
        <v>50</v>
      </c>
      <c r="D595" s="131">
        <v>0</v>
      </c>
      <c r="E595" s="131">
        <v>0</v>
      </c>
      <c r="F595" s="132">
        <v>0</v>
      </c>
      <c r="G595" s="131">
        <v>0</v>
      </c>
      <c r="H595" s="131">
        <v>0</v>
      </c>
      <c r="I595" s="131">
        <v>0</v>
      </c>
      <c r="J595" s="131">
        <v>0</v>
      </c>
      <c r="K595" s="131">
        <v>0</v>
      </c>
      <c r="L595" s="131">
        <v>0</v>
      </c>
      <c r="M595" s="131">
        <v>0</v>
      </c>
      <c r="N595" s="132">
        <v>0</v>
      </c>
      <c r="O595" s="132">
        <v>0</v>
      </c>
    </row>
    <row r="596" spans="1:15">
      <c r="A596" s="147">
        <v>2020</v>
      </c>
      <c r="B596" s="148" t="s">
        <v>63</v>
      </c>
      <c r="C596" s="149" t="s">
        <v>51</v>
      </c>
      <c r="D596" s="131">
        <v>0</v>
      </c>
      <c r="E596" s="131">
        <v>0</v>
      </c>
      <c r="F596" s="132">
        <v>0</v>
      </c>
      <c r="G596" s="131">
        <v>0.01</v>
      </c>
      <c r="H596" s="131">
        <v>0</v>
      </c>
      <c r="I596" s="131">
        <v>92.51</v>
      </c>
      <c r="J596" s="131">
        <v>0</v>
      </c>
      <c r="K596" s="131">
        <v>0</v>
      </c>
      <c r="L596" s="131">
        <v>0</v>
      </c>
      <c r="M596" s="131">
        <v>0.06</v>
      </c>
      <c r="N596" s="132">
        <v>92.58</v>
      </c>
      <c r="O596" s="132">
        <v>92.58</v>
      </c>
    </row>
    <row r="597" spans="1:15">
      <c r="A597" s="147">
        <v>2020</v>
      </c>
      <c r="B597" s="148" t="s">
        <v>63</v>
      </c>
      <c r="C597" s="149" t="s">
        <v>52</v>
      </c>
      <c r="D597" s="131">
        <v>1535.49</v>
      </c>
      <c r="E597" s="131">
        <v>0</v>
      </c>
      <c r="F597" s="132">
        <v>1535.49</v>
      </c>
      <c r="G597" s="131">
        <v>26.8</v>
      </c>
      <c r="H597" s="131">
        <v>0.06</v>
      </c>
      <c r="I597" s="131">
        <v>0</v>
      </c>
      <c r="J597" s="131">
        <v>23.05</v>
      </c>
      <c r="K597" s="131">
        <v>209.24</v>
      </c>
      <c r="L597" s="131">
        <v>0</v>
      </c>
      <c r="M597" s="131">
        <v>48.15</v>
      </c>
      <c r="N597" s="132">
        <v>307.29000000000002</v>
      </c>
      <c r="O597" s="132">
        <v>1842.79</v>
      </c>
    </row>
    <row r="598" spans="1:15">
      <c r="A598" s="147">
        <v>2020</v>
      </c>
      <c r="B598" s="148" t="s">
        <v>63</v>
      </c>
      <c r="C598" s="149" t="s">
        <v>69</v>
      </c>
      <c r="D598" s="131">
        <v>187.31</v>
      </c>
      <c r="E598" s="131">
        <v>135.99</v>
      </c>
      <c r="F598" s="132">
        <v>323.3</v>
      </c>
      <c r="G598" s="131">
        <v>0.14000000000000001</v>
      </c>
      <c r="H598" s="131">
        <v>54.73</v>
      </c>
      <c r="I598" s="131">
        <v>0</v>
      </c>
      <c r="J598" s="131">
        <v>0.13</v>
      </c>
      <c r="K598" s="131">
        <v>77.11</v>
      </c>
      <c r="L598" s="131">
        <v>0</v>
      </c>
      <c r="M598" s="131">
        <v>11.48</v>
      </c>
      <c r="N598" s="132">
        <v>143.58000000000001</v>
      </c>
      <c r="O598" s="132">
        <v>466.88</v>
      </c>
    </row>
    <row r="599" spans="1:15">
      <c r="A599" s="150">
        <v>2020</v>
      </c>
      <c r="B599" s="151" t="s">
        <v>63</v>
      </c>
      <c r="C599" s="152" t="s">
        <v>126</v>
      </c>
      <c r="D599" s="116">
        <v>3467.86</v>
      </c>
      <c r="E599" s="116">
        <v>220.22</v>
      </c>
      <c r="F599" s="133">
        <v>3688.09</v>
      </c>
      <c r="G599" s="116">
        <v>75.239999999999995</v>
      </c>
      <c r="H599" s="116">
        <v>303.89</v>
      </c>
      <c r="I599" s="116">
        <v>652.41999999999996</v>
      </c>
      <c r="J599" s="116">
        <v>158.05000000000001</v>
      </c>
      <c r="K599" s="116">
        <v>1370.17</v>
      </c>
      <c r="L599" s="116">
        <v>0.88</v>
      </c>
      <c r="M599" s="116">
        <v>293.20999999999998</v>
      </c>
      <c r="N599" s="133">
        <v>2853.84</v>
      </c>
      <c r="O599" s="133">
        <v>6541.93</v>
      </c>
    </row>
    <row r="600" spans="1:15">
      <c r="A600" s="144">
        <v>2020</v>
      </c>
      <c r="B600" s="145" t="s">
        <v>62</v>
      </c>
      <c r="C600" s="146" t="s">
        <v>37</v>
      </c>
      <c r="D600" s="129">
        <v>0</v>
      </c>
      <c r="E600" s="129">
        <v>22.76</v>
      </c>
      <c r="F600" s="130">
        <v>22.76</v>
      </c>
      <c r="G600" s="129">
        <v>0</v>
      </c>
      <c r="H600" s="129">
        <v>0</v>
      </c>
      <c r="I600" s="129">
        <v>0</v>
      </c>
      <c r="J600" s="129">
        <v>25.41</v>
      </c>
      <c r="K600" s="129">
        <v>46.32</v>
      </c>
      <c r="L600" s="129">
        <v>64.37</v>
      </c>
      <c r="M600" s="129">
        <v>12.18</v>
      </c>
      <c r="N600" s="130">
        <v>148.29</v>
      </c>
      <c r="O600" s="130">
        <v>171.04</v>
      </c>
    </row>
    <row r="601" spans="1:15">
      <c r="A601" s="147">
        <v>2020</v>
      </c>
      <c r="B601" s="148" t="s">
        <v>62</v>
      </c>
      <c r="C601" s="149" t="s">
        <v>38</v>
      </c>
      <c r="D601" s="131">
        <v>90.66</v>
      </c>
      <c r="E601" s="131">
        <v>0</v>
      </c>
      <c r="F601" s="132">
        <v>90.66</v>
      </c>
      <c r="G601" s="131">
        <v>0</v>
      </c>
      <c r="H601" s="131">
        <v>0</v>
      </c>
      <c r="I601" s="131">
        <v>0</v>
      </c>
      <c r="J601" s="131">
        <v>0</v>
      </c>
      <c r="K601" s="131">
        <v>0</v>
      </c>
      <c r="L601" s="131">
        <v>0</v>
      </c>
      <c r="M601" s="131">
        <v>0.13</v>
      </c>
      <c r="N601" s="132">
        <v>0.13</v>
      </c>
      <c r="O601" s="132">
        <v>90.8</v>
      </c>
    </row>
    <row r="602" spans="1:15">
      <c r="A602" s="147">
        <v>2020</v>
      </c>
      <c r="B602" s="148" t="s">
        <v>62</v>
      </c>
      <c r="C602" s="149" t="s">
        <v>39</v>
      </c>
      <c r="D602" s="131">
        <v>0</v>
      </c>
      <c r="E602" s="131">
        <v>1.81</v>
      </c>
      <c r="F602" s="132">
        <v>1.81</v>
      </c>
      <c r="G602" s="131">
        <v>0</v>
      </c>
      <c r="H602" s="131">
        <v>0</v>
      </c>
      <c r="I602" s="131">
        <v>0</v>
      </c>
      <c r="J602" s="131">
        <v>0</v>
      </c>
      <c r="K602" s="131">
        <v>0</v>
      </c>
      <c r="L602" s="131">
        <v>0</v>
      </c>
      <c r="M602" s="131">
        <v>0</v>
      </c>
      <c r="N602" s="132">
        <v>0</v>
      </c>
      <c r="O602" s="132">
        <v>1.82</v>
      </c>
    </row>
    <row r="603" spans="1:15">
      <c r="A603" s="147">
        <v>2020</v>
      </c>
      <c r="B603" s="148" t="s">
        <v>62</v>
      </c>
      <c r="C603" s="149" t="s">
        <v>40</v>
      </c>
      <c r="D603" s="131">
        <v>0</v>
      </c>
      <c r="E603" s="131">
        <v>49.82</v>
      </c>
      <c r="F603" s="132">
        <v>49.82</v>
      </c>
      <c r="G603" s="131">
        <v>0.18</v>
      </c>
      <c r="H603" s="131">
        <v>0</v>
      </c>
      <c r="I603" s="131">
        <v>0</v>
      </c>
      <c r="J603" s="131">
        <v>0</v>
      </c>
      <c r="K603" s="131">
        <v>0</v>
      </c>
      <c r="L603" s="131">
        <v>0</v>
      </c>
      <c r="M603" s="131">
        <v>7</v>
      </c>
      <c r="N603" s="132">
        <v>7.19</v>
      </c>
      <c r="O603" s="132">
        <v>57.01</v>
      </c>
    </row>
    <row r="604" spans="1:15">
      <c r="A604" s="147">
        <v>2020</v>
      </c>
      <c r="B604" s="148" t="s">
        <v>62</v>
      </c>
      <c r="C604" s="149" t="s">
        <v>41</v>
      </c>
      <c r="D604" s="131">
        <v>0</v>
      </c>
      <c r="E604" s="131">
        <v>19.809999999999999</v>
      </c>
      <c r="F604" s="132">
        <v>19.809999999999999</v>
      </c>
      <c r="G604" s="131">
        <v>0.04</v>
      </c>
      <c r="H604" s="131">
        <v>0.01</v>
      </c>
      <c r="I604" s="131">
        <v>0</v>
      </c>
      <c r="J604" s="131">
        <v>0</v>
      </c>
      <c r="K604" s="131">
        <v>7.0000000000000007E-2</v>
      </c>
      <c r="L604" s="131">
        <v>0.08</v>
      </c>
      <c r="M604" s="131">
        <v>11.83</v>
      </c>
      <c r="N604" s="132">
        <v>12.03</v>
      </c>
      <c r="O604" s="132">
        <v>31.84</v>
      </c>
    </row>
    <row r="605" spans="1:15">
      <c r="A605" s="147">
        <v>2020</v>
      </c>
      <c r="B605" s="148" t="s">
        <v>62</v>
      </c>
      <c r="C605" s="149" t="s">
        <v>42</v>
      </c>
      <c r="D605" s="131">
        <v>0</v>
      </c>
      <c r="E605" s="131">
        <v>0</v>
      </c>
      <c r="F605" s="132">
        <v>0</v>
      </c>
      <c r="G605" s="131">
        <v>0</v>
      </c>
      <c r="H605" s="131">
        <v>0</v>
      </c>
      <c r="I605" s="131">
        <v>0</v>
      </c>
      <c r="J605" s="131">
        <v>0</v>
      </c>
      <c r="K605" s="131">
        <v>0</v>
      </c>
      <c r="L605" s="131">
        <v>0</v>
      </c>
      <c r="M605" s="131">
        <v>0.22</v>
      </c>
      <c r="N605" s="132">
        <v>0.22</v>
      </c>
      <c r="O605" s="132">
        <v>0.22</v>
      </c>
    </row>
    <row r="606" spans="1:15">
      <c r="A606" s="147">
        <v>2020</v>
      </c>
      <c r="B606" s="148" t="s">
        <v>62</v>
      </c>
      <c r="C606" s="149" t="s">
        <v>86</v>
      </c>
      <c r="D606" s="131">
        <v>0.08</v>
      </c>
      <c r="E606" s="131">
        <v>0</v>
      </c>
      <c r="F606" s="132">
        <v>0.08</v>
      </c>
      <c r="G606" s="131">
        <v>0.23</v>
      </c>
      <c r="H606" s="131">
        <v>21.87</v>
      </c>
      <c r="I606" s="131">
        <v>0</v>
      </c>
      <c r="J606" s="131">
        <v>0</v>
      </c>
      <c r="K606" s="131">
        <v>51.36</v>
      </c>
      <c r="L606" s="131">
        <v>0</v>
      </c>
      <c r="M606" s="131">
        <v>0.13</v>
      </c>
      <c r="N606" s="132">
        <v>73.599999999999994</v>
      </c>
      <c r="O606" s="132">
        <v>73.67</v>
      </c>
    </row>
    <row r="607" spans="1:15">
      <c r="A607" s="147">
        <v>2020</v>
      </c>
      <c r="B607" s="148" t="s">
        <v>62</v>
      </c>
      <c r="C607" s="149" t="s">
        <v>43</v>
      </c>
      <c r="D607" s="131">
        <v>0</v>
      </c>
      <c r="E607" s="131">
        <v>0</v>
      </c>
      <c r="F607" s="132">
        <v>0</v>
      </c>
      <c r="G607" s="131">
        <v>0</v>
      </c>
      <c r="H607" s="131">
        <v>0</v>
      </c>
      <c r="I607" s="131">
        <v>0</v>
      </c>
      <c r="J607" s="131">
        <v>66</v>
      </c>
      <c r="K607" s="131">
        <v>0</v>
      </c>
      <c r="L607" s="131">
        <v>0</v>
      </c>
      <c r="M607" s="131">
        <v>0</v>
      </c>
      <c r="N607" s="132">
        <v>66</v>
      </c>
      <c r="O607" s="132">
        <v>66</v>
      </c>
    </row>
    <row r="608" spans="1:15">
      <c r="A608" s="147">
        <v>2020</v>
      </c>
      <c r="B608" s="148" t="s">
        <v>62</v>
      </c>
      <c r="C608" s="149" t="s">
        <v>88</v>
      </c>
      <c r="D608" s="131">
        <v>0</v>
      </c>
      <c r="E608" s="131">
        <v>0</v>
      </c>
      <c r="F608" s="132">
        <v>0</v>
      </c>
      <c r="G608" s="131">
        <v>0</v>
      </c>
      <c r="H608" s="131">
        <v>0</v>
      </c>
      <c r="I608" s="131">
        <v>0</v>
      </c>
      <c r="J608" s="131">
        <v>0</v>
      </c>
      <c r="K608" s="131">
        <v>0</v>
      </c>
      <c r="L608" s="131">
        <v>0</v>
      </c>
      <c r="M608" s="131">
        <v>0</v>
      </c>
      <c r="N608" s="132">
        <v>0</v>
      </c>
      <c r="O608" s="132">
        <v>0</v>
      </c>
    </row>
    <row r="609" spans="1:15">
      <c r="A609" s="147">
        <v>2020</v>
      </c>
      <c r="B609" s="148" t="s">
        <v>62</v>
      </c>
      <c r="C609" s="149" t="s">
        <v>44</v>
      </c>
      <c r="D609" s="131">
        <v>0</v>
      </c>
      <c r="E609" s="131">
        <v>0.01</v>
      </c>
      <c r="F609" s="132">
        <v>0.01</v>
      </c>
      <c r="G609" s="131">
        <v>8.11</v>
      </c>
      <c r="H609" s="131">
        <v>161.47999999999999</v>
      </c>
      <c r="I609" s="131">
        <v>76.8</v>
      </c>
      <c r="J609" s="131">
        <v>75.48</v>
      </c>
      <c r="K609" s="131">
        <v>138.69999999999999</v>
      </c>
      <c r="L609" s="131">
        <v>23.9</v>
      </c>
      <c r="M609" s="131">
        <v>51.42</v>
      </c>
      <c r="N609" s="132">
        <v>535.89</v>
      </c>
      <c r="O609" s="132">
        <v>535.89</v>
      </c>
    </row>
    <row r="610" spans="1:15">
      <c r="A610" s="147">
        <v>2020</v>
      </c>
      <c r="B610" s="148" t="s">
        <v>62</v>
      </c>
      <c r="C610" s="149" t="s">
        <v>45</v>
      </c>
      <c r="D610" s="131">
        <v>0</v>
      </c>
      <c r="E610" s="131">
        <v>0</v>
      </c>
      <c r="F610" s="132">
        <v>0</v>
      </c>
      <c r="G610" s="131">
        <v>0</v>
      </c>
      <c r="H610" s="131">
        <v>0</v>
      </c>
      <c r="I610" s="131">
        <v>0</v>
      </c>
      <c r="J610" s="131">
        <v>0</v>
      </c>
      <c r="K610" s="131">
        <v>47.94</v>
      </c>
      <c r="L610" s="131">
        <v>0</v>
      </c>
      <c r="M610" s="131">
        <v>0</v>
      </c>
      <c r="N610" s="132">
        <v>47.94</v>
      </c>
      <c r="O610" s="132">
        <v>47.94</v>
      </c>
    </row>
    <row r="611" spans="1:15">
      <c r="A611" s="147">
        <v>2020</v>
      </c>
      <c r="B611" s="148" t="s">
        <v>62</v>
      </c>
      <c r="C611" s="149" t="s">
        <v>46</v>
      </c>
      <c r="D611" s="131">
        <v>643.38</v>
      </c>
      <c r="E611" s="131">
        <v>0</v>
      </c>
      <c r="F611" s="132">
        <v>643.38</v>
      </c>
      <c r="G611" s="131">
        <v>34.130000000000003</v>
      </c>
      <c r="H611" s="131">
        <v>15.11</v>
      </c>
      <c r="I611" s="131">
        <v>0</v>
      </c>
      <c r="J611" s="131">
        <v>0.01</v>
      </c>
      <c r="K611" s="131">
        <v>31.93</v>
      </c>
      <c r="L611" s="131">
        <v>0</v>
      </c>
      <c r="M611" s="131">
        <v>41.59</v>
      </c>
      <c r="N611" s="132">
        <v>122.76</v>
      </c>
      <c r="O611" s="132">
        <v>766.14</v>
      </c>
    </row>
    <row r="612" spans="1:15">
      <c r="A612" s="147">
        <v>2020</v>
      </c>
      <c r="B612" s="148" t="s">
        <v>62</v>
      </c>
      <c r="C612" s="149" t="s">
        <v>89</v>
      </c>
      <c r="D612" s="131">
        <v>0</v>
      </c>
      <c r="E612" s="131">
        <v>0</v>
      </c>
      <c r="F612" s="132">
        <v>0</v>
      </c>
      <c r="G612" s="131">
        <v>0</v>
      </c>
      <c r="H612" s="131">
        <v>0</v>
      </c>
      <c r="I612" s="131">
        <v>0</v>
      </c>
      <c r="J612" s="131">
        <v>0</v>
      </c>
      <c r="K612" s="131">
        <v>0</v>
      </c>
      <c r="L612" s="131">
        <v>0</v>
      </c>
      <c r="M612" s="131">
        <v>0</v>
      </c>
      <c r="N612" s="132">
        <v>0</v>
      </c>
      <c r="O612" s="132">
        <v>0</v>
      </c>
    </row>
    <row r="613" spans="1:15">
      <c r="A613" s="147">
        <v>2020</v>
      </c>
      <c r="B613" s="148" t="s">
        <v>62</v>
      </c>
      <c r="C613" s="149" t="s">
        <v>47</v>
      </c>
      <c r="D613" s="131">
        <v>430.68</v>
      </c>
      <c r="E613" s="131">
        <v>18.77</v>
      </c>
      <c r="F613" s="132">
        <v>449.44</v>
      </c>
      <c r="G613" s="131">
        <v>0</v>
      </c>
      <c r="H613" s="131">
        <v>0</v>
      </c>
      <c r="I613" s="131">
        <v>68.22</v>
      </c>
      <c r="J613" s="131">
        <v>0</v>
      </c>
      <c r="K613" s="131">
        <v>219.78</v>
      </c>
      <c r="L613" s="131">
        <v>0</v>
      </c>
      <c r="M613" s="131">
        <v>0.4</v>
      </c>
      <c r="N613" s="132">
        <v>288.39999999999998</v>
      </c>
      <c r="O613" s="132">
        <v>737.84</v>
      </c>
    </row>
    <row r="614" spans="1:15">
      <c r="A614" s="147">
        <v>2020</v>
      </c>
      <c r="B614" s="148" t="s">
        <v>62</v>
      </c>
      <c r="C614" s="149" t="s">
        <v>48</v>
      </c>
      <c r="D614" s="131">
        <v>0</v>
      </c>
      <c r="E614" s="131">
        <v>0</v>
      </c>
      <c r="F614" s="132">
        <v>0</v>
      </c>
      <c r="G614" s="131">
        <v>0</v>
      </c>
      <c r="H614" s="131">
        <v>0</v>
      </c>
      <c r="I614" s="131">
        <v>0</v>
      </c>
      <c r="J614" s="131">
        <v>0</v>
      </c>
      <c r="K614" s="131">
        <v>315.57</v>
      </c>
      <c r="L614" s="131">
        <v>0</v>
      </c>
      <c r="M614" s="131">
        <v>0</v>
      </c>
      <c r="N614" s="132">
        <v>315.57</v>
      </c>
      <c r="O614" s="132">
        <v>315.57</v>
      </c>
    </row>
    <row r="615" spans="1:15">
      <c r="A615" s="147">
        <v>2020</v>
      </c>
      <c r="B615" s="148" t="s">
        <v>62</v>
      </c>
      <c r="C615" s="149" t="s">
        <v>87</v>
      </c>
      <c r="D615" s="131">
        <v>0</v>
      </c>
      <c r="E615" s="131">
        <v>0</v>
      </c>
      <c r="F615" s="132">
        <v>0</v>
      </c>
      <c r="G615" s="131">
        <v>0</v>
      </c>
      <c r="H615" s="131">
        <v>0</v>
      </c>
      <c r="I615" s="131">
        <v>0</v>
      </c>
      <c r="J615" s="131">
        <v>0</v>
      </c>
      <c r="K615" s="131">
        <v>0</v>
      </c>
      <c r="L615" s="131">
        <v>0</v>
      </c>
      <c r="M615" s="131">
        <v>29.37</v>
      </c>
      <c r="N615" s="132">
        <v>29.37</v>
      </c>
      <c r="O615" s="132">
        <v>29.37</v>
      </c>
    </row>
    <row r="616" spans="1:15">
      <c r="A616" s="147">
        <v>2020</v>
      </c>
      <c r="B616" s="148" t="s">
        <v>62</v>
      </c>
      <c r="C616" s="149" t="s">
        <v>49</v>
      </c>
      <c r="D616" s="131">
        <v>0</v>
      </c>
      <c r="E616" s="131">
        <v>39.049999999999997</v>
      </c>
      <c r="F616" s="132">
        <v>39.049999999999997</v>
      </c>
      <c r="G616" s="131">
        <v>2.66</v>
      </c>
      <c r="H616" s="131">
        <v>0.01</v>
      </c>
      <c r="I616" s="131">
        <v>0</v>
      </c>
      <c r="J616" s="131">
        <v>0</v>
      </c>
      <c r="K616" s="131">
        <v>68.13</v>
      </c>
      <c r="L616" s="131">
        <v>26.8</v>
      </c>
      <c r="M616" s="131">
        <v>0.05</v>
      </c>
      <c r="N616" s="132">
        <v>97.65</v>
      </c>
      <c r="O616" s="132">
        <v>136.69999999999999</v>
      </c>
    </row>
    <row r="617" spans="1:15">
      <c r="A617" s="147">
        <v>2020</v>
      </c>
      <c r="B617" s="148" t="s">
        <v>62</v>
      </c>
      <c r="C617" s="149" t="s">
        <v>50</v>
      </c>
      <c r="D617" s="131">
        <v>0</v>
      </c>
      <c r="E617" s="131">
        <v>0</v>
      </c>
      <c r="F617" s="132">
        <v>0</v>
      </c>
      <c r="G617" s="131">
        <v>0</v>
      </c>
      <c r="H617" s="131">
        <v>0</v>
      </c>
      <c r="I617" s="131">
        <v>30.31</v>
      </c>
      <c r="J617" s="131">
        <v>0</v>
      </c>
      <c r="K617" s="131">
        <v>0</v>
      </c>
      <c r="L617" s="131">
        <v>0</v>
      </c>
      <c r="M617" s="131">
        <v>0</v>
      </c>
      <c r="N617" s="132">
        <v>30.31</v>
      </c>
      <c r="O617" s="132">
        <v>30.31</v>
      </c>
    </row>
    <row r="618" spans="1:15">
      <c r="A618" s="147">
        <v>2020</v>
      </c>
      <c r="B618" s="148" t="s">
        <v>62</v>
      </c>
      <c r="C618" s="149" t="s">
        <v>51</v>
      </c>
      <c r="D618" s="131">
        <v>0</v>
      </c>
      <c r="E618" s="131">
        <v>0</v>
      </c>
      <c r="F618" s="132">
        <v>0</v>
      </c>
      <c r="G618" s="131">
        <v>0</v>
      </c>
      <c r="H618" s="131">
        <v>0</v>
      </c>
      <c r="I618" s="131">
        <v>91.44</v>
      </c>
      <c r="J618" s="131">
        <v>0</v>
      </c>
      <c r="K618" s="131">
        <v>0</v>
      </c>
      <c r="L618" s="131">
        <v>0.1</v>
      </c>
      <c r="M618" s="131">
        <v>0.02</v>
      </c>
      <c r="N618" s="132">
        <v>91.56</v>
      </c>
      <c r="O618" s="132">
        <v>91.56</v>
      </c>
    </row>
    <row r="619" spans="1:15">
      <c r="A619" s="147">
        <v>2020</v>
      </c>
      <c r="B619" s="148" t="s">
        <v>62</v>
      </c>
      <c r="C619" s="149" t="s">
        <v>52</v>
      </c>
      <c r="D619" s="131">
        <v>1207.95</v>
      </c>
      <c r="E619" s="131">
        <v>0</v>
      </c>
      <c r="F619" s="132">
        <v>1207.95</v>
      </c>
      <c r="G619" s="131">
        <v>0</v>
      </c>
      <c r="H619" s="131">
        <v>0.01</v>
      </c>
      <c r="I619" s="131">
        <v>0</v>
      </c>
      <c r="J619" s="131">
        <v>0</v>
      </c>
      <c r="K619" s="131">
        <v>0</v>
      </c>
      <c r="L619" s="131">
        <v>0</v>
      </c>
      <c r="M619" s="131">
        <v>63.66</v>
      </c>
      <c r="N619" s="132">
        <v>63.67</v>
      </c>
      <c r="O619" s="132">
        <v>1271.6199999999999</v>
      </c>
    </row>
    <row r="620" spans="1:15">
      <c r="A620" s="147">
        <v>2020</v>
      </c>
      <c r="B620" s="148" t="s">
        <v>62</v>
      </c>
      <c r="C620" s="149" t="s">
        <v>69</v>
      </c>
      <c r="D620" s="131">
        <v>162.71</v>
      </c>
      <c r="E620" s="131">
        <v>67.900000000000006</v>
      </c>
      <c r="F620" s="132">
        <v>230.61</v>
      </c>
      <c r="G620" s="131">
        <v>0.21</v>
      </c>
      <c r="H620" s="131">
        <v>74.47</v>
      </c>
      <c r="I620" s="131">
        <v>79.06</v>
      </c>
      <c r="J620" s="131">
        <v>0.03</v>
      </c>
      <c r="K620" s="131">
        <v>65.55</v>
      </c>
      <c r="L620" s="131">
        <v>0</v>
      </c>
      <c r="M620" s="131">
        <v>60.87</v>
      </c>
      <c r="N620" s="132">
        <v>280.19</v>
      </c>
      <c r="O620" s="132">
        <v>510.8</v>
      </c>
    </row>
    <row r="621" spans="1:15">
      <c r="A621" s="150">
        <v>2020</v>
      </c>
      <c r="B621" s="151" t="s">
        <v>62</v>
      </c>
      <c r="C621" s="152" t="s">
        <v>126</v>
      </c>
      <c r="D621" s="116">
        <v>2535.46</v>
      </c>
      <c r="E621" s="116">
        <v>219.92</v>
      </c>
      <c r="F621" s="133">
        <v>2755.38</v>
      </c>
      <c r="G621" s="116">
        <v>45.56</v>
      </c>
      <c r="H621" s="116">
        <v>272.95999999999998</v>
      </c>
      <c r="I621" s="116">
        <v>345.84</v>
      </c>
      <c r="J621" s="116">
        <v>166.93</v>
      </c>
      <c r="K621" s="116">
        <v>985.35</v>
      </c>
      <c r="L621" s="116">
        <v>115.26</v>
      </c>
      <c r="M621" s="116">
        <v>278.87</v>
      </c>
      <c r="N621" s="133">
        <v>2210.77</v>
      </c>
      <c r="O621" s="133">
        <v>4966.1499999999996</v>
      </c>
    </row>
    <row r="622" spans="1:15">
      <c r="A622" s="144">
        <v>2020</v>
      </c>
      <c r="B622" s="145" t="s">
        <v>61</v>
      </c>
      <c r="C622" s="146" t="s">
        <v>37</v>
      </c>
      <c r="D622" s="129">
        <v>0</v>
      </c>
      <c r="E622" s="129">
        <v>20.48</v>
      </c>
      <c r="F622" s="130">
        <v>20.48</v>
      </c>
      <c r="G622" s="129">
        <v>0</v>
      </c>
      <c r="H622" s="129">
        <v>5.01</v>
      </c>
      <c r="I622" s="129">
        <v>0</v>
      </c>
      <c r="J622" s="129">
        <v>4.37</v>
      </c>
      <c r="K622" s="129">
        <v>11.37</v>
      </c>
      <c r="L622" s="129">
        <v>22.32</v>
      </c>
      <c r="M622" s="129">
        <v>16.62</v>
      </c>
      <c r="N622" s="130">
        <v>59.68</v>
      </c>
      <c r="O622" s="130">
        <v>80.16</v>
      </c>
    </row>
    <row r="623" spans="1:15">
      <c r="A623" s="147">
        <v>2020</v>
      </c>
      <c r="B623" s="148" t="s">
        <v>61</v>
      </c>
      <c r="C623" s="149" t="s">
        <v>38</v>
      </c>
      <c r="D623" s="131">
        <v>84.22</v>
      </c>
      <c r="E623" s="131">
        <v>0</v>
      </c>
      <c r="F623" s="132">
        <v>84.22</v>
      </c>
      <c r="G623" s="131">
        <v>0</v>
      </c>
      <c r="H623" s="131">
        <v>0</v>
      </c>
      <c r="I623" s="131">
        <v>0</v>
      </c>
      <c r="J623" s="131">
        <v>0</v>
      </c>
      <c r="K623" s="131">
        <v>0</v>
      </c>
      <c r="L623" s="131">
        <v>0</v>
      </c>
      <c r="M623" s="131">
        <v>12.48</v>
      </c>
      <c r="N623" s="132">
        <v>12.48</v>
      </c>
      <c r="O623" s="132">
        <v>96.69</v>
      </c>
    </row>
    <row r="624" spans="1:15">
      <c r="A624" s="147">
        <v>2020</v>
      </c>
      <c r="B624" s="148" t="s">
        <v>61</v>
      </c>
      <c r="C624" s="149" t="s">
        <v>39</v>
      </c>
      <c r="D624" s="131">
        <v>0</v>
      </c>
      <c r="E624" s="131">
        <v>2.62</v>
      </c>
      <c r="F624" s="132">
        <v>2.62</v>
      </c>
      <c r="G624" s="131">
        <v>0</v>
      </c>
      <c r="H624" s="131">
        <v>0</v>
      </c>
      <c r="I624" s="131">
        <v>0</v>
      </c>
      <c r="J624" s="131">
        <v>0</v>
      </c>
      <c r="K624" s="131">
        <v>6.37</v>
      </c>
      <c r="L624" s="131">
        <v>19.21</v>
      </c>
      <c r="M624" s="131">
        <v>0</v>
      </c>
      <c r="N624" s="132">
        <v>25.58</v>
      </c>
      <c r="O624" s="132">
        <v>28.2</v>
      </c>
    </row>
    <row r="625" spans="1:15">
      <c r="A625" s="147">
        <v>2020</v>
      </c>
      <c r="B625" s="148" t="s">
        <v>61</v>
      </c>
      <c r="C625" s="149" t="s">
        <v>40</v>
      </c>
      <c r="D625" s="131">
        <v>0</v>
      </c>
      <c r="E625" s="131">
        <v>23.64</v>
      </c>
      <c r="F625" s="132">
        <v>23.64</v>
      </c>
      <c r="G625" s="131">
        <v>4.1100000000000003</v>
      </c>
      <c r="H625" s="131">
        <v>0</v>
      </c>
      <c r="I625" s="131">
        <v>5.98</v>
      </c>
      <c r="J625" s="131">
        <v>21.97</v>
      </c>
      <c r="K625" s="131">
        <v>0</v>
      </c>
      <c r="L625" s="131">
        <v>0</v>
      </c>
      <c r="M625" s="131">
        <v>4.26</v>
      </c>
      <c r="N625" s="132">
        <v>36.32</v>
      </c>
      <c r="O625" s="132">
        <v>59.96</v>
      </c>
    </row>
    <row r="626" spans="1:15">
      <c r="A626" s="147">
        <v>2020</v>
      </c>
      <c r="B626" s="148" t="s">
        <v>61</v>
      </c>
      <c r="C626" s="149" t="s">
        <v>41</v>
      </c>
      <c r="D626" s="131">
        <v>0</v>
      </c>
      <c r="E626" s="131">
        <v>15.68</v>
      </c>
      <c r="F626" s="132">
        <v>15.68</v>
      </c>
      <c r="G626" s="131">
        <v>0.04</v>
      </c>
      <c r="H626" s="131">
        <v>0</v>
      </c>
      <c r="I626" s="131">
        <v>0</v>
      </c>
      <c r="J626" s="131">
        <v>0</v>
      </c>
      <c r="K626" s="131">
        <v>0.02</v>
      </c>
      <c r="L626" s="131">
        <v>0.01</v>
      </c>
      <c r="M626" s="131">
        <v>15.12</v>
      </c>
      <c r="N626" s="132">
        <v>15.18</v>
      </c>
      <c r="O626" s="132">
        <v>30.86</v>
      </c>
    </row>
    <row r="627" spans="1:15">
      <c r="A627" s="147">
        <v>2020</v>
      </c>
      <c r="B627" s="148" t="s">
        <v>61</v>
      </c>
      <c r="C627" s="149" t="s">
        <v>42</v>
      </c>
      <c r="D627" s="131">
        <v>0</v>
      </c>
      <c r="E627" s="131">
        <v>0</v>
      </c>
      <c r="F627" s="132">
        <v>0</v>
      </c>
      <c r="G627" s="131">
        <v>0</v>
      </c>
      <c r="H627" s="131">
        <v>0</v>
      </c>
      <c r="I627" s="131">
        <v>0</v>
      </c>
      <c r="J627" s="131">
        <v>0</v>
      </c>
      <c r="K627" s="131">
        <v>0</v>
      </c>
      <c r="L627" s="131">
        <v>0</v>
      </c>
      <c r="M627" s="131">
        <v>0.08</v>
      </c>
      <c r="N627" s="132">
        <v>0.08</v>
      </c>
      <c r="O627" s="132">
        <v>0.08</v>
      </c>
    </row>
    <row r="628" spans="1:15">
      <c r="A628" s="147">
        <v>2020</v>
      </c>
      <c r="B628" s="148" t="s">
        <v>61</v>
      </c>
      <c r="C628" s="149" t="s">
        <v>86</v>
      </c>
      <c r="D628" s="131">
        <v>0</v>
      </c>
      <c r="E628" s="131">
        <v>0</v>
      </c>
      <c r="F628" s="132">
        <v>0</v>
      </c>
      <c r="G628" s="131">
        <v>0.25</v>
      </c>
      <c r="H628" s="131">
        <v>0</v>
      </c>
      <c r="I628" s="131">
        <v>0</v>
      </c>
      <c r="J628" s="131">
        <v>0.01</v>
      </c>
      <c r="K628" s="131">
        <v>0</v>
      </c>
      <c r="L628" s="131">
        <v>0.01</v>
      </c>
      <c r="M628" s="131">
        <v>0.25</v>
      </c>
      <c r="N628" s="132">
        <v>0.52</v>
      </c>
      <c r="O628" s="132">
        <v>0.52</v>
      </c>
    </row>
    <row r="629" spans="1:15">
      <c r="A629" s="147">
        <v>2020</v>
      </c>
      <c r="B629" s="148" t="s">
        <v>61</v>
      </c>
      <c r="C629" s="149" t="s">
        <v>43</v>
      </c>
      <c r="D629" s="131">
        <v>0</v>
      </c>
      <c r="E629" s="131">
        <v>2.2999999999999998</v>
      </c>
      <c r="F629" s="132">
        <v>2.2999999999999998</v>
      </c>
      <c r="G629" s="131">
        <v>0</v>
      </c>
      <c r="H629" s="131">
        <v>0</v>
      </c>
      <c r="I629" s="131">
        <v>77.650000000000006</v>
      </c>
      <c r="J629" s="131">
        <v>0</v>
      </c>
      <c r="K629" s="131">
        <v>0</v>
      </c>
      <c r="L629" s="131">
        <v>0</v>
      </c>
      <c r="M629" s="131">
        <v>0</v>
      </c>
      <c r="N629" s="132">
        <v>77.650000000000006</v>
      </c>
      <c r="O629" s="132">
        <v>79.95</v>
      </c>
    </row>
    <row r="630" spans="1:15">
      <c r="A630" s="147">
        <v>2020</v>
      </c>
      <c r="B630" s="148" t="s">
        <v>61</v>
      </c>
      <c r="C630" s="149" t="s">
        <v>88</v>
      </c>
      <c r="D630" s="131">
        <v>0</v>
      </c>
      <c r="E630" s="131">
        <v>0</v>
      </c>
      <c r="F630" s="132">
        <v>0</v>
      </c>
      <c r="G630" s="131">
        <v>0</v>
      </c>
      <c r="H630" s="131">
        <v>0</v>
      </c>
      <c r="I630" s="131">
        <v>0</v>
      </c>
      <c r="J630" s="131">
        <v>0</v>
      </c>
      <c r="K630" s="131">
        <v>0</v>
      </c>
      <c r="L630" s="131">
        <v>0</v>
      </c>
      <c r="M630" s="131">
        <v>0</v>
      </c>
      <c r="N630" s="132">
        <v>0</v>
      </c>
      <c r="O630" s="132">
        <v>0</v>
      </c>
    </row>
    <row r="631" spans="1:15">
      <c r="A631" s="147">
        <v>2020</v>
      </c>
      <c r="B631" s="148" t="s">
        <v>61</v>
      </c>
      <c r="C631" s="149" t="s">
        <v>44</v>
      </c>
      <c r="D631" s="131">
        <v>13.21</v>
      </c>
      <c r="E631" s="131">
        <v>0</v>
      </c>
      <c r="F631" s="132">
        <v>13.21</v>
      </c>
      <c r="G631" s="131">
        <v>3.34</v>
      </c>
      <c r="H631" s="131">
        <v>53.19</v>
      </c>
      <c r="I631" s="131">
        <v>178.5</v>
      </c>
      <c r="J631" s="131">
        <v>46.43</v>
      </c>
      <c r="K631" s="131">
        <v>81.67</v>
      </c>
      <c r="L631" s="131">
        <v>35.979999999999997</v>
      </c>
      <c r="M631" s="131">
        <v>31.28</v>
      </c>
      <c r="N631" s="132">
        <v>430.39</v>
      </c>
      <c r="O631" s="132">
        <v>443.6</v>
      </c>
    </row>
    <row r="632" spans="1:15">
      <c r="A632" s="147">
        <v>2020</v>
      </c>
      <c r="B632" s="148" t="s">
        <v>61</v>
      </c>
      <c r="C632" s="149" t="s">
        <v>45</v>
      </c>
      <c r="D632" s="131">
        <v>110.37</v>
      </c>
      <c r="E632" s="131">
        <v>0</v>
      </c>
      <c r="F632" s="132">
        <v>110.37</v>
      </c>
      <c r="G632" s="131">
        <v>0</v>
      </c>
      <c r="H632" s="131">
        <v>0</v>
      </c>
      <c r="I632" s="131">
        <v>0</v>
      </c>
      <c r="J632" s="131">
        <v>0</v>
      </c>
      <c r="K632" s="131">
        <v>0</v>
      </c>
      <c r="L632" s="131">
        <v>0</v>
      </c>
      <c r="M632" s="131">
        <v>0</v>
      </c>
      <c r="N632" s="132">
        <v>0</v>
      </c>
      <c r="O632" s="132">
        <v>110.37</v>
      </c>
    </row>
    <row r="633" spans="1:15">
      <c r="A633" s="147">
        <v>2020</v>
      </c>
      <c r="B633" s="148" t="s">
        <v>61</v>
      </c>
      <c r="C633" s="149" t="s">
        <v>46</v>
      </c>
      <c r="D633" s="131">
        <v>956.6</v>
      </c>
      <c r="E633" s="131">
        <v>0</v>
      </c>
      <c r="F633" s="132">
        <v>956.6</v>
      </c>
      <c r="G633" s="131">
        <v>4.1900000000000004</v>
      </c>
      <c r="H633" s="131">
        <v>7.84</v>
      </c>
      <c r="I633" s="131">
        <v>0</v>
      </c>
      <c r="J633" s="131">
        <v>0</v>
      </c>
      <c r="K633" s="131">
        <v>15.85</v>
      </c>
      <c r="L633" s="131">
        <v>0</v>
      </c>
      <c r="M633" s="131">
        <v>24.6</v>
      </c>
      <c r="N633" s="132">
        <v>52.48</v>
      </c>
      <c r="O633" s="132">
        <v>1009.09</v>
      </c>
    </row>
    <row r="634" spans="1:15">
      <c r="A634" s="147">
        <v>2020</v>
      </c>
      <c r="B634" s="148" t="s">
        <v>61</v>
      </c>
      <c r="C634" s="149" t="s">
        <v>89</v>
      </c>
      <c r="D634" s="131">
        <v>0</v>
      </c>
      <c r="E634" s="131">
        <v>0</v>
      </c>
      <c r="F634" s="132">
        <v>0</v>
      </c>
      <c r="G634" s="131">
        <v>0</v>
      </c>
      <c r="H634" s="131">
        <v>0</v>
      </c>
      <c r="I634" s="131">
        <v>0</v>
      </c>
      <c r="J634" s="131">
        <v>0</v>
      </c>
      <c r="K634" s="131">
        <v>0</v>
      </c>
      <c r="L634" s="131">
        <v>0</v>
      </c>
      <c r="M634" s="131">
        <v>0</v>
      </c>
      <c r="N634" s="132">
        <v>0</v>
      </c>
      <c r="O634" s="132">
        <v>0</v>
      </c>
    </row>
    <row r="635" spans="1:15">
      <c r="A635" s="147">
        <v>2020</v>
      </c>
      <c r="B635" s="148" t="s">
        <v>61</v>
      </c>
      <c r="C635" s="149" t="s">
        <v>47</v>
      </c>
      <c r="D635" s="131">
        <v>284.95</v>
      </c>
      <c r="E635" s="131">
        <v>0</v>
      </c>
      <c r="F635" s="132">
        <v>284.95</v>
      </c>
      <c r="G635" s="131">
        <v>6</v>
      </c>
      <c r="H635" s="131">
        <v>0</v>
      </c>
      <c r="I635" s="131">
        <v>0</v>
      </c>
      <c r="J635" s="131">
        <v>0</v>
      </c>
      <c r="K635" s="131">
        <v>66.55</v>
      </c>
      <c r="L635" s="131">
        <v>0</v>
      </c>
      <c r="M635" s="131">
        <v>13.3</v>
      </c>
      <c r="N635" s="132">
        <v>85.85</v>
      </c>
      <c r="O635" s="132">
        <v>370.8</v>
      </c>
    </row>
    <row r="636" spans="1:15">
      <c r="A636" s="147">
        <v>2020</v>
      </c>
      <c r="B636" s="148" t="s">
        <v>61</v>
      </c>
      <c r="C636" s="149" t="s">
        <v>48</v>
      </c>
      <c r="D636" s="131">
        <v>0</v>
      </c>
      <c r="E636" s="131">
        <v>0</v>
      </c>
      <c r="F636" s="132">
        <v>0</v>
      </c>
      <c r="G636" s="131">
        <v>0</v>
      </c>
      <c r="H636" s="131">
        <v>0</v>
      </c>
      <c r="I636" s="131">
        <v>0</v>
      </c>
      <c r="J636" s="131">
        <v>0</v>
      </c>
      <c r="K636" s="131">
        <v>0.03</v>
      </c>
      <c r="L636" s="131">
        <v>0</v>
      </c>
      <c r="M636" s="131">
        <v>0</v>
      </c>
      <c r="N636" s="132">
        <v>0.03</v>
      </c>
      <c r="O636" s="132">
        <v>0.03</v>
      </c>
    </row>
    <row r="637" spans="1:15">
      <c r="A637" s="147">
        <v>2020</v>
      </c>
      <c r="B637" s="148" t="s">
        <v>61</v>
      </c>
      <c r="C637" s="149" t="s">
        <v>87</v>
      </c>
      <c r="D637" s="131">
        <v>0</v>
      </c>
      <c r="E637" s="131">
        <v>0</v>
      </c>
      <c r="F637" s="132">
        <v>0</v>
      </c>
      <c r="G637" s="131">
        <v>0</v>
      </c>
      <c r="H637" s="131">
        <v>0</v>
      </c>
      <c r="I637" s="131">
        <v>0</v>
      </c>
      <c r="J637" s="131">
        <v>0</v>
      </c>
      <c r="K637" s="131">
        <v>49.72</v>
      </c>
      <c r="L637" s="131">
        <v>0</v>
      </c>
      <c r="M637" s="131">
        <v>5.46</v>
      </c>
      <c r="N637" s="132">
        <v>55.19</v>
      </c>
      <c r="O637" s="132">
        <v>55.19</v>
      </c>
    </row>
    <row r="638" spans="1:15">
      <c r="A638" s="147">
        <v>2020</v>
      </c>
      <c r="B638" s="148" t="s">
        <v>61</v>
      </c>
      <c r="C638" s="149" t="s">
        <v>49</v>
      </c>
      <c r="D638" s="131">
        <v>0</v>
      </c>
      <c r="E638" s="131">
        <v>14.79</v>
      </c>
      <c r="F638" s="132">
        <v>14.79</v>
      </c>
      <c r="G638" s="131">
        <v>3.52</v>
      </c>
      <c r="H638" s="131">
        <v>0</v>
      </c>
      <c r="I638" s="131">
        <v>0</v>
      </c>
      <c r="J638" s="131">
        <v>0</v>
      </c>
      <c r="K638" s="131">
        <v>22.8</v>
      </c>
      <c r="L638" s="131">
        <v>0</v>
      </c>
      <c r="M638" s="131">
        <v>8.57</v>
      </c>
      <c r="N638" s="132">
        <v>34.9</v>
      </c>
      <c r="O638" s="132">
        <v>49.68</v>
      </c>
    </row>
    <row r="639" spans="1:15">
      <c r="A639" s="147">
        <v>2020</v>
      </c>
      <c r="B639" s="148" t="s">
        <v>61</v>
      </c>
      <c r="C639" s="149" t="s">
        <v>50</v>
      </c>
      <c r="D639" s="131">
        <v>0</v>
      </c>
      <c r="E639" s="131">
        <v>0</v>
      </c>
      <c r="F639" s="132">
        <v>0</v>
      </c>
      <c r="G639" s="131">
        <v>0</v>
      </c>
      <c r="H639" s="131">
        <v>0</v>
      </c>
      <c r="I639" s="131">
        <v>0</v>
      </c>
      <c r="J639" s="131">
        <v>0</v>
      </c>
      <c r="K639" s="131">
        <v>0</v>
      </c>
      <c r="L639" s="131">
        <v>0</v>
      </c>
      <c r="M639" s="131">
        <v>0</v>
      </c>
      <c r="N639" s="132">
        <v>0.01</v>
      </c>
      <c r="O639" s="132">
        <v>0.01</v>
      </c>
    </row>
    <row r="640" spans="1:15">
      <c r="A640" s="147">
        <v>2020</v>
      </c>
      <c r="B640" s="148" t="s">
        <v>61</v>
      </c>
      <c r="C640" s="149" t="s">
        <v>51</v>
      </c>
      <c r="D640" s="131">
        <v>0</v>
      </c>
      <c r="E640" s="131">
        <v>0</v>
      </c>
      <c r="F640" s="132">
        <v>0</v>
      </c>
      <c r="G640" s="131">
        <v>0</v>
      </c>
      <c r="H640" s="131">
        <v>0</v>
      </c>
      <c r="I640" s="131">
        <v>44.28</v>
      </c>
      <c r="J640" s="131">
        <v>0</v>
      </c>
      <c r="K640" s="131">
        <v>0</v>
      </c>
      <c r="L640" s="131">
        <v>0</v>
      </c>
      <c r="M640" s="131">
        <v>0.03</v>
      </c>
      <c r="N640" s="132">
        <v>44.31</v>
      </c>
      <c r="O640" s="132">
        <v>44.31</v>
      </c>
    </row>
    <row r="641" spans="1:15">
      <c r="A641" s="147">
        <v>2020</v>
      </c>
      <c r="B641" s="148" t="s">
        <v>61</v>
      </c>
      <c r="C641" s="149" t="s">
        <v>52</v>
      </c>
      <c r="D641" s="131">
        <v>874.97</v>
      </c>
      <c r="E641" s="131">
        <v>0</v>
      </c>
      <c r="F641" s="132">
        <v>874.97</v>
      </c>
      <c r="G641" s="131">
        <v>0</v>
      </c>
      <c r="H641" s="131">
        <v>0.02</v>
      </c>
      <c r="I641" s="131">
        <v>5.65</v>
      </c>
      <c r="J641" s="131">
        <v>0</v>
      </c>
      <c r="K641" s="131">
        <v>0</v>
      </c>
      <c r="L641" s="131">
        <v>0</v>
      </c>
      <c r="M641" s="131">
        <v>27.69</v>
      </c>
      <c r="N641" s="132">
        <v>33.36</v>
      </c>
      <c r="O641" s="132">
        <v>908.33</v>
      </c>
    </row>
    <row r="642" spans="1:15">
      <c r="A642" s="147">
        <v>2020</v>
      </c>
      <c r="B642" s="148" t="s">
        <v>61</v>
      </c>
      <c r="C642" s="149" t="s">
        <v>69</v>
      </c>
      <c r="D642" s="131">
        <v>63.71</v>
      </c>
      <c r="E642" s="131">
        <v>73.459999999999994</v>
      </c>
      <c r="F642" s="132">
        <v>137.16999999999999</v>
      </c>
      <c r="G642" s="131">
        <v>0.16</v>
      </c>
      <c r="H642" s="131">
        <v>53.23</v>
      </c>
      <c r="I642" s="131">
        <v>128.91</v>
      </c>
      <c r="J642" s="131">
        <v>0</v>
      </c>
      <c r="K642" s="131">
        <v>0.01</v>
      </c>
      <c r="L642" s="131">
        <v>0</v>
      </c>
      <c r="M642" s="131">
        <v>35.21</v>
      </c>
      <c r="N642" s="132">
        <v>217.53</v>
      </c>
      <c r="O642" s="132">
        <v>354.7</v>
      </c>
    </row>
    <row r="643" spans="1:15">
      <c r="A643" s="150">
        <v>2020</v>
      </c>
      <c r="B643" s="151" t="s">
        <v>61</v>
      </c>
      <c r="C643" s="152" t="s">
        <v>126</v>
      </c>
      <c r="D643" s="116">
        <v>2388.0300000000002</v>
      </c>
      <c r="E643" s="116">
        <v>152.97</v>
      </c>
      <c r="F643" s="133">
        <v>2540.9899999999998</v>
      </c>
      <c r="G643" s="116">
        <v>21.61</v>
      </c>
      <c r="H643" s="116">
        <v>119.3</v>
      </c>
      <c r="I643" s="116">
        <v>440.97</v>
      </c>
      <c r="J643" s="116">
        <v>72.790000000000006</v>
      </c>
      <c r="K643" s="116">
        <v>254.39</v>
      </c>
      <c r="L643" s="116">
        <v>77.53</v>
      </c>
      <c r="M643" s="116">
        <v>194.95</v>
      </c>
      <c r="N643" s="133">
        <v>1181.53</v>
      </c>
      <c r="O643" s="133">
        <v>3722.52</v>
      </c>
    </row>
    <row r="644" spans="1:15">
      <c r="A644" s="144">
        <v>2020</v>
      </c>
      <c r="B644" s="145" t="s">
        <v>60</v>
      </c>
      <c r="C644" s="146" t="s">
        <v>37</v>
      </c>
      <c r="D644" s="129">
        <v>0</v>
      </c>
      <c r="E644" s="129">
        <v>0</v>
      </c>
      <c r="F644" s="130">
        <v>0</v>
      </c>
      <c r="G644" s="129">
        <v>0</v>
      </c>
      <c r="H644" s="129">
        <v>13.67</v>
      </c>
      <c r="I644" s="129">
        <v>0</v>
      </c>
      <c r="J644" s="129">
        <v>0.16</v>
      </c>
      <c r="K644" s="129">
        <v>113.64</v>
      </c>
      <c r="L644" s="129">
        <v>19.05</v>
      </c>
      <c r="M644" s="129">
        <v>6.89</v>
      </c>
      <c r="N644" s="130">
        <v>153.41999999999999</v>
      </c>
      <c r="O644" s="130">
        <v>153.41999999999999</v>
      </c>
    </row>
    <row r="645" spans="1:15">
      <c r="A645" s="147">
        <v>2020</v>
      </c>
      <c r="B645" s="148" t="s">
        <v>60</v>
      </c>
      <c r="C645" s="149" t="s">
        <v>38</v>
      </c>
      <c r="D645" s="131">
        <v>87</v>
      </c>
      <c r="E645" s="131">
        <v>0</v>
      </c>
      <c r="F645" s="132">
        <v>87</v>
      </c>
      <c r="G645" s="131">
        <v>0</v>
      </c>
      <c r="H645" s="131">
        <v>0</v>
      </c>
      <c r="I645" s="131">
        <v>0</v>
      </c>
      <c r="J645" s="131">
        <v>0</v>
      </c>
      <c r="K645" s="131">
        <v>0</v>
      </c>
      <c r="L645" s="131">
        <v>0</v>
      </c>
      <c r="M645" s="131">
        <v>0.12</v>
      </c>
      <c r="N645" s="132">
        <v>0.12</v>
      </c>
      <c r="O645" s="132">
        <v>87.12</v>
      </c>
    </row>
    <row r="646" spans="1:15">
      <c r="A646" s="147">
        <v>2020</v>
      </c>
      <c r="B646" s="148" t="s">
        <v>60</v>
      </c>
      <c r="C646" s="149" t="s">
        <v>39</v>
      </c>
      <c r="D646" s="131">
        <v>0</v>
      </c>
      <c r="E646" s="131">
        <v>3.34</v>
      </c>
      <c r="F646" s="132">
        <v>3.34</v>
      </c>
      <c r="G646" s="131">
        <v>0</v>
      </c>
      <c r="H646" s="131">
        <v>0</v>
      </c>
      <c r="I646" s="131">
        <v>0</v>
      </c>
      <c r="J646" s="131">
        <v>0</v>
      </c>
      <c r="K646" s="131">
        <v>0</v>
      </c>
      <c r="L646" s="131">
        <v>0</v>
      </c>
      <c r="M646" s="131">
        <v>0.7</v>
      </c>
      <c r="N646" s="132">
        <v>0.7</v>
      </c>
      <c r="O646" s="132">
        <v>4.04</v>
      </c>
    </row>
    <row r="647" spans="1:15">
      <c r="A647" s="147">
        <v>2020</v>
      </c>
      <c r="B647" s="148" t="s">
        <v>60</v>
      </c>
      <c r="C647" s="149" t="s">
        <v>40</v>
      </c>
      <c r="D647" s="131">
        <v>0</v>
      </c>
      <c r="E647" s="131">
        <v>0.44</v>
      </c>
      <c r="F647" s="132">
        <v>0.44</v>
      </c>
      <c r="G647" s="131">
        <v>0.02</v>
      </c>
      <c r="H647" s="131">
        <v>0</v>
      </c>
      <c r="I647" s="131">
        <v>0</v>
      </c>
      <c r="J647" s="131">
        <v>0</v>
      </c>
      <c r="K647" s="131">
        <v>0</v>
      </c>
      <c r="L647" s="131">
        <v>0</v>
      </c>
      <c r="M647" s="131">
        <v>5.62</v>
      </c>
      <c r="N647" s="132">
        <v>5.64</v>
      </c>
      <c r="O647" s="132">
        <v>6.08</v>
      </c>
    </row>
    <row r="648" spans="1:15">
      <c r="A648" s="147">
        <v>2020</v>
      </c>
      <c r="B648" s="148" t="s">
        <v>60</v>
      </c>
      <c r="C648" s="149" t="s">
        <v>41</v>
      </c>
      <c r="D648" s="131">
        <v>0</v>
      </c>
      <c r="E648" s="131">
        <v>34.11</v>
      </c>
      <c r="F648" s="132">
        <v>34.11</v>
      </c>
      <c r="G648" s="131">
        <v>0.03</v>
      </c>
      <c r="H648" s="131">
        <v>0</v>
      </c>
      <c r="I648" s="131">
        <v>0</v>
      </c>
      <c r="J648" s="131">
        <v>0</v>
      </c>
      <c r="K648" s="131">
        <v>0.01</v>
      </c>
      <c r="L648" s="131">
        <v>0.06</v>
      </c>
      <c r="M648" s="131">
        <v>12.26</v>
      </c>
      <c r="N648" s="132">
        <v>12.35</v>
      </c>
      <c r="O648" s="132">
        <v>46.46</v>
      </c>
    </row>
    <row r="649" spans="1:15">
      <c r="A649" s="147">
        <v>2020</v>
      </c>
      <c r="B649" s="148" t="s">
        <v>60</v>
      </c>
      <c r="C649" s="149" t="s">
        <v>42</v>
      </c>
      <c r="D649" s="131">
        <v>0</v>
      </c>
      <c r="E649" s="131">
        <v>0</v>
      </c>
      <c r="F649" s="132">
        <v>0</v>
      </c>
      <c r="G649" s="131">
        <v>0</v>
      </c>
      <c r="H649" s="131">
        <v>0</v>
      </c>
      <c r="I649" s="131">
        <v>0</v>
      </c>
      <c r="J649" s="131">
        <v>0</v>
      </c>
      <c r="K649" s="131">
        <v>0.34</v>
      </c>
      <c r="L649" s="131">
        <v>0</v>
      </c>
      <c r="M649" s="131">
        <v>0.12</v>
      </c>
      <c r="N649" s="132">
        <v>0.46</v>
      </c>
      <c r="O649" s="132">
        <v>0.46</v>
      </c>
    </row>
    <row r="650" spans="1:15">
      <c r="A650" s="147">
        <v>2020</v>
      </c>
      <c r="B650" s="148" t="s">
        <v>60</v>
      </c>
      <c r="C650" s="149" t="s">
        <v>86</v>
      </c>
      <c r="D650" s="131">
        <v>0</v>
      </c>
      <c r="E650" s="131">
        <v>0</v>
      </c>
      <c r="F650" s="132">
        <v>0</v>
      </c>
      <c r="G650" s="131">
        <v>0.17</v>
      </c>
      <c r="H650" s="131">
        <v>11.5</v>
      </c>
      <c r="I650" s="131">
        <v>0</v>
      </c>
      <c r="J650" s="131">
        <v>0</v>
      </c>
      <c r="K650" s="131">
        <v>0</v>
      </c>
      <c r="L650" s="131">
        <v>0.03</v>
      </c>
      <c r="M650" s="131">
        <v>0.75</v>
      </c>
      <c r="N650" s="132">
        <v>12.45</v>
      </c>
      <c r="O650" s="132">
        <v>12.45</v>
      </c>
    </row>
    <row r="651" spans="1:15">
      <c r="A651" s="147">
        <v>2020</v>
      </c>
      <c r="B651" s="148" t="s">
        <v>60</v>
      </c>
      <c r="C651" s="149" t="s">
        <v>43</v>
      </c>
      <c r="D651" s="131">
        <v>0</v>
      </c>
      <c r="E651" s="131">
        <v>0</v>
      </c>
      <c r="F651" s="132">
        <v>0</v>
      </c>
      <c r="G651" s="131">
        <v>0</v>
      </c>
      <c r="H651" s="131">
        <v>0</v>
      </c>
      <c r="I651" s="131">
        <v>97.19</v>
      </c>
      <c r="J651" s="131">
        <v>0</v>
      </c>
      <c r="K651" s="131">
        <v>0</v>
      </c>
      <c r="L651" s="131">
        <v>0</v>
      </c>
      <c r="M651" s="131">
        <v>0</v>
      </c>
      <c r="N651" s="132">
        <v>97.19</v>
      </c>
      <c r="O651" s="132">
        <v>97.19</v>
      </c>
    </row>
    <row r="652" spans="1:15">
      <c r="A652" s="147">
        <v>2020</v>
      </c>
      <c r="B652" s="148" t="s">
        <v>60</v>
      </c>
      <c r="C652" s="149" t="s">
        <v>88</v>
      </c>
      <c r="D652" s="131">
        <v>0</v>
      </c>
      <c r="E652" s="131">
        <v>0</v>
      </c>
      <c r="F652" s="132">
        <v>0</v>
      </c>
      <c r="G652" s="131">
        <v>0</v>
      </c>
      <c r="H652" s="131">
        <v>0</v>
      </c>
      <c r="I652" s="131">
        <v>0</v>
      </c>
      <c r="J652" s="131">
        <v>0</v>
      </c>
      <c r="K652" s="131">
        <v>0</v>
      </c>
      <c r="L652" s="131">
        <v>0</v>
      </c>
      <c r="M652" s="131">
        <v>0</v>
      </c>
      <c r="N652" s="132">
        <v>0</v>
      </c>
      <c r="O652" s="132">
        <v>0</v>
      </c>
    </row>
    <row r="653" spans="1:15">
      <c r="A653" s="147">
        <v>2020</v>
      </c>
      <c r="B653" s="148" t="s">
        <v>60</v>
      </c>
      <c r="C653" s="149" t="s">
        <v>44</v>
      </c>
      <c r="D653" s="131">
        <v>0</v>
      </c>
      <c r="E653" s="131">
        <v>18.079999999999998</v>
      </c>
      <c r="F653" s="132">
        <v>18.079999999999998</v>
      </c>
      <c r="G653" s="131">
        <v>1.3</v>
      </c>
      <c r="H653" s="131">
        <v>69.75</v>
      </c>
      <c r="I653" s="131">
        <v>11.02</v>
      </c>
      <c r="J653" s="131">
        <v>38.409999999999997</v>
      </c>
      <c r="K653" s="131">
        <v>287.55</v>
      </c>
      <c r="L653" s="131">
        <v>0</v>
      </c>
      <c r="M653" s="131">
        <v>138.4</v>
      </c>
      <c r="N653" s="132">
        <v>546.42999999999995</v>
      </c>
      <c r="O653" s="132">
        <v>564.51</v>
      </c>
    </row>
    <row r="654" spans="1:15">
      <c r="A654" s="147">
        <v>2020</v>
      </c>
      <c r="B654" s="148" t="s">
        <v>60</v>
      </c>
      <c r="C654" s="149" t="s">
        <v>45</v>
      </c>
      <c r="D654" s="131">
        <v>201.67</v>
      </c>
      <c r="E654" s="131">
        <v>0</v>
      </c>
      <c r="F654" s="132">
        <v>201.67</v>
      </c>
      <c r="G654" s="131">
        <v>0</v>
      </c>
      <c r="H654" s="131">
        <v>0</v>
      </c>
      <c r="I654" s="131">
        <v>0</v>
      </c>
      <c r="J654" s="131">
        <v>0</v>
      </c>
      <c r="K654" s="131">
        <v>43.05</v>
      </c>
      <c r="L654" s="131">
        <v>0</v>
      </c>
      <c r="M654" s="131">
        <v>0</v>
      </c>
      <c r="N654" s="132">
        <v>43.05</v>
      </c>
      <c r="O654" s="132">
        <v>244.73</v>
      </c>
    </row>
    <row r="655" spans="1:15">
      <c r="A655" s="147">
        <v>2020</v>
      </c>
      <c r="B655" s="148" t="s">
        <v>60</v>
      </c>
      <c r="C655" s="149" t="s">
        <v>46</v>
      </c>
      <c r="D655" s="131">
        <v>774.37</v>
      </c>
      <c r="E655" s="131">
        <v>44.26</v>
      </c>
      <c r="F655" s="132">
        <v>818.63</v>
      </c>
      <c r="G655" s="131">
        <v>8.25</v>
      </c>
      <c r="H655" s="131">
        <v>15.57</v>
      </c>
      <c r="I655" s="131">
        <v>0</v>
      </c>
      <c r="J655" s="131">
        <v>0</v>
      </c>
      <c r="K655" s="131">
        <v>32.07</v>
      </c>
      <c r="L655" s="131">
        <v>0</v>
      </c>
      <c r="M655" s="131">
        <v>20.73</v>
      </c>
      <c r="N655" s="132">
        <v>76.63</v>
      </c>
      <c r="O655" s="132">
        <v>895.26</v>
      </c>
    </row>
    <row r="656" spans="1:15">
      <c r="A656" s="147">
        <v>2020</v>
      </c>
      <c r="B656" s="148" t="s">
        <v>60</v>
      </c>
      <c r="C656" s="149" t="s">
        <v>89</v>
      </c>
      <c r="D656" s="131">
        <v>0</v>
      </c>
      <c r="E656" s="131">
        <v>0</v>
      </c>
      <c r="F656" s="132">
        <v>0</v>
      </c>
      <c r="G656" s="131">
        <v>0</v>
      </c>
      <c r="H656" s="131">
        <v>0</v>
      </c>
      <c r="I656" s="131">
        <v>0</v>
      </c>
      <c r="J656" s="131">
        <v>60.98</v>
      </c>
      <c r="K656" s="131">
        <v>49</v>
      </c>
      <c r="L656" s="131">
        <v>0</v>
      </c>
      <c r="M656" s="131">
        <v>0</v>
      </c>
      <c r="N656" s="132">
        <v>109.98</v>
      </c>
      <c r="O656" s="132">
        <v>109.98</v>
      </c>
    </row>
    <row r="657" spans="1:15">
      <c r="A657" s="147">
        <v>2020</v>
      </c>
      <c r="B657" s="148" t="s">
        <v>60</v>
      </c>
      <c r="C657" s="149" t="s">
        <v>47</v>
      </c>
      <c r="D657" s="131">
        <v>229.22</v>
      </c>
      <c r="E657" s="131">
        <v>0.16</v>
      </c>
      <c r="F657" s="132">
        <v>229.38</v>
      </c>
      <c r="G657" s="131">
        <v>9.25</v>
      </c>
      <c r="H657" s="131">
        <v>0</v>
      </c>
      <c r="I657" s="131">
        <v>10.19</v>
      </c>
      <c r="J657" s="131">
        <v>0</v>
      </c>
      <c r="K657" s="131">
        <v>190.34</v>
      </c>
      <c r="L657" s="131">
        <v>0</v>
      </c>
      <c r="M657" s="131">
        <v>0.15</v>
      </c>
      <c r="N657" s="132">
        <v>209.93</v>
      </c>
      <c r="O657" s="132">
        <v>439.3</v>
      </c>
    </row>
    <row r="658" spans="1:15">
      <c r="A658" s="147">
        <v>2020</v>
      </c>
      <c r="B658" s="148" t="s">
        <v>60</v>
      </c>
      <c r="C658" s="149" t="s">
        <v>48</v>
      </c>
      <c r="D658" s="131">
        <v>0</v>
      </c>
      <c r="E658" s="131">
        <v>0</v>
      </c>
      <c r="F658" s="132">
        <v>0</v>
      </c>
      <c r="G658" s="131">
        <v>0</v>
      </c>
      <c r="H658" s="131">
        <v>0</v>
      </c>
      <c r="I658" s="131">
        <v>62.5</v>
      </c>
      <c r="J658" s="131">
        <v>0</v>
      </c>
      <c r="K658" s="131">
        <v>0</v>
      </c>
      <c r="L658" s="131">
        <v>0</v>
      </c>
      <c r="M658" s="131">
        <v>0</v>
      </c>
      <c r="N658" s="132">
        <v>62.5</v>
      </c>
      <c r="O658" s="132">
        <v>62.5</v>
      </c>
    </row>
    <row r="659" spans="1:15">
      <c r="A659" s="147">
        <v>2020</v>
      </c>
      <c r="B659" s="148" t="s">
        <v>60</v>
      </c>
      <c r="C659" s="149" t="s">
        <v>87</v>
      </c>
      <c r="D659" s="131">
        <v>0</v>
      </c>
      <c r="E659" s="131">
        <v>0</v>
      </c>
      <c r="F659" s="132">
        <v>0</v>
      </c>
      <c r="G659" s="131">
        <v>0</v>
      </c>
      <c r="H659" s="131">
        <v>13.49</v>
      </c>
      <c r="I659" s="131">
        <v>0</v>
      </c>
      <c r="J659" s="131">
        <v>0</v>
      </c>
      <c r="K659" s="131">
        <v>0.03</v>
      </c>
      <c r="L659" s="131">
        <v>0</v>
      </c>
      <c r="M659" s="131">
        <v>37.119999999999997</v>
      </c>
      <c r="N659" s="132">
        <v>50.64</v>
      </c>
      <c r="O659" s="132">
        <v>50.64</v>
      </c>
    </row>
    <row r="660" spans="1:15">
      <c r="A660" s="147">
        <v>2020</v>
      </c>
      <c r="B660" s="148" t="s">
        <v>60</v>
      </c>
      <c r="C660" s="149" t="s">
        <v>49</v>
      </c>
      <c r="D660" s="131">
        <v>0</v>
      </c>
      <c r="E660" s="131">
        <v>29.43</v>
      </c>
      <c r="F660" s="132">
        <v>29.43</v>
      </c>
      <c r="G660" s="131">
        <v>2.61</v>
      </c>
      <c r="H660" s="131">
        <v>0</v>
      </c>
      <c r="I660" s="131">
        <v>0</v>
      </c>
      <c r="J660" s="131">
        <v>0</v>
      </c>
      <c r="K660" s="131">
        <v>58.58</v>
      </c>
      <c r="L660" s="131">
        <v>11.38</v>
      </c>
      <c r="M660" s="131">
        <v>0.15</v>
      </c>
      <c r="N660" s="132">
        <v>72.72</v>
      </c>
      <c r="O660" s="132">
        <v>102.15</v>
      </c>
    </row>
    <row r="661" spans="1:15">
      <c r="A661" s="147">
        <v>2020</v>
      </c>
      <c r="B661" s="148" t="s">
        <v>60</v>
      </c>
      <c r="C661" s="149" t="s">
        <v>50</v>
      </c>
      <c r="D661" s="131">
        <v>0</v>
      </c>
      <c r="E661" s="131">
        <v>0</v>
      </c>
      <c r="F661" s="132">
        <v>0</v>
      </c>
      <c r="G661" s="131">
        <v>0</v>
      </c>
      <c r="H661" s="131">
        <v>0</v>
      </c>
      <c r="I661" s="131">
        <v>0</v>
      </c>
      <c r="J661" s="131">
        <v>0</v>
      </c>
      <c r="K661" s="131">
        <v>0</v>
      </c>
      <c r="L661" s="131">
        <v>0</v>
      </c>
      <c r="M661" s="131">
        <v>0</v>
      </c>
      <c r="N661" s="132">
        <v>0</v>
      </c>
      <c r="O661" s="132">
        <v>0</v>
      </c>
    </row>
    <row r="662" spans="1:15">
      <c r="A662" s="147">
        <v>2020</v>
      </c>
      <c r="B662" s="148" t="s">
        <v>60</v>
      </c>
      <c r="C662" s="149" t="s">
        <v>51</v>
      </c>
      <c r="D662" s="131">
        <v>0</v>
      </c>
      <c r="E662" s="131">
        <v>0</v>
      </c>
      <c r="F662" s="132">
        <v>0</v>
      </c>
      <c r="G662" s="131">
        <v>0</v>
      </c>
      <c r="H662" s="131">
        <v>0</v>
      </c>
      <c r="I662" s="131">
        <v>83.72</v>
      </c>
      <c r="J662" s="131">
        <v>0</v>
      </c>
      <c r="K662" s="131">
        <v>0</v>
      </c>
      <c r="L662" s="131">
        <v>0.03</v>
      </c>
      <c r="M662" s="131">
        <v>0</v>
      </c>
      <c r="N662" s="132">
        <v>83.75</v>
      </c>
      <c r="O662" s="132">
        <v>83.75</v>
      </c>
    </row>
    <row r="663" spans="1:15">
      <c r="A663" s="147">
        <v>2020</v>
      </c>
      <c r="B663" s="148" t="s">
        <v>60</v>
      </c>
      <c r="C663" s="149" t="s">
        <v>52</v>
      </c>
      <c r="D663" s="131">
        <v>801.92</v>
      </c>
      <c r="E663" s="131">
        <v>0</v>
      </c>
      <c r="F663" s="132">
        <v>801.92</v>
      </c>
      <c r="G663" s="131">
        <v>0</v>
      </c>
      <c r="H663" s="131">
        <v>0</v>
      </c>
      <c r="I663" s="131">
        <v>0</v>
      </c>
      <c r="J663" s="131">
        <v>0</v>
      </c>
      <c r="K663" s="131">
        <v>0</v>
      </c>
      <c r="L663" s="131">
        <v>0</v>
      </c>
      <c r="M663" s="131">
        <v>3.24</v>
      </c>
      <c r="N663" s="132">
        <v>3.24</v>
      </c>
      <c r="O663" s="132">
        <v>805.17</v>
      </c>
    </row>
    <row r="664" spans="1:15">
      <c r="A664" s="147">
        <v>2020</v>
      </c>
      <c r="B664" s="148" t="s">
        <v>60</v>
      </c>
      <c r="C664" s="149" t="s">
        <v>69</v>
      </c>
      <c r="D664" s="131">
        <v>327.7</v>
      </c>
      <c r="E664" s="131">
        <v>2.36</v>
      </c>
      <c r="F664" s="132">
        <v>330.06</v>
      </c>
      <c r="G664" s="131">
        <v>2.21</v>
      </c>
      <c r="H664" s="131">
        <v>84.54</v>
      </c>
      <c r="I664" s="131">
        <v>151.87</v>
      </c>
      <c r="J664" s="131">
        <v>0.04</v>
      </c>
      <c r="K664" s="131">
        <v>0</v>
      </c>
      <c r="L664" s="131">
        <v>0</v>
      </c>
      <c r="M664" s="131">
        <v>35.08</v>
      </c>
      <c r="N664" s="132">
        <v>273.74</v>
      </c>
      <c r="O664" s="132">
        <v>603.79999999999995</v>
      </c>
    </row>
    <row r="665" spans="1:15">
      <c r="A665" s="150">
        <v>2020</v>
      </c>
      <c r="B665" s="151" t="s">
        <v>60</v>
      </c>
      <c r="C665" s="152" t="s">
        <v>126</v>
      </c>
      <c r="D665" s="116">
        <v>2421.9</v>
      </c>
      <c r="E665" s="116">
        <v>132.16999999999999</v>
      </c>
      <c r="F665" s="133">
        <v>2554.06</v>
      </c>
      <c r="G665" s="116">
        <v>23.84</v>
      </c>
      <c r="H665" s="116">
        <v>208.53</v>
      </c>
      <c r="I665" s="116">
        <v>416.49</v>
      </c>
      <c r="J665" s="116">
        <v>99.59</v>
      </c>
      <c r="K665" s="116">
        <v>774.61</v>
      </c>
      <c r="L665" s="116">
        <v>30.56</v>
      </c>
      <c r="M665" s="116">
        <v>261.33</v>
      </c>
      <c r="N665" s="133">
        <v>1814.94</v>
      </c>
      <c r="O665" s="133">
        <v>4369</v>
      </c>
    </row>
    <row r="666" spans="1:15">
      <c r="A666" s="144">
        <v>2020</v>
      </c>
      <c r="B666" s="145" t="s">
        <v>59</v>
      </c>
      <c r="C666" s="146" t="s">
        <v>37</v>
      </c>
      <c r="D666" s="129">
        <v>0</v>
      </c>
      <c r="E666" s="129">
        <v>47.24</v>
      </c>
      <c r="F666" s="130">
        <v>47.24</v>
      </c>
      <c r="G666" s="129">
        <v>0</v>
      </c>
      <c r="H666" s="129">
        <v>13.14</v>
      </c>
      <c r="I666" s="129">
        <v>0</v>
      </c>
      <c r="J666" s="129">
        <v>0</v>
      </c>
      <c r="K666" s="129">
        <v>203.61</v>
      </c>
      <c r="L666" s="129">
        <v>26.34</v>
      </c>
      <c r="M666" s="129">
        <v>10.53</v>
      </c>
      <c r="N666" s="130">
        <v>253.61</v>
      </c>
      <c r="O666" s="130">
        <v>300.85000000000002</v>
      </c>
    </row>
    <row r="667" spans="1:15">
      <c r="A667" s="147">
        <v>2020</v>
      </c>
      <c r="B667" s="148" t="s">
        <v>59</v>
      </c>
      <c r="C667" s="149" t="s">
        <v>38</v>
      </c>
      <c r="D667" s="131">
        <v>99.59</v>
      </c>
      <c r="E667" s="131">
        <v>0</v>
      </c>
      <c r="F667" s="132">
        <v>99.59</v>
      </c>
      <c r="G667" s="131">
        <v>0</v>
      </c>
      <c r="H667" s="131">
        <v>0</v>
      </c>
      <c r="I667" s="131">
        <v>0</v>
      </c>
      <c r="J667" s="131">
        <v>0</v>
      </c>
      <c r="K667" s="131">
        <v>0</v>
      </c>
      <c r="L667" s="131">
        <v>0</v>
      </c>
      <c r="M667" s="131">
        <v>3.2</v>
      </c>
      <c r="N667" s="132">
        <v>3.2</v>
      </c>
      <c r="O667" s="132">
        <v>102.79</v>
      </c>
    </row>
    <row r="668" spans="1:15">
      <c r="A668" s="147">
        <v>2020</v>
      </c>
      <c r="B668" s="148" t="s">
        <v>59</v>
      </c>
      <c r="C668" s="149" t="s">
        <v>39</v>
      </c>
      <c r="D668" s="131">
        <v>0</v>
      </c>
      <c r="E668" s="131">
        <v>0</v>
      </c>
      <c r="F668" s="132">
        <v>0</v>
      </c>
      <c r="G668" s="131">
        <v>0</v>
      </c>
      <c r="H668" s="131">
        <v>38.25</v>
      </c>
      <c r="I668" s="131">
        <v>0</v>
      </c>
      <c r="J668" s="131">
        <v>0</v>
      </c>
      <c r="K668" s="131">
        <v>0</v>
      </c>
      <c r="L668" s="131">
        <v>0</v>
      </c>
      <c r="M668" s="131">
        <v>0</v>
      </c>
      <c r="N668" s="132">
        <v>38.25</v>
      </c>
      <c r="O668" s="132">
        <v>38.25</v>
      </c>
    </row>
    <row r="669" spans="1:15">
      <c r="A669" s="147">
        <v>2020</v>
      </c>
      <c r="B669" s="148" t="s">
        <v>59</v>
      </c>
      <c r="C669" s="149" t="s">
        <v>40</v>
      </c>
      <c r="D669" s="131">
        <v>0</v>
      </c>
      <c r="E669" s="131">
        <v>11.62</v>
      </c>
      <c r="F669" s="132">
        <v>11.62</v>
      </c>
      <c r="G669" s="131">
        <v>0</v>
      </c>
      <c r="H669" s="131">
        <v>3.14</v>
      </c>
      <c r="I669" s="131">
        <v>0</v>
      </c>
      <c r="J669" s="131">
        <v>0</v>
      </c>
      <c r="K669" s="131">
        <v>0</v>
      </c>
      <c r="L669" s="131">
        <v>0</v>
      </c>
      <c r="M669" s="131">
        <v>24.09</v>
      </c>
      <c r="N669" s="132">
        <v>27.22</v>
      </c>
      <c r="O669" s="132">
        <v>38.840000000000003</v>
      </c>
    </row>
    <row r="670" spans="1:15">
      <c r="A670" s="147">
        <v>2020</v>
      </c>
      <c r="B670" s="148" t="s">
        <v>59</v>
      </c>
      <c r="C670" s="149" t="s">
        <v>41</v>
      </c>
      <c r="D670" s="131">
        <v>0</v>
      </c>
      <c r="E670" s="131">
        <v>26</v>
      </c>
      <c r="F670" s="132">
        <v>26</v>
      </c>
      <c r="G670" s="131">
        <v>0</v>
      </c>
      <c r="H670" s="131">
        <v>0</v>
      </c>
      <c r="I670" s="131">
        <v>0</v>
      </c>
      <c r="J670" s="131">
        <v>0</v>
      </c>
      <c r="K670" s="131">
        <v>14.23</v>
      </c>
      <c r="L670" s="131">
        <v>0</v>
      </c>
      <c r="M670" s="131">
        <v>29.29</v>
      </c>
      <c r="N670" s="132">
        <v>43.52</v>
      </c>
      <c r="O670" s="132">
        <v>69.52</v>
      </c>
    </row>
    <row r="671" spans="1:15">
      <c r="A671" s="147">
        <v>2020</v>
      </c>
      <c r="B671" s="148" t="s">
        <v>59</v>
      </c>
      <c r="C671" s="149" t="s">
        <v>42</v>
      </c>
      <c r="D671" s="131">
        <v>0</v>
      </c>
      <c r="E671" s="131">
        <v>0</v>
      </c>
      <c r="F671" s="132">
        <v>0</v>
      </c>
      <c r="G671" s="131">
        <v>0</v>
      </c>
      <c r="H671" s="131">
        <v>0</v>
      </c>
      <c r="I671" s="131">
        <v>0</v>
      </c>
      <c r="J671" s="131">
        <v>0</v>
      </c>
      <c r="K671" s="131">
        <v>0</v>
      </c>
      <c r="L671" s="131">
        <v>0</v>
      </c>
      <c r="M671" s="131">
        <v>0</v>
      </c>
      <c r="N671" s="132">
        <v>0</v>
      </c>
      <c r="O671" s="132">
        <v>0</v>
      </c>
    </row>
    <row r="672" spans="1:15">
      <c r="A672" s="147">
        <v>2020</v>
      </c>
      <c r="B672" s="148" t="s">
        <v>59</v>
      </c>
      <c r="C672" s="149" t="s">
        <v>86</v>
      </c>
      <c r="D672" s="131">
        <v>0</v>
      </c>
      <c r="E672" s="131">
        <v>0</v>
      </c>
      <c r="F672" s="132">
        <v>0</v>
      </c>
      <c r="G672" s="131">
        <v>0</v>
      </c>
      <c r="H672" s="131">
        <v>7.31</v>
      </c>
      <c r="I672" s="131">
        <v>0</v>
      </c>
      <c r="J672" s="131">
        <v>0</v>
      </c>
      <c r="K672" s="131">
        <v>16.39</v>
      </c>
      <c r="L672" s="131">
        <v>0</v>
      </c>
      <c r="M672" s="131">
        <v>0</v>
      </c>
      <c r="N672" s="132">
        <v>23.7</v>
      </c>
      <c r="O672" s="132">
        <v>23.7</v>
      </c>
    </row>
    <row r="673" spans="1:15">
      <c r="A673" s="147">
        <v>2020</v>
      </c>
      <c r="B673" s="148" t="s">
        <v>59</v>
      </c>
      <c r="C673" s="149" t="s">
        <v>43</v>
      </c>
      <c r="D673" s="131">
        <v>0</v>
      </c>
      <c r="E673" s="131">
        <v>0</v>
      </c>
      <c r="F673" s="132">
        <v>0</v>
      </c>
      <c r="G673" s="131">
        <v>0</v>
      </c>
      <c r="H673" s="131">
        <v>0</v>
      </c>
      <c r="I673" s="131">
        <v>66.099999999999994</v>
      </c>
      <c r="J673" s="131">
        <v>0</v>
      </c>
      <c r="K673" s="131">
        <v>0</v>
      </c>
      <c r="L673" s="131">
        <v>0</v>
      </c>
      <c r="M673" s="131">
        <v>0</v>
      </c>
      <c r="N673" s="132">
        <v>66.099999999999994</v>
      </c>
      <c r="O673" s="132">
        <v>66.099999999999994</v>
      </c>
    </row>
    <row r="674" spans="1:15">
      <c r="A674" s="147">
        <v>2020</v>
      </c>
      <c r="B674" s="148" t="s">
        <v>59</v>
      </c>
      <c r="C674" s="149" t="s">
        <v>88</v>
      </c>
      <c r="D674" s="131">
        <v>0</v>
      </c>
      <c r="E674" s="131">
        <v>0</v>
      </c>
      <c r="F674" s="132">
        <v>0</v>
      </c>
      <c r="G674" s="131">
        <v>0</v>
      </c>
      <c r="H674" s="131">
        <v>0</v>
      </c>
      <c r="I674" s="131">
        <v>0</v>
      </c>
      <c r="J674" s="131">
        <v>0</v>
      </c>
      <c r="K674" s="131">
        <v>0</v>
      </c>
      <c r="L674" s="131">
        <v>0</v>
      </c>
      <c r="M674" s="131">
        <v>0</v>
      </c>
      <c r="N674" s="132">
        <v>0</v>
      </c>
      <c r="O674" s="132">
        <v>0</v>
      </c>
    </row>
    <row r="675" spans="1:15">
      <c r="A675" s="147">
        <v>2020</v>
      </c>
      <c r="B675" s="148" t="s">
        <v>59</v>
      </c>
      <c r="C675" s="149" t="s">
        <v>44</v>
      </c>
      <c r="D675" s="131">
        <v>0</v>
      </c>
      <c r="E675" s="131">
        <v>9.52</v>
      </c>
      <c r="F675" s="132">
        <v>9.52</v>
      </c>
      <c r="G675" s="131">
        <v>0</v>
      </c>
      <c r="H675" s="131">
        <v>35.369999999999997</v>
      </c>
      <c r="I675" s="131">
        <v>69.55</v>
      </c>
      <c r="J675" s="131">
        <v>3.49</v>
      </c>
      <c r="K675" s="131">
        <v>129.91</v>
      </c>
      <c r="L675" s="131">
        <v>38.26</v>
      </c>
      <c r="M675" s="131">
        <v>111.4</v>
      </c>
      <c r="N675" s="132">
        <v>387.98</v>
      </c>
      <c r="O675" s="132">
        <v>397.5</v>
      </c>
    </row>
    <row r="676" spans="1:15">
      <c r="A676" s="147">
        <v>2020</v>
      </c>
      <c r="B676" s="148" t="s">
        <v>59</v>
      </c>
      <c r="C676" s="149" t="s">
        <v>45</v>
      </c>
      <c r="D676" s="131">
        <v>276.24</v>
      </c>
      <c r="E676" s="131">
        <v>0</v>
      </c>
      <c r="F676" s="132">
        <v>276.24</v>
      </c>
      <c r="G676" s="131">
        <v>0</v>
      </c>
      <c r="H676" s="131">
        <v>0</v>
      </c>
      <c r="I676" s="131">
        <v>0</v>
      </c>
      <c r="J676" s="131">
        <v>0</v>
      </c>
      <c r="K676" s="131">
        <v>0</v>
      </c>
      <c r="L676" s="131">
        <v>0</v>
      </c>
      <c r="M676" s="131">
        <v>0</v>
      </c>
      <c r="N676" s="132">
        <v>0</v>
      </c>
      <c r="O676" s="132">
        <v>276.24</v>
      </c>
    </row>
    <row r="677" spans="1:15">
      <c r="A677" s="147">
        <v>2020</v>
      </c>
      <c r="B677" s="148" t="s">
        <v>59</v>
      </c>
      <c r="C677" s="149" t="s">
        <v>46</v>
      </c>
      <c r="D677" s="131">
        <v>1164.1500000000001</v>
      </c>
      <c r="E677" s="131">
        <v>0</v>
      </c>
      <c r="F677" s="132">
        <v>1164.1500000000001</v>
      </c>
      <c r="G677" s="131">
        <v>4.5199999999999996</v>
      </c>
      <c r="H677" s="131">
        <v>11.32</v>
      </c>
      <c r="I677" s="131">
        <v>0</v>
      </c>
      <c r="J677" s="131">
        <v>0</v>
      </c>
      <c r="K677" s="131">
        <v>60.83</v>
      </c>
      <c r="L677" s="131">
        <v>0</v>
      </c>
      <c r="M677" s="131">
        <v>25.62</v>
      </c>
      <c r="N677" s="132">
        <v>102.28</v>
      </c>
      <c r="O677" s="132">
        <v>1266.44</v>
      </c>
    </row>
    <row r="678" spans="1:15">
      <c r="A678" s="147">
        <v>2020</v>
      </c>
      <c r="B678" s="148" t="s">
        <v>59</v>
      </c>
      <c r="C678" s="149" t="s">
        <v>89</v>
      </c>
      <c r="D678" s="131">
        <v>0</v>
      </c>
      <c r="E678" s="131">
        <v>0</v>
      </c>
      <c r="F678" s="132">
        <v>0</v>
      </c>
      <c r="G678" s="131">
        <v>0</v>
      </c>
      <c r="H678" s="131">
        <v>0</v>
      </c>
      <c r="I678" s="131">
        <v>0</v>
      </c>
      <c r="J678" s="131">
        <v>0</v>
      </c>
      <c r="K678" s="131">
        <v>0</v>
      </c>
      <c r="L678" s="131">
        <v>0</v>
      </c>
      <c r="M678" s="131">
        <v>0</v>
      </c>
      <c r="N678" s="132">
        <v>0</v>
      </c>
      <c r="O678" s="132">
        <v>0</v>
      </c>
    </row>
    <row r="679" spans="1:15">
      <c r="A679" s="147">
        <v>2020</v>
      </c>
      <c r="B679" s="148" t="s">
        <v>59</v>
      </c>
      <c r="C679" s="149" t="s">
        <v>47</v>
      </c>
      <c r="D679" s="131">
        <v>548.70000000000005</v>
      </c>
      <c r="E679" s="131">
        <v>45.47</v>
      </c>
      <c r="F679" s="132">
        <v>594.16999999999996</v>
      </c>
      <c r="G679" s="131">
        <v>0</v>
      </c>
      <c r="H679" s="131">
        <v>1.1200000000000001</v>
      </c>
      <c r="I679" s="131">
        <v>0</v>
      </c>
      <c r="J679" s="131">
        <v>0</v>
      </c>
      <c r="K679" s="131">
        <v>333.58</v>
      </c>
      <c r="L679" s="131">
        <v>0</v>
      </c>
      <c r="M679" s="131">
        <v>7.69</v>
      </c>
      <c r="N679" s="132">
        <v>342.39</v>
      </c>
      <c r="O679" s="132">
        <v>936.56</v>
      </c>
    </row>
    <row r="680" spans="1:15">
      <c r="A680" s="147">
        <v>2020</v>
      </c>
      <c r="B680" s="148" t="s">
        <v>59</v>
      </c>
      <c r="C680" s="149" t="s">
        <v>48</v>
      </c>
      <c r="D680" s="131">
        <v>0</v>
      </c>
      <c r="E680" s="131">
        <v>0</v>
      </c>
      <c r="F680" s="132">
        <v>0</v>
      </c>
      <c r="G680" s="131">
        <v>0</v>
      </c>
      <c r="H680" s="131">
        <v>0</v>
      </c>
      <c r="I680" s="131">
        <v>60.48</v>
      </c>
      <c r="J680" s="131">
        <v>0</v>
      </c>
      <c r="K680" s="131">
        <v>167.35</v>
      </c>
      <c r="L680" s="131">
        <v>0</v>
      </c>
      <c r="M680" s="131">
        <v>0</v>
      </c>
      <c r="N680" s="132">
        <v>227.84</v>
      </c>
      <c r="O680" s="132">
        <v>227.84</v>
      </c>
    </row>
    <row r="681" spans="1:15">
      <c r="A681" s="147">
        <v>2020</v>
      </c>
      <c r="B681" s="148" t="s">
        <v>59</v>
      </c>
      <c r="C681" s="149" t="s">
        <v>87</v>
      </c>
      <c r="D681" s="131">
        <v>0</v>
      </c>
      <c r="E681" s="131">
        <v>0</v>
      </c>
      <c r="F681" s="132">
        <v>0</v>
      </c>
      <c r="G681" s="131">
        <v>0</v>
      </c>
      <c r="H681" s="131">
        <v>20.02</v>
      </c>
      <c r="I681" s="131">
        <v>0</v>
      </c>
      <c r="J681" s="131">
        <v>0</v>
      </c>
      <c r="K681" s="131">
        <v>0</v>
      </c>
      <c r="L681" s="131">
        <v>0</v>
      </c>
      <c r="M681" s="131">
        <v>22.07</v>
      </c>
      <c r="N681" s="132">
        <v>42.09</v>
      </c>
      <c r="O681" s="132">
        <v>42.09</v>
      </c>
    </row>
    <row r="682" spans="1:15">
      <c r="A682" s="147">
        <v>2020</v>
      </c>
      <c r="B682" s="148" t="s">
        <v>59</v>
      </c>
      <c r="C682" s="149" t="s">
        <v>49</v>
      </c>
      <c r="D682" s="131">
        <v>0</v>
      </c>
      <c r="E682" s="131">
        <v>35.909999999999997</v>
      </c>
      <c r="F682" s="132">
        <v>35.909999999999997</v>
      </c>
      <c r="G682" s="131">
        <v>5.28</v>
      </c>
      <c r="H682" s="131">
        <v>0</v>
      </c>
      <c r="I682" s="131">
        <v>0</v>
      </c>
      <c r="J682" s="131">
        <v>0</v>
      </c>
      <c r="K682" s="131">
        <v>75.989999999999995</v>
      </c>
      <c r="L682" s="131">
        <v>28.81</v>
      </c>
      <c r="M682" s="131">
        <v>6.06</v>
      </c>
      <c r="N682" s="132">
        <v>116.14</v>
      </c>
      <c r="O682" s="132">
        <v>152.05000000000001</v>
      </c>
    </row>
    <row r="683" spans="1:15">
      <c r="A683" s="147">
        <v>2020</v>
      </c>
      <c r="B683" s="148" t="s">
        <v>59</v>
      </c>
      <c r="C683" s="149" t="s">
        <v>50</v>
      </c>
      <c r="D683" s="131">
        <v>0</v>
      </c>
      <c r="E683" s="131">
        <v>0</v>
      </c>
      <c r="F683" s="132">
        <v>0</v>
      </c>
      <c r="G683" s="131">
        <v>0</v>
      </c>
      <c r="H683" s="131">
        <v>0</v>
      </c>
      <c r="I683" s="131">
        <v>0</v>
      </c>
      <c r="J683" s="131">
        <v>0</v>
      </c>
      <c r="K683" s="131">
        <v>0</v>
      </c>
      <c r="L683" s="131">
        <v>0</v>
      </c>
      <c r="M683" s="131">
        <v>0</v>
      </c>
      <c r="N683" s="132">
        <v>0</v>
      </c>
      <c r="O683" s="132">
        <v>0</v>
      </c>
    </row>
    <row r="684" spans="1:15">
      <c r="A684" s="147">
        <v>2020</v>
      </c>
      <c r="B684" s="148" t="s">
        <v>59</v>
      </c>
      <c r="C684" s="149" t="s">
        <v>51</v>
      </c>
      <c r="D684" s="131">
        <v>0</v>
      </c>
      <c r="E684" s="131">
        <v>0</v>
      </c>
      <c r="F684" s="132">
        <v>0</v>
      </c>
      <c r="G684" s="131">
        <v>0</v>
      </c>
      <c r="H684" s="131">
        <v>0</v>
      </c>
      <c r="I684" s="131">
        <v>0</v>
      </c>
      <c r="J684" s="131">
        <v>0</v>
      </c>
      <c r="K684" s="131">
        <v>0</v>
      </c>
      <c r="L684" s="131">
        <v>0</v>
      </c>
      <c r="M684" s="131">
        <v>0</v>
      </c>
      <c r="N684" s="132">
        <v>0</v>
      </c>
      <c r="O684" s="132">
        <v>0</v>
      </c>
    </row>
    <row r="685" spans="1:15">
      <c r="A685" s="147">
        <v>2020</v>
      </c>
      <c r="B685" s="148" t="s">
        <v>59</v>
      </c>
      <c r="C685" s="149" t="s">
        <v>52</v>
      </c>
      <c r="D685" s="131">
        <v>667.27</v>
      </c>
      <c r="E685" s="131">
        <v>0</v>
      </c>
      <c r="F685" s="132">
        <v>667.27</v>
      </c>
      <c r="G685" s="131">
        <v>0</v>
      </c>
      <c r="H685" s="131">
        <v>0</v>
      </c>
      <c r="I685" s="131">
        <v>0</v>
      </c>
      <c r="J685" s="131">
        <v>0</v>
      </c>
      <c r="K685" s="131">
        <v>144.44</v>
      </c>
      <c r="L685" s="131">
        <v>0</v>
      </c>
      <c r="M685" s="131">
        <v>6.4</v>
      </c>
      <c r="N685" s="132">
        <v>150.84</v>
      </c>
      <c r="O685" s="132">
        <v>818.11</v>
      </c>
    </row>
    <row r="686" spans="1:15">
      <c r="A686" s="147">
        <v>2020</v>
      </c>
      <c r="B686" s="148" t="s">
        <v>59</v>
      </c>
      <c r="C686" s="149" t="s">
        <v>69</v>
      </c>
      <c r="D686" s="131">
        <v>340.64</v>
      </c>
      <c r="E686" s="131">
        <v>0</v>
      </c>
      <c r="F686" s="132">
        <v>340.64</v>
      </c>
      <c r="G686" s="131">
        <v>4.34</v>
      </c>
      <c r="H686" s="131">
        <v>20.12</v>
      </c>
      <c r="I686" s="131">
        <v>13.08</v>
      </c>
      <c r="J686" s="131">
        <v>0</v>
      </c>
      <c r="K686" s="131">
        <v>0</v>
      </c>
      <c r="L686" s="131">
        <v>0</v>
      </c>
      <c r="M686" s="131">
        <v>55.45</v>
      </c>
      <c r="N686" s="132">
        <v>92.99</v>
      </c>
      <c r="O686" s="132">
        <v>433.63</v>
      </c>
    </row>
    <row r="687" spans="1:15">
      <c r="A687" s="150">
        <v>2020</v>
      </c>
      <c r="B687" s="151" t="s">
        <v>59</v>
      </c>
      <c r="C687" s="152" t="s">
        <v>126</v>
      </c>
      <c r="D687" s="116">
        <v>3096.59</v>
      </c>
      <c r="E687" s="116">
        <v>175.76</v>
      </c>
      <c r="F687" s="133">
        <v>3272.35</v>
      </c>
      <c r="G687" s="116">
        <v>14.13</v>
      </c>
      <c r="H687" s="116">
        <v>149.77000000000001</v>
      </c>
      <c r="I687" s="116">
        <v>209.23</v>
      </c>
      <c r="J687" s="116">
        <v>3.49</v>
      </c>
      <c r="K687" s="116">
        <v>1146.33</v>
      </c>
      <c r="L687" s="116">
        <v>93.41</v>
      </c>
      <c r="M687" s="116">
        <v>301.8</v>
      </c>
      <c r="N687" s="133">
        <v>1918.15</v>
      </c>
      <c r="O687" s="133">
        <v>5190.5</v>
      </c>
    </row>
    <row r="688" spans="1:15">
      <c r="A688" s="144">
        <v>2020</v>
      </c>
      <c r="B688" s="145" t="s">
        <v>58</v>
      </c>
      <c r="C688" s="146" t="s">
        <v>37</v>
      </c>
      <c r="D688" s="129">
        <v>0</v>
      </c>
      <c r="E688" s="129">
        <v>52.14</v>
      </c>
      <c r="F688" s="130">
        <v>52.14</v>
      </c>
      <c r="G688" s="129">
        <v>0</v>
      </c>
      <c r="H688" s="129">
        <v>14.4</v>
      </c>
      <c r="I688" s="129">
        <v>0</v>
      </c>
      <c r="J688" s="129">
        <v>15.96</v>
      </c>
      <c r="K688" s="129">
        <v>160.57</v>
      </c>
      <c r="L688" s="129">
        <v>26.58</v>
      </c>
      <c r="M688" s="129">
        <v>0.03</v>
      </c>
      <c r="N688" s="130">
        <v>217.55</v>
      </c>
      <c r="O688" s="130">
        <v>269.69</v>
      </c>
    </row>
    <row r="689" spans="1:15">
      <c r="A689" s="147">
        <v>2020</v>
      </c>
      <c r="B689" s="148" t="s">
        <v>58</v>
      </c>
      <c r="C689" s="149" t="s">
        <v>38</v>
      </c>
      <c r="D689" s="131">
        <v>173.82</v>
      </c>
      <c r="E689" s="131">
        <v>0</v>
      </c>
      <c r="F689" s="132">
        <v>173.82</v>
      </c>
      <c r="G689" s="131">
        <v>0</v>
      </c>
      <c r="H689" s="131">
        <v>0</v>
      </c>
      <c r="I689" s="131">
        <v>0</v>
      </c>
      <c r="J689" s="131">
        <v>0</v>
      </c>
      <c r="K689" s="131">
        <v>0</v>
      </c>
      <c r="L689" s="131">
        <v>0</v>
      </c>
      <c r="M689" s="131">
        <v>7.43</v>
      </c>
      <c r="N689" s="132">
        <v>7.43</v>
      </c>
      <c r="O689" s="132">
        <v>181.25</v>
      </c>
    </row>
    <row r="690" spans="1:15">
      <c r="A690" s="147">
        <v>2020</v>
      </c>
      <c r="B690" s="148" t="s">
        <v>58</v>
      </c>
      <c r="C690" s="149" t="s">
        <v>39</v>
      </c>
      <c r="D690" s="131">
        <v>0</v>
      </c>
      <c r="E690" s="131">
        <v>3.24</v>
      </c>
      <c r="F690" s="132">
        <v>3.24</v>
      </c>
      <c r="G690" s="131">
        <v>0</v>
      </c>
      <c r="H690" s="131">
        <v>53.37</v>
      </c>
      <c r="I690" s="131">
        <v>0</v>
      </c>
      <c r="J690" s="131">
        <v>0</v>
      </c>
      <c r="K690" s="131">
        <v>30.31</v>
      </c>
      <c r="L690" s="131">
        <v>0</v>
      </c>
      <c r="M690" s="131">
        <v>1.04</v>
      </c>
      <c r="N690" s="132">
        <v>84.72</v>
      </c>
      <c r="O690" s="132">
        <v>87.96</v>
      </c>
    </row>
    <row r="691" spans="1:15">
      <c r="A691" s="147">
        <v>2020</v>
      </c>
      <c r="B691" s="148" t="s">
        <v>58</v>
      </c>
      <c r="C691" s="149" t="s">
        <v>40</v>
      </c>
      <c r="D691" s="131">
        <v>0</v>
      </c>
      <c r="E691" s="131">
        <v>31.05</v>
      </c>
      <c r="F691" s="132">
        <v>31.05</v>
      </c>
      <c r="G691" s="131">
        <v>0</v>
      </c>
      <c r="H691" s="131">
        <v>0</v>
      </c>
      <c r="I691" s="131">
        <v>0</v>
      </c>
      <c r="J691" s="131">
        <v>0</v>
      </c>
      <c r="K691" s="131">
        <v>0</v>
      </c>
      <c r="L691" s="131">
        <v>0</v>
      </c>
      <c r="M691" s="131">
        <v>18.73</v>
      </c>
      <c r="N691" s="132">
        <v>18.73</v>
      </c>
      <c r="O691" s="132">
        <v>49.78</v>
      </c>
    </row>
    <row r="692" spans="1:15">
      <c r="A692" s="147">
        <v>2020</v>
      </c>
      <c r="B692" s="148" t="s">
        <v>58</v>
      </c>
      <c r="C692" s="149" t="s">
        <v>41</v>
      </c>
      <c r="D692" s="131">
        <v>0</v>
      </c>
      <c r="E692" s="131">
        <v>28.9</v>
      </c>
      <c r="F692" s="132">
        <v>28.9</v>
      </c>
      <c r="G692" s="131">
        <v>0</v>
      </c>
      <c r="H692" s="131">
        <v>0</v>
      </c>
      <c r="I692" s="131">
        <v>0</v>
      </c>
      <c r="J692" s="131">
        <v>0</v>
      </c>
      <c r="K692" s="131">
        <v>27.63</v>
      </c>
      <c r="L692" s="131">
        <v>0</v>
      </c>
      <c r="M692" s="131">
        <v>30.52</v>
      </c>
      <c r="N692" s="132">
        <v>58.15</v>
      </c>
      <c r="O692" s="132">
        <v>87.05</v>
      </c>
    </row>
    <row r="693" spans="1:15">
      <c r="A693" s="147">
        <v>2020</v>
      </c>
      <c r="B693" s="148" t="s">
        <v>58</v>
      </c>
      <c r="C693" s="149" t="s">
        <v>42</v>
      </c>
      <c r="D693" s="131">
        <v>0</v>
      </c>
      <c r="E693" s="131">
        <v>0</v>
      </c>
      <c r="F693" s="132">
        <v>0</v>
      </c>
      <c r="G693" s="131">
        <v>0</v>
      </c>
      <c r="H693" s="131">
        <v>0</v>
      </c>
      <c r="I693" s="131">
        <v>0</v>
      </c>
      <c r="J693" s="131">
        <v>0</v>
      </c>
      <c r="K693" s="131">
        <v>0</v>
      </c>
      <c r="L693" s="131">
        <v>0</v>
      </c>
      <c r="M693" s="131">
        <v>0</v>
      </c>
      <c r="N693" s="132">
        <v>0</v>
      </c>
      <c r="O693" s="132">
        <v>0</v>
      </c>
    </row>
    <row r="694" spans="1:15">
      <c r="A694" s="147">
        <v>2020</v>
      </c>
      <c r="B694" s="148" t="s">
        <v>58</v>
      </c>
      <c r="C694" s="149" t="s">
        <v>86</v>
      </c>
      <c r="D694" s="131">
        <v>0</v>
      </c>
      <c r="E694" s="131">
        <v>0</v>
      </c>
      <c r="F694" s="132">
        <v>0</v>
      </c>
      <c r="G694" s="131">
        <v>0</v>
      </c>
      <c r="H694" s="131">
        <v>5.98</v>
      </c>
      <c r="I694" s="131">
        <v>0</v>
      </c>
      <c r="J694" s="131">
        <v>0</v>
      </c>
      <c r="K694" s="131">
        <v>0</v>
      </c>
      <c r="L694" s="131">
        <v>0</v>
      </c>
      <c r="M694" s="131">
        <v>0</v>
      </c>
      <c r="N694" s="132">
        <v>5.98</v>
      </c>
      <c r="O694" s="132">
        <v>5.98</v>
      </c>
    </row>
    <row r="695" spans="1:15">
      <c r="A695" s="147">
        <v>2020</v>
      </c>
      <c r="B695" s="148" t="s">
        <v>58</v>
      </c>
      <c r="C695" s="149" t="s">
        <v>43</v>
      </c>
      <c r="D695" s="131">
        <v>0</v>
      </c>
      <c r="E695" s="131">
        <v>0</v>
      </c>
      <c r="F695" s="132">
        <v>0</v>
      </c>
      <c r="G695" s="131">
        <v>0</v>
      </c>
      <c r="H695" s="131">
        <v>0</v>
      </c>
      <c r="I695" s="131">
        <v>9.89</v>
      </c>
      <c r="J695" s="131">
        <v>0</v>
      </c>
      <c r="K695" s="131">
        <v>0</v>
      </c>
      <c r="L695" s="131">
        <v>0</v>
      </c>
      <c r="M695" s="131">
        <v>0</v>
      </c>
      <c r="N695" s="132">
        <v>9.89</v>
      </c>
      <c r="O695" s="132">
        <v>9.89</v>
      </c>
    </row>
    <row r="696" spans="1:15">
      <c r="A696" s="147">
        <v>2020</v>
      </c>
      <c r="B696" s="148" t="s">
        <v>58</v>
      </c>
      <c r="C696" s="149" t="s">
        <v>88</v>
      </c>
      <c r="D696" s="131">
        <v>0</v>
      </c>
      <c r="E696" s="131">
        <v>0</v>
      </c>
      <c r="F696" s="132">
        <v>0</v>
      </c>
      <c r="G696" s="131">
        <v>0</v>
      </c>
      <c r="H696" s="131">
        <v>0</v>
      </c>
      <c r="I696" s="131">
        <v>0</v>
      </c>
      <c r="J696" s="131">
        <v>0</v>
      </c>
      <c r="K696" s="131">
        <v>0</v>
      </c>
      <c r="L696" s="131">
        <v>0</v>
      </c>
      <c r="M696" s="131">
        <v>0</v>
      </c>
      <c r="N696" s="132">
        <v>0</v>
      </c>
      <c r="O696" s="132">
        <v>0</v>
      </c>
    </row>
    <row r="697" spans="1:15">
      <c r="A697" s="147">
        <v>2020</v>
      </c>
      <c r="B697" s="148" t="s">
        <v>58</v>
      </c>
      <c r="C697" s="149" t="s">
        <v>44</v>
      </c>
      <c r="D697" s="131">
        <v>0</v>
      </c>
      <c r="E697" s="131">
        <v>43.4</v>
      </c>
      <c r="F697" s="132">
        <v>43.4</v>
      </c>
      <c r="G697" s="131">
        <v>0</v>
      </c>
      <c r="H697" s="131">
        <v>40.31</v>
      </c>
      <c r="I697" s="131">
        <v>78.989999999999995</v>
      </c>
      <c r="J697" s="131">
        <v>0</v>
      </c>
      <c r="K697" s="131">
        <v>110.04</v>
      </c>
      <c r="L697" s="131">
        <v>156.28</v>
      </c>
      <c r="M697" s="131">
        <v>154.37</v>
      </c>
      <c r="N697" s="132">
        <v>539.99</v>
      </c>
      <c r="O697" s="132">
        <v>583.39</v>
      </c>
    </row>
    <row r="698" spans="1:15">
      <c r="A698" s="147">
        <v>2020</v>
      </c>
      <c r="B698" s="148" t="s">
        <v>58</v>
      </c>
      <c r="C698" s="149" t="s">
        <v>45</v>
      </c>
      <c r="D698" s="131">
        <v>279.02999999999997</v>
      </c>
      <c r="E698" s="131">
        <v>0</v>
      </c>
      <c r="F698" s="132">
        <v>279.02999999999997</v>
      </c>
      <c r="G698" s="131">
        <v>0</v>
      </c>
      <c r="H698" s="131">
        <v>0</v>
      </c>
      <c r="I698" s="131">
        <v>0</v>
      </c>
      <c r="J698" s="131">
        <v>0</v>
      </c>
      <c r="K698" s="131">
        <v>0</v>
      </c>
      <c r="L698" s="131">
        <v>0</v>
      </c>
      <c r="M698" s="131">
        <v>0</v>
      </c>
      <c r="N698" s="132">
        <v>0</v>
      </c>
      <c r="O698" s="132">
        <v>279.02999999999997</v>
      </c>
    </row>
    <row r="699" spans="1:15">
      <c r="A699" s="147">
        <v>2020</v>
      </c>
      <c r="B699" s="148" t="s">
        <v>58</v>
      </c>
      <c r="C699" s="149" t="s">
        <v>46</v>
      </c>
      <c r="D699" s="131">
        <v>1009.58</v>
      </c>
      <c r="E699" s="131">
        <v>0</v>
      </c>
      <c r="F699" s="132">
        <v>1009.58</v>
      </c>
      <c r="G699" s="131">
        <v>8</v>
      </c>
      <c r="H699" s="131">
        <v>23.4</v>
      </c>
      <c r="I699" s="131">
        <v>0</v>
      </c>
      <c r="J699" s="131">
        <v>0</v>
      </c>
      <c r="K699" s="131">
        <v>53.66</v>
      </c>
      <c r="L699" s="131">
        <v>0</v>
      </c>
      <c r="M699" s="131">
        <v>34.630000000000003</v>
      </c>
      <c r="N699" s="132">
        <v>119.68</v>
      </c>
      <c r="O699" s="132">
        <v>1129.26</v>
      </c>
    </row>
    <row r="700" spans="1:15">
      <c r="A700" s="147">
        <v>2020</v>
      </c>
      <c r="B700" s="148" t="s">
        <v>58</v>
      </c>
      <c r="C700" s="149" t="s">
        <v>89</v>
      </c>
      <c r="D700" s="131">
        <v>0</v>
      </c>
      <c r="E700" s="131">
        <v>0</v>
      </c>
      <c r="F700" s="132">
        <v>0</v>
      </c>
      <c r="G700" s="131">
        <v>0</v>
      </c>
      <c r="H700" s="131">
        <v>0</v>
      </c>
      <c r="I700" s="131">
        <v>44.04</v>
      </c>
      <c r="J700" s="131">
        <v>0</v>
      </c>
      <c r="K700" s="131">
        <v>0</v>
      </c>
      <c r="L700" s="131">
        <v>0</v>
      </c>
      <c r="M700" s="131">
        <v>0</v>
      </c>
      <c r="N700" s="132">
        <v>44.04</v>
      </c>
      <c r="O700" s="132">
        <v>44.04</v>
      </c>
    </row>
    <row r="701" spans="1:15">
      <c r="A701" s="147">
        <v>2020</v>
      </c>
      <c r="B701" s="148" t="s">
        <v>58</v>
      </c>
      <c r="C701" s="149" t="s">
        <v>47</v>
      </c>
      <c r="D701" s="131">
        <v>293.06</v>
      </c>
      <c r="E701" s="131">
        <v>42.76</v>
      </c>
      <c r="F701" s="132">
        <v>335.81</v>
      </c>
      <c r="G701" s="131">
        <v>0</v>
      </c>
      <c r="H701" s="131">
        <v>0</v>
      </c>
      <c r="I701" s="131">
        <v>55.43</v>
      </c>
      <c r="J701" s="131">
        <v>0</v>
      </c>
      <c r="K701" s="131">
        <v>332.15</v>
      </c>
      <c r="L701" s="131">
        <v>0</v>
      </c>
      <c r="M701" s="131">
        <v>0</v>
      </c>
      <c r="N701" s="132">
        <v>387.57</v>
      </c>
      <c r="O701" s="132">
        <v>723.39</v>
      </c>
    </row>
    <row r="702" spans="1:15">
      <c r="A702" s="147">
        <v>2020</v>
      </c>
      <c r="B702" s="148" t="s">
        <v>58</v>
      </c>
      <c r="C702" s="149" t="s">
        <v>48</v>
      </c>
      <c r="D702" s="131">
        <v>0</v>
      </c>
      <c r="E702" s="131">
        <v>0</v>
      </c>
      <c r="F702" s="132">
        <v>0</v>
      </c>
      <c r="G702" s="131">
        <v>0</v>
      </c>
      <c r="H702" s="131">
        <v>0</v>
      </c>
      <c r="I702" s="131">
        <v>0</v>
      </c>
      <c r="J702" s="131">
        <v>0</v>
      </c>
      <c r="K702" s="131">
        <v>0</v>
      </c>
      <c r="L702" s="131">
        <v>0</v>
      </c>
      <c r="M702" s="131">
        <v>0</v>
      </c>
      <c r="N702" s="132">
        <v>0</v>
      </c>
      <c r="O702" s="132">
        <v>0</v>
      </c>
    </row>
    <row r="703" spans="1:15">
      <c r="A703" s="147">
        <v>2020</v>
      </c>
      <c r="B703" s="148" t="s">
        <v>58</v>
      </c>
      <c r="C703" s="149" t="s">
        <v>87</v>
      </c>
      <c r="D703" s="131">
        <v>0</v>
      </c>
      <c r="E703" s="131">
        <v>0</v>
      </c>
      <c r="F703" s="132">
        <v>0</v>
      </c>
      <c r="G703" s="131">
        <v>0</v>
      </c>
      <c r="H703" s="131">
        <v>28.01</v>
      </c>
      <c r="I703" s="131">
        <v>0</v>
      </c>
      <c r="J703" s="131">
        <v>0</v>
      </c>
      <c r="K703" s="131">
        <v>0</v>
      </c>
      <c r="L703" s="131">
        <v>0</v>
      </c>
      <c r="M703" s="131">
        <v>18.850000000000001</v>
      </c>
      <c r="N703" s="132">
        <v>46.86</v>
      </c>
      <c r="O703" s="132">
        <v>46.86</v>
      </c>
    </row>
    <row r="704" spans="1:15">
      <c r="A704" s="147">
        <v>2020</v>
      </c>
      <c r="B704" s="148" t="s">
        <v>58</v>
      </c>
      <c r="C704" s="149" t="s">
        <v>49</v>
      </c>
      <c r="D704" s="131">
        <v>0</v>
      </c>
      <c r="E704" s="131">
        <v>59.02</v>
      </c>
      <c r="F704" s="132">
        <v>59.02</v>
      </c>
      <c r="G704" s="131">
        <v>9.34</v>
      </c>
      <c r="H704" s="131">
        <v>0</v>
      </c>
      <c r="I704" s="131">
        <v>0</v>
      </c>
      <c r="J704" s="131">
        <v>0</v>
      </c>
      <c r="K704" s="131">
        <v>55.6</v>
      </c>
      <c r="L704" s="131">
        <v>0</v>
      </c>
      <c r="M704" s="131">
        <v>0</v>
      </c>
      <c r="N704" s="132">
        <v>64.94</v>
      </c>
      <c r="O704" s="132">
        <v>123.97</v>
      </c>
    </row>
    <row r="705" spans="1:15">
      <c r="A705" s="147">
        <v>2020</v>
      </c>
      <c r="B705" s="148" t="s">
        <v>58</v>
      </c>
      <c r="C705" s="149" t="s">
        <v>50</v>
      </c>
      <c r="D705" s="131">
        <v>95.16</v>
      </c>
      <c r="E705" s="131">
        <v>0</v>
      </c>
      <c r="F705" s="132">
        <v>95.16</v>
      </c>
      <c r="G705" s="131">
        <v>0</v>
      </c>
      <c r="H705" s="131">
        <v>0</v>
      </c>
      <c r="I705" s="131">
        <v>0</v>
      </c>
      <c r="J705" s="131">
        <v>0</v>
      </c>
      <c r="K705" s="131">
        <v>0</v>
      </c>
      <c r="L705" s="131">
        <v>0</v>
      </c>
      <c r="M705" s="131">
        <v>0</v>
      </c>
      <c r="N705" s="132">
        <v>0</v>
      </c>
      <c r="O705" s="132">
        <v>95.16</v>
      </c>
    </row>
    <row r="706" spans="1:15">
      <c r="A706" s="147">
        <v>2020</v>
      </c>
      <c r="B706" s="148" t="s">
        <v>58</v>
      </c>
      <c r="C706" s="149" t="s">
        <v>51</v>
      </c>
      <c r="D706" s="131">
        <v>0</v>
      </c>
      <c r="E706" s="131">
        <v>0</v>
      </c>
      <c r="F706" s="132">
        <v>0</v>
      </c>
      <c r="G706" s="131">
        <v>0</v>
      </c>
      <c r="H706" s="131">
        <v>0</v>
      </c>
      <c r="I706" s="131">
        <v>35.47</v>
      </c>
      <c r="J706" s="131">
        <v>0</v>
      </c>
      <c r="K706" s="131">
        <v>0</v>
      </c>
      <c r="L706" s="131">
        <v>0</v>
      </c>
      <c r="M706" s="131">
        <v>0</v>
      </c>
      <c r="N706" s="132">
        <v>35.47</v>
      </c>
      <c r="O706" s="132">
        <v>35.47</v>
      </c>
    </row>
    <row r="707" spans="1:15">
      <c r="A707" s="147">
        <v>2020</v>
      </c>
      <c r="B707" s="148" t="s">
        <v>58</v>
      </c>
      <c r="C707" s="149" t="s">
        <v>52</v>
      </c>
      <c r="D707" s="131">
        <v>1019.14</v>
      </c>
      <c r="E707" s="131">
        <v>0</v>
      </c>
      <c r="F707" s="132">
        <v>1019.14</v>
      </c>
      <c r="G707" s="131">
        <v>0</v>
      </c>
      <c r="H707" s="131">
        <v>0</v>
      </c>
      <c r="I707" s="131">
        <v>0</v>
      </c>
      <c r="J707" s="131">
        <v>0</v>
      </c>
      <c r="K707" s="131">
        <v>227.49</v>
      </c>
      <c r="L707" s="131">
        <v>0</v>
      </c>
      <c r="M707" s="131">
        <v>14.86</v>
      </c>
      <c r="N707" s="132">
        <v>242.35</v>
      </c>
      <c r="O707" s="132">
        <v>1261.49</v>
      </c>
    </row>
    <row r="708" spans="1:15">
      <c r="A708" s="147">
        <v>2020</v>
      </c>
      <c r="B708" s="148" t="s">
        <v>58</v>
      </c>
      <c r="C708" s="149" t="s">
        <v>69</v>
      </c>
      <c r="D708" s="131">
        <v>44.13</v>
      </c>
      <c r="E708" s="131">
        <v>4.1399999999999997</v>
      </c>
      <c r="F708" s="132">
        <v>48.26</v>
      </c>
      <c r="G708" s="131">
        <v>7.68</v>
      </c>
      <c r="H708" s="131">
        <v>7.89</v>
      </c>
      <c r="I708" s="131">
        <v>60.75</v>
      </c>
      <c r="J708" s="131">
        <v>0</v>
      </c>
      <c r="K708" s="131">
        <v>0</v>
      </c>
      <c r="L708" s="131">
        <v>0</v>
      </c>
      <c r="M708" s="131">
        <v>44.93</v>
      </c>
      <c r="N708" s="132">
        <v>121.25</v>
      </c>
      <c r="O708" s="132">
        <v>169.51</v>
      </c>
    </row>
    <row r="709" spans="1:15">
      <c r="A709" s="150">
        <v>2020</v>
      </c>
      <c r="B709" s="151" t="s">
        <v>58</v>
      </c>
      <c r="C709" s="152" t="s">
        <v>126</v>
      </c>
      <c r="D709" s="116">
        <v>2913.92</v>
      </c>
      <c r="E709" s="116">
        <v>264.64999999999998</v>
      </c>
      <c r="F709" s="133">
        <v>3178.57</v>
      </c>
      <c r="G709" s="116">
        <v>25.02</v>
      </c>
      <c r="H709" s="116">
        <v>173.36</v>
      </c>
      <c r="I709" s="116">
        <v>284.56</v>
      </c>
      <c r="J709" s="116">
        <v>15.96</v>
      </c>
      <c r="K709" s="116">
        <v>997.45</v>
      </c>
      <c r="L709" s="116">
        <v>182.86</v>
      </c>
      <c r="M709" s="116">
        <v>325.39</v>
      </c>
      <c r="N709" s="133">
        <v>2004.6</v>
      </c>
      <c r="O709" s="133">
        <v>5183.17</v>
      </c>
    </row>
    <row r="710" spans="1:15">
      <c r="A710" s="144">
        <v>2020</v>
      </c>
      <c r="B710" s="145" t="s">
        <v>57</v>
      </c>
      <c r="C710" s="146" t="s">
        <v>37</v>
      </c>
      <c r="D710" s="129">
        <v>0</v>
      </c>
      <c r="E710" s="129">
        <v>38.97</v>
      </c>
      <c r="F710" s="130">
        <v>38.97</v>
      </c>
      <c r="G710" s="129">
        <v>0</v>
      </c>
      <c r="H710" s="129">
        <v>27</v>
      </c>
      <c r="I710" s="129">
        <v>0</v>
      </c>
      <c r="J710" s="129">
        <v>0</v>
      </c>
      <c r="K710" s="129">
        <v>109.52</v>
      </c>
      <c r="L710" s="129">
        <v>95.26</v>
      </c>
      <c r="M710" s="129">
        <v>13.1</v>
      </c>
      <c r="N710" s="130">
        <v>244.88</v>
      </c>
      <c r="O710" s="130">
        <v>283.86</v>
      </c>
    </row>
    <row r="711" spans="1:15">
      <c r="A711" s="147">
        <v>2020</v>
      </c>
      <c r="B711" s="148" t="s">
        <v>57</v>
      </c>
      <c r="C711" s="149" t="s">
        <v>38</v>
      </c>
      <c r="D711" s="131">
        <v>10.75</v>
      </c>
      <c r="E711" s="131">
        <v>0</v>
      </c>
      <c r="F711" s="132">
        <v>10.75</v>
      </c>
      <c r="G711" s="131">
        <v>0</v>
      </c>
      <c r="H711" s="131">
        <v>0</v>
      </c>
      <c r="I711" s="131">
        <v>0</v>
      </c>
      <c r="J711" s="131">
        <v>0</v>
      </c>
      <c r="K711" s="131">
        <v>0</v>
      </c>
      <c r="L711" s="131">
        <v>0</v>
      </c>
      <c r="M711" s="131">
        <v>16.91</v>
      </c>
      <c r="N711" s="132">
        <v>16.91</v>
      </c>
      <c r="O711" s="132">
        <v>27.66</v>
      </c>
    </row>
    <row r="712" spans="1:15">
      <c r="A712" s="147">
        <v>2020</v>
      </c>
      <c r="B712" s="148" t="s">
        <v>57</v>
      </c>
      <c r="C712" s="149" t="s">
        <v>39</v>
      </c>
      <c r="D712" s="131">
        <v>0</v>
      </c>
      <c r="E712" s="131">
        <v>1.34</v>
      </c>
      <c r="F712" s="132">
        <v>1.34</v>
      </c>
      <c r="G712" s="131">
        <v>0</v>
      </c>
      <c r="H712" s="131">
        <v>80.06</v>
      </c>
      <c r="I712" s="131">
        <v>0</v>
      </c>
      <c r="J712" s="131">
        <v>0</v>
      </c>
      <c r="K712" s="131">
        <v>44.87</v>
      </c>
      <c r="L712" s="131">
        <v>0</v>
      </c>
      <c r="M712" s="131">
        <v>0</v>
      </c>
      <c r="N712" s="132">
        <v>124.93</v>
      </c>
      <c r="O712" s="132">
        <v>126.26</v>
      </c>
    </row>
    <row r="713" spans="1:15">
      <c r="A713" s="147">
        <v>2020</v>
      </c>
      <c r="B713" s="148" t="s">
        <v>57</v>
      </c>
      <c r="C713" s="149" t="s">
        <v>40</v>
      </c>
      <c r="D713" s="131">
        <v>7.86</v>
      </c>
      <c r="E713" s="131">
        <v>10.45</v>
      </c>
      <c r="F713" s="132">
        <v>18.309999999999999</v>
      </c>
      <c r="G713" s="131">
        <v>0</v>
      </c>
      <c r="H713" s="131">
        <v>0</v>
      </c>
      <c r="I713" s="131">
        <v>0</v>
      </c>
      <c r="J713" s="131">
        <v>0</v>
      </c>
      <c r="K713" s="131">
        <v>0</v>
      </c>
      <c r="L713" s="131">
        <v>0</v>
      </c>
      <c r="M713" s="131">
        <v>9.4</v>
      </c>
      <c r="N713" s="132">
        <v>9.4</v>
      </c>
      <c r="O713" s="132">
        <v>27.71</v>
      </c>
    </row>
    <row r="714" spans="1:15">
      <c r="A714" s="147">
        <v>2020</v>
      </c>
      <c r="B714" s="148" t="s">
        <v>57</v>
      </c>
      <c r="C714" s="149" t="s">
        <v>41</v>
      </c>
      <c r="D714" s="131">
        <v>0</v>
      </c>
      <c r="E714" s="131">
        <v>37.49</v>
      </c>
      <c r="F714" s="132">
        <v>37.49</v>
      </c>
      <c r="G714" s="131">
        <v>0</v>
      </c>
      <c r="H714" s="131">
        <v>0</v>
      </c>
      <c r="I714" s="131">
        <v>0</v>
      </c>
      <c r="J714" s="131">
        <v>0</v>
      </c>
      <c r="K714" s="131">
        <v>0</v>
      </c>
      <c r="L714" s="131">
        <v>0</v>
      </c>
      <c r="M714" s="131">
        <v>32.619999999999997</v>
      </c>
      <c r="N714" s="132">
        <v>32.619999999999997</v>
      </c>
      <c r="O714" s="132">
        <v>70.11</v>
      </c>
    </row>
    <row r="715" spans="1:15">
      <c r="A715" s="147">
        <v>2020</v>
      </c>
      <c r="B715" s="148" t="s">
        <v>57</v>
      </c>
      <c r="C715" s="149" t="s">
        <v>42</v>
      </c>
      <c r="D715" s="131">
        <v>0</v>
      </c>
      <c r="E715" s="131">
        <v>0</v>
      </c>
      <c r="F715" s="132">
        <v>0</v>
      </c>
      <c r="G715" s="131">
        <v>0</v>
      </c>
      <c r="H715" s="131">
        <v>0</v>
      </c>
      <c r="I715" s="131">
        <v>0</v>
      </c>
      <c r="J715" s="131">
        <v>0</v>
      </c>
      <c r="K715" s="131">
        <v>0</v>
      </c>
      <c r="L715" s="131">
        <v>0</v>
      </c>
      <c r="M715" s="131">
        <v>0</v>
      </c>
      <c r="N715" s="132">
        <v>0</v>
      </c>
      <c r="O715" s="132">
        <v>0</v>
      </c>
    </row>
    <row r="716" spans="1:15">
      <c r="A716" s="147">
        <v>2020</v>
      </c>
      <c r="B716" s="148" t="s">
        <v>57</v>
      </c>
      <c r="C716" s="149" t="s">
        <v>86</v>
      </c>
      <c r="D716" s="131">
        <v>0.05</v>
      </c>
      <c r="E716" s="131">
        <v>0</v>
      </c>
      <c r="F716" s="132">
        <v>0.05</v>
      </c>
      <c r="G716" s="131">
        <v>0</v>
      </c>
      <c r="H716" s="131">
        <v>10.199999999999999</v>
      </c>
      <c r="I716" s="131">
        <v>0</v>
      </c>
      <c r="J716" s="131">
        <v>0</v>
      </c>
      <c r="K716" s="131">
        <v>6.63</v>
      </c>
      <c r="L716" s="131">
        <v>0</v>
      </c>
      <c r="M716" s="131">
        <v>0</v>
      </c>
      <c r="N716" s="132">
        <v>16.829999999999998</v>
      </c>
      <c r="O716" s="132">
        <v>16.88</v>
      </c>
    </row>
    <row r="717" spans="1:15">
      <c r="A717" s="147">
        <v>2020</v>
      </c>
      <c r="B717" s="148" t="s">
        <v>57</v>
      </c>
      <c r="C717" s="149" t="s">
        <v>43</v>
      </c>
      <c r="D717" s="131">
        <v>0</v>
      </c>
      <c r="E717" s="131">
        <v>0</v>
      </c>
      <c r="F717" s="132">
        <v>0</v>
      </c>
      <c r="G717" s="131">
        <v>0</v>
      </c>
      <c r="H717" s="131">
        <v>0</v>
      </c>
      <c r="I717" s="131">
        <v>68.23</v>
      </c>
      <c r="J717" s="131">
        <v>0</v>
      </c>
      <c r="K717" s="131">
        <v>0</v>
      </c>
      <c r="L717" s="131">
        <v>0</v>
      </c>
      <c r="M717" s="131">
        <v>0</v>
      </c>
      <c r="N717" s="132">
        <v>68.23</v>
      </c>
      <c r="O717" s="132">
        <v>68.23</v>
      </c>
    </row>
    <row r="718" spans="1:15">
      <c r="A718" s="147">
        <v>2020</v>
      </c>
      <c r="B718" s="148" t="s">
        <v>57</v>
      </c>
      <c r="C718" s="149" t="s">
        <v>88</v>
      </c>
      <c r="D718" s="131">
        <v>0</v>
      </c>
      <c r="E718" s="131">
        <v>0</v>
      </c>
      <c r="F718" s="132">
        <v>0</v>
      </c>
      <c r="G718" s="131">
        <v>0</v>
      </c>
      <c r="H718" s="131">
        <v>0</v>
      </c>
      <c r="I718" s="131">
        <v>0</v>
      </c>
      <c r="J718" s="131">
        <v>0</v>
      </c>
      <c r="K718" s="131">
        <v>0</v>
      </c>
      <c r="L718" s="131">
        <v>0</v>
      </c>
      <c r="M718" s="131">
        <v>0</v>
      </c>
      <c r="N718" s="132">
        <v>0</v>
      </c>
      <c r="O718" s="132">
        <v>0</v>
      </c>
    </row>
    <row r="719" spans="1:15">
      <c r="A719" s="147">
        <v>2020</v>
      </c>
      <c r="B719" s="148" t="s">
        <v>57</v>
      </c>
      <c r="C719" s="149" t="s">
        <v>44</v>
      </c>
      <c r="D719" s="131">
        <v>0</v>
      </c>
      <c r="E719" s="131">
        <v>69.03</v>
      </c>
      <c r="F719" s="132">
        <v>69.03</v>
      </c>
      <c r="G719" s="131">
        <v>14.6</v>
      </c>
      <c r="H719" s="131">
        <v>45.5</v>
      </c>
      <c r="I719" s="131">
        <v>54.91</v>
      </c>
      <c r="J719" s="131">
        <v>101.83</v>
      </c>
      <c r="K719" s="131">
        <v>257.55</v>
      </c>
      <c r="L719" s="131">
        <v>0</v>
      </c>
      <c r="M719" s="131">
        <v>117.57</v>
      </c>
      <c r="N719" s="132">
        <v>591.94000000000005</v>
      </c>
      <c r="O719" s="132">
        <v>660.97</v>
      </c>
    </row>
    <row r="720" spans="1:15">
      <c r="A720" s="147">
        <v>2020</v>
      </c>
      <c r="B720" s="148" t="s">
        <v>57</v>
      </c>
      <c r="C720" s="149" t="s">
        <v>45</v>
      </c>
      <c r="D720" s="131">
        <v>337.87</v>
      </c>
      <c r="E720" s="131">
        <v>0</v>
      </c>
      <c r="F720" s="132">
        <v>337.87</v>
      </c>
      <c r="G720" s="131">
        <v>0</v>
      </c>
      <c r="H720" s="131">
        <v>0</v>
      </c>
      <c r="I720" s="131">
        <v>0</v>
      </c>
      <c r="J720" s="131">
        <v>0</v>
      </c>
      <c r="K720" s="131">
        <v>0</v>
      </c>
      <c r="L720" s="131">
        <v>0</v>
      </c>
      <c r="M720" s="131">
        <v>0</v>
      </c>
      <c r="N720" s="132">
        <v>0</v>
      </c>
      <c r="O720" s="132">
        <v>337.87</v>
      </c>
    </row>
    <row r="721" spans="1:15">
      <c r="A721" s="147">
        <v>2020</v>
      </c>
      <c r="B721" s="148" t="s">
        <v>57</v>
      </c>
      <c r="C721" s="149" t="s">
        <v>46</v>
      </c>
      <c r="D721" s="131">
        <v>1294.03</v>
      </c>
      <c r="E721" s="131">
        <v>0</v>
      </c>
      <c r="F721" s="132">
        <v>1294.03</v>
      </c>
      <c r="G721" s="131">
        <v>0</v>
      </c>
      <c r="H721" s="131">
        <v>40</v>
      </c>
      <c r="I721" s="131">
        <v>0</v>
      </c>
      <c r="J721" s="131">
        <v>0</v>
      </c>
      <c r="K721" s="131">
        <v>0</v>
      </c>
      <c r="L721" s="131">
        <v>0</v>
      </c>
      <c r="M721" s="131">
        <v>0</v>
      </c>
      <c r="N721" s="132">
        <v>40</v>
      </c>
      <c r="O721" s="132">
        <v>1334.03</v>
      </c>
    </row>
    <row r="722" spans="1:15">
      <c r="A722" s="147">
        <v>2020</v>
      </c>
      <c r="B722" s="148" t="s">
        <v>57</v>
      </c>
      <c r="C722" s="149" t="s">
        <v>89</v>
      </c>
      <c r="D722" s="131">
        <v>0</v>
      </c>
      <c r="E722" s="131">
        <v>0</v>
      </c>
      <c r="F722" s="132">
        <v>0</v>
      </c>
      <c r="G722" s="131">
        <v>0</v>
      </c>
      <c r="H722" s="131">
        <v>0</v>
      </c>
      <c r="I722" s="131">
        <v>0</v>
      </c>
      <c r="J722" s="131">
        <v>0</v>
      </c>
      <c r="K722" s="131">
        <v>0</v>
      </c>
      <c r="L722" s="131">
        <v>0</v>
      </c>
      <c r="M722" s="131">
        <v>0</v>
      </c>
      <c r="N722" s="132">
        <v>0</v>
      </c>
      <c r="O722" s="132">
        <v>0</v>
      </c>
    </row>
    <row r="723" spans="1:15">
      <c r="A723" s="147">
        <v>2020</v>
      </c>
      <c r="B723" s="148" t="s">
        <v>57</v>
      </c>
      <c r="C723" s="149" t="s">
        <v>47</v>
      </c>
      <c r="D723" s="131">
        <v>192.17</v>
      </c>
      <c r="E723" s="131">
        <v>33.58</v>
      </c>
      <c r="F723" s="132">
        <v>225.75</v>
      </c>
      <c r="G723" s="131">
        <v>0</v>
      </c>
      <c r="H723" s="131">
        <v>0</v>
      </c>
      <c r="I723" s="131">
        <v>8.7899999999999991</v>
      </c>
      <c r="J723" s="131">
        <v>0</v>
      </c>
      <c r="K723" s="131">
        <v>192.25</v>
      </c>
      <c r="L723" s="131">
        <v>0</v>
      </c>
      <c r="M723" s="131">
        <v>26.42</v>
      </c>
      <c r="N723" s="132">
        <v>227.45</v>
      </c>
      <c r="O723" s="132">
        <v>453.2</v>
      </c>
    </row>
    <row r="724" spans="1:15">
      <c r="A724" s="147">
        <v>2020</v>
      </c>
      <c r="B724" s="148" t="s">
        <v>57</v>
      </c>
      <c r="C724" s="149" t="s">
        <v>48</v>
      </c>
      <c r="D724" s="131">
        <v>0</v>
      </c>
      <c r="E724" s="131">
        <v>0</v>
      </c>
      <c r="F724" s="132">
        <v>0</v>
      </c>
      <c r="G724" s="131">
        <v>0</v>
      </c>
      <c r="H724" s="131">
        <v>0</v>
      </c>
      <c r="I724" s="131">
        <v>66.62</v>
      </c>
      <c r="J724" s="131">
        <v>0</v>
      </c>
      <c r="K724" s="131">
        <v>0</v>
      </c>
      <c r="L724" s="131">
        <v>0</v>
      </c>
      <c r="M724" s="131">
        <v>0</v>
      </c>
      <c r="N724" s="132">
        <v>66.62</v>
      </c>
      <c r="O724" s="132">
        <v>66.62</v>
      </c>
    </row>
    <row r="725" spans="1:15">
      <c r="A725" s="147">
        <v>2020</v>
      </c>
      <c r="B725" s="148" t="s">
        <v>57</v>
      </c>
      <c r="C725" s="149" t="s">
        <v>87</v>
      </c>
      <c r="D725" s="131">
        <v>0</v>
      </c>
      <c r="E725" s="131">
        <v>0</v>
      </c>
      <c r="F725" s="132">
        <v>0</v>
      </c>
      <c r="G725" s="131">
        <v>0</v>
      </c>
      <c r="H725" s="131">
        <v>0</v>
      </c>
      <c r="I725" s="131">
        <v>0</v>
      </c>
      <c r="J725" s="131">
        <v>0</v>
      </c>
      <c r="K725" s="131">
        <v>0</v>
      </c>
      <c r="L725" s="131">
        <v>0</v>
      </c>
      <c r="M725" s="131">
        <v>9.1199999999999992</v>
      </c>
      <c r="N725" s="132">
        <v>9.1199999999999992</v>
      </c>
      <c r="O725" s="132">
        <v>9.1199999999999992</v>
      </c>
    </row>
    <row r="726" spans="1:15">
      <c r="A726" s="147">
        <v>2020</v>
      </c>
      <c r="B726" s="148" t="s">
        <v>57</v>
      </c>
      <c r="C726" s="149" t="s">
        <v>49</v>
      </c>
      <c r="D726" s="131">
        <v>0</v>
      </c>
      <c r="E726" s="131">
        <v>47.74</v>
      </c>
      <c r="F726" s="132">
        <v>47.74</v>
      </c>
      <c r="G726" s="131">
        <v>0</v>
      </c>
      <c r="H726" s="131">
        <v>0</v>
      </c>
      <c r="I726" s="131">
        <v>0</v>
      </c>
      <c r="J726" s="131">
        <v>0</v>
      </c>
      <c r="K726" s="131">
        <v>60.59</v>
      </c>
      <c r="L726" s="131">
        <v>103.29</v>
      </c>
      <c r="M726" s="131">
        <v>0</v>
      </c>
      <c r="N726" s="132">
        <v>163.88</v>
      </c>
      <c r="O726" s="132">
        <v>211.61</v>
      </c>
    </row>
    <row r="727" spans="1:15">
      <c r="A727" s="147">
        <v>2020</v>
      </c>
      <c r="B727" s="148" t="s">
        <v>57</v>
      </c>
      <c r="C727" s="149" t="s">
        <v>50</v>
      </c>
      <c r="D727" s="131">
        <v>170.07</v>
      </c>
      <c r="E727" s="131">
        <v>0</v>
      </c>
      <c r="F727" s="132">
        <v>170.07</v>
      </c>
      <c r="G727" s="131">
        <v>0</v>
      </c>
      <c r="H727" s="131">
        <v>2.0699999999999998</v>
      </c>
      <c r="I727" s="131">
        <v>0</v>
      </c>
      <c r="J727" s="131">
        <v>0</v>
      </c>
      <c r="K727" s="131">
        <v>0</v>
      </c>
      <c r="L727" s="131">
        <v>0</v>
      </c>
      <c r="M727" s="131">
        <v>0</v>
      </c>
      <c r="N727" s="132">
        <v>2.0699999999999998</v>
      </c>
      <c r="O727" s="132">
        <v>172.13</v>
      </c>
    </row>
    <row r="728" spans="1:15">
      <c r="A728" s="147">
        <v>2020</v>
      </c>
      <c r="B728" s="148" t="s">
        <v>57</v>
      </c>
      <c r="C728" s="149" t="s">
        <v>51</v>
      </c>
      <c r="D728" s="131">
        <v>0</v>
      </c>
      <c r="E728" s="131">
        <v>0</v>
      </c>
      <c r="F728" s="132">
        <v>0</v>
      </c>
      <c r="G728" s="131">
        <v>0</v>
      </c>
      <c r="H728" s="131">
        <v>0</v>
      </c>
      <c r="I728" s="131">
        <v>108.44</v>
      </c>
      <c r="J728" s="131">
        <v>0</v>
      </c>
      <c r="K728" s="131">
        <v>0</v>
      </c>
      <c r="L728" s="131">
        <v>0</v>
      </c>
      <c r="M728" s="131">
        <v>0</v>
      </c>
      <c r="N728" s="132">
        <v>108.44</v>
      </c>
      <c r="O728" s="132">
        <v>108.44</v>
      </c>
    </row>
    <row r="729" spans="1:15">
      <c r="A729" s="147">
        <v>2020</v>
      </c>
      <c r="B729" s="148" t="s">
        <v>57</v>
      </c>
      <c r="C729" s="149" t="s">
        <v>52</v>
      </c>
      <c r="D729" s="131">
        <v>1004.6</v>
      </c>
      <c r="E729" s="131">
        <v>0</v>
      </c>
      <c r="F729" s="132">
        <v>1004.6</v>
      </c>
      <c r="G729" s="131">
        <v>0</v>
      </c>
      <c r="H729" s="131">
        <v>0</v>
      </c>
      <c r="I729" s="131">
        <v>0</v>
      </c>
      <c r="J729" s="131">
        <v>0</v>
      </c>
      <c r="K729" s="131">
        <v>219.35</v>
      </c>
      <c r="L729" s="131">
        <v>0</v>
      </c>
      <c r="M729" s="131">
        <v>33.81</v>
      </c>
      <c r="N729" s="132">
        <v>253.17</v>
      </c>
      <c r="O729" s="132">
        <v>1257.77</v>
      </c>
    </row>
    <row r="730" spans="1:15">
      <c r="A730" s="147">
        <v>2020</v>
      </c>
      <c r="B730" s="148" t="s">
        <v>57</v>
      </c>
      <c r="C730" s="149" t="s">
        <v>69</v>
      </c>
      <c r="D730" s="131">
        <v>44.53</v>
      </c>
      <c r="E730" s="131">
        <v>70.34</v>
      </c>
      <c r="F730" s="132">
        <v>114.88</v>
      </c>
      <c r="G730" s="131">
        <v>0</v>
      </c>
      <c r="H730" s="131">
        <v>0</v>
      </c>
      <c r="I730" s="131">
        <v>46.77</v>
      </c>
      <c r="J730" s="131">
        <v>0</v>
      </c>
      <c r="K730" s="131">
        <v>0</v>
      </c>
      <c r="L730" s="131">
        <v>0</v>
      </c>
      <c r="M730" s="131">
        <v>42.88</v>
      </c>
      <c r="N730" s="132">
        <v>89.65</v>
      </c>
      <c r="O730" s="132">
        <v>204.52</v>
      </c>
    </row>
    <row r="731" spans="1:15">
      <c r="A731" s="150">
        <v>2020</v>
      </c>
      <c r="B731" s="151" t="s">
        <v>57</v>
      </c>
      <c r="C731" s="152" t="s">
        <v>126</v>
      </c>
      <c r="D731" s="116">
        <v>3061.94</v>
      </c>
      <c r="E731" s="116">
        <v>308.94</v>
      </c>
      <c r="F731" s="133">
        <v>3370.88</v>
      </c>
      <c r="G731" s="116">
        <v>14.6</v>
      </c>
      <c r="H731" s="116">
        <v>204.83</v>
      </c>
      <c r="I731" s="116">
        <v>353.75</v>
      </c>
      <c r="J731" s="116">
        <v>101.83</v>
      </c>
      <c r="K731" s="116">
        <v>890.75</v>
      </c>
      <c r="L731" s="116">
        <v>198.55</v>
      </c>
      <c r="M731" s="116">
        <v>301.83</v>
      </c>
      <c r="N731" s="133">
        <v>2066.14</v>
      </c>
      <c r="O731" s="133">
        <v>5437.02</v>
      </c>
    </row>
    <row r="732" spans="1:15">
      <c r="A732" s="144">
        <v>2020</v>
      </c>
      <c r="B732" s="145" t="s">
        <v>56</v>
      </c>
      <c r="C732" s="146" t="s">
        <v>37</v>
      </c>
      <c r="D732" s="129">
        <v>0</v>
      </c>
      <c r="E732" s="129">
        <v>41.77</v>
      </c>
      <c r="F732" s="130">
        <v>41.77</v>
      </c>
      <c r="G732" s="129">
        <v>0</v>
      </c>
      <c r="H732" s="129">
        <v>24.64</v>
      </c>
      <c r="I732" s="129">
        <v>0</v>
      </c>
      <c r="J732" s="129">
        <v>0</v>
      </c>
      <c r="K732" s="129">
        <v>41.23</v>
      </c>
      <c r="L732" s="129">
        <v>95.01</v>
      </c>
      <c r="M732" s="129">
        <v>0.28999999999999998</v>
      </c>
      <c r="N732" s="130">
        <v>161.16999999999999</v>
      </c>
      <c r="O732" s="130">
        <v>202.94</v>
      </c>
    </row>
    <row r="733" spans="1:15">
      <c r="A733" s="147">
        <v>2020</v>
      </c>
      <c r="B733" s="148" t="s">
        <v>56</v>
      </c>
      <c r="C733" s="149" t="s">
        <v>38</v>
      </c>
      <c r="D733" s="131">
        <v>283.72000000000003</v>
      </c>
      <c r="E733" s="131">
        <v>0</v>
      </c>
      <c r="F733" s="132">
        <v>283.72000000000003</v>
      </c>
      <c r="G733" s="131">
        <v>0</v>
      </c>
      <c r="H733" s="131">
        <v>0</v>
      </c>
      <c r="I733" s="131">
        <v>0</v>
      </c>
      <c r="J733" s="131">
        <v>0</v>
      </c>
      <c r="K733" s="131">
        <v>0</v>
      </c>
      <c r="L733" s="131">
        <v>0</v>
      </c>
      <c r="M733" s="131">
        <v>0.33</v>
      </c>
      <c r="N733" s="132">
        <v>0.33</v>
      </c>
      <c r="O733" s="132">
        <v>284.05</v>
      </c>
    </row>
    <row r="734" spans="1:15">
      <c r="A734" s="147">
        <v>2020</v>
      </c>
      <c r="B734" s="148" t="s">
        <v>56</v>
      </c>
      <c r="C734" s="149" t="s">
        <v>39</v>
      </c>
      <c r="D734" s="131">
        <v>0</v>
      </c>
      <c r="E734" s="131">
        <v>0</v>
      </c>
      <c r="F734" s="132">
        <v>0</v>
      </c>
      <c r="G734" s="131">
        <v>0</v>
      </c>
      <c r="H734" s="131">
        <v>67.64</v>
      </c>
      <c r="I734" s="131">
        <v>0</v>
      </c>
      <c r="J734" s="131">
        <v>0</v>
      </c>
      <c r="K734" s="131">
        <v>89.16</v>
      </c>
      <c r="L734" s="131">
        <v>0</v>
      </c>
      <c r="M734" s="131">
        <v>0</v>
      </c>
      <c r="N734" s="132">
        <v>156.80000000000001</v>
      </c>
      <c r="O734" s="132">
        <v>156.80000000000001</v>
      </c>
    </row>
    <row r="735" spans="1:15">
      <c r="A735" s="147">
        <v>2020</v>
      </c>
      <c r="B735" s="148" t="s">
        <v>56</v>
      </c>
      <c r="C735" s="149" t="s">
        <v>40</v>
      </c>
      <c r="D735" s="131">
        <v>0</v>
      </c>
      <c r="E735" s="131">
        <v>0.18</v>
      </c>
      <c r="F735" s="132">
        <v>0.18</v>
      </c>
      <c r="G735" s="131">
        <v>0</v>
      </c>
      <c r="H735" s="131">
        <v>0</v>
      </c>
      <c r="I735" s="131">
        <v>0</v>
      </c>
      <c r="J735" s="131">
        <v>0</v>
      </c>
      <c r="K735" s="131">
        <v>0</v>
      </c>
      <c r="L735" s="131">
        <v>0</v>
      </c>
      <c r="M735" s="131">
        <v>2.91</v>
      </c>
      <c r="N735" s="132">
        <v>2.91</v>
      </c>
      <c r="O735" s="132">
        <v>3.09</v>
      </c>
    </row>
    <row r="736" spans="1:15">
      <c r="A736" s="147">
        <v>2020</v>
      </c>
      <c r="B736" s="148" t="s">
        <v>56</v>
      </c>
      <c r="C736" s="149" t="s">
        <v>41</v>
      </c>
      <c r="D736" s="131">
        <v>0</v>
      </c>
      <c r="E736" s="131">
        <v>30.57</v>
      </c>
      <c r="F736" s="132">
        <v>30.57</v>
      </c>
      <c r="G736" s="131">
        <v>0</v>
      </c>
      <c r="H736" s="131">
        <v>0</v>
      </c>
      <c r="I736" s="131">
        <v>0</v>
      </c>
      <c r="J736" s="131">
        <v>0</v>
      </c>
      <c r="K736" s="131">
        <v>1.7</v>
      </c>
      <c r="L736" s="131">
        <v>0</v>
      </c>
      <c r="M736" s="131">
        <v>24.6</v>
      </c>
      <c r="N736" s="132">
        <v>26.31</v>
      </c>
      <c r="O736" s="132">
        <v>56.87</v>
      </c>
    </row>
    <row r="737" spans="1:15">
      <c r="A737" s="147">
        <v>2020</v>
      </c>
      <c r="B737" s="148" t="s">
        <v>56</v>
      </c>
      <c r="C737" s="149" t="s">
        <v>42</v>
      </c>
      <c r="D737" s="131">
        <v>0</v>
      </c>
      <c r="E737" s="131">
        <v>0</v>
      </c>
      <c r="F737" s="132">
        <v>0</v>
      </c>
      <c r="G737" s="131">
        <v>0</v>
      </c>
      <c r="H737" s="131">
        <v>0</v>
      </c>
      <c r="I737" s="131">
        <v>32.04</v>
      </c>
      <c r="J737" s="131">
        <v>0</v>
      </c>
      <c r="K737" s="131">
        <v>0</v>
      </c>
      <c r="L737" s="131">
        <v>0</v>
      </c>
      <c r="M737" s="131">
        <v>0</v>
      </c>
      <c r="N737" s="132">
        <v>32.04</v>
      </c>
      <c r="O737" s="132">
        <v>32.04</v>
      </c>
    </row>
    <row r="738" spans="1:15">
      <c r="A738" s="147">
        <v>2020</v>
      </c>
      <c r="B738" s="148" t="s">
        <v>56</v>
      </c>
      <c r="C738" s="149" t="s">
        <v>86</v>
      </c>
      <c r="D738" s="131">
        <v>0.08</v>
      </c>
      <c r="E738" s="131">
        <v>0</v>
      </c>
      <c r="F738" s="132">
        <v>0.08</v>
      </c>
      <c r="G738" s="131">
        <v>0</v>
      </c>
      <c r="H738" s="131">
        <v>13.12</v>
      </c>
      <c r="I738" s="131">
        <v>0</v>
      </c>
      <c r="J738" s="131">
        <v>0</v>
      </c>
      <c r="K738" s="131">
        <v>0</v>
      </c>
      <c r="L738" s="131">
        <v>0</v>
      </c>
      <c r="M738" s="131">
        <v>0</v>
      </c>
      <c r="N738" s="132">
        <v>13.12</v>
      </c>
      <c r="O738" s="132">
        <v>13.2</v>
      </c>
    </row>
    <row r="739" spans="1:15">
      <c r="A739" s="147">
        <v>2020</v>
      </c>
      <c r="B739" s="148" t="s">
        <v>56</v>
      </c>
      <c r="C739" s="149" t="s">
        <v>43</v>
      </c>
      <c r="D739" s="131">
        <v>0</v>
      </c>
      <c r="E739" s="131">
        <v>1.65</v>
      </c>
      <c r="F739" s="132">
        <v>1.65</v>
      </c>
      <c r="G739" s="131">
        <v>0</v>
      </c>
      <c r="H739" s="131">
        <v>0</v>
      </c>
      <c r="I739" s="131">
        <v>96.91</v>
      </c>
      <c r="J739" s="131">
        <v>0</v>
      </c>
      <c r="K739" s="131">
        <v>0</v>
      </c>
      <c r="L739" s="131">
        <v>0</v>
      </c>
      <c r="M739" s="131">
        <v>0</v>
      </c>
      <c r="N739" s="132">
        <v>96.91</v>
      </c>
      <c r="O739" s="132">
        <v>98.55</v>
      </c>
    </row>
    <row r="740" spans="1:15">
      <c r="A740" s="147">
        <v>2020</v>
      </c>
      <c r="B740" s="148" t="s">
        <v>56</v>
      </c>
      <c r="C740" s="149" t="s">
        <v>88</v>
      </c>
      <c r="D740" s="131">
        <v>0</v>
      </c>
      <c r="E740" s="131">
        <v>0</v>
      </c>
      <c r="F740" s="132">
        <v>0</v>
      </c>
      <c r="G740" s="131">
        <v>0</v>
      </c>
      <c r="H740" s="131">
        <v>0</v>
      </c>
      <c r="I740" s="131">
        <v>40.950000000000003</v>
      </c>
      <c r="J740" s="131">
        <v>0</v>
      </c>
      <c r="K740" s="131">
        <v>0</v>
      </c>
      <c r="L740" s="131">
        <v>0</v>
      </c>
      <c r="M740" s="131">
        <v>0</v>
      </c>
      <c r="N740" s="132">
        <v>40.950000000000003</v>
      </c>
      <c r="O740" s="132">
        <v>40.950000000000003</v>
      </c>
    </row>
    <row r="741" spans="1:15">
      <c r="A741" s="147">
        <v>2020</v>
      </c>
      <c r="B741" s="148" t="s">
        <v>56</v>
      </c>
      <c r="C741" s="149" t="s">
        <v>44</v>
      </c>
      <c r="D741" s="131">
        <v>0</v>
      </c>
      <c r="E741" s="131">
        <v>48.72</v>
      </c>
      <c r="F741" s="132">
        <v>48.72</v>
      </c>
      <c r="G741" s="131">
        <v>6.97</v>
      </c>
      <c r="H741" s="131">
        <v>53.53</v>
      </c>
      <c r="I741" s="131">
        <v>54.77</v>
      </c>
      <c r="J741" s="131">
        <v>23</v>
      </c>
      <c r="K741" s="131">
        <v>215.52</v>
      </c>
      <c r="L741" s="131">
        <v>4.1399999999999997</v>
      </c>
      <c r="M741" s="131">
        <v>120.9</v>
      </c>
      <c r="N741" s="132">
        <v>478.83</v>
      </c>
      <c r="O741" s="132">
        <v>527.54999999999995</v>
      </c>
    </row>
    <row r="742" spans="1:15">
      <c r="A742" s="147">
        <v>2020</v>
      </c>
      <c r="B742" s="148" t="s">
        <v>56</v>
      </c>
      <c r="C742" s="149" t="s">
        <v>45</v>
      </c>
      <c r="D742" s="131">
        <v>279.43</v>
      </c>
      <c r="E742" s="131">
        <v>0</v>
      </c>
      <c r="F742" s="132">
        <v>279.43</v>
      </c>
      <c r="G742" s="131">
        <v>0</v>
      </c>
      <c r="H742" s="131">
        <v>0</v>
      </c>
      <c r="I742" s="131">
        <v>0</v>
      </c>
      <c r="J742" s="131">
        <v>0</v>
      </c>
      <c r="K742" s="131">
        <v>34.770000000000003</v>
      </c>
      <c r="L742" s="131">
        <v>0</v>
      </c>
      <c r="M742" s="131">
        <v>0</v>
      </c>
      <c r="N742" s="132">
        <v>34.770000000000003</v>
      </c>
      <c r="O742" s="132">
        <v>314.2</v>
      </c>
    </row>
    <row r="743" spans="1:15">
      <c r="A743" s="147">
        <v>2020</v>
      </c>
      <c r="B743" s="148" t="s">
        <v>56</v>
      </c>
      <c r="C743" s="149" t="s">
        <v>46</v>
      </c>
      <c r="D743" s="131">
        <v>1352.48</v>
      </c>
      <c r="E743" s="131">
        <v>0</v>
      </c>
      <c r="F743" s="132">
        <v>1352.48</v>
      </c>
      <c r="G743" s="131">
        <v>0</v>
      </c>
      <c r="H743" s="131">
        <v>53.73</v>
      </c>
      <c r="I743" s="131">
        <v>0</v>
      </c>
      <c r="J743" s="131">
        <v>0</v>
      </c>
      <c r="K743" s="131">
        <v>0</v>
      </c>
      <c r="L743" s="131">
        <v>0</v>
      </c>
      <c r="M743" s="131">
        <v>0</v>
      </c>
      <c r="N743" s="132">
        <v>53.73</v>
      </c>
      <c r="O743" s="132">
        <v>1406.2</v>
      </c>
    </row>
    <row r="744" spans="1:15">
      <c r="A744" s="147">
        <v>2020</v>
      </c>
      <c r="B744" s="148" t="s">
        <v>56</v>
      </c>
      <c r="C744" s="149" t="s">
        <v>89</v>
      </c>
      <c r="D744" s="131">
        <v>0</v>
      </c>
      <c r="E744" s="131">
        <v>0</v>
      </c>
      <c r="F744" s="132">
        <v>0</v>
      </c>
      <c r="G744" s="131">
        <v>0</v>
      </c>
      <c r="H744" s="131">
        <v>0</v>
      </c>
      <c r="I744" s="131">
        <v>0</v>
      </c>
      <c r="J744" s="131">
        <v>0</v>
      </c>
      <c r="K744" s="131">
        <v>0</v>
      </c>
      <c r="L744" s="131">
        <v>0</v>
      </c>
      <c r="M744" s="131">
        <v>0</v>
      </c>
      <c r="N744" s="132">
        <v>0</v>
      </c>
      <c r="O744" s="132">
        <v>0</v>
      </c>
    </row>
    <row r="745" spans="1:15">
      <c r="A745" s="147">
        <v>2020</v>
      </c>
      <c r="B745" s="148" t="s">
        <v>56</v>
      </c>
      <c r="C745" s="149" t="s">
        <v>47</v>
      </c>
      <c r="D745" s="131">
        <v>610.88</v>
      </c>
      <c r="E745" s="131">
        <v>0.2</v>
      </c>
      <c r="F745" s="132">
        <v>611.08000000000004</v>
      </c>
      <c r="G745" s="131">
        <v>0</v>
      </c>
      <c r="H745" s="131">
        <v>0</v>
      </c>
      <c r="I745" s="131">
        <v>0</v>
      </c>
      <c r="J745" s="131">
        <v>0</v>
      </c>
      <c r="K745" s="131">
        <v>404.71</v>
      </c>
      <c r="L745" s="131">
        <v>0</v>
      </c>
      <c r="M745" s="131">
        <v>0</v>
      </c>
      <c r="N745" s="132">
        <v>404.71</v>
      </c>
      <c r="O745" s="132">
        <v>1015.79</v>
      </c>
    </row>
    <row r="746" spans="1:15">
      <c r="A746" s="147">
        <v>2020</v>
      </c>
      <c r="B746" s="148" t="s">
        <v>56</v>
      </c>
      <c r="C746" s="149" t="s">
        <v>48</v>
      </c>
      <c r="D746" s="131">
        <v>0</v>
      </c>
      <c r="E746" s="131">
        <v>0</v>
      </c>
      <c r="F746" s="132">
        <v>0</v>
      </c>
      <c r="G746" s="131">
        <v>0</v>
      </c>
      <c r="H746" s="131">
        <v>0</v>
      </c>
      <c r="I746" s="131">
        <v>107.25</v>
      </c>
      <c r="J746" s="131">
        <v>61.15</v>
      </c>
      <c r="K746" s="131">
        <v>90.49</v>
      </c>
      <c r="L746" s="131">
        <v>0</v>
      </c>
      <c r="M746" s="131">
        <v>0</v>
      </c>
      <c r="N746" s="132">
        <v>258.89</v>
      </c>
      <c r="O746" s="132">
        <v>258.89</v>
      </c>
    </row>
    <row r="747" spans="1:15">
      <c r="A747" s="147">
        <v>2020</v>
      </c>
      <c r="B747" s="148" t="s">
        <v>56</v>
      </c>
      <c r="C747" s="149" t="s">
        <v>87</v>
      </c>
      <c r="D747" s="131">
        <v>0</v>
      </c>
      <c r="E747" s="131">
        <v>35.130000000000003</v>
      </c>
      <c r="F747" s="132">
        <v>35.130000000000003</v>
      </c>
      <c r="G747" s="131">
        <v>0</v>
      </c>
      <c r="H747" s="131">
        <v>0</v>
      </c>
      <c r="I747" s="131">
        <v>0</v>
      </c>
      <c r="J747" s="131">
        <v>0</v>
      </c>
      <c r="K747" s="131">
        <v>0</v>
      </c>
      <c r="L747" s="131">
        <v>0</v>
      </c>
      <c r="M747" s="131">
        <v>28.34</v>
      </c>
      <c r="N747" s="132">
        <v>28.34</v>
      </c>
      <c r="O747" s="132">
        <v>63.47</v>
      </c>
    </row>
    <row r="748" spans="1:15">
      <c r="A748" s="147">
        <v>2020</v>
      </c>
      <c r="B748" s="148" t="s">
        <v>56</v>
      </c>
      <c r="C748" s="149" t="s">
        <v>49</v>
      </c>
      <c r="D748" s="131">
        <v>0</v>
      </c>
      <c r="E748" s="131">
        <v>151.35</v>
      </c>
      <c r="F748" s="132">
        <v>151.35</v>
      </c>
      <c r="G748" s="131">
        <v>0</v>
      </c>
      <c r="H748" s="131">
        <v>0</v>
      </c>
      <c r="I748" s="131">
        <v>0</v>
      </c>
      <c r="J748" s="131">
        <v>0</v>
      </c>
      <c r="K748" s="131">
        <v>98.3</v>
      </c>
      <c r="L748" s="131">
        <v>51.28</v>
      </c>
      <c r="M748" s="131">
        <v>12.55</v>
      </c>
      <c r="N748" s="132">
        <v>162.13</v>
      </c>
      <c r="O748" s="132">
        <v>313.48</v>
      </c>
    </row>
    <row r="749" spans="1:15">
      <c r="A749" s="147">
        <v>2020</v>
      </c>
      <c r="B749" s="148" t="s">
        <v>56</v>
      </c>
      <c r="C749" s="149" t="s">
        <v>50</v>
      </c>
      <c r="D749" s="131">
        <v>0</v>
      </c>
      <c r="E749" s="131">
        <v>0</v>
      </c>
      <c r="F749" s="132">
        <v>0</v>
      </c>
      <c r="G749" s="131">
        <v>0</v>
      </c>
      <c r="H749" s="131">
        <v>0</v>
      </c>
      <c r="I749" s="131">
        <v>0</v>
      </c>
      <c r="J749" s="131">
        <v>0</v>
      </c>
      <c r="K749" s="131">
        <v>0</v>
      </c>
      <c r="L749" s="131">
        <v>0</v>
      </c>
      <c r="M749" s="131">
        <v>0</v>
      </c>
      <c r="N749" s="132">
        <v>0</v>
      </c>
      <c r="O749" s="132">
        <v>0</v>
      </c>
    </row>
    <row r="750" spans="1:15">
      <c r="A750" s="147">
        <v>2020</v>
      </c>
      <c r="B750" s="148" t="s">
        <v>56</v>
      </c>
      <c r="C750" s="149" t="s">
        <v>51</v>
      </c>
      <c r="D750" s="131">
        <v>0</v>
      </c>
      <c r="E750" s="131">
        <v>0</v>
      </c>
      <c r="F750" s="132">
        <v>0</v>
      </c>
      <c r="G750" s="131">
        <v>0</v>
      </c>
      <c r="H750" s="131">
        <v>0</v>
      </c>
      <c r="I750" s="131">
        <v>210.91</v>
      </c>
      <c r="J750" s="131">
        <v>0</v>
      </c>
      <c r="K750" s="131">
        <v>0</v>
      </c>
      <c r="L750" s="131">
        <v>0</v>
      </c>
      <c r="M750" s="131">
        <v>0</v>
      </c>
      <c r="N750" s="132">
        <v>210.91</v>
      </c>
      <c r="O750" s="132">
        <v>210.91</v>
      </c>
    </row>
    <row r="751" spans="1:15">
      <c r="A751" s="147">
        <v>2020</v>
      </c>
      <c r="B751" s="148" t="s">
        <v>56</v>
      </c>
      <c r="C751" s="149" t="s">
        <v>52</v>
      </c>
      <c r="D751" s="131">
        <v>498.02</v>
      </c>
      <c r="E751" s="131">
        <v>0</v>
      </c>
      <c r="F751" s="132">
        <v>498.02</v>
      </c>
      <c r="G751" s="131">
        <v>0</v>
      </c>
      <c r="H751" s="131">
        <v>0</v>
      </c>
      <c r="I751" s="131">
        <v>0</v>
      </c>
      <c r="J751" s="131">
        <v>0</v>
      </c>
      <c r="K751" s="131">
        <v>8.91</v>
      </c>
      <c r="L751" s="131">
        <v>0</v>
      </c>
      <c r="M751" s="131">
        <v>0.65</v>
      </c>
      <c r="N751" s="132">
        <v>9.56</v>
      </c>
      <c r="O751" s="132">
        <v>507.58</v>
      </c>
    </row>
    <row r="752" spans="1:15">
      <c r="A752" s="147">
        <v>2020</v>
      </c>
      <c r="B752" s="148" t="s">
        <v>56</v>
      </c>
      <c r="C752" s="149" t="s">
        <v>69</v>
      </c>
      <c r="D752" s="131">
        <v>196.04</v>
      </c>
      <c r="E752" s="131">
        <v>16.12</v>
      </c>
      <c r="F752" s="132">
        <v>212.17</v>
      </c>
      <c r="G752" s="131">
        <v>0</v>
      </c>
      <c r="H752" s="131">
        <v>11.95</v>
      </c>
      <c r="I752" s="131">
        <v>111.74</v>
      </c>
      <c r="J752" s="131">
        <v>0</v>
      </c>
      <c r="K752" s="131">
        <v>4.6100000000000003</v>
      </c>
      <c r="L752" s="131">
        <v>0</v>
      </c>
      <c r="M752" s="131">
        <v>35.229999999999997</v>
      </c>
      <c r="N752" s="132">
        <v>163.53</v>
      </c>
      <c r="O752" s="132">
        <v>375.69</v>
      </c>
    </row>
    <row r="753" spans="1:15">
      <c r="A753" s="150">
        <v>2020</v>
      </c>
      <c r="B753" s="151" t="s">
        <v>56</v>
      </c>
      <c r="C753" s="152" t="s">
        <v>126</v>
      </c>
      <c r="D753" s="116">
        <v>3220.65</v>
      </c>
      <c r="E753" s="116">
        <v>325.69</v>
      </c>
      <c r="F753" s="133">
        <v>3546.34</v>
      </c>
      <c r="G753" s="116">
        <v>6.97</v>
      </c>
      <c r="H753" s="116">
        <v>224.61</v>
      </c>
      <c r="I753" s="116">
        <v>654.57000000000005</v>
      </c>
      <c r="J753" s="116">
        <v>84.15</v>
      </c>
      <c r="K753" s="116">
        <v>989.39</v>
      </c>
      <c r="L753" s="116">
        <v>150.43</v>
      </c>
      <c r="M753" s="116">
        <v>225.8</v>
      </c>
      <c r="N753" s="133">
        <v>2335.92</v>
      </c>
      <c r="O753" s="133">
        <v>5882.27</v>
      </c>
    </row>
    <row r="754" spans="1:15">
      <c r="A754" s="144">
        <v>2020</v>
      </c>
      <c r="B754" s="145" t="s">
        <v>55</v>
      </c>
      <c r="C754" s="146" t="s">
        <v>37</v>
      </c>
      <c r="D754" s="129">
        <v>0</v>
      </c>
      <c r="E754" s="129">
        <v>45.06</v>
      </c>
      <c r="F754" s="130">
        <v>45.06</v>
      </c>
      <c r="G754" s="129">
        <v>0</v>
      </c>
      <c r="H754" s="129">
        <v>27.74</v>
      </c>
      <c r="I754" s="129">
        <v>0</v>
      </c>
      <c r="J754" s="129">
        <v>3.2</v>
      </c>
      <c r="K754" s="129">
        <v>42.02</v>
      </c>
      <c r="L754" s="129">
        <v>0</v>
      </c>
      <c r="M754" s="129">
        <v>0.09</v>
      </c>
      <c r="N754" s="130">
        <v>73.05</v>
      </c>
      <c r="O754" s="130">
        <v>118.1</v>
      </c>
    </row>
    <row r="755" spans="1:15">
      <c r="A755" s="147">
        <v>2020</v>
      </c>
      <c r="B755" s="148" t="s">
        <v>55</v>
      </c>
      <c r="C755" s="149" t="s">
        <v>38</v>
      </c>
      <c r="D755" s="131">
        <v>0</v>
      </c>
      <c r="E755" s="131">
        <v>0</v>
      </c>
      <c r="F755" s="132">
        <v>0</v>
      </c>
      <c r="G755" s="131">
        <v>0</v>
      </c>
      <c r="H755" s="131">
        <v>0</v>
      </c>
      <c r="I755" s="131">
        <v>0</v>
      </c>
      <c r="J755" s="131">
        <v>0</v>
      </c>
      <c r="K755" s="131">
        <v>0</v>
      </c>
      <c r="L755" s="131">
        <v>0</v>
      </c>
      <c r="M755" s="131">
        <v>0.08</v>
      </c>
      <c r="N755" s="132">
        <v>0.08</v>
      </c>
      <c r="O755" s="132">
        <v>0.08</v>
      </c>
    </row>
    <row r="756" spans="1:15">
      <c r="A756" s="147">
        <v>2020</v>
      </c>
      <c r="B756" s="148" t="s">
        <v>55</v>
      </c>
      <c r="C756" s="149" t="s">
        <v>39</v>
      </c>
      <c r="D756" s="131">
        <v>0</v>
      </c>
      <c r="E756" s="131">
        <v>3.16</v>
      </c>
      <c r="F756" s="132">
        <v>3.16</v>
      </c>
      <c r="G756" s="131">
        <v>0</v>
      </c>
      <c r="H756" s="131">
        <v>39.81</v>
      </c>
      <c r="I756" s="131">
        <v>0</v>
      </c>
      <c r="J756" s="131">
        <v>0</v>
      </c>
      <c r="K756" s="131">
        <v>0</v>
      </c>
      <c r="L756" s="131">
        <v>0</v>
      </c>
      <c r="M756" s="131">
        <v>0</v>
      </c>
      <c r="N756" s="132">
        <v>39.81</v>
      </c>
      <c r="O756" s="132">
        <v>42.96</v>
      </c>
    </row>
    <row r="757" spans="1:15">
      <c r="A757" s="147">
        <v>2020</v>
      </c>
      <c r="B757" s="148" t="s">
        <v>55</v>
      </c>
      <c r="C757" s="149" t="s">
        <v>40</v>
      </c>
      <c r="D757" s="131">
        <v>0</v>
      </c>
      <c r="E757" s="131">
        <v>0.05</v>
      </c>
      <c r="F757" s="132">
        <v>0.05</v>
      </c>
      <c r="G757" s="131">
        <v>0</v>
      </c>
      <c r="H757" s="131">
        <v>0</v>
      </c>
      <c r="I757" s="131">
        <v>14.97</v>
      </c>
      <c r="J757" s="131">
        <v>22.43</v>
      </c>
      <c r="K757" s="131">
        <v>0</v>
      </c>
      <c r="L757" s="131">
        <v>0</v>
      </c>
      <c r="M757" s="131">
        <v>26</v>
      </c>
      <c r="N757" s="132">
        <v>63.39</v>
      </c>
      <c r="O757" s="132">
        <v>63.45</v>
      </c>
    </row>
    <row r="758" spans="1:15">
      <c r="A758" s="147">
        <v>2020</v>
      </c>
      <c r="B758" s="148" t="s">
        <v>55</v>
      </c>
      <c r="C758" s="149" t="s">
        <v>41</v>
      </c>
      <c r="D758" s="131">
        <v>0</v>
      </c>
      <c r="E758" s="131">
        <v>15.58</v>
      </c>
      <c r="F758" s="132">
        <v>15.58</v>
      </c>
      <c r="G758" s="131">
        <v>0</v>
      </c>
      <c r="H758" s="131">
        <v>0</v>
      </c>
      <c r="I758" s="131">
        <v>0</v>
      </c>
      <c r="J758" s="131">
        <v>0</v>
      </c>
      <c r="K758" s="131">
        <v>5.38</v>
      </c>
      <c r="L758" s="131">
        <v>0</v>
      </c>
      <c r="M758" s="131">
        <v>22.55</v>
      </c>
      <c r="N758" s="132">
        <v>27.93</v>
      </c>
      <c r="O758" s="132">
        <v>43.51</v>
      </c>
    </row>
    <row r="759" spans="1:15">
      <c r="A759" s="147">
        <v>2020</v>
      </c>
      <c r="B759" s="148" t="s">
        <v>55</v>
      </c>
      <c r="C759" s="149" t="s">
        <v>42</v>
      </c>
      <c r="D759" s="131">
        <v>0</v>
      </c>
      <c r="E759" s="131">
        <v>0</v>
      </c>
      <c r="F759" s="132">
        <v>0</v>
      </c>
      <c r="G759" s="131">
        <v>0</v>
      </c>
      <c r="H759" s="131">
        <v>0</v>
      </c>
      <c r="I759" s="131">
        <v>0</v>
      </c>
      <c r="J759" s="131">
        <v>0</v>
      </c>
      <c r="K759" s="131">
        <v>0</v>
      </c>
      <c r="L759" s="131">
        <v>0</v>
      </c>
      <c r="M759" s="131">
        <v>0</v>
      </c>
      <c r="N759" s="132">
        <v>0</v>
      </c>
      <c r="O759" s="132">
        <v>0</v>
      </c>
    </row>
    <row r="760" spans="1:15">
      <c r="A760" s="147">
        <v>2020</v>
      </c>
      <c r="B760" s="148" t="s">
        <v>55</v>
      </c>
      <c r="C760" s="149" t="s">
        <v>86</v>
      </c>
      <c r="D760" s="131">
        <v>0</v>
      </c>
      <c r="E760" s="131">
        <v>0</v>
      </c>
      <c r="F760" s="132">
        <v>0</v>
      </c>
      <c r="G760" s="131">
        <v>0</v>
      </c>
      <c r="H760" s="131">
        <v>20.079999999999998</v>
      </c>
      <c r="I760" s="131">
        <v>0</v>
      </c>
      <c r="J760" s="131">
        <v>0</v>
      </c>
      <c r="K760" s="131">
        <v>0</v>
      </c>
      <c r="L760" s="131">
        <v>0</v>
      </c>
      <c r="M760" s="131">
        <v>0</v>
      </c>
      <c r="N760" s="132">
        <v>20.079999999999998</v>
      </c>
      <c r="O760" s="132">
        <v>20.079999999999998</v>
      </c>
    </row>
    <row r="761" spans="1:15">
      <c r="A761" s="147">
        <v>2020</v>
      </c>
      <c r="B761" s="148" t="s">
        <v>55</v>
      </c>
      <c r="C761" s="149" t="s">
        <v>43</v>
      </c>
      <c r="D761" s="131">
        <v>0</v>
      </c>
      <c r="E761" s="131">
        <v>0</v>
      </c>
      <c r="F761" s="132">
        <v>0</v>
      </c>
      <c r="G761" s="131">
        <v>0</v>
      </c>
      <c r="H761" s="131">
        <v>0</v>
      </c>
      <c r="I761" s="131">
        <v>0</v>
      </c>
      <c r="J761" s="131">
        <v>0</v>
      </c>
      <c r="K761" s="131">
        <v>0</v>
      </c>
      <c r="L761" s="131">
        <v>0</v>
      </c>
      <c r="M761" s="131">
        <v>0</v>
      </c>
      <c r="N761" s="132">
        <v>0</v>
      </c>
      <c r="O761" s="132">
        <v>0</v>
      </c>
    </row>
    <row r="762" spans="1:15">
      <c r="A762" s="147">
        <v>2020</v>
      </c>
      <c r="B762" s="148" t="s">
        <v>55</v>
      </c>
      <c r="C762" s="149" t="s">
        <v>88</v>
      </c>
      <c r="D762" s="131">
        <v>122.61</v>
      </c>
      <c r="E762" s="131">
        <v>0</v>
      </c>
      <c r="F762" s="132">
        <v>122.61</v>
      </c>
      <c r="G762" s="131">
        <v>0</v>
      </c>
      <c r="H762" s="131">
        <v>0</v>
      </c>
      <c r="I762" s="131">
        <v>0</v>
      </c>
      <c r="J762" s="131">
        <v>0</v>
      </c>
      <c r="K762" s="131">
        <v>0</v>
      </c>
      <c r="L762" s="131">
        <v>0</v>
      </c>
      <c r="M762" s="131">
        <v>0</v>
      </c>
      <c r="N762" s="132">
        <v>0</v>
      </c>
      <c r="O762" s="132">
        <v>122.61</v>
      </c>
    </row>
    <row r="763" spans="1:15">
      <c r="A763" s="147">
        <v>2020</v>
      </c>
      <c r="B763" s="148" t="s">
        <v>55</v>
      </c>
      <c r="C763" s="149" t="s">
        <v>44</v>
      </c>
      <c r="D763" s="131">
        <v>0</v>
      </c>
      <c r="E763" s="131">
        <v>85.15</v>
      </c>
      <c r="F763" s="132">
        <v>85.15</v>
      </c>
      <c r="G763" s="131">
        <v>17.399999999999999</v>
      </c>
      <c r="H763" s="131">
        <v>56.74</v>
      </c>
      <c r="I763" s="131">
        <v>160.43</v>
      </c>
      <c r="J763" s="131">
        <v>31.38</v>
      </c>
      <c r="K763" s="131">
        <v>197.7</v>
      </c>
      <c r="L763" s="131">
        <v>62.28</v>
      </c>
      <c r="M763" s="131">
        <v>126.76</v>
      </c>
      <c r="N763" s="132">
        <v>652.69000000000005</v>
      </c>
      <c r="O763" s="132">
        <v>737.84</v>
      </c>
    </row>
    <row r="764" spans="1:15">
      <c r="A764" s="147">
        <v>2020</v>
      </c>
      <c r="B764" s="148" t="s">
        <v>55</v>
      </c>
      <c r="C764" s="149" t="s">
        <v>45</v>
      </c>
      <c r="D764" s="131">
        <v>226.23</v>
      </c>
      <c r="E764" s="131">
        <v>0</v>
      </c>
      <c r="F764" s="132">
        <v>226.23</v>
      </c>
      <c r="G764" s="131">
        <v>0</v>
      </c>
      <c r="H764" s="131">
        <v>0</v>
      </c>
      <c r="I764" s="131">
        <v>0</v>
      </c>
      <c r="J764" s="131">
        <v>0</v>
      </c>
      <c r="K764" s="131">
        <v>0</v>
      </c>
      <c r="L764" s="131">
        <v>0</v>
      </c>
      <c r="M764" s="131">
        <v>0</v>
      </c>
      <c r="N764" s="132">
        <v>0</v>
      </c>
      <c r="O764" s="132">
        <v>226.23</v>
      </c>
    </row>
    <row r="765" spans="1:15">
      <c r="A765" s="147">
        <v>2020</v>
      </c>
      <c r="B765" s="148" t="s">
        <v>55</v>
      </c>
      <c r="C765" s="149" t="s">
        <v>46</v>
      </c>
      <c r="D765" s="131">
        <v>1080.5999999999999</v>
      </c>
      <c r="E765" s="131">
        <v>0</v>
      </c>
      <c r="F765" s="132">
        <v>1080.5999999999999</v>
      </c>
      <c r="G765" s="131">
        <v>0</v>
      </c>
      <c r="H765" s="131">
        <v>21.09</v>
      </c>
      <c r="I765" s="131">
        <v>0</v>
      </c>
      <c r="J765" s="131">
        <v>0</v>
      </c>
      <c r="K765" s="131">
        <v>56.4</v>
      </c>
      <c r="L765" s="131">
        <v>0</v>
      </c>
      <c r="M765" s="131">
        <v>0</v>
      </c>
      <c r="N765" s="132">
        <v>77.489999999999995</v>
      </c>
      <c r="O765" s="132">
        <v>1158.0899999999999</v>
      </c>
    </row>
    <row r="766" spans="1:15">
      <c r="A766" s="147">
        <v>2020</v>
      </c>
      <c r="B766" s="148" t="s">
        <v>55</v>
      </c>
      <c r="C766" s="149" t="s">
        <v>89</v>
      </c>
      <c r="D766" s="131">
        <v>0</v>
      </c>
      <c r="E766" s="131">
        <v>0</v>
      </c>
      <c r="F766" s="132">
        <v>0</v>
      </c>
      <c r="G766" s="131">
        <v>0</v>
      </c>
      <c r="H766" s="131">
        <v>0</v>
      </c>
      <c r="I766" s="131">
        <v>0</v>
      </c>
      <c r="J766" s="131">
        <v>0</v>
      </c>
      <c r="K766" s="131">
        <v>31.54</v>
      </c>
      <c r="L766" s="131">
        <v>0</v>
      </c>
      <c r="M766" s="131">
        <v>0</v>
      </c>
      <c r="N766" s="132">
        <v>31.54</v>
      </c>
      <c r="O766" s="132">
        <v>31.54</v>
      </c>
    </row>
    <row r="767" spans="1:15">
      <c r="A767" s="147">
        <v>2020</v>
      </c>
      <c r="B767" s="148" t="s">
        <v>55</v>
      </c>
      <c r="C767" s="149" t="s">
        <v>47</v>
      </c>
      <c r="D767" s="131">
        <v>355.28</v>
      </c>
      <c r="E767" s="131">
        <v>34.299999999999997</v>
      </c>
      <c r="F767" s="132">
        <v>389.59</v>
      </c>
      <c r="G767" s="131">
        <v>0</v>
      </c>
      <c r="H767" s="131">
        <v>0</v>
      </c>
      <c r="I767" s="131">
        <v>16.7</v>
      </c>
      <c r="J767" s="131">
        <v>0</v>
      </c>
      <c r="K767" s="131">
        <v>418.49</v>
      </c>
      <c r="L767" s="131">
        <v>29.05</v>
      </c>
      <c r="M767" s="131">
        <v>0</v>
      </c>
      <c r="N767" s="132">
        <v>464.23</v>
      </c>
      <c r="O767" s="132">
        <v>853.82</v>
      </c>
    </row>
    <row r="768" spans="1:15">
      <c r="A768" s="147">
        <v>2020</v>
      </c>
      <c r="B768" s="148" t="s">
        <v>55</v>
      </c>
      <c r="C768" s="149" t="s">
        <v>48</v>
      </c>
      <c r="D768" s="131">
        <v>0</v>
      </c>
      <c r="E768" s="131">
        <v>12.05</v>
      </c>
      <c r="F768" s="132">
        <v>12.05</v>
      </c>
      <c r="G768" s="131">
        <v>0</v>
      </c>
      <c r="H768" s="131">
        <v>0</v>
      </c>
      <c r="I768" s="131">
        <v>65.55</v>
      </c>
      <c r="J768" s="131">
        <v>0</v>
      </c>
      <c r="K768" s="131">
        <v>118.67</v>
      </c>
      <c r="L768" s="131">
        <v>0</v>
      </c>
      <c r="M768" s="131">
        <v>0</v>
      </c>
      <c r="N768" s="132">
        <v>184.22</v>
      </c>
      <c r="O768" s="132">
        <v>196.27</v>
      </c>
    </row>
    <row r="769" spans="1:15">
      <c r="A769" s="147">
        <v>2020</v>
      </c>
      <c r="B769" s="148" t="s">
        <v>55</v>
      </c>
      <c r="C769" s="149" t="s">
        <v>87</v>
      </c>
      <c r="D769" s="131">
        <v>0</v>
      </c>
      <c r="E769" s="131">
        <v>0</v>
      </c>
      <c r="F769" s="132">
        <v>0</v>
      </c>
      <c r="G769" s="131">
        <v>0</v>
      </c>
      <c r="H769" s="131">
        <v>0</v>
      </c>
      <c r="I769" s="131">
        <v>0</v>
      </c>
      <c r="J769" s="131">
        <v>0</v>
      </c>
      <c r="K769" s="131">
        <v>0</v>
      </c>
      <c r="L769" s="131">
        <v>0</v>
      </c>
      <c r="M769" s="131">
        <v>15.03</v>
      </c>
      <c r="N769" s="132">
        <v>15.03</v>
      </c>
      <c r="O769" s="132">
        <v>15.03</v>
      </c>
    </row>
    <row r="770" spans="1:15">
      <c r="A770" s="147">
        <v>2020</v>
      </c>
      <c r="B770" s="148" t="s">
        <v>55</v>
      </c>
      <c r="C770" s="149" t="s">
        <v>49</v>
      </c>
      <c r="D770" s="131">
        <v>0</v>
      </c>
      <c r="E770" s="131">
        <v>58.67</v>
      </c>
      <c r="F770" s="132">
        <v>58.67</v>
      </c>
      <c r="G770" s="131">
        <v>0</v>
      </c>
      <c r="H770" s="131">
        <v>38.83</v>
      </c>
      <c r="I770" s="131">
        <v>0</v>
      </c>
      <c r="J770" s="131">
        <v>0</v>
      </c>
      <c r="K770" s="131">
        <v>28.04</v>
      </c>
      <c r="L770" s="131">
        <v>0</v>
      </c>
      <c r="M770" s="131">
        <v>12.18</v>
      </c>
      <c r="N770" s="132">
        <v>79.05</v>
      </c>
      <c r="O770" s="132">
        <v>137.72</v>
      </c>
    </row>
    <row r="771" spans="1:15">
      <c r="A771" s="147">
        <v>2020</v>
      </c>
      <c r="B771" s="148" t="s">
        <v>55</v>
      </c>
      <c r="C771" s="149" t="s">
        <v>50</v>
      </c>
      <c r="D771" s="131">
        <v>287.06</v>
      </c>
      <c r="E771" s="131">
        <v>0</v>
      </c>
      <c r="F771" s="132">
        <v>287.06</v>
      </c>
      <c r="G771" s="131">
        <v>0</v>
      </c>
      <c r="H771" s="131">
        <v>0</v>
      </c>
      <c r="I771" s="131">
        <v>0</v>
      </c>
      <c r="J771" s="131">
        <v>0</v>
      </c>
      <c r="K771" s="131">
        <v>0</v>
      </c>
      <c r="L771" s="131">
        <v>0</v>
      </c>
      <c r="M771" s="131">
        <v>0</v>
      </c>
      <c r="N771" s="132">
        <v>0</v>
      </c>
      <c r="O771" s="132">
        <v>287.06</v>
      </c>
    </row>
    <row r="772" spans="1:15">
      <c r="A772" s="147">
        <v>2020</v>
      </c>
      <c r="B772" s="148" t="s">
        <v>55</v>
      </c>
      <c r="C772" s="149" t="s">
        <v>51</v>
      </c>
      <c r="D772" s="131">
        <v>0</v>
      </c>
      <c r="E772" s="131">
        <v>0</v>
      </c>
      <c r="F772" s="132">
        <v>0</v>
      </c>
      <c r="G772" s="131">
        <v>0</v>
      </c>
      <c r="H772" s="131">
        <v>0</v>
      </c>
      <c r="I772" s="131">
        <v>0</v>
      </c>
      <c r="J772" s="131">
        <v>34.64</v>
      </c>
      <c r="K772" s="131">
        <v>0</v>
      </c>
      <c r="L772" s="131">
        <v>0</v>
      </c>
      <c r="M772" s="131">
        <v>0</v>
      </c>
      <c r="N772" s="132">
        <v>34.64</v>
      </c>
      <c r="O772" s="132">
        <v>34.64</v>
      </c>
    </row>
    <row r="773" spans="1:15">
      <c r="A773" s="147">
        <v>2020</v>
      </c>
      <c r="B773" s="148" t="s">
        <v>55</v>
      </c>
      <c r="C773" s="149" t="s">
        <v>52</v>
      </c>
      <c r="D773" s="131">
        <v>849.09</v>
      </c>
      <c r="E773" s="131">
        <v>0</v>
      </c>
      <c r="F773" s="132">
        <v>849.09</v>
      </c>
      <c r="G773" s="131">
        <v>0</v>
      </c>
      <c r="H773" s="131">
        <v>0</v>
      </c>
      <c r="I773" s="131">
        <v>0</v>
      </c>
      <c r="J773" s="131">
        <v>0</v>
      </c>
      <c r="K773" s="131">
        <v>32.869999999999997</v>
      </c>
      <c r="L773" s="131">
        <v>0</v>
      </c>
      <c r="M773" s="131">
        <v>0.19</v>
      </c>
      <c r="N773" s="132">
        <v>33.06</v>
      </c>
      <c r="O773" s="132">
        <v>882.15</v>
      </c>
    </row>
    <row r="774" spans="1:15">
      <c r="A774" s="147">
        <v>2020</v>
      </c>
      <c r="B774" s="148" t="s">
        <v>55</v>
      </c>
      <c r="C774" s="149" t="s">
        <v>69</v>
      </c>
      <c r="D774" s="131">
        <v>142.83000000000001</v>
      </c>
      <c r="E774" s="131">
        <v>3.67</v>
      </c>
      <c r="F774" s="132">
        <v>146.5</v>
      </c>
      <c r="G774" s="131">
        <v>0</v>
      </c>
      <c r="H774" s="131">
        <v>37.24</v>
      </c>
      <c r="I774" s="131">
        <v>29.96</v>
      </c>
      <c r="J774" s="131">
        <v>0</v>
      </c>
      <c r="K774" s="131">
        <v>12.05</v>
      </c>
      <c r="L774" s="131">
        <v>0</v>
      </c>
      <c r="M774" s="131">
        <v>30.16</v>
      </c>
      <c r="N774" s="132">
        <v>109.4</v>
      </c>
      <c r="O774" s="132">
        <v>255.9</v>
      </c>
    </row>
    <row r="775" spans="1:15">
      <c r="A775" s="150">
        <v>2020</v>
      </c>
      <c r="B775" s="151" t="s">
        <v>55</v>
      </c>
      <c r="C775" s="152" t="s">
        <v>126</v>
      </c>
      <c r="D775" s="116">
        <v>3063.71</v>
      </c>
      <c r="E775" s="116">
        <v>257.69</v>
      </c>
      <c r="F775" s="133">
        <v>3321.4</v>
      </c>
      <c r="G775" s="116">
        <v>17.399999999999999</v>
      </c>
      <c r="H775" s="116">
        <v>241.52</v>
      </c>
      <c r="I775" s="116">
        <v>287.61</v>
      </c>
      <c r="J775" s="116">
        <v>91.65</v>
      </c>
      <c r="K775" s="116">
        <v>943.16</v>
      </c>
      <c r="L775" s="116">
        <v>91.33</v>
      </c>
      <c r="M775" s="116">
        <v>233.04</v>
      </c>
      <c r="N775" s="133">
        <v>1905.7</v>
      </c>
      <c r="O775" s="133">
        <v>5227.1000000000004</v>
      </c>
    </row>
    <row r="776" spans="1:15">
      <c r="A776" s="144">
        <v>2020</v>
      </c>
      <c r="B776" s="145" t="s">
        <v>54</v>
      </c>
      <c r="C776" s="146" t="s">
        <v>37</v>
      </c>
      <c r="D776" s="129">
        <v>0</v>
      </c>
      <c r="E776" s="129">
        <v>67.13</v>
      </c>
      <c r="F776" s="130">
        <v>67.13</v>
      </c>
      <c r="G776" s="129">
        <v>0</v>
      </c>
      <c r="H776" s="129">
        <v>2.33</v>
      </c>
      <c r="I776" s="129">
        <v>0</v>
      </c>
      <c r="J776" s="129">
        <v>3.3</v>
      </c>
      <c r="K776" s="129">
        <v>39.520000000000003</v>
      </c>
      <c r="L776" s="129">
        <v>40.630000000000003</v>
      </c>
      <c r="M776" s="129">
        <v>0.24</v>
      </c>
      <c r="N776" s="130">
        <v>86.02</v>
      </c>
      <c r="O776" s="130">
        <v>153.15</v>
      </c>
    </row>
    <row r="777" spans="1:15">
      <c r="A777" s="147">
        <v>2020</v>
      </c>
      <c r="B777" s="148" t="s">
        <v>54</v>
      </c>
      <c r="C777" s="149" t="s">
        <v>38</v>
      </c>
      <c r="D777" s="131">
        <v>193.5</v>
      </c>
      <c r="E777" s="131">
        <v>0</v>
      </c>
      <c r="F777" s="132">
        <v>193.5</v>
      </c>
      <c r="G777" s="131">
        <v>0</v>
      </c>
      <c r="H777" s="131">
        <v>0</v>
      </c>
      <c r="I777" s="131">
        <v>0</v>
      </c>
      <c r="J777" s="131">
        <v>0</v>
      </c>
      <c r="K777" s="131">
        <v>0</v>
      </c>
      <c r="L777" s="131">
        <v>0</v>
      </c>
      <c r="M777" s="131">
        <v>5.77</v>
      </c>
      <c r="N777" s="132">
        <v>5.77</v>
      </c>
      <c r="O777" s="132">
        <v>199.28</v>
      </c>
    </row>
    <row r="778" spans="1:15">
      <c r="A778" s="147">
        <v>2020</v>
      </c>
      <c r="B778" s="148" t="s">
        <v>54</v>
      </c>
      <c r="C778" s="149" t="s">
        <v>39</v>
      </c>
      <c r="D778" s="131">
        <v>0</v>
      </c>
      <c r="E778" s="131">
        <v>1.3</v>
      </c>
      <c r="F778" s="132">
        <v>1.3</v>
      </c>
      <c r="G778" s="131">
        <v>0</v>
      </c>
      <c r="H778" s="131">
        <v>33.15</v>
      </c>
      <c r="I778" s="131">
        <v>0</v>
      </c>
      <c r="J778" s="131">
        <v>0</v>
      </c>
      <c r="K778" s="131">
        <v>27.44</v>
      </c>
      <c r="L778" s="131">
        <v>21.98</v>
      </c>
      <c r="M778" s="131">
        <v>0</v>
      </c>
      <c r="N778" s="132">
        <v>82.56</v>
      </c>
      <c r="O778" s="132">
        <v>83.86</v>
      </c>
    </row>
    <row r="779" spans="1:15">
      <c r="A779" s="147">
        <v>2020</v>
      </c>
      <c r="B779" s="148" t="s">
        <v>54</v>
      </c>
      <c r="C779" s="149" t="s">
        <v>40</v>
      </c>
      <c r="D779" s="131">
        <v>78.2</v>
      </c>
      <c r="E779" s="131">
        <v>4.1900000000000004</v>
      </c>
      <c r="F779" s="132">
        <v>82.39</v>
      </c>
      <c r="G779" s="131">
        <v>0</v>
      </c>
      <c r="H779" s="131">
        <v>0</v>
      </c>
      <c r="I779" s="131">
        <v>48.18</v>
      </c>
      <c r="J779" s="131">
        <v>0</v>
      </c>
      <c r="K779" s="131">
        <v>0</v>
      </c>
      <c r="L779" s="131">
        <v>0</v>
      </c>
      <c r="M779" s="131">
        <v>13.24</v>
      </c>
      <c r="N779" s="132">
        <v>61.42</v>
      </c>
      <c r="O779" s="132">
        <v>143.81</v>
      </c>
    </row>
    <row r="780" spans="1:15">
      <c r="A780" s="147">
        <v>2020</v>
      </c>
      <c r="B780" s="148" t="s">
        <v>54</v>
      </c>
      <c r="C780" s="149" t="s">
        <v>41</v>
      </c>
      <c r="D780" s="131">
        <v>0</v>
      </c>
      <c r="E780" s="131">
        <v>40.43</v>
      </c>
      <c r="F780" s="132">
        <v>40.43</v>
      </c>
      <c r="G780" s="131">
        <v>0</v>
      </c>
      <c r="H780" s="131">
        <v>0</v>
      </c>
      <c r="I780" s="131">
        <v>0</v>
      </c>
      <c r="J780" s="131">
        <v>0</v>
      </c>
      <c r="K780" s="131">
        <v>1.42</v>
      </c>
      <c r="L780" s="131">
        <v>0</v>
      </c>
      <c r="M780" s="131">
        <v>43.17</v>
      </c>
      <c r="N780" s="132">
        <v>44.59</v>
      </c>
      <c r="O780" s="132">
        <v>85.02</v>
      </c>
    </row>
    <row r="781" spans="1:15">
      <c r="A781" s="147">
        <v>2020</v>
      </c>
      <c r="B781" s="148" t="s">
        <v>54</v>
      </c>
      <c r="C781" s="149" t="s">
        <v>42</v>
      </c>
      <c r="D781" s="131">
        <v>0</v>
      </c>
      <c r="E781" s="131">
        <v>0</v>
      </c>
      <c r="F781" s="132">
        <v>0</v>
      </c>
      <c r="G781" s="131">
        <v>0</v>
      </c>
      <c r="H781" s="131">
        <v>0</v>
      </c>
      <c r="I781" s="131">
        <v>0</v>
      </c>
      <c r="J781" s="131">
        <v>0</v>
      </c>
      <c r="K781" s="131">
        <v>0</v>
      </c>
      <c r="L781" s="131">
        <v>0</v>
      </c>
      <c r="M781" s="131">
        <v>0</v>
      </c>
      <c r="N781" s="132">
        <v>0</v>
      </c>
      <c r="O781" s="132">
        <v>0</v>
      </c>
    </row>
    <row r="782" spans="1:15">
      <c r="A782" s="147">
        <v>2020</v>
      </c>
      <c r="B782" s="148" t="s">
        <v>54</v>
      </c>
      <c r="C782" s="149" t="s">
        <v>86</v>
      </c>
      <c r="D782" s="131">
        <v>0</v>
      </c>
      <c r="E782" s="131">
        <v>0</v>
      </c>
      <c r="F782" s="132">
        <v>0</v>
      </c>
      <c r="G782" s="131">
        <v>0</v>
      </c>
      <c r="H782" s="131">
        <v>12.91</v>
      </c>
      <c r="I782" s="131">
        <v>0</v>
      </c>
      <c r="J782" s="131">
        <v>0</v>
      </c>
      <c r="K782" s="131">
        <v>0</v>
      </c>
      <c r="L782" s="131">
        <v>0</v>
      </c>
      <c r="M782" s="131">
        <v>0</v>
      </c>
      <c r="N782" s="132">
        <v>12.91</v>
      </c>
      <c r="O782" s="132">
        <v>12.91</v>
      </c>
    </row>
    <row r="783" spans="1:15">
      <c r="A783" s="147">
        <v>2020</v>
      </c>
      <c r="B783" s="148" t="s">
        <v>54</v>
      </c>
      <c r="C783" s="149" t="s">
        <v>43</v>
      </c>
      <c r="D783" s="131">
        <v>0</v>
      </c>
      <c r="E783" s="131">
        <v>0</v>
      </c>
      <c r="F783" s="132">
        <v>0</v>
      </c>
      <c r="G783" s="131">
        <v>0</v>
      </c>
      <c r="H783" s="131">
        <v>0</v>
      </c>
      <c r="I783" s="131">
        <v>54.39</v>
      </c>
      <c r="J783" s="131">
        <v>0</v>
      </c>
      <c r="K783" s="131">
        <v>0</v>
      </c>
      <c r="L783" s="131">
        <v>0</v>
      </c>
      <c r="M783" s="131">
        <v>0</v>
      </c>
      <c r="N783" s="132">
        <v>54.39</v>
      </c>
      <c r="O783" s="132">
        <v>54.39</v>
      </c>
    </row>
    <row r="784" spans="1:15">
      <c r="A784" s="147">
        <v>2020</v>
      </c>
      <c r="B784" s="148" t="s">
        <v>54</v>
      </c>
      <c r="C784" s="149" t="s">
        <v>88</v>
      </c>
      <c r="D784" s="131">
        <v>220.8</v>
      </c>
      <c r="E784" s="131">
        <v>0</v>
      </c>
      <c r="F784" s="132">
        <v>220.8</v>
      </c>
      <c r="G784" s="131">
        <v>0</v>
      </c>
      <c r="H784" s="131">
        <v>0</v>
      </c>
      <c r="I784" s="131">
        <v>0</v>
      </c>
      <c r="J784" s="131">
        <v>0</v>
      </c>
      <c r="K784" s="131">
        <v>0</v>
      </c>
      <c r="L784" s="131">
        <v>0</v>
      </c>
      <c r="M784" s="131">
        <v>0</v>
      </c>
      <c r="N784" s="132">
        <v>0</v>
      </c>
      <c r="O784" s="132">
        <v>220.8</v>
      </c>
    </row>
    <row r="785" spans="1:16">
      <c r="A785" s="147">
        <v>2020</v>
      </c>
      <c r="B785" s="148" t="s">
        <v>54</v>
      </c>
      <c r="C785" s="149" t="s">
        <v>44</v>
      </c>
      <c r="D785" s="131">
        <v>0</v>
      </c>
      <c r="E785" s="131">
        <v>0.11</v>
      </c>
      <c r="F785" s="132">
        <v>0.11</v>
      </c>
      <c r="G785" s="131">
        <v>39.56</v>
      </c>
      <c r="H785" s="131">
        <v>20.89</v>
      </c>
      <c r="I785" s="131">
        <v>25</v>
      </c>
      <c r="J785" s="131">
        <v>82.94</v>
      </c>
      <c r="K785" s="131">
        <v>184.07</v>
      </c>
      <c r="L785" s="131">
        <v>18.649999999999999</v>
      </c>
      <c r="M785" s="131">
        <v>161.34</v>
      </c>
      <c r="N785" s="132">
        <v>532.44000000000005</v>
      </c>
      <c r="O785" s="132">
        <v>532.54999999999995</v>
      </c>
    </row>
    <row r="786" spans="1:16">
      <c r="A786" s="147">
        <v>2020</v>
      </c>
      <c r="B786" s="148" t="s">
        <v>54</v>
      </c>
      <c r="C786" s="149" t="s">
        <v>45</v>
      </c>
      <c r="D786" s="131">
        <v>132.53</v>
      </c>
      <c r="E786" s="131">
        <v>0</v>
      </c>
      <c r="F786" s="132">
        <v>132.53</v>
      </c>
      <c r="G786" s="131">
        <v>0</v>
      </c>
      <c r="H786" s="131">
        <v>0</v>
      </c>
      <c r="I786" s="131">
        <v>0</v>
      </c>
      <c r="J786" s="131">
        <v>0</v>
      </c>
      <c r="K786" s="131">
        <v>0</v>
      </c>
      <c r="L786" s="131">
        <v>0</v>
      </c>
      <c r="M786" s="131">
        <v>0</v>
      </c>
      <c r="N786" s="132">
        <v>0</v>
      </c>
      <c r="O786" s="132">
        <v>132.53</v>
      </c>
    </row>
    <row r="787" spans="1:16">
      <c r="A787" s="147">
        <v>2020</v>
      </c>
      <c r="B787" s="148" t="s">
        <v>54</v>
      </c>
      <c r="C787" s="149" t="s">
        <v>46</v>
      </c>
      <c r="D787" s="131">
        <v>1186.8800000000001</v>
      </c>
      <c r="E787" s="131">
        <v>0</v>
      </c>
      <c r="F787" s="132">
        <v>1186.8800000000001</v>
      </c>
      <c r="G787" s="131">
        <v>0</v>
      </c>
      <c r="H787" s="131">
        <v>8.1</v>
      </c>
      <c r="I787" s="131">
        <v>0</v>
      </c>
      <c r="J787" s="131">
        <v>0</v>
      </c>
      <c r="K787" s="131">
        <v>40.130000000000003</v>
      </c>
      <c r="L787" s="131">
        <v>0</v>
      </c>
      <c r="M787" s="131">
        <v>12.33</v>
      </c>
      <c r="N787" s="132">
        <v>60.57</v>
      </c>
      <c r="O787" s="132">
        <v>1247.45</v>
      </c>
    </row>
    <row r="788" spans="1:16">
      <c r="A788" s="147">
        <v>2020</v>
      </c>
      <c r="B788" s="148" t="s">
        <v>54</v>
      </c>
      <c r="C788" s="149" t="s">
        <v>89</v>
      </c>
      <c r="D788" s="131">
        <v>0</v>
      </c>
      <c r="E788" s="131">
        <v>0</v>
      </c>
      <c r="F788" s="132">
        <v>0</v>
      </c>
      <c r="G788" s="131">
        <v>0</v>
      </c>
      <c r="H788" s="131">
        <v>0</v>
      </c>
      <c r="I788" s="131">
        <v>0</v>
      </c>
      <c r="J788" s="131">
        <v>0</v>
      </c>
      <c r="K788" s="131">
        <v>38.9</v>
      </c>
      <c r="L788" s="131">
        <v>0</v>
      </c>
      <c r="M788" s="131">
        <v>0</v>
      </c>
      <c r="N788" s="132">
        <v>38.9</v>
      </c>
      <c r="O788" s="132">
        <v>38.9</v>
      </c>
    </row>
    <row r="789" spans="1:16">
      <c r="A789" s="147">
        <v>2020</v>
      </c>
      <c r="B789" s="148" t="s">
        <v>54</v>
      </c>
      <c r="C789" s="149" t="s">
        <v>47</v>
      </c>
      <c r="D789" s="131">
        <v>103.16</v>
      </c>
      <c r="E789" s="131">
        <v>0</v>
      </c>
      <c r="F789" s="132">
        <v>103.16</v>
      </c>
      <c r="G789" s="131">
        <v>0</v>
      </c>
      <c r="H789" s="131">
        <v>0</v>
      </c>
      <c r="I789" s="131">
        <v>29.8</v>
      </c>
      <c r="J789" s="131">
        <v>0</v>
      </c>
      <c r="K789" s="131">
        <v>281.26</v>
      </c>
      <c r="L789" s="131">
        <v>0</v>
      </c>
      <c r="M789" s="131">
        <v>7.96</v>
      </c>
      <c r="N789" s="132">
        <v>319.02</v>
      </c>
      <c r="O789" s="132">
        <v>422.18</v>
      </c>
    </row>
    <row r="790" spans="1:16">
      <c r="A790" s="147">
        <v>2020</v>
      </c>
      <c r="B790" s="148" t="s">
        <v>54</v>
      </c>
      <c r="C790" s="149" t="s">
        <v>48</v>
      </c>
      <c r="D790" s="131">
        <v>68.95</v>
      </c>
      <c r="E790" s="131">
        <v>0</v>
      </c>
      <c r="F790" s="132">
        <v>68.95</v>
      </c>
      <c r="G790" s="131">
        <v>0</v>
      </c>
      <c r="H790" s="131">
        <v>0</v>
      </c>
      <c r="I790" s="131">
        <v>62.87</v>
      </c>
      <c r="J790" s="131">
        <v>0</v>
      </c>
      <c r="K790" s="131">
        <v>228.84</v>
      </c>
      <c r="L790" s="131">
        <v>0</v>
      </c>
      <c r="M790" s="131">
        <v>0</v>
      </c>
      <c r="N790" s="132">
        <v>291.70999999999998</v>
      </c>
      <c r="O790" s="132">
        <v>360.66</v>
      </c>
    </row>
    <row r="791" spans="1:16">
      <c r="A791" s="147">
        <v>2020</v>
      </c>
      <c r="B791" s="148" t="s">
        <v>54</v>
      </c>
      <c r="C791" s="149" t="s">
        <v>87</v>
      </c>
      <c r="D791" s="131">
        <v>0</v>
      </c>
      <c r="E791" s="131">
        <v>0</v>
      </c>
      <c r="F791" s="132">
        <v>0</v>
      </c>
      <c r="G791" s="131">
        <v>0</v>
      </c>
      <c r="H791" s="131">
        <v>0</v>
      </c>
      <c r="I791" s="131">
        <v>0</v>
      </c>
      <c r="J791" s="131">
        <v>0</v>
      </c>
      <c r="K791" s="131">
        <v>0</v>
      </c>
      <c r="L791" s="131">
        <v>0</v>
      </c>
      <c r="M791" s="131">
        <v>17.14</v>
      </c>
      <c r="N791" s="132">
        <v>17.14</v>
      </c>
      <c r="O791" s="132">
        <v>17.14</v>
      </c>
    </row>
    <row r="792" spans="1:16">
      <c r="A792" s="147">
        <v>2020</v>
      </c>
      <c r="B792" s="148" t="s">
        <v>54</v>
      </c>
      <c r="C792" s="149" t="s">
        <v>49</v>
      </c>
      <c r="D792" s="131">
        <v>0</v>
      </c>
      <c r="E792" s="131">
        <v>12.62</v>
      </c>
      <c r="F792" s="132">
        <v>12.62</v>
      </c>
      <c r="G792" s="131">
        <v>0</v>
      </c>
      <c r="H792" s="131">
        <v>17.16</v>
      </c>
      <c r="I792" s="131">
        <v>0</v>
      </c>
      <c r="J792" s="131">
        <v>0</v>
      </c>
      <c r="K792" s="131">
        <v>106.89</v>
      </c>
      <c r="L792" s="131">
        <v>0</v>
      </c>
      <c r="M792" s="131">
        <v>0</v>
      </c>
      <c r="N792" s="132">
        <v>124.05</v>
      </c>
      <c r="O792" s="132">
        <v>136.66999999999999</v>
      </c>
    </row>
    <row r="793" spans="1:16">
      <c r="A793" s="147">
        <v>2020</v>
      </c>
      <c r="B793" s="148" t="s">
        <v>54</v>
      </c>
      <c r="C793" s="149" t="s">
        <v>50</v>
      </c>
      <c r="D793" s="131">
        <v>0</v>
      </c>
      <c r="E793" s="131">
        <v>0</v>
      </c>
      <c r="F793" s="132">
        <v>0</v>
      </c>
      <c r="G793" s="131">
        <v>0</v>
      </c>
      <c r="H793" s="131">
        <v>0</v>
      </c>
      <c r="I793" s="131">
        <v>0</v>
      </c>
      <c r="J793" s="131">
        <v>0</v>
      </c>
      <c r="K793" s="131">
        <v>0</v>
      </c>
      <c r="L793" s="131">
        <v>0</v>
      </c>
      <c r="M793" s="131">
        <v>0</v>
      </c>
      <c r="N793" s="132">
        <v>0</v>
      </c>
      <c r="O793" s="132">
        <v>0</v>
      </c>
    </row>
    <row r="794" spans="1:16">
      <c r="A794" s="147">
        <v>2020</v>
      </c>
      <c r="B794" s="148" t="s">
        <v>54</v>
      </c>
      <c r="C794" s="149" t="s">
        <v>51</v>
      </c>
      <c r="D794" s="131">
        <v>0</v>
      </c>
      <c r="E794" s="131">
        <v>0</v>
      </c>
      <c r="F794" s="132">
        <v>0</v>
      </c>
      <c r="G794" s="131">
        <v>0</v>
      </c>
      <c r="H794" s="131">
        <v>0</v>
      </c>
      <c r="I794" s="131">
        <v>0</v>
      </c>
      <c r="J794" s="131">
        <v>0</v>
      </c>
      <c r="K794" s="131">
        <v>0</v>
      </c>
      <c r="L794" s="131">
        <v>0</v>
      </c>
      <c r="M794" s="131">
        <v>0</v>
      </c>
      <c r="N794" s="132">
        <v>0</v>
      </c>
      <c r="O794" s="132">
        <v>0</v>
      </c>
    </row>
    <row r="795" spans="1:16">
      <c r="A795" s="147">
        <v>2020</v>
      </c>
      <c r="B795" s="148" t="s">
        <v>54</v>
      </c>
      <c r="C795" s="149" t="s">
        <v>52</v>
      </c>
      <c r="D795" s="131">
        <v>813.07</v>
      </c>
      <c r="E795" s="131">
        <v>0</v>
      </c>
      <c r="F795" s="132">
        <v>813.07</v>
      </c>
      <c r="G795" s="131">
        <v>0</v>
      </c>
      <c r="H795" s="131">
        <v>0</v>
      </c>
      <c r="I795" s="131">
        <v>0</v>
      </c>
      <c r="J795" s="131">
        <v>0</v>
      </c>
      <c r="K795" s="131">
        <v>0</v>
      </c>
      <c r="L795" s="131">
        <v>0</v>
      </c>
      <c r="M795" s="131">
        <v>11.54</v>
      </c>
      <c r="N795" s="132">
        <v>11.54</v>
      </c>
      <c r="O795" s="132">
        <v>824.61</v>
      </c>
    </row>
    <row r="796" spans="1:16">
      <c r="A796" s="147">
        <v>2020</v>
      </c>
      <c r="B796" s="148" t="s">
        <v>54</v>
      </c>
      <c r="C796" s="149" t="s">
        <v>69</v>
      </c>
      <c r="D796" s="131">
        <v>285.49</v>
      </c>
      <c r="E796" s="131">
        <v>148.97999999999999</v>
      </c>
      <c r="F796" s="132">
        <v>434.46</v>
      </c>
      <c r="G796" s="131">
        <v>0</v>
      </c>
      <c r="H796" s="131">
        <v>17.760000000000002</v>
      </c>
      <c r="I796" s="131">
        <v>165.39</v>
      </c>
      <c r="J796" s="131">
        <v>28.45</v>
      </c>
      <c r="K796" s="131">
        <v>8.9700000000000006</v>
      </c>
      <c r="L796" s="131">
        <v>0</v>
      </c>
      <c r="M796" s="131">
        <v>0.41</v>
      </c>
      <c r="N796" s="132">
        <v>221</v>
      </c>
      <c r="O796" s="132">
        <v>655.46</v>
      </c>
    </row>
    <row r="797" spans="1:16">
      <c r="A797" s="150">
        <v>2020</v>
      </c>
      <c r="B797" s="151" t="s">
        <v>54</v>
      </c>
      <c r="C797" s="152" t="s">
        <v>126</v>
      </c>
      <c r="D797" s="116">
        <v>3082.58</v>
      </c>
      <c r="E797" s="116">
        <v>274.75</v>
      </c>
      <c r="F797" s="133">
        <v>3357.33</v>
      </c>
      <c r="G797" s="116">
        <v>39.56</v>
      </c>
      <c r="H797" s="116">
        <v>112.29</v>
      </c>
      <c r="I797" s="116">
        <v>385.64</v>
      </c>
      <c r="J797" s="116">
        <v>114.7</v>
      </c>
      <c r="K797" s="116">
        <v>957.45</v>
      </c>
      <c r="L797" s="116">
        <v>81.25</v>
      </c>
      <c r="M797" s="116">
        <v>273.14</v>
      </c>
      <c r="N797" s="133">
        <v>1964.04</v>
      </c>
      <c r="O797" s="133">
        <v>5321.37</v>
      </c>
    </row>
    <row r="798" spans="1:16">
      <c r="A798" s="144">
        <v>2021</v>
      </c>
      <c r="B798" s="145" t="s">
        <v>53</v>
      </c>
      <c r="C798" s="146" t="s">
        <v>37</v>
      </c>
      <c r="D798" s="129">
        <v>0</v>
      </c>
      <c r="E798" s="129">
        <v>61.73</v>
      </c>
      <c r="F798" s="130">
        <v>61.73</v>
      </c>
      <c r="G798" s="129">
        <v>0</v>
      </c>
      <c r="H798" s="129">
        <v>40.4</v>
      </c>
      <c r="I798" s="129">
        <v>37.56</v>
      </c>
      <c r="J798" s="129">
        <v>7.0000000000000007E-2</v>
      </c>
      <c r="K798" s="129">
        <v>42.91</v>
      </c>
      <c r="L798" s="129">
        <v>18.45</v>
      </c>
      <c r="M798" s="129">
        <v>5.59</v>
      </c>
      <c r="N798" s="130">
        <v>144.97999999999999</v>
      </c>
      <c r="O798" s="130">
        <v>206.71</v>
      </c>
      <c r="P798" s="153"/>
    </row>
    <row r="799" spans="1:16">
      <c r="A799" s="147">
        <v>2021</v>
      </c>
      <c r="B799" s="148" t="s">
        <v>53</v>
      </c>
      <c r="C799" s="149" t="s">
        <v>38</v>
      </c>
      <c r="D799" s="131">
        <v>0</v>
      </c>
      <c r="E799" s="131">
        <v>0</v>
      </c>
      <c r="F799" s="132">
        <v>0</v>
      </c>
      <c r="G799" s="131">
        <v>0</v>
      </c>
      <c r="H799" s="131">
        <v>0</v>
      </c>
      <c r="I799" s="131">
        <v>0</v>
      </c>
      <c r="J799" s="131">
        <v>0</v>
      </c>
      <c r="K799" s="131">
        <v>0</v>
      </c>
      <c r="L799" s="131">
        <v>0</v>
      </c>
      <c r="M799" s="131">
        <v>0.2</v>
      </c>
      <c r="N799" s="132">
        <v>0.2</v>
      </c>
      <c r="O799" s="132">
        <v>0.2</v>
      </c>
    </row>
    <row r="800" spans="1:16">
      <c r="A800" s="147">
        <v>2021</v>
      </c>
      <c r="B800" s="148" t="s">
        <v>53</v>
      </c>
      <c r="C800" s="149" t="s">
        <v>39</v>
      </c>
      <c r="D800" s="131">
        <v>0</v>
      </c>
      <c r="E800" s="131">
        <v>0</v>
      </c>
      <c r="F800" s="132">
        <v>0</v>
      </c>
      <c r="G800" s="131">
        <v>0</v>
      </c>
      <c r="H800" s="131">
        <v>0</v>
      </c>
      <c r="I800" s="131">
        <v>0</v>
      </c>
      <c r="J800" s="131">
        <v>0</v>
      </c>
      <c r="K800" s="131">
        <v>0</v>
      </c>
      <c r="L800" s="131">
        <v>0</v>
      </c>
      <c r="M800" s="131">
        <v>0</v>
      </c>
      <c r="N800" s="132">
        <v>0</v>
      </c>
      <c r="O800" s="132">
        <v>0</v>
      </c>
    </row>
    <row r="801" spans="1:15">
      <c r="A801" s="147">
        <v>2021</v>
      </c>
      <c r="B801" s="148" t="s">
        <v>53</v>
      </c>
      <c r="C801" s="149" t="s">
        <v>40</v>
      </c>
      <c r="D801" s="131">
        <v>0</v>
      </c>
      <c r="E801" s="131">
        <v>0.11</v>
      </c>
      <c r="F801" s="132">
        <v>0.11</v>
      </c>
      <c r="G801" s="131">
        <v>0</v>
      </c>
      <c r="H801" s="131">
        <v>0</v>
      </c>
      <c r="I801" s="131">
        <v>40.909999999999997</v>
      </c>
      <c r="J801" s="131">
        <v>0</v>
      </c>
      <c r="K801" s="131">
        <v>0</v>
      </c>
      <c r="L801" s="131">
        <v>0</v>
      </c>
      <c r="M801" s="131">
        <v>4.17</v>
      </c>
      <c r="N801" s="132">
        <v>45.08</v>
      </c>
      <c r="O801" s="132">
        <v>45.19</v>
      </c>
    </row>
    <row r="802" spans="1:15">
      <c r="A802" s="147">
        <v>2021</v>
      </c>
      <c r="B802" s="148" t="s">
        <v>53</v>
      </c>
      <c r="C802" s="149" t="s">
        <v>41</v>
      </c>
      <c r="D802" s="131">
        <v>0</v>
      </c>
      <c r="E802" s="131">
        <v>0.33</v>
      </c>
      <c r="F802" s="132">
        <v>0.33</v>
      </c>
      <c r="G802" s="131">
        <v>0</v>
      </c>
      <c r="H802" s="131">
        <v>0</v>
      </c>
      <c r="I802" s="131">
        <v>0</v>
      </c>
      <c r="J802" s="131">
        <v>0</v>
      </c>
      <c r="K802" s="131">
        <v>0.03</v>
      </c>
      <c r="L802" s="131">
        <v>0</v>
      </c>
      <c r="M802" s="131">
        <v>20.18</v>
      </c>
      <c r="N802" s="132">
        <v>20.21</v>
      </c>
      <c r="O802" s="132">
        <v>20.54</v>
      </c>
    </row>
    <row r="803" spans="1:15">
      <c r="A803" s="147">
        <v>2021</v>
      </c>
      <c r="B803" s="148" t="s">
        <v>53</v>
      </c>
      <c r="C803" s="149" t="s">
        <v>42</v>
      </c>
      <c r="D803" s="131">
        <v>0</v>
      </c>
      <c r="E803" s="131">
        <v>0</v>
      </c>
      <c r="F803" s="132">
        <v>0</v>
      </c>
      <c r="G803" s="131">
        <v>0</v>
      </c>
      <c r="H803" s="131">
        <v>0</v>
      </c>
      <c r="I803" s="131">
        <v>0</v>
      </c>
      <c r="J803" s="131">
        <v>0</v>
      </c>
      <c r="K803" s="131">
        <v>0</v>
      </c>
      <c r="L803" s="131">
        <v>0</v>
      </c>
      <c r="M803" s="131">
        <v>0.12</v>
      </c>
      <c r="N803" s="132">
        <v>0.12</v>
      </c>
      <c r="O803" s="132">
        <v>0.12</v>
      </c>
    </row>
    <row r="804" spans="1:15">
      <c r="A804" s="147">
        <v>2021</v>
      </c>
      <c r="B804" s="148" t="s">
        <v>53</v>
      </c>
      <c r="C804" s="149" t="s">
        <v>86</v>
      </c>
      <c r="D804" s="131">
        <v>0</v>
      </c>
      <c r="E804" s="131">
        <v>0</v>
      </c>
      <c r="F804" s="132">
        <v>0</v>
      </c>
      <c r="G804" s="131">
        <v>0</v>
      </c>
      <c r="H804" s="131">
        <v>5.86</v>
      </c>
      <c r="I804" s="131">
        <v>0</v>
      </c>
      <c r="J804" s="131">
        <v>0</v>
      </c>
      <c r="K804" s="131">
        <v>0</v>
      </c>
      <c r="L804" s="131">
        <v>0</v>
      </c>
      <c r="M804" s="131">
        <v>1.2</v>
      </c>
      <c r="N804" s="132">
        <v>7.06</v>
      </c>
      <c r="O804" s="132">
        <v>7.06</v>
      </c>
    </row>
    <row r="805" spans="1:15">
      <c r="A805" s="147">
        <v>2021</v>
      </c>
      <c r="B805" s="148" t="s">
        <v>53</v>
      </c>
      <c r="C805" s="149" t="s">
        <v>43</v>
      </c>
      <c r="D805" s="131">
        <v>0</v>
      </c>
      <c r="E805" s="131">
        <v>0</v>
      </c>
      <c r="F805" s="132">
        <v>0</v>
      </c>
      <c r="G805" s="131">
        <v>0</v>
      </c>
      <c r="H805" s="131">
        <v>0</v>
      </c>
      <c r="I805" s="131">
        <v>114.92</v>
      </c>
      <c r="J805" s="131">
        <v>0</v>
      </c>
      <c r="K805" s="131">
        <v>0</v>
      </c>
      <c r="L805" s="131">
        <v>0</v>
      </c>
      <c r="M805" s="131">
        <v>0</v>
      </c>
      <c r="N805" s="132">
        <v>114.92</v>
      </c>
      <c r="O805" s="132">
        <v>114.92</v>
      </c>
    </row>
    <row r="806" spans="1:15">
      <c r="A806" s="147">
        <v>2021</v>
      </c>
      <c r="B806" s="148" t="s">
        <v>53</v>
      </c>
      <c r="C806" s="149" t="s">
        <v>88</v>
      </c>
      <c r="D806" s="131">
        <v>105.86</v>
      </c>
      <c r="E806" s="131">
        <v>0</v>
      </c>
      <c r="F806" s="132">
        <v>105.86</v>
      </c>
      <c r="G806" s="131">
        <v>0</v>
      </c>
      <c r="H806" s="131">
        <v>0</v>
      </c>
      <c r="I806" s="131">
        <v>0</v>
      </c>
      <c r="J806" s="131">
        <v>0</v>
      </c>
      <c r="K806" s="131">
        <v>0</v>
      </c>
      <c r="L806" s="131">
        <v>0</v>
      </c>
      <c r="M806" s="131">
        <v>0</v>
      </c>
      <c r="N806" s="132">
        <v>0</v>
      </c>
      <c r="O806" s="132">
        <v>105.86</v>
      </c>
    </row>
    <row r="807" spans="1:15">
      <c r="A807" s="147">
        <v>2021</v>
      </c>
      <c r="B807" s="148" t="s">
        <v>53</v>
      </c>
      <c r="C807" s="149" t="s">
        <v>44</v>
      </c>
      <c r="D807" s="131">
        <v>0</v>
      </c>
      <c r="E807" s="131">
        <v>35.270000000000003</v>
      </c>
      <c r="F807" s="132">
        <v>35.270000000000003</v>
      </c>
      <c r="G807" s="131">
        <v>84.42</v>
      </c>
      <c r="H807" s="131">
        <v>0</v>
      </c>
      <c r="I807" s="131">
        <v>87.58</v>
      </c>
      <c r="J807" s="131">
        <v>86.33</v>
      </c>
      <c r="K807" s="131">
        <v>94.4</v>
      </c>
      <c r="L807" s="131">
        <v>3.25</v>
      </c>
      <c r="M807" s="131">
        <v>83.02</v>
      </c>
      <c r="N807" s="132">
        <v>439</v>
      </c>
      <c r="O807" s="132">
        <v>474.27</v>
      </c>
    </row>
    <row r="808" spans="1:15">
      <c r="A808" s="147">
        <v>2021</v>
      </c>
      <c r="B808" s="148" t="s">
        <v>53</v>
      </c>
      <c r="C808" s="149" t="s">
        <v>45</v>
      </c>
      <c r="D808" s="131">
        <v>130.24</v>
      </c>
      <c r="E808" s="131">
        <v>0</v>
      </c>
      <c r="F808" s="132">
        <v>130.24</v>
      </c>
      <c r="G808" s="131">
        <v>0</v>
      </c>
      <c r="H808" s="131">
        <v>0</v>
      </c>
      <c r="I808" s="131">
        <v>0</v>
      </c>
      <c r="J808" s="131">
        <v>0</v>
      </c>
      <c r="K808" s="131">
        <v>0</v>
      </c>
      <c r="L808" s="131">
        <v>0</v>
      </c>
      <c r="M808" s="131">
        <v>0</v>
      </c>
      <c r="N808" s="132">
        <v>0</v>
      </c>
      <c r="O808" s="132">
        <v>130.24</v>
      </c>
    </row>
    <row r="809" spans="1:15">
      <c r="A809" s="147">
        <v>2021</v>
      </c>
      <c r="B809" s="148" t="s">
        <v>53</v>
      </c>
      <c r="C809" s="149" t="s">
        <v>46</v>
      </c>
      <c r="D809" s="131">
        <v>842.9</v>
      </c>
      <c r="E809" s="131">
        <v>68.739999999999995</v>
      </c>
      <c r="F809" s="132">
        <v>911.64</v>
      </c>
      <c r="G809" s="131">
        <v>0</v>
      </c>
      <c r="H809" s="131">
        <v>213.63</v>
      </c>
      <c r="I809" s="131">
        <v>0</v>
      </c>
      <c r="J809" s="131">
        <v>0</v>
      </c>
      <c r="K809" s="131">
        <v>29.94</v>
      </c>
      <c r="L809" s="131">
        <v>0</v>
      </c>
      <c r="M809" s="131">
        <v>7.11</v>
      </c>
      <c r="N809" s="132">
        <v>250.68</v>
      </c>
      <c r="O809" s="132">
        <v>1162.32</v>
      </c>
    </row>
    <row r="810" spans="1:15">
      <c r="A810" s="147">
        <v>2021</v>
      </c>
      <c r="B810" s="148" t="s">
        <v>53</v>
      </c>
      <c r="C810" s="149" t="s">
        <v>89</v>
      </c>
      <c r="D810" s="131">
        <v>0</v>
      </c>
      <c r="E810" s="131">
        <v>0</v>
      </c>
      <c r="F810" s="132">
        <v>0</v>
      </c>
      <c r="G810" s="131">
        <v>0</v>
      </c>
      <c r="H810" s="131">
        <v>0</v>
      </c>
      <c r="I810" s="131">
        <v>0</v>
      </c>
      <c r="J810" s="131">
        <v>0</v>
      </c>
      <c r="K810" s="131">
        <v>0</v>
      </c>
      <c r="L810" s="131">
        <v>0</v>
      </c>
      <c r="M810" s="131">
        <v>0</v>
      </c>
      <c r="N810" s="132">
        <v>0</v>
      </c>
      <c r="O810" s="132">
        <v>0</v>
      </c>
    </row>
    <row r="811" spans="1:15">
      <c r="A811" s="147">
        <v>2021</v>
      </c>
      <c r="B811" s="148" t="s">
        <v>53</v>
      </c>
      <c r="C811" s="149" t="s">
        <v>47</v>
      </c>
      <c r="D811" s="131">
        <v>392.87</v>
      </c>
      <c r="E811" s="131">
        <v>36.19</v>
      </c>
      <c r="F811" s="132">
        <v>429.06</v>
      </c>
      <c r="G811" s="131">
        <v>0</v>
      </c>
      <c r="H811" s="131">
        <v>0</v>
      </c>
      <c r="I811" s="131">
        <v>14.89</v>
      </c>
      <c r="J811" s="131">
        <v>0</v>
      </c>
      <c r="K811" s="131">
        <v>453.74</v>
      </c>
      <c r="L811" s="131">
        <v>4.53</v>
      </c>
      <c r="M811" s="131">
        <v>8.0399999999999991</v>
      </c>
      <c r="N811" s="132">
        <v>481.2</v>
      </c>
      <c r="O811" s="132">
        <v>910.26</v>
      </c>
    </row>
    <row r="812" spans="1:15">
      <c r="A812" s="147">
        <v>2021</v>
      </c>
      <c r="B812" s="148" t="s">
        <v>53</v>
      </c>
      <c r="C812" s="149" t="s">
        <v>48</v>
      </c>
      <c r="D812" s="131">
        <v>0</v>
      </c>
      <c r="E812" s="131">
        <v>0</v>
      </c>
      <c r="F812" s="132">
        <v>0</v>
      </c>
      <c r="G812" s="131">
        <v>0</v>
      </c>
      <c r="H812" s="131">
        <v>0</v>
      </c>
      <c r="I812" s="131">
        <v>78.239999999999995</v>
      </c>
      <c r="J812" s="131">
        <v>0</v>
      </c>
      <c r="K812" s="131">
        <v>19.28</v>
      </c>
      <c r="L812" s="131">
        <v>0</v>
      </c>
      <c r="M812" s="131">
        <v>0</v>
      </c>
      <c r="N812" s="132">
        <v>97.52</v>
      </c>
      <c r="O812" s="132">
        <v>97.52</v>
      </c>
    </row>
    <row r="813" spans="1:15">
      <c r="A813" s="147">
        <v>2021</v>
      </c>
      <c r="B813" s="148" t="s">
        <v>53</v>
      </c>
      <c r="C813" s="149" t="s">
        <v>87</v>
      </c>
      <c r="D813" s="131">
        <v>0</v>
      </c>
      <c r="E813" s="131">
        <v>0</v>
      </c>
      <c r="F813" s="132">
        <v>0</v>
      </c>
      <c r="G813" s="131">
        <v>0</v>
      </c>
      <c r="H813" s="131">
        <v>0</v>
      </c>
      <c r="I813" s="131">
        <v>0</v>
      </c>
      <c r="J813" s="131">
        <v>0</v>
      </c>
      <c r="K813" s="131">
        <v>0</v>
      </c>
      <c r="L813" s="131">
        <v>0</v>
      </c>
      <c r="M813" s="131">
        <v>21.72</v>
      </c>
      <c r="N813" s="132">
        <v>21.72</v>
      </c>
      <c r="O813" s="132">
        <v>21.72</v>
      </c>
    </row>
    <row r="814" spans="1:15">
      <c r="A814" s="147">
        <v>2021</v>
      </c>
      <c r="B814" s="148" t="s">
        <v>53</v>
      </c>
      <c r="C814" s="149" t="s">
        <v>49</v>
      </c>
      <c r="D814" s="131">
        <v>0</v>
      </c>
      <c r="E814" s="131">
        <v>37.93</v>
      </c>
      <c r="F814" s="132">
        <v>37.93</v>
      </c>
      <c r="G814" s="131">
        <v>0</v>
      </c>
      <c r="H814" s="131">
        <v>0</v>
      </c>
      <c r="I814" s="131">
        <v>0</v>
      </c>
      <c r="J814" s="131">
        <v>0</v>
      </c>
      <c r="K814" s="131">
        <v>54.84</v>
      </c>
      <c r="L814" s="131">
        <v>0</v>
      </c>
      <c r="M814" s="131">
        <v>0.01</v>
      </c>
      <c r="N814" s="132">
        <v>54.85</v>
      </c>
      <c r="O814" s="132">
        <v>92.78</v>
      </c>
    </row>
    <row r="815" spans="1:15">
      <c r="A815" s="147">
        <v>2021</v>
      </c>
      <c r="B815" s="148" t="s">
        <v>53</v>
      </c>
      <c r="C815" s="149" t="s">
        <v>50</v>
      </c>
      <c r="D815" s="131">
        <v>0</v>
      </c>
      <c r="E815" s="131">
        <v>0</v>
      </c>
      <c r="F815" s="132">
        <v>0</v>
      </c>
      <c r="G815" s="131">
        <v>0</v>
      </c>
      <c r="H815" s="131">
        <v>0</v>
      </c>
      <c r="I815" s="131">
        <v>0</v>
      </c>
      <c r="J815" s="131">
        <v>0</v>
      </c>
      <c r="K815" s="131">
        <v>0</v>
      </c>
      <c r="L815" s="131">
        <v>0</v>
      </c>
      <c r="M815" s="131">
        <v>0</v>
      </c>
      <c r="N815" s="132">
        <v>0</v>
      </c>
      <c r="O815" s="132">
        <v>0</v>
      </c>
    </row>
    <row r="816" spans="1:15">
      <c r="A816" s="147">
        <v>2021</v>
      </c>
      <c r="B816" s="148" t="s">
        <v>53</v>
      </c>
      <c r="C816" s="149" t="s">
        <v>51</v>
      </c>
      <c r="D816" s="131">
        <v>0</v>
      </c>
      <c r="E816" s="131">
        <v>0</v>
      </c>
      <c r="F816" s="132">
        <v>0</v>
      </c>
      <c r="G816" s="131">
        <v>0</v>
      </c>
      <c r="H816" s="131">
        <v>0</v>
      </c>
      <c r="I816" s="131">
        <v>130.07</v>
      </c>
      <c r="J816" s="131">
        <v>37.86</v>
      </c>
      <c r="K816" s="131">
        <v>0</v>
      </c>
      <c r="L816" s="131">
        <v>0</v>
      </c>
      <c r="M816" s="131">
        <v>0.17</v>
      </c>
      <c r="N816" s="132">
        <v>168.1</v>
      </c>
      <c r="O816" s="132">
        <v>168.1</v>
      </c>
    </row>
    <row r="817" spans="1:15">
      <c r="A817" s="147">
        <v>2021</v>
      </c>
      <c r="B817" s="148" t="s">
        <v>53</v>
      </c>
      <c r="C817" s="149" t="s">
        <v>52</v>
      </c>
      <c r="D817" s="131">
        <v>1008.7</v>
      </c>
      <c r="E817" s="131">
        <v>0</v>
      </c>
      <c r="F817" s="132">
        <v>1008.7</v>
      </c>
      <c r="G817" s="131">
        <v>0</v>
      </c>
      <c r="H817" s="131">
        <v>0.06</v>
      </c>
      <c r="I817" s="131">
        <v>0</v>
      </c>
      <c r="J817" s="131">
        <v>0</v>
      </c>
      <c r="K817" s="131">
        <v>46.45</v>
      </c>
      <c r="L817" s="131">
        <v>0</v>
      </c>
      <c r="M817" s="131">
        <v>6.13</v>
      </c>
      <c r="N817" s="132">
        <v>52.64</v>
      </c>
      <c r="O817" s="132">
        <v>1061.3399999999999</v>
      </c>
    </row>
    <row r="818" spans="1:15">
      <c r="A818" s="147">
        <v>2021</v>
      </c>
      <c r="B818" s="148" t="s">
        <v>53</v>
      </c>
      <c r="C818" s="149" t="s">
        <v>69</v>
      </c>
      <c r="D818" s="131">
        <v>106.55</v>
      </c>
      <c r="E818" s="131">
        <v>0.63</v>
      </c>
      <c r="F818" s="132">
        <v>107.18</v>
      </c>
      <c r="G818" s="131">
        <v>0</v>
      </c>
      <c r="H818" s="131">
        <v>19.97</v>
      </c>
      <c r="I818" s="131">
        <v>19.23</v>
      </c>
      <c r="J818" s="131">
        <v>0</v>
      </c>
      <c r="K818" s="131">
        <v>0</v>
      </c>
      <c r="L818" s="131">
        <v>0</v>
      </c>
      <c r="M818" s="131">
        <v>66.739999999999995</v>
      </c>
      <c r="N818" s="132">
        <v>105.94</v>
      </c>
      <c r="O818" s="132">
        <v>213.12</v>
      </c>
    </row>
    <row r="819" spans="1:15">
      <c r="A819" s="150">
        <v>2021</v>
      </c>
      <c r="B819" s="151" t="s">
        <v>53</v>
      </c>
      <c r="C819" s="152" t="s">
        <v>126</v>
      </c>
      <c r="D819" s="116">
        <v>2587.12</v>
      </c>
      <c r="E819" s="116">
        <v>240.93</v>
      </c>
      <c r="F819" s="133">
        <v>2828.05</v>
      </c>
      <c r="G819" s="116">
        <v>84.42</v>
      </c>
      <c r="H819" s="116">
        <v>279.92</v>
      </c>
      <c r="I819" s="116">
        <v>523.4</v>
      </c>
      <c r="J819" s="116">
        <v>124.26</v>
      </c>
      <c r="K819" s="116">
        <v>741.59</v>
      </c>
      <c r="L819" s="116">
        <v>26.23</v>
      </c>
      <c r="M819" s="116">
        <v>224.4</v>
      </c>
      <c r="N819" s="133">
        <v>2004.22</v>
      </c>
      <c r="O819" s="133">
        <v>4832.2700000000004</v>
      </c>
    </row>
    <row r="820" spans="1:15">
      <c r="A820" s="144">
        <v>2021</v>
      </c>
      <c r="B820" s="145" t="s">
        <v>64</v>
      </c>
      <c r="C820" s="146" t="s">
        <v>37</v>
      </c>
      <c r="D820" s="129">
        <v>0</v>
      </c>
      <c r="E820" s="129">
        <v>42.36</v>
      </c>
      <c r="F820" s="130">
        <v>42.36</v>
      </c>
      <c r="G820" s="129">
        <v>0</v>
      </c>
      <c r="H820" s="129">
        <v>0</v>
      </c>
      <c r="I820" s="129">
        <v>0</v>
      </c>
      <c r="J820" s="129">
        <v>0.21</v>
      </c>
      <c r="K820" s="129">
        <v>114.29</v>
      </c>
      <c r="L820" s="129">
        <v>7.03</v>
      </c>
      <c r="M820" s="129">
        <v>28.32</v>
      </c>
      <c r="N820" s="130">
        <v>149.85</v>
      </c>
      <c r="O820" s="130">
        <v>192.21</v>
      </c>
    </row>
    <row r="821" spans="1:15">
      <c r="A821" s="147">
        <v>2021</v>
      </c>
      <c r="B821" s="148" t="s">
        <v>64</v>
      </c>
      <c r="C821" s="149" t="s">
        <v>38</v>
      </c>
      <c r="D821" s="131">
        <v>0</v>
      </c>
      <c r="E821" s="131">
        <v>0</v>
      </c>
      <c r="F821" s="132">
        <v>0</v>
      </c>
      <c r="G821" s="131">
        <v>0</v>
      </c>
      <c r="H821" s="131">
        <v>0</v>
      </c>
      <c r="I821" s="131">
        <v>0</v>
      </c>
      <c r="J821" s="131">
        <v>0</v>
      </c>
      <c r="K821" s="131">
        <v>0</v>
      </c>
      <c r="L821" s="131">
        <v>0</v>
      </c>
      <c r="M821" s="131">
        <v>0.1</v>
      </c>
      <c r="N821" s="132">
        <v>0.1</v>
      </c>
      <c r="O821" s="132">
        <v>0.1</v>
      </c>
    </row>
    <row r="822" spans="1:15">
      <c r="A822" s="147">
        <v>2021</v>
      </c>
      <c r="B822" s="148" t="s">
        <v>64</v>
      </c>
      <c r="C822" s="149" t="s">
        <v>39</v>
      </c>
      <c r="D822" s="131">
        <v>0</v>
      </c>
      <c r="E822" s="131">
        <v>4.2300000000000004</v>
      </c>
      <c r="F822" s="132">
        <v>4.2300000000000004</v>
      </c>
      <c r="G822" s="131">
        <v>0</v>
      </c>
      <c r="H822" s="131">
        <v>0</v>
      </c>
      <c r="I822" s="131">
        <v>0</v>
      </c>
      <c r="J822" s="131">
        <v>0</v>
      </c>
      <c r="K822" s="131">
        <v>0</v>
      </c>
      <c r="L822" s="131">
        <v>0</v>
      </c>
      <c r="M822" s="131">
        <v>0.5</v>
      </c>
      <c r="N822" s="132">
        <v>0.5</v>
      </c>
      <c r="O822" s="132">
        <v>4.7300000000000004</v>
      </c>
    </row>
    <row r="823" spans="1:15">
      <c r="A823" s="147">
        <v>2021</v>
      </c>
      <c r="B823" s="148" t="s">
        <v>64</v>
      </c>
      <c r="C823" s="149" t="s">
        <v>40</v>
      </c>
      <c r="D823" s="131">
        <v>79.7</v>
      </c>
      <c r="E823" s="131">
        <v>0.03</v>
      </c>
      <c r="F823" s="132">
        <v>79.73</v>
      </c>
      <c r="G823" s="131">
        <v>0</v>
      </c>
      <c r="H823" s="131">
        <v>0</v>
      </c>
      <c r="I823" s="131">
        <v>15.04</v>
      </c>
      <c r="J823" s="131">
        <v>0</v>
      </c>
      <c r="K823" s="131">
        <v>0</v>
      </c>
      <c r="L823" s="131">
        <v>0</v>
      </c>
      <c r="M823" s="131">
        <v>13.58</v>
      </c>
      <c r="N823" s="132">
        <v>28.62</v>
      </c>
      <c r="O823" s="132">
        <v>108.35</v>
      </c>
    </row>
    <row r="824" spans="1:15">
      <c r="A824" s="147">
        <v>2021</v>
      </c>
      <c r="B824" s="148" t="s">
        <v>64</v>
      </c>
      <c r="C824" s="149" t="s">
        <v>41</v>
      </c>
      <c r="D824" s="131">
        <v>0</v>
      </c>
      <c r="E824" s="131">
        <v>21.24</v>
      </c>
      <c r="F824" s="132">
        <v>21.24</v>
      </c>
      <c r="G824" s="131">
        <v>0.05</v>
      </c>
      <c r="H824" s="131">
        <v>0</v>
      </c>
      <c r="I824" s="131">
        <v>0</v>
      </c>
      <c r="J824" s="131">
        <v>0</v>
      </c>
      <c r="K824" s="131">
        <v>31.46</v>
      </c>
      <c r="L824" s="131">
        <v>7.0000000000000007E-2</v>
      </c>
      <c r="M824" s="131">
        <v>24.48</v>
      </c>
      <c r="N824" s="132">
        <v>56.06</v>
      </c>
      <c r="O824" s="132">
        <v>77.3</v>
      </c>
    </row>
    <row r="825" spans="1:15">
      <c r="A825" s="147">
        <v>2021</v>
      </c>
      <c r="B825" s="148" t="s">
        <v>64</v>
      </c>
      <c r="C825" s="149" t="s">
        <v>42</v>
      </c>
      <c r="D825" s="131">
        <v>0</v>
      </c>
      <c r="E825" s="131">
        <v>0</v>
      </c>
      <c r="F825" s="132">
        <v>0</v>
      </c>
      <c r="G825" s="131">
        <v>0</v>
      </c>
      <c r="H825" s="131">
        <v>0</v>
      </c>
      <c r="I825" s="131">
        <v>0</v>
      </c>
      <c r="J825" s="131">
        <v>0</v>
      </c>
      <c r="K825" s="131">
        <v>15.82</v>
      </c>
      <c r="L825" s="131">
        <v>0</v>
      </c>
      <c r="M825" s="131">
        <v>0.1</v>
      </c>
      <c r="N825" s="132">
        <v>15.92</v>
      </c>
      <c r="O825" s="132">
        <v>15.92</v>
      </c>
    </row>
    <row r="826" spans="1:15">
      <c r="A826" s="147">
        <v>2021</v>
      </c>
      <c r="B826" s="148" t="s">
        <v>64</v>
      </c>
      <c r="C826" s="149" t="s">
        <v>86</v>
      </c>
      <c r="D826" s="131">
        <v>0.1</v>
      </c>
      <c r="E826" s="131">
        <v>0</v>
      </c>
      <c r="F826" s="132">
        <v>0.1</v>
      </c>
      <c r="G826" s="131">
        <v>0.13</v>
      </c>
      <c r="H826" s="131">
        <v>9.2100000000000009</v>
      </c>
      <c r="I826" s="131">
        <v>0</v>
      </c>
      <c r="J826" s="131">
        <v>0</v>
      </c>
      <c r="K826" s="131">
        <v>0.66</v>
      </c>
      <c r="L826" s="131">
        <v>0.02</v>
      </c>
      <c r="M826" s="131">
        <v>1.02</v>
      </c>
      <c r="N826" s="132">
        <v>11.04</v>
      </c>
      <c r="O826" s="132">
        <v>11.14</v>
      </c>
    </row>
    <row r="827" spans="1:15">
      <c r="A827" s="147">
        <v>2021</v>
      </c>
      <c r="B827" s="148" t="s">
        <v>64</v>
      </c>
      <c r="C827" s="149" t="s">
        <v>43</v>
      </c>
      <c r="D827" s="131">
        <v>0</v>
      </c>
      <c r="E827" s="131">
        <v>0</v>
      </c>
      <c r="F827" s="132">
        <v>0</v>
      </c>
      <c r="G827" s="131">
        <v>0</v>
      </c>
      <c r="H827" s="131">
        <v>0</v>
      </c>
      <c r="I827" s="131">
        <v>78.45</v>
      </c>
      <c r="J827" s="131">
        <v>0</v>
      </c>
      <c r="K827" s="131">
        <v>0</v>
      </c>
      <c r="L827" s="131">
        <v>0</v>
      </c>
      <c r="M827" s="131">
        <v>0</v>
      </c>
      <c r="N827" s="132">
        <v>78.45</v>
      </c>
      <c r="O827" s="132">
        <v>78.45</v>
      </c>
    </row>
    <row r="828" spans="1:15">
      <c r="A828" s="147">
        <v>2021</v>
      </c>
      <c r="B828" s="148" t="s">
        <v>64</v>
      </c>
      <c r="C828" s="149" t="s">
        <v>88</v>
      </c>
      <c r="D828" s="131">
        <v>0</v>
      </c>
      <c r="E828" s="131">
        <v>0</v>
      </c>
      <c r="F828" s="132">
        <v>0</v>
      </c>
      <c r="G828" s="131">
        <v>0</v>
      </c>
      <c r="H828" s="131">
        <v>0</v>
      </c>
      <c r="I828" s="131">
        <v>0</v>
      </c>
      <c r="J828" s="131">
        <v>0</v>
      </c>
      <c r="K828" s="131">
        <v>0</v>
      </c>
      <c r="L828" s="131">
        <v>0</v>
      </c>
      <c r="M828" s="131">
        <v>0</v>
      </c>
      <c r="N828" s="132">
        <v>0</v>
      </c>
      <c r="O828" s="132">
        <v>0</v>
      </c>
    </row>
    <row r="829" spans="1:15">
      <c r="A829" s="147">
        <v>2021</v>
      </c>
      <c r="B829" s="148" t="s">
        <v>64</v>
      </c>
      <c r="C829" s="149" t="s">
        <v>44</v>
      </c>
      <c r="D829" s="131">
        <v>0</v>
      </c>
      <c r="E829" s="131">
        <v>0</v>
      </c>
      <c r="F829" s="132">
        <v>0</v>
      </c>
      <c r="G829" s="131">
        <v>27.15</v>
      </c>
      <c r="H829" s="131">
        <v>10.4</v>
      </c>
      <c r="I829" s="131">
        <v>32.159999999999997</v>
      </c>
      <c r="J829" s="131">
        <v>67.38</v>
      </c>
      <c r="K829" s="131">
        <v>68.400000000000006</v>
      </c>
      <c r="L829" s="131">
        <v>10.59</v>
      </c>
      <c r="M829" s="131">
        <v>72.75</v>
      </c>
      <c r="N829" s="132">
        <v>288.83</v>
      </c>
      <c r="O829" s="132">
        <v>288.83</v>
      </c>
    </row>
    <row r="830" spans="1:15">
      <c r="A830" s="147">
        <v>2021</v>
      </c>
      <c r="B830" s="148" t="s">
        <v>64</v>
      </c>
      <c r="C830" s="149" t="s">
        <v>45</v>
      </c>
      <c r="D830" s="131">
        <v>90.28</v>
      </c>
      <c r="E830" s="131">
        <v>0</v>
      </c>
      <c r="F830" s="132">
        <v>90.28</v>
      </c>
      <c r="G830" s="131">
        <v>0</v>
      </c>
      <c r="H830" s="131">
        <v>0</v>
      </c>
      <c r="I830" s="131">
        <v>0</v>
      </c>
      <c r="J830" s="131">
        <v>0</v>
      </c>
      <c r="K830" s="131">
        <v>0</v>
      </c>
      <c r="L830" s="131">
        <v>0</v>
      </c>
      <c r="M830" s="131">
        <v>0</v>
      </c>
      <c r="N830" s="132">
        <v>0</v>
      </c>
      <c r="O830" s="132">
        <v>90.28</v>
      </c>
    </row>
    <row r="831" spans="1:15">
      <c r="A831" s="147">
        <v>2021</v>
      </c>
      <c r="B831" s="148" t="s">
        <v>64</v>
      </c>
      <c r="C831" s="149" t="s">
        <v>46</v>
      </c>
      <c r="D831" s="131">
        <v>755.43</v>
      </c>
      <c r="E831" s="131">
        <v>0.11</v>
      </c>
      <c r="F831" s="132">
        <v>755.54</v>
      </c>
      <c r="G831" s="131">
        <v>39.659999999999997</v>
      </c>
      <c r="H831" s="131">
        <v>31.77</v>
      </c>
      <c r="I831" s="131">
        <v>0</v>
      </c>
      <c r="J831" s="131">
        <v>0</v>
      </c>
      <c r="K831" s="131">
        <v>70.69</v>
      </c>
      <c r="L831" s="131">
        <v>0</v>
      </c>
      <c r="M831" s="131">
        <v>0</v>
      </c>
      <c r="N831" s="132">
        <v>142.12</v>
      </c>
      <c r="O831" s="132">
        <v>897.66</v>
      </c>
    </row>
    <row r="832" spans="1:15">
      <c r="A832" s="147">
        <v>2021</v>
      </c>
      <c r="B832" s="148" t="s">
        <v>64</v>
      </c>
      <c r="C832" s="149" t="s">
        <v>89</v>
      </c>
      <c r="D832" s="131">
        <v>0</v>
      </c>
      <c r="E832" s="131">
        <v>0</v>
      </c>
      <c r="F832" s="132">
        <v>0</v>
      </c>
      <c r="G832" s="131">
        <v>0</v>
      </c>
      <c r="H832" s="131">
        <v>0</v>
      </c>
      <c r="I832" s="131">
        <v>0</v>
      </c>
      <c r="J832" s="131">
        <v>0</v>
      </c>
      <c r="K832" s="131">
        <v>3.47</v>
      </c>
      <c r="L832" s="131">
        <v>0</v>
      </c>
      <c r="M832" s="131">
        <v>0</v>
      </c>
      <c r="N832" s="132">
        <v>3.47</v>
      </c>
      <c r="O832" s="132">
        <v>3.47</v>
      </c>
    </row>
    <row r="833" spans="1:15">
      <c r="A833" s="147">
        <v>2021</v>
      </c>
      <c r="B833" s="148" t="s">
        <v>64</v>
      </c>
      <c r="C833" s="149" t="s">
        <v>47</v>
      </c>
      <c r="D833" s="131">
        <v>0</v>
      </c>
      <c r="E833" s="131">
        <v>15.65</v>
      </c>
      <c r="F833" s="132">
        <v>15.65</v>
      </c>
      <c r="G833" s="131">
        <v>0</v>
      </c>
      <c r="H833" s="131">
        <v>0</v>
      </c>
      <c r="I833" s="131">
        <v>29.25</v>
      </c>
      <c r="J833" s="131">
        <v>0</v>
      </c>
      <c r="K833" s="131">
        <v>443.24</v>
      </c>
      <c r="L833" s="131">
        <v>9.01</v>
      </c>
      <c r="M833" s="131">
        <v>10.17</v>
      </c>
      <c r="N833" s="132">
        <v>491.67</v>
      </c>
      <c r="O833" s="132">
        <v>507.32</v>
      </c>
    </row>
    <row r="834" spans="1:15">
      <c r="A834" s="147">
        <v>2021</v>
      </c>
      <c r="B834" s="148" t="s">
        <v>64</v>
      </c>
      <c r="C834" s="149" t="s">
        <v>48</v>
      </c>
      <c r="D834" s="131">
        <v>0</v>
      </c>
      <c r="E834" s="131">
        <v>0</v>
      </c>
      <c r="F834" s="132">
        <v>0</v>
      </c>
      <c r="G834" s="131">
        <v>0</v>
      </c>
      <c r="H834" s="131">
        <v>0</v>
      </c>
      <c r="I834" s="131">
        <v>62.25</v>
      </c>
      <c r="J834" s="131">
        <v>0</v>
      </c>
      <c r="K834" s="131">
        <v>0</v>
      </c>
      <c r="L834" s="131">
        <v>0</v>
      </c>
      <c r="M834" s="131">
        <v>0</v>
      </c>
      <c r="N834" s="132">
        <v>62.25</v>
      </c>
      <c r="O834" s="132">
        <v>62.25</v>
      </c>
    </row>
    <row r="835" spans="1:15">
      <c r="A835" s="147">
        <v>2021</v>
      </c>
      <c r="B835" s="148" t="s">
        <v>64</v>
      </c>
      <c r="C835" s="149" t="s">
        <v>87</v>
      </c>
      <c r="D835" s="131">
        <v>0</v>
      </c>
      <c r="E835" s="131">
        <v>0.08</v>
      </c>
      <c r="F835" s="132">
        <v>0.08</v>
      </c>
      <c r="G835" s="131">
        <v>0</v>
      </c>
      <c r="H835" s="131">
        <v>0</v>
      </c>
      <c r="I835" s="131">
        <v>0</v>
      </c>
      <c r="J835" s="131">
        <v>0</v>
      </c>
      <c r="K835" s="131">
        <v>0</v>
      </c>
      <c r="L835" s="131">
        <v>0</v>
      </c>
      <c r="M835" s="131">
        <v>13.9</v>
      </c>
      <c r="N835" s="132">
        <v>13.9</v>
      </c>
      <c r="O835" s="132">
        <v>13.98</v>
      </c>
    </row>
    <row r="836" spans="1:15">
      <c r="A836" s="147">
        <v>2021</v>
      </c>
      <c r="B836" s="148" t="s">
        <v>64</v>
      </c>
      <c r="C836" s="149" t="s">
        <v>49</v>
      </c>
      <c r="D836" s="131">
        <v>0</v>
      </c>
      <c r="E836" s="131">
        <v>38.25</v>
      </c>
      <c r="F836" s="132">
        <v>38.25</v>
      </c>
      <c r="G836" s="131">
        <v>0</v>
      </c>
      <c r="H836" s="131">
        <v>0</v>
      </c>
      <c r="I836" s="131">
        <v>0</v>
      </c>
      <c r="J836" s="131">
        <v>0</v>
      </c>
      <c r="K836" s="131">
        <v>231.88</v>
      </c>
      <c r="L836" s="131">
        <v>0</v>
      </c>
      <c r="M836" s="131">
        <v>0.12</v>
      </c>
      <c r="N836" s="132">
        <v>232</v>
      </c>
      <c r="O836" s="132">
        <v>270.25</v>
      </c>
    </row>
    <row r="837" spans="1:15">
      <c r="A837" s="147">
        <v>2021</v>
      </c>
      <c r="B837" s="148" t="s">
        <v>64</v>
      </c>
      <c r="C837" s="149" t="s">
        <v>50</v>
      </c>
      <c r="D837" s="131">
        <v>90.41</v>
      </c>
      <c r="E837" s="131">
        <v>0</v>
      </c>
      <c r="F837" s="132">
        <v>90.41</v>
      </c>
      <c r="G837" s="131">
        <v>0</v>
      </c>
      <c r="H837" s="131">
        <v>0</v>
      </c>
      <c r="I837" s="131">
        <v>0</v>
      </c>
      <c r="J837" s="131">
        <v>0</v>
      </c>
      <c r="K837" s="131">
        <v>0</v>
      </c>
      <c r="L837" s="131">
        <v>0</v>
      </c>
      <c r="M837" s="131">
        <v>0</v>
      </c>
      <c r="N837" s="132">
        <v>0</v>
      </c>
      <c r="O837" s="132">
        <v>90.41</v>
      </c>
    </row>
    <row r="838" spans="1:15">
      <c r="A838" s="147">
        <v>2021</v>
      </c>
      <c r="B838" s="148" t="s">
        <v>64</v>
      </c>
      <c r="C838" s="149" t="s">
        <v>51</v>
      </c>
      <c r="D838" s="131">
        <v>0</v>
      </c>
      <c r="E838" s="131">
        <v>0</v>
      </c>
      <c r="F838" s="132">
        <v>0</v>
      </c>
      <c r="G838" s="131">
        <v>0</v>
      </c>
      <c r="H838" s="131">
        <v>0.01</v>
      </c>
      <c r="I838" s="131">
        <v>97.79</v>
      </c>
      <c r="J838" s="131">
        <v>0</v>
      </c>
      <c r="K838" s="131">
        <v>0</v>
      </c>
      <c r="L838" s="131">
        <v>0.05</v>
      </c>
      <c r="M838" s="131">
        <v>0</v>
      </c>
      <c r="N838" s="132">
        <v>97.85</v>
      </c>
      <c r="O838" s="132">
        <v>97.85</v>
      </c>
    </row>
    <row r="839" spans="1:15">
      <c r="A839" s="147">
        <v>2021</v>
      </c>
      <c r="B839" s="148" t="s">
        <v>64</v>
      </c>
      <c r="C839" s="149" t="s">
        <v>52</v>
      </c>
      <c r="D839" s="131">
        <v>373.25</v>
      </c>
      <c r="E839" s="131">
        <v>0</v>
      </c>
      <c r="F839" s="132">
        <v>373.25</v>
      </c>
      <c r="G839" s="131">
        <v>0</v>
      </c>
      <c r="H839" s="131">
        <v>0</v>
      </c>
      <c r="I839" s="131">
        <v>0</v>
      </c>
      <c r="J839" s="131">
        <v>0</v>
      </c>
      <c r="K839" s="131">
        <v>12.79</v>
      </c>
      <c r="L839" s="131">
        <v>0</v>
      </c>
      <c r="M839" s="131">
        <v>2.4700000000000002</v>
      </c>
      <c r="N839" s="132">
        <v>15.26</v>
      </c>
      <c r="O839" s="132">
        <v>388.51</v>
      </c>
    </row>
    <row r="840" spans="1:15">
      <c r="A840" s="147">
        <v>2021</v>
      </c>
      <c r="B840" s="148" t="s">
        <v>64</v>
      </c>
      <c r="C840" s="149" t="s">
        <v>69</v>
      </c>
      <c r="D840" s="131">
        <v>189.86</v>
      </c>
      <c r="E840" s="131">
        <v>75.88</v>
      </c>
      <c r="F840" s="132">
        <v>265.74</v>
      </c>
      <c r="G840" s="131">
        <v>0.11</v>
      </c>
      <c r="H840" s="131">
        <v>24.86</v>
      </c>
      <c r="I840" s="131">
        <v>0</v>
      </c>
      <c r="J840" s="131">
        <v>0</v>
      </c>
      <c r="K840" s="131">
        <v>0</v>
      </c>
      <c r="L840" s="131">
        <v>6.11</v>
      </c>
      <c r="M840" s="131">
        <v>7.62</v>
      </c>
      <c r="N840" s="132">
        <v>38.700000000000003</v>
      </c>
      <c r="O840" s="132">
        <v>304.44</v>
      </c>
    </row>
    <row r="841" spans="1:15">
      <c r="A841" s="150">
        <v>2021</v>
      </c>
      <c r="B841" s="151" t="s">
        <v>64</v>
      </c>
      <c r="C841" s="152" t="s">
        <v>126</v>
      </c>
      <c r="D841" s="116">
        <v>1579.03</v>
      </c>
      <c r="E841" s="116">
        <v>197.83</v>
      </c>
      <c r="F841" s="133">
        <v>1776.86</v>
      </c>
      <c r="G841" s="116">
        <v>67.099999999999994</v>
      </c>
      <c r="H841" s="116">
        <v>76.25</v>
      </c>
      <c r="I841" s="116">
        <v>314.94</v>
      </c>
      <c r="J841" s="116">
        <v>67.59</v>
      </c>
      <c r="K841" s="116">
        <v>992.7</v>
      </c>
      <c r="L841" s="116">
        <v>32.880000000000003</v>
      </c>
      <c r="M841" s="116">
        <v>175.13</v>
      </c>
      <c r="N841" s="133">
        <v>1726.59</v>
      </c>
      <c r="O841" s="133">
        <v>3503.45</v>
      </c>
    </row>
    <row r="842" spans="1:15">
      <c r="A842" s="144">
        <v>2021</v>
      </c>
      <c r="B842" s="145" t="s">
        <v>63</v>
      </c>
      <c r="C842" s="146" t="s">
        <v>37</v>
      </c>
      <c r="D842" s="129">
        <v>0</v>
      </c>
      <c r="E842" s="129">
        <v>0</v>
      </c>
      <c r="F842" s="130">
        <v>0</v>
      </c>
      <c r="G842" s="129">
        <v>0</v>
      </c>
      <c r="H842" s="129">
        <v>0</v>
      </c>
      <c r="I842" s="129">
        <v>0</v>
      </c>
      <c r="J842" s="129">
        <v>0</v>
      </c>
      <c r="K842" s="129">
        <v>3.39</v>
      </c>
      <c r="L842" s="129">
        <v>0</v>
      </c>
      <c r="M842" s="129">
        <v>11.95</v>
      </c>
      <c r="N842" s="130">
        <v>15.34</v>
      </c>
      <c r="O842" s="130">
        <v>15.34</v>
      </c>
    </row>
    <row r="843" spans="1:15">
      <c r="A843" s="147">
        <v>2021</v>
      </c>
      <c r="B843" s="148" t="s">
        <v>63</v>
      </c>
      <c r="C843" s="149" t="s">
        <v>38</v>
      </c>
      <c r="D843" s="131">
        <v>0</v>
      </c>
      <c r="E843" s="131">
        <v>0</v>
      </c>
      <c r="F843" s="132">
        <v>0</v>
      </c>
      <c r="G843" s="131">
        <v>0</v>
      </c>
      <c r="H843" s="131">
        <v>0</v>
      </c>
      <c r="I843" s="131">
        <v>0</v>
      </c>
      <c r="J843" s="131">
        <v>0</v>
      </c>
      <c r="K843" s="131">
        <v>0</v>
      </c>
      <c r="L843" s="131">
        <v>0</v>
      </c>
      <c r="M843" s="131">
        <v>0.14000000000000001</v>
      </c>
      <c r="N843" s="132">
        <v>0.14000000000000001</v>
      </c>
      <c r="O843" s="132">
        <v>0.14000000000000001</v>
      </c>
    </row>
    <row r="844" spans="1:15">
      <c r="A844" s="147">
        <v>2021</v>
      </c>
      <c r="B844" s="148" t="s">
        <v>63</v>
      </c>
      <c r="C844" s="149" t="s">
        <v>39</v>
      </c>
      <c r="D844" s="131">
        <v>0</v>
      </c>
      <c r="E844" s="131">
        <v>0</v>
      </c>
      <c r="F844" s="132">
        <v>0</v>
      </c>
      <c r="G844" s="131">
        <v>0</v>
      </c>
      <c r="H844" s="131">
        <v>0</v>
      </c>
      <c r="I844" s="131">
        <v>0</v>
      </c>
      <c r="J844" s="131">
        <v>0</v>
      </c>
      <c r="K844" s="131">
        <v>0</v>
      </c>
      <c r="L844" s="131">
        <v>0</v>
      </c>
      <c r="M844" s="131">
        <v>0.01</v>
      </c>
      <c r="N844" s="132">
        <v>0.01</v>
      </c>
      <c r="O844" s="132">
        <v>0.01</v>
      </c>
    </row>
    <row r="845" spans="1:15">
      <c r="A845" s="147">
        <v>2021</v>
      </c>
      <c r="B845" s="148" t="s">
        <v>63</v>
      </c>
      <c r="C845" s="149" t="s">
        <v>40</v>
      </c>
      <c r="D845" s="131">
        <v>0</v>
      </c>
      <c r="E845" s="131">
        <v>0.26</v>
      </c>
      <c r="F845" s="132">
        <v>0.26</v>
      </c>
      <c r="G845" s="131">
        <v>0.99</v>
      </c>
      <c r="H845" s="131">
        <v>0</v>
      </c>
      <c r="I845" s="131">
        <v>0</v>
      </c>
      <c r="J845" s="131">
        <v>0</v>
      </c>
      <c r="K845" s="131">
        <v>0</v>
      </c>
      <c r="L845" s="131">
        <v>0</v>
      </c>
      <c r="M845" s="131">
        <v>5.92</v>
      </c>
      <c r="N845" s="132">
        <v>6.91</v>
      </c>
      <c r="O845" s="132">
        <v>7.17</v>
      </c>
    </row>
    <row r="846" spans="1:15">
      <c r="A846" s="147">
        <v>2021</v>
      </c>
      <c r="B846" s="148" t="s">
        <v>63</v>
      </c>
      <c r="C846" s="149" t="s">
        <v>41</v>
      </c>
      <c r="D846" s="131">
        <v>0</v>
      </c>
      <c r="E846" s="131">
        <v>23.72</v>
      </c>
      <c r="F846" s="132">
        <v>23.72</v>
      </c>
      <c r="G846" s="131">
        <v>0.1</v>
      </c>
      <c r="H846" s="131">
        <v>0.51</v>
      </c>
      <c r="I846" s="131">
        <v>0</v>
      </c>
      <c r="J846" s="131">
        <v>0</v>
      </c>
      <c r="K846" s="131">
        <v>10.68</v>
      </c>
      <c r="L846" s="131">
        <v>0.04</v>
      </c>
      <c r="M846" s="131">
        <v>30.63</v>
      </c>
      <c r="N846" s="132">
        <v>41.96</v>
      </c>
      <c r="O846" s="132">
        <v>65.680000000000007</v>
      </c>
    </row>
    <row r="847" spans="1:15">
      <c r="A847" s="147">
        <v>2021</v>
      </c>
      <c r="B847" s="148" t="s">
        <v>63</v>
      </c>
      <c r="C847" s="149" t="s">
        <v>42</v>
      </c>
      <c r="D847" s="131">
        <v>0</v>
      </c>
      <c r="E847" s="131">
        <v>0</v>
      </c>
      <c r="F847" s="132">
        <v>0</v>
      </c>
      <c r="G847" s="131">
        <v>0</v>
      </c>
      <c r="H847" s="131">
        <v>0</v>
      </c>
      <c r="I847" s="131">
        <v>0</v>
      </c>
      <c r="J847" s="131">
        <v>0</v>
      </c>
      <c r="K847" s="131">
        <v>0</v>
      </c>
      <c r="L847" s="131">
        <v>0</v>
      </c>
      <c r="M847" s="131">
        <v>0.16</v>
      </c>
      <c r="N847" s="132">
        <v>0.16</v>
      </c>
      <c r="O847" s="132">
        <v>0.16</v>
      </c>
    </row>
    <row r="848" spans="1:15">
      <c r="A848" s="147">
        <v>2021</v>
      </c>
      <c r="B848" s="148" t="s">
        <v>63</v>
      </c>
      <c r="C848" s="149" t="s">
        <v>86</v>
      </c>
      <c r="D848" s="131">
        <v>0.1</v>
      </c>
      <c r="E848" s="131">
        <v>0</v>
      </c>
      <c r="F848" s="132">
        <v>0.1</v>
      </c>
      <c r="G848" s="131">
        <v>0.32</v>
      </c>
      <c r="H848" s="131">
        <v>1.72</v>
      </c>
      <c r="I848" s="131">
        <v>0</v>
      </c>
      <c r="J848" s="131">
        <v>0</v>
      </c>
      <c r="K848" s="131">
        <v>6.67</v>
      </c>
      <c r="L848" s="131">
        <v>0.01</v>
      </c>
      <c r="M848" s="131">
        <v>1.68</v>
      </c>
      <c r="N848" s="132">
        <v>10.4</v>
      </c>
      <c r="O848" s="132">
        <v>10.5</v>
      </c>
    </row>
    <row r="849" spans="1:15">
      <c r="A849" s="147">
        <v>2021</v>
      </c>
      <c r="B849" s="148" t="s">
        <v>63</v>
      </c>
      <c r="C849" s="149" t="s">
        <v>43</v>
      </c>
      <c r="D849" s="131">
        <v>0</v>
      </c>
      <c r="E849" s="131">
        <v>0</v>
      </c>
      <c r="F849" s="132">
        <v>0</v>
      </c>
      <c r="G849" s="131">
        <v>0</v>
      </c>
      <c r="H849" s="131">
        <v>0</v>
      </c>
      <c r="I849" s="131">
        <v>0</v>
      </c>
      <c r="J849" s="131">
        <v>64.72</v>
      </c>
      <c r="K849" s="131">
        <v>0</v>
      </c>
      <c r="L849" s="131">
        <v>0</v>
      </c>
      <c r="M849" s="131">
        <v>0</v>
      </c>
      <c r="N849" s="132">
        <v>64.72</v>
      </c>
      <c r="O849" s="132">
        <v>64.72</v>
      </c>
    </row>
    <row r="850" spans="1:15">
      <c r="A850" s="147">
        <v>2021</v>
      </c>
      <c r="B850" s="148" t="s">
        <v>63</v>
      </c>
      <c r="C850" s="149" t="s">
        <v>88</v>
      </c>
      <c r="D850" s="131">
        <v>79.44</v>
      </c>
      <c r="E850" s="131">
        <v>0</v>
      </c>
      <c r="F850" s="132">
        <v>79.44</v>
      </c>
      <c r="G850" s="131">
        <v>0</v>
      </c>
      <c r="H850" s="131">
        <v>0</v>
      </c>
      <c r="I850" s="131">
        <v>0</v>
      </c>
      <c r="J850" s="131">
        <v>0</v>
      </c>
      <c r="K850" s="131">
        <v>0</v>
      </c>
      <c r="L850" s="131">
        <v>0</v>
      </c>
      <c r="M850" s="131">
        <v>0</v>
      </c>
      <c r="N850" s="132">
        <v>0</v>
      </c>
      <c r="O850" s="132">
        <v>79.44</v>
      </c>
    </row>
    <row r="851" spans="1:15">
      <c r="A851" s="147">
        <v>2021</v>
      </c>
      <c r="B851" s="148" t="s">
        <v>63</v>
      </c>
      <c r="C851" s="149" t="s">
        <v>44</v>
      </c>
      <c r="D851" s="131">
        <v>0</v>
      </c>
      <c r="E851" s="131">
        <v>0</v>
      </c>
      <c r="F851" s="132">
        <v>0</v>
      </c>
      <c r="G851" s="131">
        <v>5.7</v>
      </c>
      <c r="H851" s="131">
        <v>1</v>
      </c>
      <c r="I851" s="131">
        <v>43.69</v>
      </c>
      <c r="J851" s="131">
        <v>27.15</v>
      </c>
      <c r="K851" s="131">
        <v>7.86</v>
      </c>
      <c r="L851" s="131">
        <v>17.260000000000002</v>
      </c>
      <c r="M851" s="131">
        <v>105.78</v>
      </c>
      <c r="N851" s="132">
        <v>208.44</v>
      </c>
      <c r="O851" s="132">
        <v>208.44</v>
      </c>
    </row>
    <row r="852" spans="1:15">
      <c r="A852" s="147">
        <v>2021</v>
      </c>
      <c r="B852" s="148" t="s">
        <v>63</v>
      </c>
      <c r="C852" s="149" t="s">
        <v>45</v>
      </c>
      <c r="D852" s="131">
        <v>388.48</v>
      </c>
      <c r="E852" s="131">
        <v>0</v>
      </c>
      <c r="F852" s="132">
        <v>388.48</v>
      </c>
      <c r="G852" s="131">
        <v>0</v>
      </c>
      <c r="H852" s="131">
        <v>0</v>
      </c>
      <c r="I852" s="131">
        <v>0</v>
      </c>
      <c r="J852" s="131">
        <v>0</v>
      </c>
      <c r="K852" s="131">
        <v>0</v>
      </c>
      <c r="L852" s="131">
        <v>0</v>
      </c>
      <c r="M852" s="131">
        <v>0</v>
      </c>
      <c r="N852" s="132">
        <v>0</v>
      </c>
      <c r="O852" s="132">
        <v>388.48</v>
      </c>
    </row>
    <row r="853" spans="1:15">
      <c r="A853" s="147">
        <v>2021</v>
      </c>
      <c r="B853" s="148" t="s">
        <v>63</v>
      </c>
      <c r="C853" s="149" t="s">
        <v>46</v>
      </c>
      <c r="D853" s="131">
        <v>893.99</v>
      </c>
      <c r="E853" s="131">
        <v>56.08</v>
      </c>
      <c r="F853" s="132">
        <v>950.07</v>
      </c>
      <c r="G853" s="131">
        <v>65</v>
      </c>
      <c r="H853" s="131">
        <v>0</v>
      </c>
      <c r="I853" s="131">
        <v>28.75</v>
      </c>
      <c r="J853" s="131">
        <v>0</v>
      </c>
      <c r="K853" s="131">
        <v>2.0099999999999998</v>
      </c>
      <c r="L853" s="131">
        <v>0</v>
      </c>
      <c r="M853" s="131">
        <v>2.98</v>
      </c>
      <c r="N853" s="132">
        <v>98.74</v>
      </c>
      <c r="O853" s="132">
        <v>1048.81</v>
      </c>
    </row>
    <row r="854" spans="1:15">
      <c r="A854" s="147">
        <v>2021</v>
      </c>
      <c r="B854" s="148" t="s">
        <v>63</v>
      </c>
      <c r="C854" s="149" t="s">
        <v>89</v>
      </c>
      <c r="D854" s="131">
        <v>0</v>
      </c>
      <c r="E854" s="131">
        <v>0</v>
      </c>
      <c r="F854" s="132">
        <v>0</v>
      </c>
      <c r="G854" s="131">
        <v>0</v>
      </c>
      <c r="H854" s="131">
        <v>0</v>
      </c>
      <c r="I854" s="131">
        <v>0</v>
      </c>
      <c r="J854" s="131">
        <v>0</v>
      </c>
      <c r="K854" s="131">
        <v>0</v>
      </c>
      <c r="L854" s="131">
        <v>0</v>
      </c>
      <c r="M854" s="131">
        <v>0</v>
      </c>
      <c r="N854" s="132">
        <v>0</v>
      </c>
      <c r="O854" s="132">
        <v>0</v>
      </c>
    </row>
    <row r="855" spans="1:15">
      <c r="A855" s="147">
        <v>2021</v>
      </c>
      <c r="B855" s="148" t="s">
        <v>63</v>
      </c>
      <c r="C855" s="149" t="s">
        <v>47</v>
      </c>
      <c r="D855" s="131">
        <v>143.13</v>
      </c>
      <c r="E855" s="131">
        <v>132.41999999999999</v>
      </c>
      <c r="F855" s="132">
        <v>275.55</v>
      </c>
      <c r="G855" s="131">
        <v>0</v>
      </c>
      <c r="H855" s="131">
        <v>0</v>
      </c>
      <c r="I855" s="131">
        <v>14.77</v>
      </c>
      <c r="J855" s="131">
        <v>0</v>
      </c>
      <c r="K855" s="131">
        <v>704</v>
      </c>
      <c r="L855" s="131">
        <v>11.19</v>
      </c>
      <c r="M855" s="131">
        <v>12.02</v>
      </c>
      <c r="N855" s="132">
        <v>741.98</v>
      </c>
      <c r="O855" s="132">
        <v>1017.53</v>
      </c>
    </row>
    <row r="856" spans="1:15">
      <c r="A856" s="147">
        <v>2021</v>
      </c>
      <c r="B856" s="148" t="s">
        <v>63</v>
      </c>
      <c r="C856" s="149" t="s">
        <v>48</v>
      </c>
      <c r="D856" s="131">
        <v>0</v>
      </c>
      <c r="E856" s="131">
        <v>0</v>
      </c>
      <c r="F856" s="132">
        <v>0</v>
      </c>
      <c r="G856" s="131">
        <v>0</v>
      </c>
      <c r="H856" s="131">
        <v>0</v>
      </c>
      <c r="I856" s="131">
        <v>84.57</v>
      </c>
      <c r="J856" s="131">
        <v>0</v>
      </c>
      <c r="K856" s="131">
        <v>0</v>
      </c>
      <c r="L856" s="131">
        <v>0</v>
      </c>
      <c r="M856" s="131">
        <v>0</v>
      </c>
      <c r="N856" s="132">
        <v>84.57</v>
      </c>
      <c r="O856" s="132">
        <v>84.57</v>
      </c>
    </row>
    <row r="857" spans="1:15">
      <c r="A857" s="147">
        <v>2021</v>
      </c>
      <c r="B857" s="148" t="s">
        <v>63</v>
      </c>
      <c r="C857" s="149" t="s">
        <v>87</v>
      </c>
      <c r="D857" s="131">
        <v>0</v>
      </c>
      <c r="E857" s="131">
        <v>0.16</v>
      </c>
      <c r="F857" s="132">
        <v>0.16</v>
      </c>
      <c r="G857" s="131">
        <v>0</v>
      </c>
      <c r="H857" s="131">
        <v>0</v>
      </c>
      <c r="I857" s="131">
        <v>32.4</v>
      </c>
      <c r="J857" s="131">
        <v>0</v>
      </c>
      <c r="K857" s="131">
        <v>0</v>
      </c>
      <c r="L857" s="131">
        <v>0</v>
      </c>
      <c r="M857" s="131">
        <v>3.25</v>
      </c>
      <c r="N857" s="132">
        <v>35.65</v>
      </c>
      <c r="O857" s="132">
        <v>35.81</v>
      </c>
    </row>
    <row r="858" spans="1:15">
      <c r="A858" s="147">
        <v>2021</v>
      </c>
      <c r="B858" s="148" t="s">
        <v>63</v>
      </c>
      <c r="C858" s="149" t="s">
        <v>49</v>
      </c>
      <c r="D858" s="131">
        <v>0</v>
      </c>
      <c r="E858" s="131">
        <v>54.84</v>
      </c>
      <c r="F858" s="132">
        <v>54.84</v>
      </c>
      <c r="G858" s="131">
        <v>3.87</v>
      </c>
      <c r="H858" s="131">
        <v>0</v>
      </c>
      <c r="I858" s="131">
        <v>0</v>
      </c>
      <c r="J858" s="131">
        <v>0</v>
      </c>
      <c r="K858" s="131">
        <v>20.79</v>
      </c>
      <c r="L858" s="131">
        <v>0</v>
      </c>
      <c r="M858" s="131">
        <v>0.14000000000000001</v>
      </c>
      <c r="N858" s="132">
        <v>24.8</v>
      </c>
      <c r="O858" s="132">
        <v>79.64</v>
      </c>
    </row>
    <row r="859" spans="1:15">
      <c r="A859" s="147">
        <v>2021</v>
      </c>
      <c r="B859" s="148" t="s">
        <v>63</v>
      </c>
      <c r="C859" s="149" t="s">
        <v>50</v>
      </c>
      <c r="D859" s="131">
        <v>90.44</v>
      </c>
      <c r="E859" s="131">
        <v>0</v>
      </c>
      <c r="F859" s="132">
        <v>90.44</v>
      </c>
      <c r="G859" s="131">
        <v>0</v>
      </c>
      <c r="H859" s="131">
        <v>0</v>
      </c>
      <c r="I859" s="131">
        <v>0</v>
      </c>
      <c r="J859" s="131">
        <v>0</v>
      </c>
      <c r="K859" s="131">
        <v>0</v>
      </c>
      <c r="L859" s="131">
        <v>0</v>
      </c>
      <c r="M859" s="131">
        <v>4.66</v>
      </c>
      <c r="N859" s="132">
        <v>4.66</v>
      </c>
      <c r="O859" s="132">
        <v>95.1</v>
      </c>
    </row>
    <row r="860" spans="1:15">
      <c r="A860" s="147">
        <v>2021</v>
      </c>
      <c r="B860" s="148" t="s">
        <v>63</v>
      </c>
      <c r="C860" s="149" t="s">
        <v>51</v>
      </c>
      <c r="D860" s="131">
        <v>0</v>
      </c>
      <c r="E860" s="131">
        <v>0</v>
      </c>
      <c r="F860" s="132">
        <v>0</v>
      </c>
      <c r="G860" s="131">
        <v>0</v>
      </c>
      <c r="H860" s="131">
        <v>0</v>
      </c>
      <c r="I860" s="131">
        <v>96.2</v>
      </c>
      <c r="J860" s="131">
        <v>0</v>
      </c>
      <c r="K860" s="131">
        <v>0</v>
      </c>
      <c r="L860" s="131">
        <v>0.08</v>
      </c>
      <c r="M860" s="131">
        <v>0.04</v>
      </c>
      <c r="N860" s="132">
        <v>96.32</v>
      </c>
      <c r="O860" s="132">
        <v>96.32</v>
      </c>
    </row>
    <row r="861" spans="1:15">
      <c r="A861" s="147">
        <v>2021</v>
      </c>
      <c r="B861" s="148" t="s">
        <v>63</v>
      </c>
      <c r="C861" s="149" t="s">
        <v>52</v>
      </c>
      <c r="D861" s="131">
        <v>702.11</v>
      </c>
      <c r="E861" s="131">
        <v>0</v>
      </c>
      <c r="F861" s="132">
        <v>702.11</v>
      </c>
      <c r="G861" s="131">
        <v>0</v>
      </c>
      <c r="H861" s="131">
        <v>0</v>
      </c>
      <c r="I861" s="131">
        <v>0</v>
      </c>
      <c r="J861" s="131">
        <v>0</v>
      </c>
      <c r="K861" s="131">
        <v>3.59</v>
      </c>
      <c r="L861" s="131">
        <v>0</v>
      </c>
      <c r="M861" s="131">
        <v>4.53</v>
      </c>
      <c r="N861" s="132">
        <v>8.1199999999999992</v>
      </c>
      <c r="O861" s="132">
        <v>710.23</v>
      </c>
    </row>
    <row r="862" spans="1:15">
      <c r="A862" s="147">
        <v>2021</v>
      </c>
      <c r="B862" s="148" t="s">
        <v>63</v>
      </c>
      <c r="C862" s="149" t="s">
        <v>69</v>
      </c>
      <c r="D862" s="131">
        <v>126.14</v>
      </c>
      <c r="E862" s="131">
        <v>26.09</v>
      </c>
      <c r="F862" s="132">
        <v>152.22999999999999</v>
      </c>
      <c r="G862" s="131">
        <v>10.19</v>
      </c>
      <c r="H862" s="131">
        <v>5.42</v>
      </c>
      <c r="I862" s="131">
        <v>75.790000000000006</v>
      </c>
      <c r="J862" s="131">
        <v>0</v>
      </c>
      <c r="K862" s="131">
        <v>35.229999999999997</v>
      </c>
      <c r="L862" s="131">
        <v>0</v>
      </c>
      <c r="M862" s="131">
        <v>14.35</v>
      </c>
      <c r="N862" s="132">
        <v>140.97999999999999</v>
      </c>
      <c r="O862" s="132">
        <v>293.20999999999998</v>
      </c>
    </row>
    <row r="863" spans="1:15">
      <c r="A863" s="150">
        <v>2021</v>
      </c>
      <c r="B863" s="151" t="s">
        <v>63</v>
      </c>
      <c r="C863" s="152" t="s">
        <v>126</v>
      </c>
      <c r="D863" s="116">
        <v>2423.83</v>
      </c>
      <c r="E863" s="116">
        <v>293.57</v>
      </c>
      <c r="F863" s="133">
        <v>2717.4</v>
      </c>
      <c r="G863" s="116">
        <v>86.17</v>
      </c>
      <c r="H863" s="116">
        <v>8.65</v>
      </c>
      <c r="I863" s="116">
        <v>376.17</v>
      </c>
      <c r="J863" s="116">
        <v>91.87</v>
      </c>
      <c r="K863" s="116">
        <v>794.22</v>
      </c>
      <c r="L863" s="116">
        <v>28.58</v>
      </c>
      <c r="M863" s="116">
        <v>198.24</v>
      </c>
      <c r="N863" s="133">
        <v>1583.9</v>
      </c>
      <c r="O863" s="133">
        <v>4301.3</v>
      </c>
    </row>
    <row r="864" spans="1:15">
      <c r="A864" s="144">
        <v>2021</v>
      </c>
      <c r="B864" s="145" t="s">
        <v>62</v>
      </c>
      <c r="C864" s="146" t="s">
        <v>37</v>
      </c>
      <c r="D864" s="129">
        <v>0</v>
      </c>
      <c r="E864" s="129">
        <v>0.88</v>
      </c>
      <c r="F864" s="130">
        <v>0.88</v>
      </c>
      <c r="G864" s="129">
        <v>0</v>
      </c>
      <c r="H864" s="129">
        <v>6.76</v>
      </c>
      <c r="I864" s="129">
        <v>0</v>
      </c>
      <c r="J864" s="129">
        <v>0.1</v>
      </c>
      <c r="K864" s="129">
        <v>158.28</v>
      </c>
      <c r="L864" s="129">
        <v>0</v>
      </c>
      <c r="M864" s="129">
        <v>14.58</v>
      </c>
      <c r="N864" s="130">
        <v>179.72</v>
      </c>
      <c r="O864" s="130">
        <v>180.6</v>
      </c>
    </row>
    <row r="865" spans="1:15">
      <c r="A865" s="147">
        <v>2021</v>
      </c>
      <c r="B865" s="148" t="s">
        <v>62</v>
      </c>
      <c r="C865" s="149" t="s">
        <v>38</v>
      </c>
      <c r="D865" s="131">
        <v>106.81</v>
      </c>
      <c r="E865" s="131">
        <v>0</v>
      </c>
      <c r="F865" s="132">
        <v>106.81</v>
      </c>
      <c r="G865" s="131">
        <v>0</v>
      </c>
      <c r="H865" s="131">
        <v>0</v>
      </c>
      <c r="I865" s="131">
        <v>0</v>
      </c>
      <c r="J865" s="131">
        <v>0</v>
      </c>
      <c r="K865" s="131">
        <v>0</v>
      </c>
      <c r="L865" s="131">
        <v>0</v>
      </c>
      <c r="M865" s="131">
        <v>0.35</v>
      </c>
      <c r="N865" s="132">
        <v>0.35</v>
      </c>
      <c r="O865" s="132">
        <v>107.16</v>
      </c>
    </row>
    <row r="866" spans="1:15">
      <c r="A866" s="147">
        <v>2021</v>
      </c>
      <c r="B866" s="148" t="s">
        <v>62</v>
      </c>
      <c r="C866" s="149" t="s">
        <v>39</v>
      </c>
      <c r="D866" s="131">
        <v>0</v>
      </c>
      <c r="E866" s="131">
        <v>2.98</v>
      </c>
      <c r="F866" s="132">
        <v>2.98</v>
      </c>
      <c r="G866" s="131">
        <v>0</v>
      </c>
      <c r="H866" s="131">
        <v>0</v>
      </c>
      <c r="I866" s="131">
        <v>0</v>
      </c>
      <c r="J866" s="131">
        <v>0</v>
      </c>
      <c r="K866" s="131">
        <v>32.56</v>
      </c>
      <c r="L866" s="131">
        <v>0</v>
      </c>
      <c r="M866" s="131">
        <v>0</v>
      </c>
      <c r="N866" s="132">
        <v>32.56</v>
      </c>
      <c r="O866" s="132">
        <v>35.54</v>
      </c>
    </row>
    <row r="867" spans="1:15">
      <c r="A867" s="147">
        <v>2021</v>
      </c>
      <c r="B867" s="148" t="s">
        <v>62</v>
      </c>
      <c r="C867" s="149" t="s">
        <v>40</v>
      </c>
      <c r="D867" s="131">
        <v>0</v>
      </c>
      <c r="E867" s="131">
        <v>0.16</v>
      </c>
      <c r="F867" s="132">
        <v>0.16</v>
      </c>
      <c r="G867" s="131">
        <v>0.5</v>
      </c>
      <c r="H867" s="131">
        <v>0.92</v>
      </c>
      <c r="I867" s="131">
        <v>0</v>
      </c>
      <c r="J867" s="131">
        <v>0</v>
      </c>
      <c r="K867" s="131">
        <v>0</v>
      </c>
      <c r="L867" s="131">
        <v>0</v>
      </c>
      <c r="M867" s="131">
        <v>11.4</v>
      </c>
      <c r="N867" s="132">
        <v>12.82</v>
      </c>
      <c r="O867" s="132">
        <v>12.98</v>
      </c>
    </row>
    <row r="868" spans="1:15">
      <c r="A868" s="147">
        <v>2021</v>
      </c>
      <c r="B868" s="148" t="s">
        <v>62</v>
      </c>
      <c r="C868" s="149" t="s">
        <v>41</v>
      </c>
      <c r="D868" s="131">
        <v>0</v>
      </c>
      <c r="E868" s="131">
        <v>35.159999999999997</v>
      </c>
      <c r="F868" s="132">
        <v>35.159999999999997</v>
      </c>
      <c r="G868" s="131">
        <v>0.02</v>
      </c>
      <c r="H868" s="131">
        <v>0</v>
      </c>
      <c r="I868" s="131">
        <v>0</v>
      </c>
      <c r="J868" s="131">
        <v>0</v>
      </c>
      <c r="K868" s="131">
        <v>0.01</v>
      </c>
      <c r="L868" s="131">
        <v>0</v>
      </c>
      <c r="M868" s="131">
        <v>16.21</v>
      </c>
      <c r="N868" s="132">
        <v>16.239999999999998</v>
      </c>
      <c r="O868" s="132">
        <v>51.4</v>
      </c>
    </row>
    <row r="869" spans="1:15">
      <c r="A869" s="147">
        <v>2021</v>
      </c>
      <c r="B869" s="148" t="s">
        <v>62</v>
      </c>
      <c r="C869" s="149" t="s">
        <v>42</v>
      </c>
      <c r="D869" s="131">
        <v>0</v>
      </c>
      <c r="E869" s="131">
        <v>0</v>
      </c>
      <c r="F869" s="132">
        <v>0</v>
      </c>
      <c r="G869" s="131">
        <v>0</v>
      </c>
      <c r="H869" s="131">
        <v>0</v>
      </c>
      <c r="I869" s="131">
        <v>0</v>
      </c>
      <c r="J869" s="131">
        <v>0</v>
      </c>
      <c r="K869" s="131">
        <v>0</v>
      </c>
      <c r="L869" s="131">
        <v>0</v>
      </c>
      <c r="M869" s="131">
        <v>0.11</v>
      </c>
      <c r="N869" s="132">
        <v>0.11</v>
      </c>
      <c r="O869" s="132">
        <v>0.11</v>
      </c>
    </row>
    <row r="870" spans="1:15">
      <c r="A870" s="147">
        <v>2021</v>
      </c>
      <c r="B870" s="148" t="s">
        <v>62</v>
      </c>
      <c r="C870" s="149" t="s">
        <v>86</v>
      </c>
      <c r="D870" s="131">
        <v>0.1</v>
      </c>
      <c r="E870" s="131">
        <v>0</v>
      </c>
      <c r="F870" s="132">
        <v>0.1</v>
      </c>
      <c r="G870" s="131">
        <v>0.22</v>
      </c>
      <c r="H870" s="131">
        <v>5.86</v>
      </c>
      <c r="I870" s="131">
        <v>0</v>
      </c>
      <c r="J870" s="131">
        <v>0</v>
      </c>
      <c r="K870" s="131">
        <v>6.61</v>
      </c>
      <c r="L870" s="131">
        <v>0.02</v>
      </c>
      <c r="M870" s="131">
        <v>1.36</v>
      </c>
      <c r="N870" s="132">
        <v>14.07</v>
      </c>
      <c r="O870" s="132">
        <v>14.17</v>
      </c>
    </row>
    <row r="871" spans="1:15">
      <c r="A871" s="147">
        <v>2021</v>
      </c>
      <c r="B871" s="148" t="s">
        <v>62</v>
      </c>
      <c r="C871" s="149" t="s">
        <v>43</v>
      </c>
      <c r="D871" s="131">
        <v>0</v>
      </c>
      <c r="E871" s="131">
        <v>0</v>
      </c>
      <c r="F871" s="132">
        <v>0</v>
      </c>
      <c r="G871" s="131">
        <v>0</v>
      </c>
      <c r="H871" s="131">
        <v>0</v>
      </c>
      <c r="I871" s="131">
        <v>22.87</v>
      </c>
      <c r="J871" s="131">
        <v>17.7</v>
      </c>
      <c r="K871" s="131">
        <v>0</v>
      </c>
      <c r="L871" s="131">
        <v>0</v>
      </c>
      <c r="M871" s="131">
        <v>0</v>
      </c>
      <c r="N871" s="132">
        <v>40.57</v>
      </c>
      <c r="O871" s="132">
        <v>40.57</v>
      </c>
    </row>
    <row r="872" spans="1:15">
      <c r="A872" s="147">
        <v>2021</v>
      </c>
      <c r="B872" s="148" t="s">
        <v>62</v>
      </c>
      <c r="C872" s="149" t="s">
        <v>88</v>
      </c>
      <c r="D872" s="131">
        <v>507.59</v>
      </c>
      <c r="E872" s="131">
        <v>0</v>
      </c>
      <c r="F872" s="132">
        <v>507.59</v>
      </c>
      <c r="G872" s="131">
        <v>0</v>
      </c>
      <c r="H872" s="131">
        <v>0</v>
      </c>
      <c r="I872" s="131">
        <v>0</v>
      </c>
      <c r="J872" s="131">
        <v>0</v>
      </c>
      <c r="K872" s="131">
        <v>0</v>
      </c>
      <c r="L872" s="131">
        <v>0</v>
      </c>
      <c r="M872" s="131">
        <v>0</v>
      </c>
      <c r="N872" s="132">
        <v>0</v>
      </c>
      <c r="O872" s="132">
        <v>507.59</v>
      </c>
    </row>
    <row r="873" spans="1:15">
      <c r="A873" s="147">
        <v>2021</v>
      </c>
      <c r="B873" s="148" t="s">
        <v>62</v>
      </c>
      <c r="C873" s="149" t="s">
        <v>44</v>
      </c>
      <c r="D873" s="131">
        <v>0</v>
      </c>
      <c r="E873" s="131">
        <v>116.47</v>
      </c>
      <c r="F873" s="132">
        <v>116.47</v>
      </c>
      <c r="G873" s="131">
        <v>15.47</v>
      </c>
      <c r="H873" s="131">
        <v>36.83</v>
      </c>
      <c r="I873" s="131">
        <v>18.190000000000001</v>
      </c>
      <c r="J873" s="131">
        <v>0.01</v>
      </c>
      <c r="K873" s="131">
        <v>140.09</v>
      </c>
      <c r="L873" s="131">
        <v>27.11</v>
      </c>
      <c r="M873" s="131">
        <v>219.64</v>
      </c>
      <c r="N873" s="132">
        <v>457.34</v>
      </c>
      <c r="O873" s="132">
        <v>573.80999999999995</v>
      </c>
    </row>
    <row r="874" spans="1:15">
      <c r="A874" s="147">
        <v>2021</v>
      </c>
      <c r="B874" s="148" t="s">
        <v>62</v>
      </c>
      <c r="C874" s="149" t="s">
        <v>45</v>
      </c>
      <c r="D874" s="131">
        <v>0</v>
      </c>
      <c r="E874" s="131">
        <v>0</v>
      </c>
      <c r="F874" s="132">
        <v>0</v>
      </c>
      <c r="G874" s="131">
        <v>0</v>
      </c>
      <c r="H874" s="131">
        <v>0</v>
      </c>
      <c r="I874" s="131">
        <v>0</v>
      </c>
      <c r="J874" s="131">
        <v>0</v>
      </c>
      <c r="K874" s="131">
        <v>0</v>
      </c>
      <c r="L874" s="131">
        <v>0</v>
      </c>
      <c r="M874" s="131">
        <v>0</v>
      </c>
      <c r="N874" s="132">
        <v>0</v>
      </c>
      <c r="O874" s="132">
        <v>0</v>
      </c>
    </row>
    <row r="875" spans="1:15">
      <c r="A875" s="147">
        <v>2021</v>
      </c>
      <c r="B875" s="148" t="s">
        <v>62</v>
      </c>
      <c r="C875" s="149" t="s">
        <v>46</v>
      </c>
      <c r="D875" s="131">
        <v>1089.8800000000001</v>
      </c>
      <c r="E875" s="131">
        <v>0</v>
      </c>
      <c r="F875" s="132">
        <v>1089.8800000000001</v>
      </c>
      <c r="G875" s="131">
        <v>30.45</v>
      </c>
      <c r="H875" s="131">
        <v>18.04</v>
      </c>
      <c r="I875" s="131">
        <v>7.28</v>
      </c>
      <c r="J875" s="131">
        <v>0</v>
      </c>
      <c r="K875" s="131">
        <v>23.82</v>
      </c>
      <c r="L875" s="131">
        <v>0</v>
      </c>
      <c r="M875" s="131">
        <v>0</v>
      </c>
      <c r="N875" s="132">
        <v>79.59</v>
      </c>
      <c r="O875" s="132">
        <v>1169.47</v>
      </c>
    </row>
    <row r="876" spans="1:15">
      <c r="A876" s="147">
        <v>2021</v>
      </c>
      <c r="B876" s="148" t="s">
        <v>62</v>
      </c>
      <c r="C876" s="149" t="s">
        <v>89</v>
      </c>
      <c r="D876" s="131">
        <v>0</v>
      </c>
      <c r="E876" s="131">
        <v>0</v>
      </c>
      <c r="F876" s="132">
        <v>0</v>
      </c>
      <c r="G876" s="131">
        <v>0</v>
      </c>
      <c r="H876" s="131">
        <v>0</v>
      </c>
      <c r="I876" s="131">
        <v>0</v>
      </c>
      <c r="J876" s="131">
        <v>0</v>
      </c>
      <c r="K876" s="131">
        <v>34.15</v>
      </c>
      <c r="L876" s="131">
        <v>0</v>
      </c>
      <c r="M876" s="131">
        <v>0</v>
      </c>
      <c r="N876" s="132">
        <v>34.15</v>
      </c>
      <c r="O876" s="132">
        <v>34.15</v>
      </c>
    </row>
    <row r="877" spans="1:15">
      <c r="A877" s="147">
        <v>2021</v>
      </c>
      <c r="B877" s="148" t="s">
        <v>62</v>
      </c>
      <c r="C877" s="149" t="s">
        <v>47</v>
      </c>
      <c r="D877" s="131">
        <v>286.82</v>
      </c>
      <c r="E877" s="131">
        <v>0</v>
      </c>
      <c r="F877" s="132">
        <v>286.82</v>
      </c>
      <c r="G877" s="131">
        <v>0</v>
      </c>
      <c r="H877" s="131">
        <v>0</v>
      </c>
      <c r="I877" s="131">
        <v>14.91</v>
      </c>
      <c r="J877" s="131">
        <v>0</v>
      </c>
      <c r="K877" s="131">
        <v>477.38</v>
      </c>
      <c r="L877" s="131">
        <v>41.82</v>
      </c>
      <c r="M877" s="131">
        <v>16.28</v>
      </c>
      <c r="N877" s="132">
        <v>550.39</v>
      </c>
      <c r="O877" s="132">
        <v>837.21</v>
      </c>
    </row>
    <row r="878" spans="1:15">
      <c r="A878" s="147">
        <v>2021</v>
      </c>
      <c r="B878" s="148" t="s">
        <v>62</v>
      </c>
      <c r="C878" s="149" t="s">
        <v>48</v>
      </c>
      <c r="D878" s="131">
        <v>78.39</v>
      </c>
      <c r="E878" s="131">
        <v>0</v>
      </c>
      <c r="F878" s="132">
        <v>78.39</v>
      </c>
      <c r="G878" s="131">
        <v>0</v>
      </c>
      <c r="H878" s="131">
        <v>0</v>
      </c>
      <c r="I878" s="131">
        <v>241.06</v>
      </c>
      <c r="J878" s="131">
        <v>0</v>
      </c>
      <c r="K878" s="131">
        <v>0</v>
      </c>
      <c r="L878" s="131">
        <v>0</v>
      </c>
      <c r="M878" s="131">
        <v>0</v>
      </c>
      <c r="N878" s="132">
        <v>241.06</v>
      </c>
      <c r="O878" s="132">
        <v>319.45</v>
      </c>
    </row>
    <row r="879" spans="1:15">
      <c r="A879" s="147">
        <v>2021</v>
      </c>
      <c r="B879" s="148" t="s">
        <v>62</v>
      </c>
      <c r="C879" s="149" t="s">
        <v>87</v>
      </c>
      <c r="D879" s="131">
        <v>0</v>
      </c>
      <c r="E879" s="131">
        <v>0.1</v>
      </c>
      <c r="F879" s="132">
        <v>0.1</v>
      </c>
      <c r="G879" s="131">
        <v>0</v>
      </c>
      <c r="H879" s="131">
        <v>0</v>
      </c>
      <c r="I879" s="131">
        <v>0</v>
      </c>
      <c r="J879" s="131">
        <v>0.02</v>
      </c>
      <c r="K879" s="131">
        <v>0</v>
      </c>
      <c r="L879" s="131">
        <v>0</v>
      </c>
      <c r="M879" s="131">
        <v>4.58</v>
      </c>
      <c r="N879" s="132">
        <v>4.5999999999999996</v>
      </c>
      <c r="O879" s="132">
        <v>4.7</v>
      </c>
    </row>
    <row r="880" spans="1:15">
      <c r="A880" s="147">
        <v>2021</v>
      </c>
      <c r="B880" s="148" t="s">
        <v>62</v>
      </c>
      <c r="C880" s="149" t="s">
        <v>49</v>
      </c>
      <c r="D880" s="131">
        <v>0</v>
      </c>
      <c r="E880" s="131">
        <v>0</v>
      </c>
      <c r="F880" s="132">
        <v>0</v>
      </c>
      <c r="G880" s="131">
        <v>0</v>
      </c>
      <c r="H880" s="131">
        <v>20.18</v>
      </c>
      <c r="I880" s="131">
        <v>0</v>
      </c>
      <c r="J880" s="131">
        <v>0</v>
      </c>
      <c r="K880" s="131">
        <v>79.88</v>
      </c>
      <c r="L880" s="131">
        <v>0</v>
      </c>
      <c r="M880" s="131">
        <v>4.18</v>
      </c>
      <c r="N880" s="132">
        <v>104.24</v>
      </c>
      <c r="O880" s="132">
        <v>104.24</v>
      </c>
    </row>
    <row r="881" spans="1:15">
      <c r="A881" s="147">
        <v>2021</v>
      </c>
      <c r="B881" s="148" t="s">
        <v>62</v>
      </c>
      <c r="C881" s="149" t="s">
        <v>50</v>
      </c>
      <c r="D881" s="131">
        <v>89.77</v>
      </c>
      <c r="E881" s="131">
        <v>0</v>
      </c>
      <c r="F881" s="132">
        <v>89.77</v>
      </c>
      <c r="G881" s="131">
        <v>0</v>
      </c>
      <c r="H881" s="131">
        <v>0</v>
      </c>
      <c r="I881" s="131">
        <v>0</v>
      </c>
      <c r="J881" s="131">
        <v>0</v>
      </c>
      <c r="K881" s="131">
        <v>0</v>
      </c>
      <c r="L881" s="131">
        <v>0</v>
      </c>
      <c r="M881" s="131">
        <v>0</v>
      </c>
      <c r="N881" s="132">
        <v>0</v>
      </c>
      <c r="O881" s="132">
        <v>89.77</v>
      </c>
    </row>
    <row r="882" spans="1:15">
      <c r="A882" s="147">
        <v>2021</v>
      </c>
      <c r="B882" s="148" t="s">
        <v>62</v>
      </c>
      <c r="C882" s="149" t="s">
        <v>51</v>
      </c>
      <c r="D882" s="131">
        <v>0</v>
      </c>
      <c r="E882" s="131">
        <v>0</v>
      </c>
      <c r="F882" s="132">
        <v>0</v>
      </c>
      <c r="G882" s="131">
        <v>0</v>
      </c>
      <c r="H882" s="131">
        <v>0</v>
      </c>
      <c r="I882" s="131">
        <v>97.2</v>
      </c>
      <c r="J882" s="131">
        <v>0</v>
      </c>
      <c r="K882" s="131">
        <v>0</v>
      </c>
      <c r="L882" s="131">
        <v>0.02</v>
      </c>
      <c r="M882" s="131">
        <v>0.02</v>
      </c>
      <c r="N882" s="132">
        <v>97.24</v>
      </c>
      <c r="O882" s="132">
        <v>97.24</v>
      </c>
    </row>
    <row r="883" spans="1:15">
      <c r="A883" s="147">
        <v>2021</v>
      </c>
      <c r="B883" s="148" t="s">
        <v>62</v>
      </c>
      <c r="C883" s="149" t="s">
        <v>52</v>
      </c>
      <c r="D883" s="131">
        <v>723.24</v>
      </c>
      <c r="E883" s="131">
        <v>0</v>
      </c>
      <c r="F883" s="132">
        <v>723.24</v>
      </c>
      <c r="G883" s="131">
        <v>0</v>
      </c>
      <c r="H883" s="131">
        <v>0.01</v>
      </c>
      <c r="I883" s="131">
        <v>0</v>
      </c>
      <c r="J883" s="131">
        <v>0</v>
      </c>
      <c r="K883" s="131">
        <v>0</v>
      </c>
      <c r="L883" s="131">
        <v>0</v>
      </c>
      <c r="M883" s="131">
        <v>13.25</v>
      </c>
      <c r="N883" s="132">
        <v>13.26</v>
      </c>
      <c r="O883" s="132">
        <v>736.5</v>
      </c>
    </row>
    <row r="884" spans="1:15">
      <c r="A884" s="147">
        <v>2021</v>
      </c>
      <c r="B884" s="148" t="s">
        <v>62</v>
      </c>
      <c r="C884" s="149" t="s">
        <v>69</v>
      </c>
      <c r="D884" s="131">
        <v>204.36</v>
      </c>
      <c r="E884" s="131">
        <v>117.8</v>
      </c>
      <c r="F884" s="132">
        <v>322.16000000000003</v>
      </c>
      <c r="G884" s="131">
        <v>0.31</v>
      </c>
      <c r="H884" s="131">
        <v>64.8</v>
      </c>
      <c r="I884" s="131">
        <v>0</v>
      </c>
      <c r="J884" s="131">
        <v>0</v>
      </c>
      <c r="K884" s="131">
        <v>23.77</v>
      </c>
      <c r="L884" s="131">
        <v>0</v>
      </c>
      <c r="M884" s="131">
        <v>16.28</v>
      </c>
      <c r="N884" s="132">
        <v>105.16</v>
      </c>
      <c r="O884" s="132">
        <v>427.32</v>
      </c>
    </row>
    <row r="885" spans="1:15">
      <c r="A885" s="150">
        <v>2021</v>
      </c>
      <c r="B885" s="151" t="s">
        <v>62</v>
      </c>
      <c r="C885" s="152" t="s">
        <v>126</v>
      </c>
      <c r="D885" s="116">
        <v>3086.96</v>
      </c>
      <c r="E885" s="116">
        <v>273.55</v>
      </c>
      <c r="F885" s="133">
        <v>3360.51</v>
      </c>
      <c r="G885" s="116">
        <v>46.97</v>
      </c>
      <c r="H885" s="116">
        <v>153.4</v>
      </c>
      <c r="I885" s="116">
        <v>401.51</v>
      </c>
      <c r="J885" s="116">
        <v>17.829999999999998</v>
      </c>
      <c r="K885" s="116">
        <v>976.55</v>
      </c>
      <c r="L885" s="116">
        <v>68.97</v>
      </c>
      <c r="M885" s="116">
        <v>318.24</v>
      </c>
      <c r="N885" s="133">
        <v>1983.47</v>
      </c>
      <c r="O885" s="133">
        <v>5343.98</v>
      </c>
    </row>
    <row r="886" spans="1:15">
      <c r="A886" s="144">
        <v>2021</v>
      </c>
      <c r="B886" s="145" t="s">
        <v>61</v>
      </c>
      <c r="C886" s="146" t="s">
        <v>37</v>
      </c>
      <c r="D886" s="129">
        <v>0</v>
      </c>
      <c r="E886" s="129">
        <v>0</v>
      </c>
      <c r="F886" s="130">
        <v>0</v>
      </c>
      <c r="G886" s="129">
        <v>0</v>
      </c>
      <c r="H886" s="129">
        <v>45.69</v>
      </c>
      <c r="I886" s="129">
        <v>0</v>
      </c>
      <c r="J886" s="129">
        <v>0</v>
      </c>
      <c r="K886" s="129">
        <v>124.25</v>
      </c>
      <c r="L886" s="129">
        <v>0</v>
      </c>
      <c r="M886" s="129">
        <v>29.83</v>
      </c>
      <c r="N886" s="130">
        <v>199.77</v>
      </c>
      <c r="O886" s="130">
        <v>199.77</v>
      </c>
    </row>
    <row r="887" spans="1:15">
      <c r="A887" s="147">
        <v>2021</v>
      </c>
      <c r="B887" s="148" t="s">
        <v>61</v>
      </c>
      <c r="C887" s="149" t="s">
        <v>38</v>
      </c>
      <c r="D887" s="131">
        <v>37.99</v>
      </c>
      <c r="E887" s="131">
        <v>0</v>
      </c>
      <c r="F887" s="132">
        <v>37.99</v>
      </c>
      <c r="G887" s="131">
        <v>0</v>
      </c>
      <c r="H887" s="131">
        <v>0</v>
      </c>
      <c r="I887" s="131">
        <v>0</v>
      </c>
      <c r="J887" s="131">
        <v>0.01</v>
      </c>
      <c r="K887" s="131">
        <v>0</v>
      </c>
      <c r="L887" s="131">
        <v>0</v>
      </c>
      <c r="M887" s="131">
        <v>0.3</v>
      </c>
      <c r="N887" s="132">
        <v>0.31</v>
      </c>
      <c r="O887" s="132">
        <v>38.299999999999997</v>
      </c>
    </row>
    <row r="888" spans="1:15">
      <c r="A888" s="147">
        <v>2021</v>
      </c>
      <c r="B888" s="148" t="s">
        <v>61</v>
      </c>
      <c r="C888" s="149" t="s">
        <v>39</v>
      </c>
      <c r="D888" s="131">
        <v>0</v>
      </c>
      <c r="E888" s="131">
        <v>1.2</v>
      </c>
      <c r="F888" s="132">
        <v>1.2</v>
      </c>
      <c r="G888" s="131">
        <v>0</v>
      </c>
      <c r="H888" s="131">
        <v>0</v>
      </c>
      <c r="I888" s="131">
        <v>0</v>
      </c>
      <c r="J888" s="131">
        <v>0</v>
      </c>
      <c r="K888" s="131">
        <v>16.91</v>
      </c>
      <c r="L888" s="131">
        <v>4.13</v>
      </c>
      <c r="M888" s="131">
        <v>0</v>
      </c>
      <c r="N888" s="132">
        <v>21.04</v>
      </c>
      <c r="O888" s="132">
        <v>22.24</v>
      </c>
    </row>
    <row r="889" spans="1:15">
      <c r="A889" s="147">
        <v>2021</v>
      </c>
      <c r="B889" s="148" t="s">
        <v>61</v>
      </c>
      <c r="C889" s="149" t="s">
        <v>40</v>
      </c>
      <c r="D889" s="131">
        <v>0</v>
      </c>
      <c r="E889" s="131">
        <v>7.0000000000000007E-2</v>
      </c>
      <c r="F889" s="132">
        <v>7.0000000000000007E-2</v>
      </c>
      <c r="G889" s="131">
        <v>1.73</v>
      </c>
      <c r="H889" s="131">
        <v>0</v>
      </c>
      <c r="I889" s="131">
        <v>0</v>
      </c>
      <c r="J889" s="131">
        <v>0</v>
      </c>
      <c r="K889" s="131">
        <v>0</v>
      </c>
      <c r="L889" s="131">
        <v>0</v>
      </c>
      <c r="M889" s="131">
        <v>4.38</v>
      </c>
      <c r="N889" s="132">
        <v>6.11</v>
      </c>
      <c r="O889" s="132">
        <v>6.18</v>
      </c>
    </row>
    <row r="890" spans="1:15">
      <c r="A890" s="147">
        <v>2021</v>
      </c>
      <c r="B890" s="148" t="s">
        <v>61</v>
      </c>
      <c r="C890" s="149" t="s">
        <v>41</v>
      </c>
      <c r="D890" s="131">
        <v>0</v>
      </c>
      <c r="E890" s="131">
        <v>27.13</v>
      </c>
      <c r="F890" s="132">
        <v>27.13</v>
      </c>
      <c r="G890" s="131">
        <v>0.39</v>
      </c>
      <c r="H890" s="131">
        <v>0</v>
      </c>
      <c r="I890" s="131">
        <v>0</v>
      </c>
      <c r="J890" s="131">
        <v>0</v>
      </c>
      <c r="K890" s="131">
        <v>0.01</v>
      </c>
      <c r="L890" s="131">
        <v>0</v>
      </c>
      <c r="M890" s="131">
        <v>23.12</v>
      </c>
      <c r="N890" s="132">
        <v>23.52</v>
      </c>
      <c r="O890" s="132">
        <v>50.65</v>
      </c>
    </row>
    <row r="891" spans="1:15">
      <c r="A891" s="147">
        <v>2021</v>
      </c>
      <c r="B891" s="148" t="s">
        <v>61</v>
      </c>
      <c r="C891" s="149" t="s">
        <v>42</v>
      </c>
      <c r="D891" s="131">
        <v>0</v>
      </c>
      <c r="E891" s="131">
        <v>0</v>
      </c>
      <c r="F891" s="132">
        <v>0</v>
      </c>
      <c r="G891" s="131">
        <v>0</v>
      </c>
      <c r="H891" s="131">
        <v>0</v>
      </c>
      <c r="I891" s="131">
        <v>108.88</v>
      </c>
      <c r="J891" s="131">
        <v>0</v>
      </c>
      <c r="K891" s="131">
        <v>0</v>
      </c>
      <c r="L891" s="131">
        <v>0</v>
      </c>
      <c r="M891" s="131">
        <v>0.14000000000000001</v>
      </c>
      <c r="N891" s="132">
        <v>109.02</v>
      </c>
      <c r="O891" s="132">
        <v>109.02</v>
      </c>
    </row>
    <row r="892" spans="1:15">
      <c r="A892" s="147">
        <v>2021</v>
      </c>
      <c r="B892" s="148" t="s">
        <v>61</v>
      </c>
      <c r="C892" s="149" t="s">
        <v>86</v>
      </c>
      <c r="D892" s="131">
        <v>0.1</v>
      </c>
      <c r="E892" s="131">
        <v>0</v>
      </c>
      <c r="F892" s="132">
        <v>0.1</v>
      </c>
      <c r="G892" s="131">
        <v>0.12</v>
      </c>
      <c r="H892" s="131">
        <v>7.11</v>
      </c>
      <c r="I892" s="131">
        <v>0</v>
      </c>
      <c r="J892" s="131">
        <v>0</v>
      </c>
      <c r="K892" s="131">
        <v>0</v>
      </c>
      <c r="L892" s="131">
        <v>0.27</v>
      </c>
      <c r="M892" s="131">
        <v>2.06</v>
      </c>
      <c r="N892" s="132">
        <v>9.56</v>
      </c>
      <c r="O892" s="132">
        <v>9.66</v>
      </c>
    </row>
    <row r="893" spans="1:15">
      <c r="A893" s="147">
        <v>2021</v>
      </c>
      <c r="B893" s="148" t="s">
        <v>61</v>
      </c>
      <c r="C893" s="149" t="s">
        <v>43</v>
      </c>
      <c r="D893" s="131">
        <v>0</v>
      </c>
      <c r="E893" s="131">
        <v>0</v>
      </c>
      <c r="F893" s="132">
        <v>0</v>
      </c>
      <c r="G893" s="131">
        <v>0</v>
      </c>
      <c r="H893" s="131">
        <v>0</v>
      </c>
      <c r="I893" s="131">
        <v>40.409999999999997</v>
      </c>
      <c r="J893" s="131">
        <v>0</v>
      </c>
      <c r="K893" s="131">
        <v>0</v>
      </c>
      <c r="L893" s="131">
        <v>0</v>
      </c>
      <c r="M893" s="131">
        <v>0</v>
      </c>
      <c r="N893" s="132">
        <v>40.409999999999997</v>
      </c>
      <c r="O893" s="132">
        <v>40.409999999999997</v>
      </c>
    </row>
    <row r="894" spans="1:15">
      <c r="A894" s="147">
        <v>2021</v>
      </c>
      <c r="B894" s="148" t="s">
        <v>61</v>
      </c>
      <c r="C894" s="149" t="s">
        <v>88</v>
      </c>
      <c r="D894" s="131">
        <v>300.18</v>
      </c>
      <c r="E894" s="131">
        <v>0</v>
      </c>
      <c r="F894" s="132">
        <v>300.18</v>
      </c>
      <c r="G894" s="131">
        <v>0</v>
      </c>
      <c r="H894" s="131">
        <v>0</v>
      </c>
      <c r="I894" s="131">
        <v>0</v>
      </c>
      <c r="J894" s="131">
        <v>0</v>
      </c>
      <c r="K894" s="131">
        <v>0</v>
      </c>
      <c r="L894" s="131">
        <v>0</v>
      </c>
      <c r="M894" s="131">
        <v>0</v>
      </c>
      <c r="N894" s="132">
        <v>0</v>
      </c>
      <c r="O894" s="132">
        <v>300.18</v>
      </c>
    </row>
    <row r="895" spans="1:15">
      <c r="A895" s="147">
        <v>2021</v>
      </c>
      <c r="B895" s="148" t="s">
        <v>61</v>
      </c>
      <c r="C895" s="149" t="s">
        <v>44</v>
      </c>
      <c r="D895" s="131">
        <v>0</v>
      </c>
      <c r="E895" s="131">
        <v>26.03</v>
      </c>
      <c r="F895" s="132">
        <v>26.03</v>
      </c>
      <c r="G895" s="131">
        <v>16.600000000000001</v>
      </c>
      <c r="H895" s="131">
        <v>46.61</v>
      </c>
      <c r="I895" s="131">
        <v>34.86</v>
      </c>
      <c r="J895" s="131">
        <v>14.98</v>
      </c>
      <c r="K895" s="131">
        <v>193.37</v>
      </c>
      <c r="L895" s="131">
        <v>23.44</v>
      </c>
      <c r="M895" s="131">
        <v>154.43</v>
      </c>
      <c r="N895" s="132">
        <v>484.29</v>
      </c>
      <c r="O895" s="132">
        <v>510.32</v>
      </c>
    </row>
    <row r="896" spans="1:15">
      <c r="A896" s="147">
        <v>2021</v>
      </c>
      <c r="B896" s="148" t="s">
        <v>61</v>
      </c>
      <c r="C896" s="149" t="s">
        <v>45</v>
      </c>
      <c r="D896" s="131">
        <v>244.78</v>
      </c>
      <c r="E896" s="131">
        <v>0</v>
      </c>
      <c r="F896" s="132">
        <v>244.78</v>
      </c>
      <c r="G896" s="131">
        <v>0</v>
      </c>
      <c r="H896" s="131">
        <v>0</v>
      </c>
      <c r="I896" s="131">
        <v>0</v>
      </c>
      <c r="J896" s="131">
        <v>0</v>
      </c>
      <c r="K896" s="131">
        <v>0</v>
      </c>
      <c r="L896" s="131">
        <v>0</v>
      </c>
      <c r="M896" s="131">
        <v>0</v>
      </c>
      <c r="N896" s="132">
        <v>0</v>
      </c>
      <c r="O896" s="132">
        <v>244.78</v>
      </c>
    </row>
    <row r="897" spans="1:15">
      <c r="A897" s="147">
        <v>2021</v>
      </c>
      <c r="B897" s="148" t="s">
        <v>61</v>
      </c>
      <c r="C897" s="149" t="s">
        <v>46</v>
      </c>
      <c r="D897" s="131">
        <v>1120.29</v>
      </c>
      <c r="E897" s="131">
        <v>96.68</v>
      </c>
      <c r="F897" s="132">
        <v>1216.97</v>
      </c>
      <c r="G897" s="131">
        <v>24.36</v>
      </c>
      <c r="H897" s="131">
        <v>44.01</v>
      </c>
      <c r="I897" s="131">
        <v>13.63</v>
      </c>
      <c r="J897" s="131">
        <v>0</v>
      </c>
      <c r="K897" s="131">
        <v>52.48</v>
      </c>
      <c r="L897" s="131">
        <v>0</v>
      </c>
      <c r="M897" s="131">
        <v>0</v>
      </c>
      <c r="N897" s="132">
        <v>134.47999999999999</v>
      </c>
      <c r="O897" s="132">
        <v>1351.45</v>
      </c>
    </row>
    <row r="898" spans="1:15">
      <c r="A898" s="147">
        <v>2021</v>
      </c>
      <c r="B898" s="148" t="s">
        <v>61</v>
      </c>
      <c r="C898" s="149" t="s">
        <v>89</v>
      </c>
      <c r="D898" s="131">
        <v>0</v>
      </c>
      <c r="E898" s="131">
        <v>0</v>
      </c>
      <c r="F898" s="132">
        <v>0</v>
      </c>
      <c r="G898" s="131">
        <v>0</v>
      </c>
      <c r="H898" s="131">
        <v>0</v>
      </c>
      <c r="I898" s="131">
        <v>0</v>
      </c>
      <c r="J898" s="131">
        <v>0</v>
      </c>
      <c r="K898" s="131">
        <v>7.0000000000000007E-2</v>
      </c>
      <c r="L898" s="131">
        <v>0</v>
      </c>
      <c r="M898" s="131">
        <v>0</v>
      </c>
      <c r="N898" s="132">
        <v>7.0000000000000007E-2</v>
      </c>
      <c r="O898" s="132">
        <v>7.0000000000000007E-2</v>
      </c>
    </row>
    <row r="899" spans="1:15">
      <c r="A899" s="147">
        <v>2021</v>
      </c>
      <c r="B899" s="148" t="s">
        <v>61</v>
      </c>
      <c r="C899" s="149" t="s">
        <v>47</v>
      </c>
      <c r="D899" s="131">
        <v>309.8</v>
      </c>
      <c r="E899" s="131">
        <v>44.53</v>
      </c>
      <c r="F899" s="132">
        <v>354.33</v>
      </c>
      <c r="G899" s="131">
        <v>0</v>
      </c>
      <c r="H899" s="131">
        <v>0</v>
      </c>
      <c r="I899" s="131">
        <v>63.45</v>
      </c>
      <c r="J899" s="131">
        <v>0</v>
      </c>
      <c r="K899" s="131">
        <v>572.58000000000004</v>
      </c>
      <c r="L899" s="131">
        <v>7.63</v>
      </c>
      <c r="M899" s="131">
        <v>10</v>
      </c>
      <c r="N899" s="132">
        <v>653.66</v>
      </c>
      <c r="O899" s="132">
        <v>1007.99</v>
      </c>
    </row>
    <row r="900" spans="1:15">
      <c r="A900" s="147">
        <v>2021</v>
      </c>
      <c r="B900" s="148" t="s">
        <v>61</v>
      </c>
      <c r="C900" s="149" t="s">
        <v>48</v>
      </c>
      <c r="D900" s="131">
        <v>0</v>
      </c>
      <c r="E900" s="131">
        <v>0</v>
      </c>
      <c r="F900" s="132">
        <v>0</v>
      </c>
      <c r="G900" s="131">
        <v>0</v>
      </c>
      <c r="H900" s="131">
        <v>0</v>
      </c>
      <c r="I900" s="131">
        <v>79.709999999999994</v>
      </c>
      <c r="J900" s="131">
        <v>0</v>
      </c>
      <c r="K900" s="131">
        <v>0</v>
      </c>
      <c r="L900" s="131">
        <v>0</v>
      </c>
      <c r="M900" s="131">
        <v>0</v>
      </c>
      <c r="N900" s="132">
        <v>79.709999999999994</v>
      </c>
      <c r="O900" s="132">
        <v>79.709999999999994</v>
      </c>
    </row>
    <row r="901" spans="1:15">
      <c r="A901" s="147">
        <v>2021</v>
      </c>
      <c r="B901" s="148" t="s">
        <v>61</v>
      </c>
      <c r="C901" s="149" t="s">
        <v>87</v>
      </c>
      <c r="D901" s="131">
        <v>0</v>
      </c>
      <c r="E901" s="131">
        <v>0.08</v>
      </c>
      <c r="F901" s="132">
        <v>0.08</v>
      </c>
      <c r="G901" s="131">
        <v>0</v>
      </c>
      <c r="H901" s="131">
        <v>0</v>
      </c>
      <c r="I901" s="131">
        <v>0</v>
      </c>
      <c r="J901" s="131">
        <v>0</v>
      </c>
      <c r="K901" s="131">
        <v>0</v>
      </c>
      <c r="L901" s="131">
        <v>0</v>
      </c>
      <c r="M901" s="131">
        <v>12.59</v>
      </c>
      <c r="N901" s="132">
        <v>12.59</v>
      </c>
      <c r="O901" s="132">
        <v>12.67</v>
      </c>
    </row>
    <row r="902" spans="1:15">
      <c r="A902" s="147">
        <v>2021</v>
      </c>
      <c r="B902" s="148" t="s">
        <v>61</v>
      </c>
      <c r="C902" s="149" t="s">
        <v>49</v>
      </c>
      <c r="D902" s="131">
        <v>0</v>
      </c>
      <c r="E902" s="131">
        <v>50.38</v>
      </c>
      <c r="F902" s="132">
        <v>50.38</v>
      </c>
      <c r="G902" s="131">
        <v>0</v>
      </c>
      <c r="H902" s="131">
        <v>32.6</v>
      </c>
      <c r="I902" s="131">
        <v>0</v>
      </c>
      <c r="J902" s="131">
        <v>0</v>
      </c>
      <c r="K902" s="131">
        <v>91.38</v>
      </c>
      <c r="L902" s="131">
        <v>0</v>
      </c>
      <c r="M902" s="131">
        <v>5.69</v>
      </c>
      <c r="N902" s="132">
        <v>129.66999999999999</v>
      </c>
      <c r="O902" s="132">
        <v>180.05</v>
      </c>
    </row>
    <row r="903" spans="1:15">
      <c r="A903" s="147">
        <v>2021</v>
      </c>
      <c r="B903" s="148" t="s">
        <v>61</v>
      </c>
      <c r="C903" s="149" t="s">
        <v>50</v>
      </c>
      <c r="D903" s="131">
        <v>90.35</v>
      </c>
      <c r="E903" s="131">
        <v>0</v>
      </c>
      <c r="F903" s="132">
        <v>90.35</v>
      </c>
      <c r="G903" s="131">
        <v>0</v>
      </c>
      <c r="H903" s="131">
        <v>0</v>
      </c>
      <c r="I903" s="131">
        <v>0</v>
      </c>
      <c r="J903" s="131">
        <v>0</v>
      </c>
      <c r="K903" s="131">
        <v>0</v>
      </c>
      <c r="L903" s="131">
        <v>0</v>
      </c>
      <c r="M903" s="131">
        <v>0</v>
      </c>
      <c r="N903" s="132">
        <v>0</v>
      </c>
      <c r="O903" s="132">
        <v>90.35</v>
      </c>
    </row>
    <row r="904" spans="1:15">
      <c r="A904" s="147">
        <v>2021</v>
      </c>
      <c r="B904" s="148" t="s">
        <v>61</v>
      </c>
      <c r="C904" s="149" t="s">
        <v>51</v>
      </c>
      <c r="D904" s="131">
        <v>0</v>
      </c>
      <c r="E904" s="131">
        <v>0</v>
      </c>
      <c r="F904" s="132">
        <v>0</v>
      </c>
      <c r="G904" s="131">
        <v>0</v>
      </c>
      <c r="H904" s="131">
        <v>0</v>
      </c>
      <c r="I904" s="131">
        <v>0</v>
      </c>
      <c r="J904" s="131">
        <v>0</v>
      </c>
      <c r="K904" s="131">
        <v>28.71</v>
      </c>
      <c r="L904" s="131">
        <v>0.04</v>
      </c>
      <c r="M904" s="131">
        <v>7.0000000000000007E-2</v>
      </c>
      <c r="N904" s="132">
        <v>28.82</v>
      </c>
      <c r="O904" s="132">
        <v>28.82</v>
      </c>
    </row>
    <row r="905" spans="1:15">
      <c r="A905" s="147">
        <v>2021</v>
      </c>
      <c r="B905" s="148" t="s">
        <v>61</v>
      </c>
      <c r="C905" s="149" t="s">
        <v>52</v>
      </c>
      <c r="D905" s="131">
        <v>1216.3699999999999</v>
      </c>
      <c r="E905" s="131">
        <v>0</v>
      </c>
      <c r="F905" s="132">
        <v>1216.3699999999999</v>
      </c>
      <c r="G905" s="131">
        <v>0</v>
      </c>
      <c r="H905" s="131">
        <v>0.01</v>
      </c>
      <c r="I905" s="131">
        <v>0</v>
      </c>
      <c r="J905" s="131">
        <v>0</v>
      </c>
      <c r="K905" s="131">
        <v>35.090000000000003</v>
      </c>
      <c r="L905" s="131">
        <v>0</v>
      </c>
      <c r="M905" s="131">
        <v>37.86</v>
      </c>
      <c r="N905" s="132">
        <v>72.959999999999994</v>
      </c>
      <c r="O905" s="132">
        <v>1289.33</v>
      </c>
    </row>
    <row r="906" spans="1:15">
      <c r="A906" s="147">
        <v>2021</v>
      </c>
      <c r="B906" s="148" t="s">
        <v>61</v>
      </c>
      <c r="C906" s="149" t="s">
        <v>69</v>
      </c>
      <c r="D906" s="131">
        <v>305.12</v>
      </c>
      <c r="E906" s="131">
        <v>46.69</v>
      </c>
      <c r="F906" s="132">
        <v>351.81</v>
      </c>
      <c r="G906" s="131">
        <v>0.19</v>
      </c>
      <c r="H906" s="131">
        <v>82.86</v>
      </c>
      <c r="I906" s="131">
        <v>0</v>
      </c>
      <c r="J906" s="131">
        <v>19.04</v>
      </c>
      <c r="K906" s="131">
        <v>0</v>
      </c>
      <c r="L906" s="131">
        <v>0</v>
      </c>
      <c r="M906" s="131">
        <v>7.46</v>
      </c>
      <c r="N906" s="132">
        <v>109.55</v>
      </c>
      <c r="O906" s="132">
        <v>461.36</v>
      </c>
    </row>
    <row r="907" spans="1:15">
      <c r="A907" s="150">
        <v>2021</v>
      </c>
      <c r="B907" s="151" t="s">
        <v>61</v>
      </c>
      <c r="C907" s="152" t="s">
        <v>126</v>
      </c>
      <c r="D907" s="116">
        <v>3624.98</v>
      </c>
      <c r="E907" s="116">
        <v>292.79000000000002</v>
      </c>
      <c r="F907" s="133">
        <v>3917.77</v>
      </c>
      <c r="G907" s="116">
        <v>43.39</v>
      </c>
      <c r="H907" s="116">
        <v>258.89</v>
      </c>
      <c r="I907" s="116">
        <v>340.94</v>
      </c>
      <c r="J907" s="116">
        <v>34.03</v>
      </c>
      <c r="K907" s="116">
        <v>1114.8499999999999</v>
      </c>
      <c r="L907" s="116">
        <v>35.51</v>
      </c>
      <c r="M907" s="116">
        <v>287.93</v>
      </c>
      <c r="N907" s="133">
        <v>2115.54</v>
      </c>
      <c r="O907" s="133">
        <v>6033.31</v>
      </c>
    </row>
    <row r="908" spans="1:15">
      <c r="A908" s="144">
        <v>2021</v>
      </c>
      <c r="B908" s="145" t="s">
        <v>60</v>
      </c>
      <c r="C908" s="146" t="s">
        <v>37</v>
      </c>
      <c r="D908" s="129">
        <v>0</v>
      </c>
      <c r="E908" s="129">
        <v>50.46</v>
      </c>
      <c r="F908" s="130">
        <v>50.46</v>
      </c>
      <c r="G908" s="129">
        <v>0</v>
      </c>
      <c r="H908" s="129">
        <v>36.28</v>
      </c>
      <c r="I908" s="129">
        <v>4.97</v>
      </c>
      <c r="J908" s="129">
        <v>2</v>
      </c>
      <c r="K908" s="129">
        <v>68.28</v>
      </c>
      <c r="L908" s="129">
        <v>16.47</v>
      </c>
      <c r="M908" s="129">
        <v>61.5</v>
      </c>
      <c r="N908" s="130">
        <v>189.5</v>
      </c>
      <c r="O908" s="130">
        <v>239.96</v>
      </c>
    </row>
    <row r="909" spans="1:15">
      <c r="A909" s="147">
        <v>2021</v>
      </c>
      <c r="B909" s="148" t="s">
        <v>60</v>
      </c>
      <c r="C909" s="149" t="s">
        <v>38</v>
      </c>
      <c r="D909" s="131">
        <v>0</v>
      </c>
      <c r="E909" s="131">
        <v>0</v>
      </c>
      <c r="F909" s="132">
        <v>0</v>
      </c>
      <c r="G909" s="131">
        <v>0</v>
      </c>
      <c r="H909" s="131">
        <v>0</v>
      </c>
      <c r="I909" s="131">
        <v>0</v>
      </c>
      <c r="J909" s="131">
        <v>0</v>
      </c>
      <c r="K909" s="131">
        <v>0</v>
      </c>
      <c r="L909" s="131">
        <v>0</v>
      </c>
      <c r="M909" s="131">
        <v>0.32</v>
      </c>
      <c r="N909" s="132">
        <v>0.32</v>
      </c>
      <c r="O909" s="132">
        <v>0.32</v>
      </c>
    </row>
    <row r="910" spans="1:15">
      <c r="A910" s="147">
        <v>2021</v>
      </c>
      <c r="B910" s="148" t="s">
        <v>60</v>
      </c>
      <c r="C910" s="149" t="s">
        <v>39</v>
      </c>
      <c r="D910" s="131">
        <v>0</v>
      </c>
      <c r="E910" s="131">
        <v>3.89</v>
      </c>
      <c r="F910" s="132">
        <v>3.89</v>
      </c>
      <c r="G910" s="131">
        <v>0</v>
      </c>
      <c r="H910" s="131">
        <v>0</v>
      </c>
      <c r="I910" s="131">
        <v>0</v>
      </c>
      <c r="J910" s="131">
        <v>0</v>
      </c>
      <c r="K910" s="131">
        <v>32.35</v>
      </c>
      <c r="L910" s="131">
        <v>0</v>
      </c>
      <c r="M910" s="131">
        <v>0.54</v>
      </c>
      <c r="N910" s="132">
        <v>32.89</v>
      </c>
      <c r="O910" s="132">
        <v>36.78</v>
      </c>
    </row>
    <row r="911" spans="1:15">
      <c r="A911" s="147">
        <v>2021</v>
      </c>
      <c r="B911" s="148" t="s">
        <v>60</v>
      </c>
      <c r="C911" s="149" t="s">
        <v>40</v>
      </c>
      <c r="D911" s="131">
        <v>0</v>
      </c>
      <c r="E911" s="131">
        <v>0.14000000000000001</v>
      </c>
      <c r="F911" s="132">
        <v>0.14000000000000001</v>
      </c>
      <c r="G911" s="131">
        <v>0</v>
      </c>
      <c r="H911" s="131">
        <v>0</v>
      </c>
      <c r="I911" s="131">
        <v>0.01</v>
      </c>
      <c r="J911" s="131">
        <v>0</v>
      </c>
      <c r="K911" s="131">
        <v>0.01</v>
      </c>
      <c r="L911" s="131">
        <v>0</v>
      </c>
      <c r="M911" s="131">
        <v>2.74</v>
      </c>
      <c r="N911" s="132">
        <v>2.76</v>
      </c>
      <c r="O911" s="132">
        <v>2.9</v>
      </c>
    </row>
    <row r="912" spans="1:15">
      <c r="A912" s="147">
        <v>2021</v>
      </c>
      <c r="B912" s="148" t="s">
        <v>60</v>
      </c>
      <c r="C912" s="149" t="s">
        <v>41</v>
      </c>
      <c r="D912" s="131">
        <v>0</v>
      </c>
      <c r="E912" s="131">
        <v>26.8</v>
      </c>
      <c r="F912" s="132">
        <v>26.8</v>
      </c>
      <c r="G912" s="131">
        <v>0.05</v>
      </c>
      <c r="H912" s="131">
        <v>0</v>
      </c>
      <c r="I912" s="131">
        <v>0</v>
      </c>
      <c r="J912" s="131">
        <v>0</v>
      </c>
      <c r="K912" s="131">
        <v>0</v>
      </c>
      <c r="L912" s="131">
        <v>0</v>
      </c>
      <c r="M912" s="131">
        <v>34.11</v>
      </c>
      <c r="N912" s="132">
        <v>34.159999999999997</v>
      </c>
      <c r="O912" s="132">
        <v>60.96</v>
      </c>
    </row>
    <row r="913" spans="1:15">
      <c r="A913" s="147">
        <v>2021</v>
      </c>
      <c r="B913" s="148" t="s">
        <v>60</v>
      </c>
      <c r="C913" s="149" t="s">
        <v>42</v>
      </c>
      <c r="D913" s="131">
        <v>0</v>
      </c>
      <c r="E913" s="131">
        <v>0</v>
      </c>
      <c r="F913" s="132">
        <v>0</v>
      </c>
      <c r="G913" s="131">
        <v>0.01</v>
      </c>
      <c r="H913" s="131">
        <v>0</v>
      </c>
      <c r="I913" s="131">
        <v>0</v>
      </c>
      <c r="J913" s="131">
        <v>0</v>
      </c>
      <c r="K913" s="131">
        <v>0</v>
      </c>
      <c r="L913" s="131">
        <v>0</v>
      </c>
      <c r="M913" s="131">
        <v>7.0000000000000007E-2</v>
      </c>
      <c r="N913" s="132">
        <v>0.08</v>
      </c>
      <c r="O913" s="132">
        <v>0.08</v>
      </c>
    </row>
    <row r="914" spans="1:15">
      <c r="A914" s="147">
        <v>2021</v>
      </c>
      <c r="B914" s="148" t="s">
        <v>60</v>
      </c>
      <c r="C914" s="149" t="s">
        <v>86</v>
      </c>
      <c r="D914" s="131">
        <v>0</v>
      </c>
      <c r="E914" s="131">
        <v>34.97</v>
      </c>
      <c r="F914" s="132">
        <v>34.97</v>
      </c>
      <c r="G914" s="131">
        <v>0.2</v>
      </c>
      <c r="H914" s="131">
        <v>11.81</v>
      </c>
      <c r="I914" s="131">
        <v>0</v>
      </c>
      <c r="J914" s="131">
        <v>0</v>
      </c>
      <c r="K914" s="131">
        <v>0</v>
      </c>
      <c r="L914" s="131">
        <v>0.3</v>
      </c>
      <c r="M914" s="131">
        <v>8.0399999999999991</v>
      </c>
      <c r="N914" s="132">
        <v>20.350000000000001</v>
      </c>
      <c r="O914" s="132">
        <v>55.32</v>
      </c>
    </row>
    <row r="915" spans="1:15">
      <c r="A915" s="147">
        <v>2021</v>
      </c>
      <c r="B915" s="148" t="s">
        <v>60</v>
      </c>
      <c r="C915" s="149" t="s">
        <v>43</v>
      </c>
      <c r="D915" s="131">
        <v>0</v>
      </c>
      <c r="E915" s="131">
        <v>0</v>
      </c>
      <c r="F915" s="132">
        <v>0</v>
      </c>
      <c r="G915" s="131">
        <v>0</v>
      </c>
      <c r="H915" s="131">
        <v>0</v>
      </c>
      <c r="I915" s="131">
        <v>0</v>
      </c>
      <c r="J915" s="131">
        <v>0</v>
      </c>
      <c r="K915" s="131">
        <v>0</v>
      </c>
      <c r="L915" s="131">
        <v>0</v>
      </c>
      <c r="M915" s="131">
        <v>0</v>
      </c>
      <c r="N915" s="132">
        <v>0</v>
      </c>
      <c r="O915" s="132">
        <v>0</v>
      </c>
    </row>
    <row r="916" spans="1:15">
      <c r="A916" s="147">
        <v>2021</v>
      </c>
      <c r="B916" s="148" t="s">
        <v>60</v>
      </c>
      <c r="C916" s="149" t="s">
        <v>88</v>
      </c>
      <c r="D916" s="131">
        <v>205.33</v>
      </c>
      <c r="E916" s="131">
        <v>0</v>
      </c>
      <c r="F916" s="132">
        <v>205.33</v>
      </c>
      <c r="G916" s="131">
        <v>0</v>
      </c>
      <c r="H916" s="131">
        <v>0</v>
      </c>
      <c r="I916" s="131">
        <v>0</v>
      </c>
      <c r="J916" s="131">
        <v>0</v>
      </c>
      <c r="K916" s="131">
        <v>0</v>
      </c>
      <c r="L916" s="131">
        <v>0</v>
      </c>
      <c r="M916" s="131">
        <v>0</v>
      </c>
      <c r="N916" s="132">
        <v>0</v>
      </c>
      <c r="O916" s="132">
        <v>205.33</v>
      </c>
    </row>
    <row r="917" spans="1:15">
      <c r="A917" s="147">
        <v>2021</v>
      </c>
      <c r="B917" s="148" t="s">
        <v>60</v>
      </c>
      <c r="C917" s="149" t="s">
        <v>44</v>
      </c>
      <c r="D917" s="131">
        <v>0</v>
      </c>
      <c r="E917" s="131">
        <v>33.69</v>
      </c>
      <c r="F917" s="132">
        <v>33.69</v>
      </c>
      <c r="G917" s="131">
        <v>0.03</v>
      </c>
      <c r="H917" s="131">
        <v>41.02</v>
      </c>
      <c r="I917" s="131">
        <v>0</v>
      </c>
      <c r="J917" s="131">
        <v>15.13</v>
      </c>
      <c r="K917" s="131">
        <v>197.67</v>
      </c>
      <c r="L917" s="131">
        <v>24.26</v>
      </c>
      <c r="M917" s="131">
        <v>105.32</v>
      </c>
      <c r="N917" s="132">
        <v>383.43</v>
      </c>
      <c r="O917" s="132">
        <v>417.12</v>
      </c>
    </row>
    <row r="918" spans="1:15">
      <c r="A918" s="147">
        <v>2021</v>
      </c>
      <c r="B918" s="148" t="s">
        <v>60</v>
      </c>
      <c r="C918" s="149" t="s">
        <v>45</v>
      </c>
      <c r="D918" s="131">
        <v>225.39</v>
      </c>
      <c r="E918" s="131">
        <v>0</v>
      </c>
      <c r="F918" s="132">
        <v>225.39</v>
      </c>
      <c r="G918" s="131">
        <v>0</v>
      </c>
      <c r="H918" s="131">
        <v>0</v>
      </c>
      <c r="I918" s="131">
        <v>0</v>
      </c>
      <c r="J918" s="131">
        <v>0</v>
      </c>
      <c r="K918" s="131">
        <v>0</v>
      </c>
      <c r="L918" s="131">
        <v>0</v>
      </c>
      <c r="M918" s="131">
        <v>0</v>
      </c>
      <c r="N918" s="132">
        <v>0</v>
      </c>
      <c r="O918" s="132">
        <v>225.39</v>
      </c>
    </row>
    <row r="919" spans="1:15">
      <c r="A919" s="147">
        <v>2021</v>
      </c>
      <c r="B919" s="148" t="s">
        <v>60</v>
      </c>
      <c r="C919" s="149" t="s">
        <v>46</v>
      </c>
      <c r="D919" s="131">
        <v>886.94</v>
      </c>
      <c r="E919" s="131">
        <v>9.86</v>
      </c>
      <c r="F919" s="132">
        <v>896.8</v>
      </c>
      <c r="G919" s="131">
        <v>31.21</v>
      </c>
      <c r="H919" s="131">
        <v>64.92</v>
      </c>
      <c r="I919" s="131">
        <v>10.19</v>
      </c>
      <c r="J919" s="131">
        <v>0</v>
      </c>
      <c r="K919" s="131">
        <v>176.96</v>
      </c>
      <c r="L919" s="131">
        <v>0</v>
      </c>
      <c r="M919" s="131">
        <v>12.6</v>
      </c>
      <c r="N919" s="132">
        <v>295.88</v>
      </c>
      <c r="O919" s="132">
        <v>1192.68</v>
      </c>
    </row>
    <row r="920" spans="1:15">
      <c r="A920" s="147">
        <v>2021</v>
      </c>
      <c r="B920" s="148" t="s">
        <v>60</v>
      </c>
      <c r="C920" s="149" t="s">
        <v>89</v>
      </c>
      <c r="D920" s="131">
        <v>0</v>
      </c>
      <c r="E920" s="131">
        <v>0</v>
      </c>
      <c r="F920" s="132">
        <v>0</v>
      </c>
      <c r="G920" s="131">
        <v>0</v>
      </c>
      <c r="H920" s="131">
        <v>0</v>
      </c>
      <c r="I920" s="131">
        <v>0</v>
      </c>
      <c r="J920" s="131">
        <v>0</v>
      </c>
      <c r="K920" s="131">
        <v>7.0000000000000007E-2</v>
      </c>
      <c r="L920" s="131">
        <v>0</v>
      </c>
      <c r="M920" s="131">
        <v>0</v>
      </c>
      <c r="N920" s="132">
        <v>7.0000000000000007E-2</v>
      </c>
      <c r="O920" s="132">
        <v>7.0000000000000007E-2</v>
      </c>
    </row>
    <row r="921" spans="1:15">
      <c r="A921" s="147">
        <v>2021</v>
      </c>
      <c r="B921" s="148" t="s">
        <v>60</v>
      </c>
      <c r="C921" s="149" t="s">
        <v>47</v>
      </c>
      <c r="D921" s="131">
        <v>405.27</v>
      </c>
      <c r="E921" s="131">
        <v>69.87</v>
      </c>
      <c r="F921" s="132">
        <v>475.14</v>
      </c>
      <c r="G921" s="131">
        <v>5.48</v>
      </c>
      <c r="H921" s="131">
        <v>0</v>
      </c>
      <c r="I921" s="131">
        <v>27.74</v>
      </c>
      <c r="J921" s="131">
        <v>0</v>
      </c>
      <c r="K921" s="131">
        <v>219.45</v>
      </c>
      <c r="L921" s="131">
        <v>4.99</v>
      </c>
      <c r="M921" s="131">
        <v>18.22</v>
      </c>
      <c r="N921" s="132">
        <v>275.88</v>
      </c>
      <c r="O921" s="132">
        <v>751.02</v>
      </c>
    </row>
    <row r="922" spans="1:15">
      <c r="A922" s="147">
        <v>2021</v>
      </c>
      <c r="B922" s="148" t="s">
        <v>60</v>
      </c>
      <c r="C922" s="149" t="s">
        <v>48</v>
      </c>
      <c r="D922" s="131">
        <v>0</v>
      </c>
      <c r="E922" s="131">
        <v>0</v>
      </c>
      <c r="F922" s="132">
        <v>0</v>
      </c>
      <c r="G922" s="131">
        <v>0</v>
      </c>
      <c r="H922" s="131">
        <v>0</v>
      </c>
      <c r="I922" s="131">
        <v>104.3</v>
      </c>
      <c r="J922" s="131">
        <v>0</v>
      </c>
      <c r="K922" s="131">
        <v>0</v>
      </c>
      <c r="L922" s="131">
        <v>0</v>
      </c>
      <c r="M922" s="131">
        <v>0</v>
      </c>
      <c r="N922" s="132">
        <v>104.3</v>
      </c>
      <c r="O922" s="132">
        <v>104.3</v>
      </c>
    </row>
    <row r="923" spans="1:15">
      <c r="A923" s="147">
        <v>2021</v>
      </c>
      <c r="B923" s="148" t="s">
        <v>60</v>
      </c>
      <c r="C923" s="149" t="s">
        <v>87</v>
      </c>
      <c r="D923" s="131">
        <v>0</v>
      </c>
      <c r="E923" s="131">
        <v>0.12</v>
      </c>
      <c r="F923" s="132">
        <v>0.12</v>
      </c>
      <c r="G923" s="131">
        <v>0</v>
      </c>
      <c r="H923" s="131">
        <v>0</v>
      </c>
      <c r="I923" s="131">
        <v>0</v>
      </c>
      <c r="J923" s="131">
        <v>0</v>
      </c>
      <c r="K923" s="131">
        <v>0</v>
      </c>
      <c r="L923" s="131">
        <v>0</v>
      </c>
      <c r="M923" s="131">
        <v>14.61</v>
      </c>
      <c r="N923" s="132">
        <v>14.61</v>
      </c>
      <c r="O923" s="132">
        <v>14.73</v>
      </c>
    </row>
    <row r="924" spans="1:15">
      <c r="A924" s="147">
        <v>2021</v>
      </c>
      <c r="B924" s="148" t="s">
        <v>60</v>
      </c>
      <c r="C924" s="149" t="s">
        <v>49</v>
      </c>
      <c r="D924" s="131">
        <v>0</v>
      </c>
      <c r="E924" s="131">
        <v>109.74</v>
      </c>
      <c r="F924" s="132">
        <v>109.74</v>
      </c>
      <c r="G924" s="131">
        <v>0</v>
      </c>
      <c r="H924" s="131">
        <v>31.8</v>
      </c>
      <c r="I924" s="131">
        <v>0</v>
      </c>
      <c r="J924" s="131">
        <v>0</v>
      </c>
      <c r="K924" s="131">
        <v>41.52</v>
      </c>
      <c r="L924" s="131">
        <v>3.89</v>
      </c>
      <c r="M924" s="131">
        <v>4.1500000000000004</v>
      </c>
      <c r="N924" s="132">
        <v>81.36</v>
      </c>
      <c r="O924" s="132">
        <v>191.1</v>
      </c>
    </row>
    <row r="925" spans="1:15">
      <c r="A925" s="147">
        <v>2021</v>
      </c>
      <c r="B925" s="148" t="s">
        <v>60</v>
      </c>
      <c r="C925" s="149" t="s">
        <v>50</v>
      </c>
      <c r="D925" s="131">
        <v>90.26</v>
      </c>
      <c r="E925" s="131">
        <v>0</v>
      </c>
      <c r="F925" s="132">
        <v>90.26</v>
      </c>
      <c r="G925" s="131">
        <v>0</v>
      </c>
      <c r="H925" s="131">
        <v>0</v>
      </c>
      <c r="I925" s="131">
        <v>0</v>
      </c>
      <c r="J925" s="131">
        <v>0</v>
      </c>
      <c r="K925" s="131">
        <v>0</v>
      </c>
      <c r="L925" s="131">
        <v>0</v>
      </c>
      <c r="M925" s="131">
        <v>0</v>
      </c>
      <c r="N925" s="132">
        <v>0</v>
      </c>
      <c r="O925" s="132">
        <v>90.26</v>
      </c>
    </row>
    <row r="926" spans="1:15">
      <c r="A926" s="147">
        <v>2021</v>
      </c>
      <c r="B926" s="148" t="s">
        <v>60</v>
      </c>
      <c r="C926" s="149" t="s">
        <v>51</v>
      </c>
      <c r="D926" s="131">
        <v>0</v>
      </c>
      <c r="E926" s="131">
        <v>0</v>
      </c>
      <c r="F926" s="132">
        <v>0</v>
      </c>
      <c r="G926" s="131">
        <v>0</v>
      </c>
      <c r="H926" s="131">
        <v>0</v>
      </c>
      <c r="I926" s="131">
        <v>0</v>
      </c>
      <c r="J926" s="131">
        <v>0</v>
      </c>
      <c r="K926" s="131">
        <v>173.58</v>
      </c>
      <c r="L926" s="131">
        <v>27.65</v>
      </c>
      <c r="M926" s="131">
        <v>0</v>
      </c>
      <c r="N926" s="132">
        <v>201.23</v>
      </c>
      <c r="O926" s="132">
        <v>201.23</v>
      </c>
    </row>
    <row r="927" spans="1:15">
      <c r="A927" s="147">
        <v>2021</v>
      </c>
      <c r="B927" s="148" t="s">
        <v>60</v>
      </c>
      <c r="C927" s="149" t="s">
        <v>52</v>
      </c>
      <c r="D927" s="131">
        <v>983.74</v>
      </c>
      <c r="E927" s="131">
        <v>0</v>
      </c>
      <c r="F927" s="132">
        <v>983.74</v>
      </c>
      <c r="G927" s="131">
        <v>0.03</v>
      </c>
      <c r="H927" s="131">
        <v>0.03</v>
      </c>
      <c r="I927" s="131">
        <v>0</v>
      </c>
      <c r="J927" s="131">
        <v>0</v>
      </c>
      <c r="K927" s="131">
        <v>122.76</v>
      </c>
      <c r="L927" s="131">
        <v>0</v>
      </c>
      <c r="M927" s="131">
        <v>51.01</v>
      </c>
      <c r="N927" s="132">
        <v>173.83</v>
      </c>
      <c r="O927" s="132">
        <v>1157.57</v>
      </c>
    </row>
    <row r="928" spans="1:15">
      <c r="A928" s="147">
        <v>2021</v>
      </c>
      <c r="B928" s="148" t="s">
        <v>60</v>
      </c>
      <c r="C928" s="149" t="s">
        <v>69</v>
      </c>
      <c r="D928" s="131">
        <v>295.48</v>
      </c>
      <c r="E928" s="131">
        <v>112.48</v>
      </c>
      <c r="F928" s="132">
        <v>407.96</v>
      </c>
      <c r="G928" s="131">
        <v>0.22</v>
      </c>
      <c r="H928" s="131">
        <v>94</v>
      </c>
      <c r="I928" s="131">
        <v>0</v>
      </c>
      <c r="J928" s="131">
        <v>17.920000000000002</v>
      </c>
      <c r="K928" s="131">
        <v>19.09</v>
      </c>
      <c r="L928" s="131">
        <v>0</v>
      </c>
      <c r="M928" s="131">
        <v>8.93</v>
      </c>
      <c r="N928" s="132">
        <v>140.16</v>
      </c>
      <c r="O928" s="132">
        <v>548.12</v>
      </c>
    </row>
    <row r="929" spans="1:15">
      <c r="A929" s="150">
        <v>2021</v>
      </c>
      <c r="B929" s="151" t="s">
        <v>60</v>
      </c>
      <c r="C929" s="152" t="s">
        <v>126</v>
      </c>
      <c r="D929" s="116">
        <v>3092.41</v>
      </c>
      <c r="E929" s="116">
        <v>452.02</v>
      </c>
      <c r="F929" s="133">
        <v>3544.43</v>
      </c>
      <c r="G929" s="116">
        <v>37.229999999999997</v>
      </c>
      <c r="H929" s="116">
        <v>279.86</v>
      </c>
      <c r="I929" s="116">
        <v>147.21</v>
      </c>
      <c r="J929" s="116">
        <v>35.049999999999997</v>
      </c>
      <c r="K929" s="116">
        <v>1051.74</v>
      </c>
      <c r="L929" s="116">
        <v>77.56</v>
      </c>
      <c r="M929" s="116">
        <v>322.16000000000003</v>
      </c>
      <c r="N929" s="133">
        <v>1950.81</v>
      </c>
      <c r="O929" s="133">
        <v>5495.24</v>
      </c>
    </row>
    <row r="930" spans="1:15">
      <c r="A930" s="144">
        <v>2021</v>
      </c>
      <c r="B930" s="145" t="s">
        <v>59</v>
      </c>
      <c r="C930" s="146" t="s">
        <v>37</v>
      </c>
      <c r="D930" s="129">
        <v>0</v>
      </c>
      <c r="E930" s="129">
        <v>53.43</v>
      </c>
      <c r="F930" s="130">
        <v>53.43</v>
      </c>
      <c r="G930" s="129">
        <v>0</v>
      </c>
      <c r="H930" s="129">
        <v>8.7200000000000006</v>
      </c>
      <c r="I930" s="129">
        <v>0</v>
      </c>
      <c r="J930" s="129">
        <v>0</v>
      </c>
      <c r="K930" s="129">
        <v>172.17</v>
      </c>
      <c r="L930" s="129">
        <v>16</v>
      </c>
      <c r="M930" s="129">
        <v>32.630000000000003</v>
      </c>
      <c r="N930" s="130">
        <v>229.52</v>
      </c>
      <c r="O930" s="130">
        <v>282.95</v>
      </c>
    </row>
    <row r="931" spans="1:15">
      <c r="A931" s="147">
        <v>2021</v>
      </c>
      <c r="B931" s="148" t="s">
        <v>59</v>
      </c>
      <c r="C931" s="149" t="s">
        <v>38</v>
      </c>
      <c r="D931" s="131">
        <v>188.88</v>
      </c>
      <c r="E931" s="131">
        <v>0</v>
      </c>
      <c r="F931" s="132">
        <v>188.88</v>
      </c>
      <c r="G931" s="131">
        <v>0</v>
      </c>
      <c r="H931" s="131">
        <v>0</v>
      </c>
      <c r="I931" s="131">
        <v>0</v>
      </c>
      <c r="J931" s="131">
        <v>0</v>
      </c>
      <c r="K931" s="131">
        <v>0</v>
      </c>
      <c r="L931" s="131">
        <v>0</v>
      </c>
      <c r="M931" s="131">
        <v>0.33</v>
      </c>
      <c r="N931" s="132">
        <v>0.33</v>
      </c>
      <c r="O931" s="132">
        <v>189.21</v>
      </c>
    </row>
    <row r="932" spans="1:15">
      <c r="A932" s="147">
        <v>2021</v>
      </c>
      <c r="B932" s="148" t="s">
        <v>59</v>
      </c>
      <c r="C932" s="149" t="s">
        <v>39</v>
      </c>
      <c r="D932" s="131">
        <v>0</v>
      </c>
      <c r="E932" s="131">
        <v>0</v>
      </c>
      <c r="F932" s="132">
        <v>0</v>
      </c>
      <c r="G932" s="131">
        <v>0</v>
      </c>
      <c r="H932" s="131">
        <v>0</v>
      </c>
      <c r="I932" s="131">
        <v>0</v>
      </c>
      <c r="J932" s="131">
        <v>0</v>
      </c>
      <c r="K932" s="131">
        <v>0</v>
      </c>
      <c r="L932" s="131">
        <v>0</v>
      </c>
      <c r="M932" s="131">
        <v>0.02</v>
      </c>
      <c r="N932" s="132">
        <v>0.02</v>
      </c>
      <c r="O932" s="132">
        <v>0.02</v>
      </c>
    </row>
    <row r="933" spans="1:15">
      <c r="A933" s="147">
        <v>2021</v>
      </c>
      <c r="B933" s="148" t="s">
        <v>59</v>
      </c>
      <c r="C933" s="149" t="s">
        <v>40</v>
      </c>
      <c r="D933" s="131">
        <v>0</v>
      </c>
      <c r="E933" s="131">
        <v>11.33</v>
      </c>
      <c r="F933" s="132">
        <v>11.33</v>
      </c>
      <c r="G933" s="131">
        <v>0</v>
      </c>
      <c r="H933" s="131">
        <v>0</v>
      </c>
      <c r="I933" s="131">
        <v>0</v>
      </c>
      <c r="J933" s="131">
        <v>0</v>
      </c>
      <c r="K933" s="131">
        <v>0</v>
      </c>
      <c r="L933" s="131">
        <v>0</v>
      </c>
      <c r="M933" s="131">
        <v>2.75</v>
      </c>
      <c r="N933" s="132">
        <v>2.75</v>
      </c>
      <c r="O933" s="132">
        <v>14.08</v>
      </c>
    </row>
    <row r="934" spans="1:15">
      <c r="A934" s="147">
        <v>2021</v>
      </c>
      <c r="B934" s="148" t="s">
        <v>59</v>
      </c>
      <c r="C934" s="149" t="s">
        <v>41</v>
      </c>
      <c r="D934" s="131">
        <v>0</v>
      </c>
      <c r="E934" s="131">
        <v>25.5</v>
      </c>
      <c r="F934" s="132">
        <v>25.5</v>
      </c>
      <c r="G934" s="131">
        <v>0.08</v>
      </c>
      <c r="H934" s="131">
        <v>0</v>
      </c>
      <c r="I934" s="131">
        <v>0</v>
      </c>
      <c r="J934" s="131">
        <v>0</v>
      </c>
      <c r="K934" s="131">
        <v>0.01</v>
      </c>
      <c r="L934" s="131">
        <v>11.01</v>
      </c>
      <c r="M934" s="131">
        <v>15.43</v>
      </c>
      <c r="N934" s="132">
        <v>26.53</v>
      </c>
      <c r="O934" s="132">
        <v>52.03</v>
      </c>
    </row>
    <row r="935" spans="1:15">
      <c r="A935" s="147">
        <v>2021</v>
      </c>
      <c r="B935" s="148" t="s">
        <v>59</v>
      </c>
      <c r="C935" s="149" t="s">
        <v>42</v>
      </c>
      <c r="D935" s="131">
        <v>0</v>
      </c>
      <c r="E935" s="131">
        <v>0</v>
      </c>
      <c r="F935" s="132">
        <v>0</v>
      </c>
      <c r="G935" s="131">
        <v>0</v>
      </c>
      <c r="H935" s="131">
        <v>0</v>
      </c>
      <c r="I935" s="131">
        <v>0</v>
      </c>
      <c r="J935" s="131">
        <v>0</v>
      </c>
      <c r="K935" s="131">
        <v>54.37</v>
      </c>
      <c r="L935" s="131">
        <v>0</v>
      </c>
      <c r="M935" s="131">
        <v>0.33</v>
      </c>
      <c r="N935" s="132">
        <v>54.7</v>
      </c>
      <c r="O935" s="132">
        <v>54.7</v>
      </c>
    </row>
    <row r="936" spans="1:15">
      <c r="A936" s="147">
        <v>2021</v>
      </c>
      <c r="B936" s="148" t="s">
        <v>59</v>
      </c>
      <c r="C936" s="149" t="s">
        <v>86</v>
      </c>
      <c r="D936" s="131">
        <v>0</v>
      </c>
      <c r="E936" s="131">
        <v>40.39</v>
      </c>
      <c r="F936" s="132">
        <v>40.39</v>
      </c>
      <c r="G936" s="131">
        <v>0.23</v>
      </c>
      <c r="H936" s="131">
        <v>5.89</v>
      </c>
      <c r="I936" s="131">
        <v>0</v>
      </c>
      <c r="J936" s="131">
        <v>0</v>
      </c>
      <c r="K936" s="131">
        <v>0</v>
      </c>
      <c r="L936" s="131">
        <v>0.31</v>
      </c>
      <c r="M936" s="131">
        <v>1.91</v>
      </c>
      <c r="N936" s="132">
        <v>8.34</v>
      </c>
      <c r="O936" s="132">
        <v>48.73</v>
      </c>
    </row>
    <row r="937" spans="1:15">
      <c r="A937" s="147">
        <v>2021</v>
      </c>
      <c r="B937" s="148" t="s">
        <v>59</v>
      </c>
      <c r="C937" s="149" t="s">
        <v>43</v>
      </c>
      <c r="D937" s="131">
        <v>0</v>
      </c>
      <c r="E937" s="131">
        <v>3</v>
      </c>
      <c r="F937" s="132">
        <v>3</v>
      </c>
      <c r="G937" s="131">
        <v>0</v>
      </c>
      <c r="H937" s="131">
        <v>0</v>
      </c>
      <c r="I937" s="131">
        <v>162.37</v>
      </c>
      <c r="J937" s="131">
        <v>0</v>
      </c>
      <c r="K937" s="131">
        <v>0</v>
      </c>
      <c r="L937" s="131">
        <v>0</v>
      </c>
      <c r="M937" s="131">
        <v>0</v>
      </c>
      <c r="N937" s="132">
        <v>162.37</v>
      </c>
      <c r="O937" s="132">
        <v>165.37</v>
      </c>
    </row>
    <row r="938" spans="1:15">
      <c r="A938" s="147">
        <v>2021</v>
      </c>
      <c r="B938" s="148" t="s">
        <v>59</v>
      </c>
      <c r="C938" s="149" t="s">
        <v>88</v>
      </c>
      <c r="D938" s="131">
        <v>295.05</v>
      </c>
      <c r="E938" s="131">
        <v>0</v>
      </c>
      <c r="F938" s="132">
        <v>295.05</v>
      </c>
      <c r="G938" s="131">
        <v>0</v>
      </c>
      <c r="H938" s="131">
        <v>0</v>
      </c>
      <c r="I938" s="131">
        <v>0</v>
      </c>
      <c r="J938" s="131">
        <v>0</v>
      </c>
      <c r="K938" s="131">
        <v>0</v>
      </c>
      <c r="L938" s="131">
        <v>0</v>
      </c>
      <c r="M938" s="131">
        <v>0</v>
      </c>
      <c r="N938" s="132">
        <v>0</v>
      </c>
      <c r="O938" s="132">
        <v>295.05</v>
      </c>
    </row>
    <row r="939" spans="1:15">
      <c r="A939" s="147">
        <v>2021</v>
      </c>
      <c r="B939" s="148" t="s">
        <v>59</v>
      </c>
      <c r="C939" s="149" t="s">
        <v>44</v>
      </c>
      <c r="D939" s="131">
        <v>0</v>
      </c>
      <c r="E939" s="131">
        <v>24.59</v>
      </c>
      <c r="F939" s="132">
        <v>24.59</v>
      </c>
      <c r="G939" s="131">
        <v>1.99</v>
      </c>
      <c r="H939" s="131">
        <v>57.74</v>
      </c>
      <c r="I939" s="131">
        <v>97.31</v>
      </c>
      <c r="J939" s="131">
        <v>0.03</v>
      </c>
      <c r="K939" s="131">
        <v>234.45</v>
      </c>
      <c r="L939" s="131">
        <v>8.51</v>
      </c>
      <c r="M939" s="131">
        <v>136.80000000000001</v>
      </c>
      <c r="N939" s="132">
        <v>536.83000000000004</v>
      </c>
      <c r="O939" s="132">
        <v>561.41999999999996</v>
      </c>
    </row>
    <row r="940" spans="1:15">
      <c r="A940" s="147">
        <v>2021</v>
      </c>
      <c r="B940" s="148" t="s">
        <v>59</v>
      </c>
      <c r="C940" s="149" t="s">
        <v>45</v>
      </c>
      <c r="D940" s="131">
        <v>395.95</v>
      </c>
      <c r="E940" s="131">
        <v>0</v>
      </c>
      <c r="F940" s="132">
        <v>395.95</v>
      </c>
      <c r="G940" s="131">
        <v>0</v>
      </c>
      <c r="H940" s="131">
        <v>0</v>
      </c>
      <c r="I940" s="131">
        <v>0</v>
      </c>
      <c r="J940" s="131">
        <v>0</v>
      </c>
      <c r="K940" s="131">
        <v>0</v>
      </c>
      <c r="L940" s="131">
        <v>0</v>
      </c>
      <c r="M940" s="131">
        <v>0</v>
      </c>
      <c r="N940" s="132">
        <v>0</v>
      </c>
      <c r="O940" s="132">
        <v>395.95</v>
      </c>
    </row>
    <row r="941" spans="1:15">
      <c r="A941" s="147">
        <v>2021</v>
      </c>
      <c r="B941" s="148" t="s">
        <v>59</v>
      </c>
      <c r="C941" s="149" t="s">
        <v>46</v>
      </c>
      <c r="D941" s="131">
        <v>1530.68</v>
      </c>
      <c r="E941" s="131">
        <v>0</v>
      </c>
      <c r="F941" s="132">
        <v>1530.68</v>
      </c>
      <c r="G941" s="131">
        <v>0</v>
      </c>
      <c r="H941" s="131">
        <v>60.42</v>
      </c>
      <c r="I941" s="131">
        <v>0</v>
      </c>
      <c r="J941" s="131">
        <v>0</v>
      </c>
      <c r="K941" s="131">
        <v>47.19</v>
      </c>
      <c r="L941" s="131">
        <v>0</v>
      </c>
      <c r="M941" s="131">
        <v>3.01</v>
      </c>
      <c r="N941" s="132">
        <v>110.62</v>
      </c>
      <c r="O941" s="132">
        <v>1641.3</v>
      </c>
    </row>
    <row r="942" spans="1:15">
      <c r="A942" s="147">
        <v>2021</v>
      </c>
      <c r="B942" s="148" t="s">
        <v>59</v>
      </c>
      <c r="C942" s="149" t="s">
        <v>89</v>
      </c>
      <c r="D942" s="131">
        <v>0</v>
      </c>
      <c r="E942" s="131">
        <v>0</v>
      </c>
      <c r="F942" s="132">
        <v>0</v>
      </c>
      <c r="G942" s="131">
        <v>0</v>
      </c>
      <c r="H942" s="131">
        <v>0</v>
      </c>
      <c r="I942" s="131">
        <v>0</v>
      </c>
      <c r="J942" s="131">
        <v>0</v>
      </c>
      <c r="K942" s="131">
        <v>3.39</v>
      </c>
      <c r="L942" s="131">
        <v>0</v>
      </c>
      <c r="M942" s="131">
        <v>0</v>
      </c>
      <c r="N942" s="132">
        <v>3.39</v>
      </c>
      <c r="O942" s="132">
        <v>3.39</v>
      </c>
    </row>
    <row r="943" spans="1:15">
      <c r="A943" s="147">
        <v>2021</v>
      </c>
      <c r="B943" s="148" t="s">
        <v>59</v>
      </c>
      <c r="C943" s="149" t="s">
        <v>47</v>
      </c>
      <c r="D943" s="131">
        <v>307.36</v>
      </c>
      <c r="E943" s="131">
        <v>74.7</v>
      </c>
      <c r="F943" s="132">
        <v>382.06</v>
      </c>
      <c r="G943" s="131">
        <v>0</v>
      </c>
      <c r="H943" s="131">
        <v>0</v>
      </c>
      <c r="I943" s="131">
        <v>81.09</v>
      </c>
      <c r="J943" s="131">
        <v>0</v>
      </c>
      <c r="K943" s="131">
        <v>204.18</v>
      </c>
      <c r="L943" s="131">
        <v>7.95</v>
      </c>
      <c r="M943" s="131">
        <v>17.600000000000001</v>
      </c>
      <c r="N943" s="132">
        <v>310.82</v>
      </c>
      <c r="O943" s="132">
        <v>692.88</v>
      </c>
    </row>
    <row r="944" spans="1:15">
      <c r="A944" s="147">
        <v>2021</v>
      </c>
      <c r="B944" s="148" t="s">
        <v>59</v>
      </c>
      <c r="C944" s="149" t="s">
        <v>48</v>
      </c>
      <c r="D944" s="131">
        <v>0</v>
      </c>
      <c r="E944" s="131">
        <v>0</v>
      </c>
      <c r="F944" s="132">
        <v>0</v>
      </c>
      <c r="G944" s="131">
        <v>0</v>
      </c>
      <c r="H944" s="131">
        <v>0</v>
      </c>
      <c r="I944" s="131">
        <v>58.34</v>
      </c>
      <c r="J944" s="131">
        <v>0</v>
      </c>
      <c r="K944" s="131">
        <v>0</v>
      </c>
      <c r="L944" s="131">
        <v>0</v>
      </c>
      <c r="M944" s="131">
        <v>0</v>
      </c>
      <c r="N944" s="132">
        <v>58.34</v>
      </c>
      <c r="O944" s="132">
        <v>58.34</v>
      </c>
    </row>
    <row r="945" spans="1:15">
      <c r="A945" s="147">
        <v>2021</v>
      </c>
      <c r="B945" s="148" t="s">
        <v>59</v>
      </c>
      <c r="C945" s="149" t="s">
        <v>87</v>
      </c>
      <c r="D945" s="131">
        <v>0</v>
      </c>
      <c r="E945" s="131">
        <v>0.1</v>
      </c>
      <c r="F945" s="132">
        <v>0.1</v>
      </c>
      <c r="G945" s="131">
        <v>0</v>
      </c>
      <c r="H945" s="131">
        <v>0</v>
      </c>
      <c r="I945" s="131">
        <v>0</v>
      </c>
      <c r="J945" s="131">
        <v>0</v>
      </c>
      <c r="K945" s="131">
        <v>0</v>
      </c>
      <c r="L945" s="131">
        <v>0</v>
      </c>
      <c r="M945" s="131">
        <v>5.97</v>
      </c>
      <c r="N945" s="132">
        <v>5.97</v>
      </c>
      <c r="O945" s="132">
        <v>6.07</v>
      </c>
    </row>
    <row r="946" spans="1:15">
      <c r="A946" s="147">
        <v>2021</v>
      </c>
      <c r="B946" s="148" t="s">
        <v>59</v>
      </c>
      <c r="C946" s="149" t="s">
        <v>49</v>
      </c>
      <c r="D946" s="131">
        <v>0</v>
      </c>
      <c r="E946" s="131">
        <v>60.73</v>
      </c>
      <c r="F946" s="132">
        <v>60.73</v>
      </c>
      <c r="G946" s="131">
        <v>0</v>
      </c>
      <c r="H946" s="131">
        <v>61.25</v>
      </c>
      <c r="I946" s="131">
        <v>0</v>
      </c>
      <c r="J946" s="131">
        <v>0</v>
      </c>
      <c r="K946" s="131">
        <v>26.97</v>
      </c>
      <c r="L946" s="131">
        <v>0</v>
      </c>
      <c r="M946" s="131">
        <v>4.05</v>
      </c>
      <c r="N946" s="132">
        <v>92.27</v>
      </c>
      <c r="O946" s="132">
        <v>153</v>
      </c>
    </row>
    <row r="947" spans="1:15">
      <c r="A947" s="147">
        <v>2021</v>
      </c>
      <c r="B947" s="148" t="s">
        <v>59</v>
      </c>
      <c r="C947" s="149" t="s">
        <v>50</v>
      </c>
      <c r="D947" s="131">
        <v>89.76</v>
      </c>
      <c r="E947" s="131">
        <v>0</v>
      </c>
      <c r="F947" s="132">
        <v>89.76</v>
      </c>
      <c r="G947" s="131">
        <v>0</v>
      </c>
      <c r="H947" s="131">
        <v>0</v>
      </c>
      <c r="I947" s="131">
        <v>0</v>
      </c>
      <c r="J947" s="131">
        <v>0</v>
      </c>
      <c r="K947" s="131">
        <v>0</v>
      </c>
      <c r="L947" s="131">
        <v>0</v>
      </c>
      <c r="M947" s="131">
        <v>0</v>
      </c>
      <c r="N947" s="132">
        <v>0</v>
      </c>
      <c r="O947" s="132">
        <v>89.76</v>
      </c>
    </row>
    <row r="948" spans="1:15">
      <c r="A948" s="147">
        <v>2021</v>
      </c>
      <c r="B948" s="148" t="s">
        <v>59</v>
      </c>
      <c r="C948" s="149" t="s">
        <v>51</v>
      </c>
      <c r="D948" s="131">
        <v>0</v>
      </c>
      <c r="E948" s="131">
        <v>0</v>
      </c>
      <c r="F948" s="132">
        <v>0</v>
      </c>
      <c r="G948" s="131">
        <v>0</v>
      </c>
      <c r="H948" s="131">
        <v>0</v>
      </c>
      <c r="I948" s="131">
        <v>0</v>
      </c>
      <c r="J948" s="131">
        <v>0</v>
      </c>
      <c r="K948" s="131">
        <v>88.31</v>
      </c>
      <c r="L948" s="131">
        <v>45.91</v>
      </c>
      <c r="M948" s="131">
        <v>0.02</v>
      </c>
      <c r="N948" s="132">
        <v>134.24</v>
      </c>
      <c r="O948" s="132">
        <v>134.24</v>
      </c>
    </row>
    <row r="949" spans="1:15">
      <c r="A949" s="147">
        <v>2021</v>
      </c>
      <c r="B949" s="148" t="s">
        <v>59</v>
      </c>
      <c r="C949" s="149" t="s">
        <v>52</v>
      </c>
      <c r="D949" s="131">
        <v>521.33000000000004</v>
      </c>
      <c r="E949" s="131">
        <v>0</v>
      </c>
      <c r="F949" s="132">
        <v>521.33000000000004</v>
      </c>
      <c r="G949" s="131">
        <v>5.69</v>
      </c>
      <c r="H949" s="131">
        <v>7.0000000000000007E-2</v>
      </c>
      <c r="I949" s="131">
        <v>0</v>
      </c>
      <c r="J949" s="131">
        <v>0</v>
      </c>
      <c r="K949" s="131">
        <v>171.49</v>
      </c>
      <c r="L949" s="131">
        <v>0</v>
      </c>
      <c r="M949" s="131">
        <v>18.420000000000002</v>
      </c>
      <c r="N949" s="132">
        <v>195.67</v>
      </c>
      <c r="O949" s="132">
        <v>717</v>
      </c>
    </row>
    <row r="950" spans="1:15">
      <c r="A950" s="147">
        <v>2021</v>
      </c>
      <c r="B950" s="148" t="s">
        <v>59</v>
      </c>
      <c r="C950" s="149" t="s">
        <v>69</v>
      </c>
      <c r="D950" s="131">
        <v>263.58</v>
      </c>
      <c r="E950" s="131">
        <v>104.38</v>
      </c>
      <c r="F950" s="132">
        <v>367.96</v>
      </c>
      <c r="G950" s="131">
        <v>15.17</v>
      </c>
      <c r="H950" s="131">
        <v>62.61</v>
      </c>
      <c r="I950" s="131">
        <v>27.08</v>
      </c>
      <c r="J950" s="131">
        <v>8.11</v>
      </c>
      <c r="K950" s="131">
        <v>0.02</v>
      </c>
      <c r="L950" s="131">
        <v>0</v>
      </c>
      <c r="M950" s="131">
        <v>3.76</v>
      </c>
      <c r="N950" s="132">
        <v>116.75</v>
      </c>
      <c r="O950" s="132">
        <v>484.71</v>
      </c>
    </row>
    <row r="951" spans="1:15">
      <c r="A951" s="150">
        <v>2021</v>
      </c>
      <c r="B951" s="151" t="s">
        <v>59</v>
      </c>
      <c r="C951" s="152" t="s">
        <v>126</v>
      </c>
      <c r="D951" s="116">
        <v>3592.59</v>
      </c>
      <c r="E951" s="116">
        <v>398.15</v>
      </c>
      <c r="F951" s="133">
        <v>3990.74</v>
      </c>
      <c r="G951" s="116">
        <v>23.16</v>
      </c>
      <c r="H951" s="116">
        <v>256.7</v>
      </c>
      <c r="I951" s="116">
        <v>426.19</v>
      </c>
      <c r="J951" s="116">
        <v>8.14</v>
      </c>
      <c r="K951" s="116">
        <v>1002.55</v>
      </c>
      <c r="L951" s="116">
        <v>89.69</v>
      </c>
      <c r="M951" s="116">
        <v>243.03</v>
      </c>
      <c r="N951" s="133">
        <v>2049.46</v>
      </c>
      <c r="O951" s="133">
        <v>6040.2</v>
      </c>
    </row>
    <row r="952" spans="1:15">
      <c r="A952" s="144">
        <v>2021</v>
      </c>
      <c r="B952" s="145" t="s">
        <v>58</v>
      </c>
      <c r="C952" s="146" t="s">
        <v>37</v>
      </c>
      <c r="D952" s="129">
        <v>0</v>
      </c>
      <c r="E952" s="129">
        <v>1.22</v>
      </c>
      <c r="F952" s="130">
        <v>1.22</v>
      </c>
      <c r="G952" s="129">
        <v>0</v>
      </c>
      <c r="H952" s="129">
        <v>5.71</v>
      </c>
      <c r="I952" s="129">
        <v>0.66</v>
      </c>
      <c r="J952" s="129">
        <v>0.01</v>
      </c>
      <c r="K952" s="129">
        <v>99.6</v>
      </c>
      <c r="L952" s="129">
        <v>4.24</v>
      </c>
      <c r="M952" s="129">
        <v>38.89</v>
      </c>
      <c r="N952" s="130">
        <v>149.11000000000001</v>
      </c>
      <c r="O952" s="130">
        <v>150.33000000000001</v>
      </c>
    </row>
    <row r="953" spans="1:15">
      <c r="A953" s="147">
        <v>2021</v>
      </c>
      <c r="B953" s="148" t="s">
        <v>58</v>
      </c>
      <c r="C953" s="149" t="s">
        <v>38</v>
      </c>
      <c r="D953" s="131">
        <v>0</v>
      </c>
      <c r="E953" s="131">
        <v>0</v>
      </c>
      <c r="F953" s="132">
        <v>0</v>
      </c>
      <c r="G953" s="131">
        <v>0</v>
      </c>
      <c r="H953" s="131">
        <v>0</v>
      </c>
      <c r="I953" s="131">
        <v>0</v>
      </c>
      <c r="J953" s="131">
        <v>0</v>
      </c>
      <c r="K953" s="131">
        <v>0</v>
      </c>
      <c r="L953" s="131">
        <v>0</v>
      </c>
      <c r="M953" s="131">
        <v>0.3</v>
      </c>
      <c r="N953" s="132">
        <v>0.3</v>
      </c>
      <c r="O953" s="132">
        <v>0.3</v>
      </c>
    </row>
    <row r="954" spans="1:15">
      <c r="A954" s="147">
        <v>2021</v>
      </c>
      <c r="B954" s="148" t="s">
        <v>58</v>
      </c>
      <c r="C954" s="149" t="s">
        <v>39</v>
      </c>
      <c r="D954" s="131">
        <v>0</v>
      </c>
      <c r="E954" s="131">
        <v>1.2</v>
      </c>
      <c r="F954" s="132">
        <v>1.2</v>
      </c>
      <c r="G954" s="131">
        <v>0</v>
      </c>
      <c r="H954" s="131">
        <v>30.64</v>
      </c>
      <c r="I954" s="131">
        <v>0</v>
      </c>
      <c r="J954" s="131">
        <v>0</v>
      </c>
      <c r="K954" s="131">
        <v>0</v>
      </c>
      <c r="L954" s="131">
        <v>0</v>
      </c>
      <c r="M954" s="131">
        <v>2.0099999999999998</v>
      </c>
      <c r="N954" s="132">
        <v>32.65</v>
      </c>
      <c r="O954" s="132">
        <v>33.85</v>
      </c>
    </row>
    <row r="955" spans="1:15">
      <c r="A955" s="147">
        <v>2021</v>
      </c>
      <c r="B955" s="148" t="s">
        <v>58</v>
      </c>
      <c r="C955" s="149" t="s">
        <v>40</v>
      </c>
      <c r="D955" s="131">
        <v>0</v>
      </c>
      <c r="E955" s="131">
        <v>0.1</v>
      </c>
      <c r="F955" s="132">
        <v>0.1</v>
      </c>
      <c r="G955" s="131">
        <v>0</v>
      </c>
      <c r="H955" s="131">
        <v>0</v>
      </c>
      <c r="I955" s="131">
        <v>0</v>
      </c>
      <c r="J955" s="131">
        <v>0</v>
      </c>
      <c r="K955" s="131">
        <v>0</v>
      </c>
      <c r="L955" s="131">
        <v>0</v>
      </c>
      <c r="M955" s="131">
        <v>3.61</v>
      </c>
      <c r="N955" s="132">
        <v>3.61</v>
      </c>
      <c r="O955" s="132">
        <v>3.71</v>
      </c>
    </row>
    <row r="956" spans="1:15">
      <c r="A956" s="147">
        <v>2021</v>
      </c>
      <c r="B956" s="148" t="s">
        <v>58</v>
      </c>
      <c r="C956" s="149" t="s">
        <v>41</v>
      </c>
      <c r="D956" s="131">
        <v>0</v>
      </c>
      <c r="E956" s="131">
        <v>0.16</v>
      </c>
      <c r="F956" s="132">
        <v>0.16</v>
      </c>
      <c r="G956" s="131">
        <v>7.0000000000000007E-2</v>
      </c>
      <c r="H956" s="131">
        <v>0</v>
      </c>
      <c r="I956" s="131">
        <v>0</v>
      </c>
      <c r="J956" s="131">
        <v>0</v>
      </c>
      <c r="K956" s="131">
        <v>0</v>
      </c>
      <c r="L956" s="131">
        <v>0</v>
      </c>
      <c r="M956" s="131">
        <v>36.47</v>
      </c>
      <c r="N956" s="132">
        <v>36.54</v>
      </c>
      <c r="O956" s="132">
        <v>36.700000000000003</v>
      </c>
    </row>
    <row r="957" spans="1:15">
      <c r="A957" s="147">
        <v>2021</v>
      </c>
      <c r="B957" s="148" t="s">
        <v>58</v>
      </c>
      <c r="C957" s="149" t="s">
        <v>42</v>
      </c>
      <c r="D957" s="131">
        <v>0</v>
      </c>
      <c r="E957" s="131">
        <v>0</v>
      </c>
      <c r="F957" s="132">
        <v>0</v>
      </c>
      <c r="G957" s="131">
        <v>0</v>
      </c>
      <c r="H957" s="131">
        <v>0</v>
      </c>
      <c r="I957" s="131">
        <v>0</v>
      </c>
      <c r="J957" s="131">
        <v>0</v>
      </c>
      <c r="K957" s="131">
        <v>96.66</v>
      </c>
      <c r="L957" s="131">
        <v>0</v>
      </c>
      <c r="M957" s="131">
        <v>0.14000000000000001</v>
      </c>
      <c r="N957" s="132">
        <v>96.8</v>
      </c>
      <c r="O957" s="132">
        <v>96.8</v>
      </c>
    </row>
    <row r="958" spans="1:15">
      <c r="A958" s="147">
        <v>2021</v>
      </c>
      <c r="B958" s="148" t="s">
        <v>58</v>
      </c>
      <c r="C958" s="149" t="s">
        <v>86</v>
      </c>
      <c r="D958" s="131">
        <v>0</v>
      </c>
      <c r="E958" s="131">
        <v>41.58</v>
      </c>
      <c r="F958" s="132">
        <v>41.58</v>
      </c>
      <c r="G958" s="131">
        <v>3.68</v>
      </c>
      <c r="H958" s="131">
        <v>11.76</v>
      </c>
      <c r="I958" s="131">
        <v>0</v>
      </c>
      <c r="J958" s="131">
        <v>0</v>
      </c>
      <c r="K958" s="131">
        <v>0</v>
      </c>
      <c r="L958" s="131">
        <v>0.01</v>
      </c>
      <c r="M958" s="131">
        <v>1.34</v>
      </c>
      <c r="N958" s="132">
        <v>16.79</v>
      </c>
      <c r="O958" s="132">
        <v>58.37</v>
      </c>
    </row>
    <row r="959" spans="1:15">
      <c r="A959" s="147">
        <v>2021</v>
      </c>
      <c r="B959" s="148" t="s">
        <v>58</v>
      </c>
      <c r="C959" s="149" t="s">
        <v>43</v>
      </c>
      <c r="D959" s="131">
        <v>0</v>
      </c>
      <c r="E959" s="131">
        <v>0</v>
      </c>
      <c r="F959" s="132">
        <v>0</v>
      </c>
      <c r="G959" s="131">
        <v>0</v>
      </c>
      <c r="H959" s="131">
        <v>0</v>
      </c>
      <c r="I959" s="131">
        <v>64.900000000000006</v>
      </c>
      <c r="J959" s="131">
        <v>0</v>
      </c>
      <c r="K959" s="131">
        <v>0</v>
      </c>
      <c r="L959" s="131">
        <v>0</v>
      </c>
      <c r="M959" s="131">
        <v>0</v>
      </c>
      <c r="N959" s="132">
        <v>64.900000000000006</v>
      </c>
      <c r="O959" s="132">
        <v>64.900000000000006</v>
      </c>
    </row>
    <row r="960" spans="1:15">
      <c r="A960" s="147">
        <v>2021</v>
      </c>
      <c r="B960" s="148" t="s">
        <v>58</v>
      </c>
      <c r="C960" s="149" t="s">
        <v>88</v>
      </c>
      <c r="D960" s="131">
        <v>246.24</v>
      </c>
      <c r="E960" s="131">
        <v>0</v>
      </c>
      <c r="F960" s="132">
        <v>246.24</v>
      </c>
      <c r="G960" s="131">
        <v>0</v>
      </c>
      <c r="H960" s="131">
        <v>0</v>
      </c>
      <c r="I960" s="131">
        <v>0</v>
      </c>
      <c r="J960" s="131">
        <v>0</v>
      </c>
      <c r="K960" s="131">
        <v>0</v>
      </c>
      <c r="L960" s="131">
        <v>0</v>
      </c>
      <c r="M960" s="131">
        <v>0</v>
      </c>
      <c r="N960" s="132">
        <v>0</v>
      </c>
      <c r="O960" s="132">
        <v>246.24</v>
      </c>
    </row>
    <row r="961" spans="1:15">
      <c r="A961" s="147">
        <v>2021</v>
      </c>
      <c r="B961" s="148" t="s">
        <v>58</v>
      </c>
      <c r="C961" s="149" t="s">
        <v>44</v>
      </c>
      <c r="D961" s="131">
        <v>0</v>
      </c>
      <c r="E961" s="131">
        <v>9.3800000000000008</v>
      </c>
      <c r="F961" s="132">
        <v>9.3800000000000008</v>
      </c>
      <c r="G961" s="131">
        <v>10.87</v>
      </c>
      <c r="H961" s="131">
        <v>11.33</v>
      </c>
      <c r="I961" s="131">
        <v>29.07</v>
      </c>
      <c r="J961" s="131">
        <v>0.1</v>
      </c>
      <c r="K961" s="131">
        <v>196.78</v>
      </c>
      <c r="L961" s="131">
        <v>8.14</v>
      </c>
      <c r="M961" s="131">
        <v>148.01</v>
      </c>
      <c r="N961" s="132">
        <v>404.3</v>
      </c>
      <c r="O961" s="132">
        <v>413.68</v>
      </c>
    </row>
    <row r="962" spans="1:15">
      <c r="A962" s="147">
        <v>2021</v>
      </c>
      <c r="B962" s="148" t="s">
        <v>58</v>
      </c>
      <c r="C962" s="149" t="s">
        <v>45</v>
      </c>
      <c r="D962" s="131">
        <v>0</v>
      </c>
      <c r="E962" s="131">
        <v>0</v>
      </c>
      <c r="F962" s="132">
        <v>0</v>
      </c>
      <c r="G962" s="131">
        <v>0</v>
      </c>
      <c r="H962" s="131">
        <v>0</v>
      </c>
      <c r="I962" s="131">
        <v>0</v>
      </c>
      <c r="J962" s="131">
        <v>0</v>
      </c>
      <c r="K962" s="131">
        <v>0</v>
      </c>
      <c r="L962" s="131">
        <v>0</v>
      </c>
      <c r="M962" s="131">
        <v>0</v>
      </c>
      <c r="N962" s="132">
        <v>0</v>
      </c>
      <c r="O962" s="132">
        <v>0</v>
      </c>
    </row>
    <row r="963" spans="1:15">
      <c r="A963" s="147">
        <v>2021</v>
      </c>
      <c r="B963" s="148" t="s">
        <v>58</v>
      </c>
      <c r="C963" s="149" t="s">
        <v>46</v>
      </c>
      <c r="D963" s="131">
        <v>1478.44</v>
      </c>
      <c r="E963" s="131">
        <v>0</v>
      </c>
      <c r="F963" s="132">
        <v>1478.44</v>
      </c>
      <c r="G963" s="131">
        <v>8.3000000000000007</v>
      </c>
      <c r="H963" s="131">
        <v>38.35</v>
      </c>
      <c r="I963" s="131">
        <v>0</v>
      </c>
      <c r="J963" s="131">
        <v>0</v>
      </c>
      <c r="K963" s="131">
        <v>25.89</v>
      </c>
      <c r="L963" s="131">
        <v>6.97</v>
      </c>
      <c r="M963" s="131">
        <v>5.52</v>
      </c>
      <c r="N963" s="132">
        <v>85.03</v>
      </c>
      <c r="O963" s="132">
        <v>1563.47</v>
      </c>
    </row>
    <row r="964" spans="1:15">
      <c r="A964" s="147">
        <v>2021</v>
      </c>
      <c r="B964" s="148" t="s">
        <v>58</v>
      </c>
      <c r="C964" s="149" t="s">
        <v>89</v>
      </c>
      <c r="D964" s="131">
        <v>0</v>
      </c>
      <c r="E964" s="131">
        <v>0</v>
      </c>
      <c r="F964" s="132">
        <v>0</v>
      </c>
      <c r="G964" s="131">
        <v>0</v>
      </c>
      <c r="H964" s="131">
        <v>0</v>
      </c>
      <c r="I964" s="131">
        <v>0</v>
      </c>
      <c r="J964" s="131">
        <v>0</v>
      </c>
      <c r="K964" s="131">
        <v>0</v>
      </c>
      <c r="L964" s="131">
        <v>0</v>
      </c>
      <c r="M964" s="131">
        <v>0</v>
      </c>
      <c r="N964" s="132">
        <v>0</v>
      </c>
      <c r="O964" s="132">
        <v>0</v>
      </c>
    </row>
    <row r="965" spans="1:15">
      <c r="A965" s="147">
        <v>2021</v>
      </c>
      <c r="B965" s="148" t="s">
        <v>58</v>
      </c>
      <c r="C965" s="149" t="s">
        <v>47</v>
      </c>
      <c r="D965" s="131">
        <v>105.3</v>
      </c>
      <c r="E965" s="131">
        <v>44.64</v>
      </c>
      <c r="F965" s="132">
        <v>149.94</v>
      </c>
      <c r="G965" s="131">
        <v>6.11</v>
      </c>
      <c r="H965" s="131">
        <v>0</v>
      </c>
      <c r="I965" s="131">
        <v>17.27</v>
      </c>
      <c r="J965" s="131">
        <v>0</v>
      </c>
      <c r="K965" s="131">
        <v>255.22</v>
      </c>
      <c r="L965" s="131">
        <v>0</v>
      </c>
      <c r="M965" s="131">
        <v>14.69</v>
      </c>
      <c r="N965" s="132">
        <v>293.29000000000002</v>
      </c>
      <c r="O965" s="132">
        <v>443.23</v>
      </c>
    </row>
    <row r="966" spans="1:15">
      <c r="A966" s="147">
        <v>2021</v>
      </c>
      <c r="B966" s="148" t="s">
        <v>58</v>
      </c>
      <c r="C966" s="149" t="s">
        <v>48</v>
      </c>
      <c r="D966" s="131">
        <v>0</v>
      </c>
      <c r="E966" s="131">
        <v>0</v>
      </c>
      <c r="F966" s="132">
        <v>0</v>
      </c>
      <c r="G966" s="131">
        <v>0</v>
      </c>
      <c r="H966" s="131">
        <v>0</v>
      </c>
      <c r="I966" s="131">
        <v>0</v>
      </c>
      <c r="J966" s="131">
        <v>0</v>
      </c>
      <c r="K966" s="131">
        <v>70.97</v>
      </c>
      <c r="L966" s="131">
        <v>27.08</v>
      </c>
      <c r="M966" s="131">
        <v>0</v>
      </c>
      <c r="N966" s="132">
        <v>98.05</v>
      </c>
      <c r="O966" s="132">
        <v>98.05</v>
      </c>
    </row>
    <row r="967" spans="1:15">
      <c r="A967" s="147">
        <v>2021</v>
      </c>
      <c r="B967" s="148" t="s">
        <v>58</v>
      </c>
      <c r="C967" s="149" t="s">
        <v>87</v>
      </c>
      <c r="D967" s="131">
        <v>0</v>
      </c>
      <c r="E967" s="131">
        <v>0.1</v>
      </c>
      <c r="F967" s="132">
        <v>0.1</v>
      </c>
      <c r="G967" s="131">
        <v>0</v>
      </c>
      <c r="H967" s="131">
        <v>61.62</v>
      </c>
      <c r="I967" s="131">
        <v>0</v>
      </c>
      <c r="J967" s="131">
        <v>0</v>
      </c>
      <c r="K967" s="131">
        <v>0</v>
      </c>
      <c r="L967" s="131">
        <v>0</v>
      </c>
      <c r="M967" s="131">
        <v>5.82</v>
      </c>
      <c r="N967" s="132">
        <v>67.44</v>
      </c>
      <c r="O967" s="132">
        <v>67.540000000000006</v>
      </c>
    </row>
    <row r="968" spans="1:15">
      <c r="A968" s="147">
        <v>2021</v>
      </c>
      <c r="B968" s="148" t="s">
        <v>58</v>
      </c>
      <c r="C968" s="149" t="s">
        <v>49</v>
      </c>
      <c r="D968" s="131">
        <v>0</v>
      </c>
      <c r="E968" s="131">
        <v>57.02</v>
      </c>
      <c r="F968" s="132">
        <v>57.02</v>
      </c>
      <c r="G968" s="131">
        <v>0</v>
      </c>
      <c r="H968" s="131">
        <v>0</v>
      </c>
      <c r="I968" s="131">
        <v>0</v>
      </c>
      <c r="J968" s="131">
        <v>0</v>
      </c>
      <c r="K968" s="131">
        <v>140.84</v>
      </c>
      <c r="L968" s="131">
        <v>0</v>
      </c>
      <c r="M968" s="131">
        <v>9.08</v>
      </c>
      <c r="N968" s="132">
        <v>149.91999999999999</v>
      </c>
      <c r="O968" s="132">
        <v>206.94</v>
      </c>
    </row>
    <row r="969" spans="1:15">
      <c r="A969" s="147">
        <v>2021</v>
      </c>
      <c r="B969" s="148" t="s">
        <v>58</v>
      </c>
      <c r="C969" s="149" t="s">
        <v>50</v>
      </c>
      <c r="D969" s="131">
        <v>0</v>
      </c>
      <c r="E969" s="131">
        <v>0</v>
      </c>
      <c r="F969" s="132">
        <v>0</v>
      </c>
      <c r="G969" s="131">
        <v>0</v>
      </c>
      <c r="H969" s="131">
        <v>0</v>
      </c>
      <c r="I969" s="131">
        <v>0</v>
      </c>
      <c r="J969" s="131">
        <v>0</v>
      </c>
      <c r="K969" s="131">
        <v>0</v>
      </c>
      <c r="L969" s="131">
        <v>0</v>
      </c>
      <c r="M969" s="131">
        <v>0</v>
      </c>
      <c r="N969" s="132">
        <v>0</v>
      </c>
      <c r="O969" s="132">
        <v>0</v>
      </c>
    </row>
    <row r="970" spans="1:15">
      <c r="A970" s="147">
        <v>2021</v>
      </c>
      <c r="B970" s="148" t="s">
        <v>58</v>
      </c>
      <c r="C970" s="149" t="s">
        <v>51</v>
      </c>
      <c r="D970" s="131">
        <v>0</v>
      </c>
      <c r="E970" s="131">
        <v>0</v>
      </c>
      <c r="F970" s="132">
        <v>0</v>
      </c>
      <c r="G970" s="131">
        <v>0</v>
      </c>
      <c r="H970" s="131">
        <v>0</v>
      </c>
      <c r="I970" s="131">
        <v>0</v>
      </c>
      <c r="J970" s="131">
        <v>0</v>
      </c>
      <c r="K970" s="131">
        <v>106.89</v>
      </c>
      <c r="L970" s="131">
        <v>0.04</v>
      </c>
      <c r="M970" s="131">
        <v>0.03</v>
      </c>
      <c r="N970" s="132">
        <v>106.96</v>
      </c>
      <c r="O970" s="132">
        <v>106.96</v>
      </c>
    </row>
    <row r="971" spans="1:15">
      <c r="A971" s="147">
        <v>2021</v>
      </c>
      <c r="B971" s="148" t="s">
        <v>58</v>
      </c>
      <c r="C971" s="149" t="s">
        <v>52</v>
      </c>
      <c r="D971" s="131">
        <v>1108.94</v>
      </c>
      <c r="E971" s="131">
        <v>0</v>
      </c>
      <c r="F971" s="132">
        <v>1108.94</v>
      </c>
      <c r="G971" s="131">
        <v>0</v>
      </c>
      <c r="H971" s="131">
        <v>1.08</v>
      </c>
      <c r="I971" s="131">
        <v>0</v>
      </c>
      <c r="J971" s="131">
        <v>0</v>
      </c>
      <c r="K971" s="131">
        <v>116.62</v>
      </c>
      <c r="L971" s="131">
        <v>0</v>
      </c>
      <c r="M971" s="131">
        <v>14.53</v>
      </c>
      <c r="N971" s="132">
        <v>132.22999999999999</v>
      </c>
      <c r="O971" s="132">
        <v>1241.17</v>
      </c>
    </row>
    <row r="972" spans="1:15">
      <c r="A972" s="147">
        <v>2021</v>
      </c>
      <c r="B972" s="148" t="s">
        <v>58</v>
      </c>
      <c r="C972" s="149" t="s">
        <v>69</v>
      </c>
      <c r="D972" s="131">
        <v>401.77</v>
      </c>
      <c r="E972" s="131">
        <v>122.64</v>
      </c>
      <c r="F972" s="132">
        <v>524.41</v>
      </c>
      <c r="G972" s="131">
        <v>20.16</v>
      </c>
      <c r="H972" s="131">
        <v>2.69</v>
      </c>
      <c r="I972" s="131">
        <v>19.25</v>
      </c>
      <c r="J972" s="131">
        <v>9.2899999999999991</v>
      </c>
      <c r="K972" s="131">
        <v>84.15</v>
      </c>
      <c r="L972" s="131">
        <v>0</v>
      </c>
      <c r="M972" s="131">
        <v>8.36</v>
      </c>
      <c r="N972" s="132">
        <v>143.9</v>
      </c>
      <c r="O972" s="132">
        <v>668.31</v>
      </c>
    </row>
    <row r="973" spans="1:15">
      <c r="A973" s="150">
        <v>2021</v>
      </c>
      <c r="B973" s="151" t="s">
        <v>58</v>
      </c>
      <c r="C973" s="152" t="s">
        <v>126</v>
      </c>
      <c r="D973" s="116">
        <v>3340.69</v>
      </c>
      <c r="E973" s="116">
        <v>278.04000000000002</v>
      </c>
      <c r="F973" s="133">
        <v>3618.73</v>
      </c>
      <c r="G973" s="116">
        <v>49.19</v>
      </c>
      <c r="H973" s="116">
        <v>163.18</v>
      </c>
      <c r="I973" s="116">
        <v>131.15</v>
      </c>
      <c r="J973" s="116">
        <v>9.4</v>
      </c>
      <c r="K973" s="116">
        <v>1193.6199999999999</v>
      </c>
      <c r="L973" s="116">
        <v>46.48</v>
      </c>
      <c r="M973" s="116">
        <v>288.8</v>
      </c>
      <c r="N973" s="133">
        <v>1881.82</v>
      </c>
      <c r="O973" s="133">
        <v>5500.55</v>
      </c>
    </row>
    <row r="974" spans="1:15">
      <c r="A974" s="144">
        <v>2021</v>
      </c>
      <c r="B974" s="145" t="s">
        <v>57</v>
      </c>
      <c r="C974" s="146" t="s">
        <v>37</v>
      </c>
      <c r="D974" s="129">
        <v>0</v>
      </c>
      <c r="E974" s="129">
        <v>29.43</v>
      </c>
      <c r="F974" s="130">
        <v>29.43</v>
      </c>
      <c r="G974" s="129">
        <v>0</v>
      </c>
      <c r="H974" s="129">
        <v>2.87</v>
      </c>
      <c r="I974" s="129">
        <v>0</v>
      </c>
      <c r="J974" s="129">
        <v>10.32</v>
      </c>
      <c r="K974" s="129">
        <v>117.23</v>
      </c>
      <c r="L974" s="129">
        <v>20.97</v>
      </c>
      <c r="M974" s="129">
        <v>15.49</v>
      </c>
      <c r="N974" s="130">
        <v>166.88</v>
      </c>
      <c r="O974" s="130">
        <v>196.31</v>
      </c>
    </row>
    <row r="975" spans="1:15">
      <c r="A975" s="147">
        <v>2021</v>
      </c>
      <c r="B975" s="148" t="s">
        <v>57</v>
      </c>
      <c r="C975" s="149" t="s">
        <v>38</v>
      </c>
      <c r="D975" s="131">
        <v>173.48</v>
      </c>
      <c r="E975" s="131">
        <v>0</v>
      </c>
      <c r="F975" s="132">
        <v>173.48</v>
      </c>
      <c r="G975" s="131">
        <v>0</v>
      </c>
      <c r="H975" s="131">
        <v>0</v>
      </c>
      <c r="I975" s="131">
        <v>0</v>
      </c>
      <c r="J975" s="131">
        <v>0</v>
      </c>
      <c r="K975" s="131">
        <v>0</v>
      </c>
      <c r="L975" s="131">
        <v>0</v>
      </c>
      <c r="M975" s="131">
        <v>4.84</v>
      </c>
      <c r="N975" s="132">
        <v>4.84</v>
      </c>
      <c r="O975" s="132">
        <v>178.32</v>
      </c>
    </row>
    <row r="976" spans="1:15">
      <c r="A976" s="147">
        <v>2021</v>
      </c>
      <c r="B976" s="148" t="s">
        <v>57</v>
      </c>
      <c r="C976" s="149" t="s">
        <v>39</v>
      </c>
      <c r="D976" s="131">
        <v>0</v>
      </c>
      <c r="E976" s="131">
        <v>0</v>
      </c>
      <c r="F976" s="132">
        <v>0</v>
      </c>
      <c r="G976" s="131">
        <v>0</v>
      </c>
      <c r="H976" s="131">
        <v>60.64</v>
      </c>
      <c r="I976" s="131">
        <v>0</v>
      </c>
      <c r="J976" s="131">
        <v>0</v>
      </c>
      <c r="K976" s="131">
        <v>47.14</v>
      </c>
      <c r="L976" s="131">
        <v>0</v>
      </c>
      <c r="M976" s="131">
        <v>0.01</v>
      </c>
      <c r="N976" s="132">
        <v>107.79</v>
      </c>
      <c r="O976" s="132">
        <v>107.79</v>
      </c>
    </row>
    <row r="977" spans="1:15">
      <c r="A977" s="147">
        <v>2021</v>
      </c>
      <c r="B977" s="148" t="s">
        <v>57</v>
      </c>
      <c r="C977" s="149" t="s">
        <v>40</v>
      </c>
      <c r="D977" s="131">
        <v>0</v>
      </c>
      <c r="E977" s="131">
        <v>7.0000000000000007E-2</v>
      </c>
      <c r="F977" s="132">
        <v>7.0000000000000007E-2</v>
      </c>
      <c r="G977" s="131">
        <v>0</v>
      </c>
      <c r="H977" s="131">
        <v>0</v>
      </c>
      <c r="I977" s="131">
        <v>0</v>
      </c>
      <c r="J977" s="131">
        <v>0</v>
      </c>
      <c r="K977" s="131">
        <v>0.03</v>
      </c>
      <c r="L977" s="131">
        <v>0</v>
      </c>
      <c r="M977" s="131">
        <v>4.1900000000000004</v>
      </c>
      <c r="N977" s="132">
        <v>4.22</v>
      </c>
      <c r="O977" s="132">
        <v>4.29</v>
      </c>
    </row>
    <row r="978" spans="1:15">
      <c r="A978" s="147">
        <v>2021</v>
      </c>
      <c r="B978" s="148" t="s">
        <v>57</v>
      </c>
      <c r="C978" s="149" t="s">
        <v>41</v>
      </c>
      <c r="D978" s="131">
        <v>0</v>
      </c>
      <c r="E978" s="131">
        <v>10.33</v>
      </c>
      <c r="F978" s="132">
        <v>10.33</v>
      </c>
      <c r="G978" s="131">
        <v>0.06</v>
      </c>
      <c r="H978" s="131">
        <v>0</v>
      </c>
      <c r="I978" s="131">
        <v>65.77</v>
      </c>
      <c r="J978" s="131">
        <v>0</v>
      </c>
      <c r="K978" s="131">
        <v>0.08</v>
      </c>
      <c r="L978" s="131">
        <v>0</v>
      </c>
      <c r="M978" s="131">
        <v>22.7</v>
      </c>
      <c r="N978" s="132">
        <v>88.61</v>
      </c>
      <c r="O978" s="132">
        <v>98.94</v>
      </c>
    </row>
    <row r="979" spans="1:15">
      <c r="A979" s="147">
        <v>2021</v>
      </c>
      <c r="B979" s="148" t="s">
        <v>57</v>
      </c>
      <c r="C979" s="149" t="s">
        <v>42</v>
      </c>
      <c r="D979" s="131">
        <v>0</v>
      </c>
      <c r="E979" s="131">
        <v>0</v>
      </c>
      <c r="F979" s="132">
        <v>0</v>
      </c>
      <c r="G979" s="131">
        <v>0</v>
      </c>
      <c r="H979" s="131">
        <v>0</v>
      </c>
      <c r="I979" s="131">
        <v>0</v>
      </c>
      <c r="J979" s="131">
        <v>0</v>
      </c>
      <c r="K979" s="131">
        <v>0</v>
      </c>
      <c r="L979" s="131">
        <v>0</v>
      </c>
      <c r="M979" s="131">
        <v>0.31</v>
      </c>
      <c r="N979" s="132">
        <v>0.31</v>
      </c>
      <c r="O979" s="132">
        <v>0.31</v>
      </c>
    </row>
    <row r="980" spans="1:15">
      <c r="A980" s="147">
        <v>2021</v>
      </c>
      <c r="B980" s="148" t="s">
        <v>57</v>
      </c>
      <c r="C980" s="149" t="s">
        <v>86</v>
      </c>
      <c r="D980" s="131">
        <v>0</v>
      </c>
      <c r="E980" s="131">
        <v>0</v>
      </c>
      <c r="F980" s="132">
        <v>0</v>
      </c>
      <c r="G980" s="131">
        <v>1.25</v>
      </c>
      <c r="H980" s="131">
        <v>11.64</v>
      </c>
      <c r="I980" s="131">
        <v>13.69</v>
      </c>
      <c r="J980" s="131">
        <v>23.81</v>
      </c>
      <c r="K980" s="131">
        <v>0</v>
      </c>
      <c r="L980" s="131">
        <v>0.2</v>
      </c>
      <c r="M980" s="131">
        <v>1.45</v>
      </c>
      <c r="N980" s="132">
        <v>52.04</v>
      </c>
      <c r="O980" s="132">
        <v>52.04</v>
      </c>
    </row>
    <row r="981" spans="1:15">
      <c r="A981" s="147">
        <v>2021</v>
      </c>
      <c r="B981" s="148" t="s">
        <v>57</v>
      </c>
      <c r="C981" s="149" t="s">
        <v>43</v>
      </c>
      <c r="D981" s="131">
        <v>0</v>
      </c>
      <c r="E981" s="131">
        <v>0</v>
      </c>
      <c r="F981" s="132">
        <v>0</v>
      </c>
      <c r="G981" s="131">
        <v>0</v>
      </c>
      <c r="H981" s="131">
        <v>0</v>
      </c>
      <c r="I981" s="131">
        <v>39.99</v>
      </c>
      <c r="J981" s="131">
        <v>14.44</v>
      </c>
      <c r="K981" s="131">
        <v>0</v>
      </c>
      <c r="L981" s="131">
        <v>0</v>
      </c>
      <c r="M981" s="131">
        <v>0</v>
      </c>
      <c r="N981" s="132">
        <v>54.43</v>
      </c>
      <c r="O981" s="132">
        <v>54.43</v>
      </c>
    </row>
    <row r="982" spans="1:15">
      <c r="A982" s="147">
        <v>2021</v>
      </c>
      <c r="B982" s="148" t="s">
        <v>57</v>
      </c>
      <c r="C982" s="149" t="s">
        <v>88</v>
      </c>
      <c r="D982" s="131">
        <v>323.92</v>
      </c>
      <c r="E982" s="131">
        <v>0</v>
      </c>
      <c r="F982" s="132">
        <v>323.92</v>
      </c>
      <c r="G982" s="131">
        <v>0</v>
      </c>
      <c r="H982" s="131">
        <v>0</v>
      </c>
      <c r="I982" s="131">
        <v>0</v>
      </c>
      <c r="J982" s="131">
        <v>0</v>
      </c>
      <c r="K982" s="131">
        <v>0</v>
      </c>
      <c r="L982" s="131">
        <v>0</v>
      </c>
      <c r="M982" s="131">
        <v>0</v>
      </c>
      <c r="N982" s="132">
        <v>0</v>
      </c>
      <c r="O982" s="132">
        <v>323.92</v>
      </c>
    </row>
    <row r="983" spans="1:15">
      <c r="A983" s="147">
        <v>2021</v>
      </c>
      <c r="B983" s="148" t="s">
        <v>57</v>
      </c>
      <c r="C983" s="149" t="s">
        <v>44</v>
      </c>
      <c r="D983" s="131">
        <v>0</v>
      </c>
      <c r="E983" s="131">
        <v>32.33</v>
      </c>
      <c r="F983" s="132">
        <v>32.33</v>
      </c>
      <c r="G983" s="131">
        <v>3.76</v>
      </c>
      <c r="H983" s="131">
        <v>18.3</v>
      </c>
      <c r="I983" s="131">
        <v>4.99</v>
      </c>
      <c r="J983" s="131">
        <v>4.42</v>
      </c>
      <c r="K983" s="131">
        <v>195.17</v>
      </c>
      <c r="L983" s="131">
        <v>65.650000000000006</v>
      </c>
      <c r="M983" s="131">
        <v>185.72</v>
      </c>
      <c r="N983" s="132">
        <v>478.01</v>
      </c>
      <c r="O983" s="132">
        <v>510.34</v>
      </c>
    </row>
    <row r="984" spans="1:15">
      <c r="A984" s="147">
        <v>2021</v>
      </c>
      <c r="B984" s="148" t="s">
        <v>57</v>
      </c>
      <c r="C984" s="149" t="s">
        <v>45</v>
      </c>
      <c r="D984" s="131">
        <v>127.78</v>
      </c>
      <c r="E984" s="131">
        <v>0</v>
      </c>
      <c r="F984" s="132">
        <v>127.78</v>
      </c>
      <c r="G984" s="131">
        <v>0</v>
      </c>
      <c r="H984" s="131">
        <v>0</v>
      </c>
      <c r="I984" s="131">
        <v>0</v>
      </c>
      <c r="J984" s="131">
        <v>0</v>
      </c>
      <c r="K984" s="131">
        <v>0</v>
      </c>
      <c r="L984" s="131">
        <v>0</v>
      </c>
      <c r="M984" s="131">
        <v>0</v>
      </c>
      <c r="N984" s="132">
        <v>0</v>
      </c>
      <c r="O984" s="132">
        <v>127.78</v>
      </c>
    </row>
    <row r="985" spans="1:15">
      <c r="A985" s="147">
        <v>2021</v>
      </c>
      <c r="B985" s="148" t="s">
        <v>57</v>
      </c>
      <c r="C985" s="149" t="s">
        <v>46</v>
      </c>
      <c r="D985" s="131">
        <v>1183.4000000000001</v>
      </c>
      <c r="E985" s="131">
        <v>0</v>
      </c>
      <c r="F985" s="132">
        <v>1183.4000000000001</v>
      </c>
      <c r="G985" s="131">
        <v>0</v>
      </c>
      <c r="H985" s="131">
        <v>44.44</v>
      </c>
      <c r="I985" s="131">
        <v>0</v>
      </c>
      <c r="J985" s="131">
        <v>0</v>
      </c>
      <c r="K985" s="131">
        <v>0</v>
      </c>
      <c r="L985" s="131">
        <v>0</v>
      </c>
      <c r="M985" s="131">
        <v>3</v>
      </c>
      <c r="N985" s="132">
        <v>47.44</v>
      </c>
      <c r="O985" s="132">
        <v>1230.8399999999999</v>
      </c>
    </row>
    <row r="986" spans="1:15">
      <c r="A986" s="147">
        <v>2021</v>
      </c>
      <c r="B986" s="148" t="s">
        <v>57</v>
      </c>
      <c r="C986" s="149" t="s">
        <v>89</v>
      </c>
      <c r="D986" s="131">
        <v>0</v>
      </c>
      <c r="E986" s="131">
        <v>0</v>
      </c>
      <c r="F986" s="132">
        <v>0</v>
      </c>
      <c r="G986" s="131">
        <v>0</v>
      </c>
      <c r="H986" s="131">
        <v>0</v>
      </c>
      <c r="I986" s="131">
        <v>0</v>
      </c>
      <c r="J986" s="131">
        <v>0</v>
      </c>
      <c r="K986" s="131">
        <v>0</v>
      </c>
      <c r="L986" s="131">
        <v>0</v>
      </c>
      <c r="M986" s="131">
        <v>0</v>
      </c>
      <c r="N986" s="132">
        <v>0</v>
      </c>
      <c r="O986" s="132">
        <v>0</v>
      </c>
    </row>
    <row r="987" spans="1:15">
      <c r="A987" s="147">
        <v>2021</v>
      </c>
      <c r="B987" s="148" t="s">
        <v>57</v>
      </c>
      <c r="C987" s="149" t="s">
        <v>47</v>
      </c>
      <c r="D987" s="131">
        <v>204.13</v>
      </c>
      <c r="E987" s="131">
        <v>44.71</v>
      </c>
      <c r="F987" s="132">
        <v>248.84</v>
      </c>
      <c r="G987" s="131">
        <v>0</v>
      </c>
      <c r="H987" s="131">
        <v>0</v>
      </c>
      <c r="I987" s="131">
        <v>0</v>
      </c>
      <c r="J987" s="131">
        <v>0</v>
      </c>
      <c r="K987" s="131">
        <v>457.46</v>
      </c>
      <c r="L987" s="131">
        <v>0</v>
      </c>
      <c r="M987" s="131">
        <v>10.38</v>
      </c>
      <c r="N987" s="132">
        <v>467.84</v>
      </c>
      <c r="O987" s="132">
        <v>716.68</v>
      </c>
    </row>
    <row r="988" spans="1:15">
      <c r="A988" s="147">
        <v>2021</v>
      </c>
      <c r="B988" s="148" t="s">
        <v>57</v>
      </c>
      <c r="C988" s="149" t="s">
        <v>48</v>
      </c>
      <c r="D988" s="131">
        <v>0</v>
      </c>
      <c r="E988" s="131">
        <v>0</v>
      </c>
      <c r="F988" s="132">
        <v>0</v>
      </c>
      <c r="G988" s="131">
        <v>0</v>
      </c>
      <c r="H988" s="131">
        <v>0</v>
      </c>
      <c r="I988" s="131">
        <v>0</v>
      </c>
      <c r="J988" s="131">
        <v>0</v>
      </c>
      <c r="K988" s="131">
        <v>80.5</v>
      </c>
      <c r="L988" s="131">
        <v>96.98</v>
      </c>
      <c r="M988" s="131">
        <v>0</v>
      </c>
      <c r="N988" s="132">
        <v>177.48</v>
      </c>
      <c r="O988" s="132">
        <v>177.48</v>
      </c>
    </row>
    <row r="989" spans="1:15">
      <c r="A989" s="147">
        <v>2021</v>
      </c>
      <c r="B989" s="148" t="s">
        <v>57</v>
      </c>
      <c r="C989" s="149" t="s">
        <v>87</v>
      </c>
      <c r="D989" s="131">
        <v>0</v>
      </c>
      <c r="E989" s="131">
        <v>0.14000000000000001</v>
      </c>
      <c r="F989" s="132">
        <v>0.14000000000000001</v>
      </c>
      <c r="G989" s="131">
        <v>0</v>
      </c>
      <c r="H989" s="131">
        <v>0</v>
      </c>
      <c r="I989" s="131">
        <v>0</v>
      </c>
      <c r="J989" s="131">
        <v>0</v>
      </c>
      <c r="K989" s="131">
        <v>0</v>
      </c>
      <c r="L989" s="131">
        <v>0</v>
      </c>
      <c r="M989" s="131">
        <v>29.36</v>
      </c>
      <c r="N989" s="132">
        <v>29.36</v>
      </c>
      <c r="O989" s="132">
        <v>29.5</v>
      </c>
    </row>
    <row r="990" spans="1:15">
      <c r="A990" s="147">
        <v>2021</v>
      </c>
      <c r="B990" s="148" t="s">
        <v>57</v>
      </c>
      <c r="C990" s="149" t="s">
        <v>49</v>
      </c>
      <c r="D990" s="131">
        <v>0</v>
      </c>
      <c r="E990" s="131">
        <v>26.28</v>
      </c>
      <c r="F990" s="132">
        <v>26.28</v>
      </c>
      <c r="G990" s="131">
        <v>0</v>
      </c>
      <c r="H990" s="131">
        <v>24.53</v>
      </c>
      <c r="I990" s="131">
        <v>0</v>
      </c>
      <c r="J990" s="131">
        <v>14.97</v>
      </c>
      <c r="K990" s="131">
        <v>216.03</v>
      </c>
      <c r="L990" s="131">
        <v>0</v>
      </c>
      <c r="M990" s="131">
        <v>0.21</v>
      </c>
      <c r="N990" s="132">
        <v>255.74</v>
      </c>
      <c r="O990" s="132">
        <v>282.02</v>
      </c>
    </row>
    <row r="991" spans="1:15">
      <c r="A991" s="147">
        <v>2021</v>
      </c>
      <c r="B991" s="148" t="s">
        <v>57</v>
      </c>
      <c r="C991" s="149" t="s">
        <v>50</v>
      </c>
      <c r="D991" s="131">
        <v>91.81</v>
      </c>
      <c r="E991" s="131">
        <v>0</v>
      </c>
      <c r="F991" s="132">
        <v>91.81</v>
      </c>
      <c r="G991" s="131">
        <v>0</v>
      </c>
      <c r="H991" s="131">
        <v>0</v>
      </c>
      <c r="I991" s="131">
        <v>0</v>
      </c>
      <c r="J991" s="131">
        <v>0</v>
      </c>
      <c r="K991" s="131">
        <v>0</v>
      </c>
      <c r="L991" s="131">
        <v>0</v>
      </c>
      <c r="M991" s="131">
        <v>0</v>
      </c>
      <c r="N991" s="132">
        <v>0</v>
      </c>
      <c r="O991" s="132">
        <v>91.81</v>
      </c>
    </row>
    <row r="992" spans="1:15">
      <c r="A992" s="147">
        <v>2021</v>
      </c>
      <c r="B992" s="148" t="s">
        <v>57</v>
      </c>
      <c r="C992" s="149" t="s">
        <v>51</v>
      </c>
      <c r="D992" s="131">
        <v>0</v>
      </c>
      <c r="E992" s="131">
        <v>0</v>
      </c>
      <c r="F992" s="132">
        <v>0</v>
      </c>
      <c r="G992" s="131">
        <v>0</v>
      </c>
      <c r="H992" s="131">
        <v>0</v>
      </c>
      <c r="I992" s="131">
        <v>116.89</v>
      </c>
      <c r="J992" s="131">
        <v>0</v>
      </c>
      <c r="K992" s="131">
        <v>128.09</v>
      </c>
      <c r="L992" s="131">
        <v>0.11</v>
      </c>
      <c r="M992" s="131">
        <v>0.05</v>
      </c>
      <c r="N992" s="132">
        <v>245.14</v>
      </c>
      <c r="O992" s="132">
        <v>245.14</v>
      </c>
    </row>
    <row r="993" spans="1:15">
      <c r="A993" s="147">
        <v>2021</v>
      </c>
      <c r="B993" s="148" t="s">
        <v>57</v>
      </c>
      <c r="C993" s="149" t="s">
        <v>52</v>
      </c>
      <c r="D993" s="131">
        <v>1009.85</v>
      </c>
      <c r="E993" s="131">
        <v>48.26</v>
      </c>
      <c r="F993" s="132">
        <v>1058.1099999999999</v>
      </c>
      <c r="G993" s="131">
        <v>0</v>
      </c>
      <c r="H993" s="131">
        <v>0.03</v>
      </c>
      <c r="I993" s="131">
        <v>0</v>
      </c>
      <c r="J993" s="131">
        <v>0</v>
      </c>
      <c r="K993" s="131">
        <v>0</v>
      </c>
      <c r="L993" s="131">
        <v>0</v>
      </c>
      <c r="M993" s="131">
        <v>68.58</v>
      </c>
      <c r="N993" s="132">
        <v>68.61</v>
      </c>
      <c r="O993" s="132">
        <v>1126.72</v>
      </c>
    </row>
    <row r="994" spans="1:15">
      <c r="A994" s="147">
        <v>2021</v>
      </c>
      <c r="B994" s="148" t="s">
        <v>57</v>
      </c>
      <c r="C994" s="149" t="s">
        <v>69</v>
      </c>
      <c r="D994" s="131">
        <v>316.5</v>
      </c>
      <c r="E994" s="131">
        <v>57.24</v>
      </c>
      <c r="F994" s="132">
        <v>373.74</v>
      </c>
      <c r="G994" s="131">
        <v>11.15</v>
      </c>
      <c r="H994" s="131">
        <v>40.270000000000003</v>
      </c>
      <c r="I994" s="131">
        <v>95.32</v>
      </c>
      <c r="J994" s="131">
        <v>4.3899999999999997</v>
      </c>
      <c r="K994" s="131">
        <v>0</v>
      </c>
      <c r="L994" s="131">
        <v>0</v>
      </c>
      <c r="M994" s="131">
        <v>3.6</v>
      </c>
      <c r="N994" s="132">
        <v>154.72999999999999</v>
      </c>
      <c r="O994" s="132">
        <v>528.47</v>
      </c>
    </row>
    <row r="995" spans="1:15">
      <c r="A995" s="150">
        <v>2021</v>
      </c>
      <c r="B995" s="151" t="s">
        <v>57</v>
      </c>
      <c r="C995" s="152" t="s">
        <v>126</v>
      </c>
      <c r="D995" s="116">
        <v>3430.87</v>
      </c>
      <c r="E995" s="116">
        <v>248.79</v>
      </c>
      <c r="F995" s="133">
        <v>3679.66</v>
      </c>
      <c r="G995" s="116">
        <v>16.22</v>
      </c>
      <c r="H995" s="116">
        <v>202.72</v>
      </c>
      <c r="I995" s="116">
        <v>336.65</v>
      </c>
      <c r="J995" s="116">
        <v>72.349999999999994</v>
      </c>
      <c r="K995" s="116">
        <v>1241.73</v>
      </c>
      <c r="L995" s="116">
        <v>183.91</v>
      </c>
      <c r="M995" s="116">
        <v>349.89</v>
      </c>
      <c r="N995" s="133">
        <v>2403.4699999999998</v>
      </c>
      <c r="O995" s="133">
        <v>6083.13</v>
      </c>
    </row>
    <row r="996" spans="1:15">
      <c r="A996" s="144">
        <v>2021</v>
      </c>
      <c r="B996" s="145" t="s">
        <v>56</v>
      </c>
      <c r="C996" s="146" t="s">
        <v>37</v>
      </c>
      <c r="D996" s="129">
        <v>0</v>
      </c>
      <c r="E996" s="129">
        <v>1.4</v>
      </c>
      <c r="F996" s="130">
        <v>1.4</v>
      </c>
      <c r="G996" s="129">
        <v>20.25</v>
      </c>
      <c r="H996" s="129">
        <v>62.95</v>
      </c>
      <c r="I996" s="129">
        <v>1.19</v>
      </c>
      <c r="J996" s="129">
        <v>25.47</v>
      </c>
      <c r="K996" s="129">
        <v>90.9</v>
      </c>
      <c r="L996" s="129">
        <v>0.11</v>
      </c>
      <c r="M996" s="129">
        <v>11.77</v>
      </c>
      <c r="N996" s="130">
        <v>212.64</v>
      </c>
      <c r="O996" s="130">
        <v>214.04</v>
      </c>
    </row>
    <row r="997" spans="1:15">
      <c r="A997" s="147">
        <v>2021</v>
      </c>
      <c r="B997" s="148" t="s">
        <v>56</v>
      </c>
      <c r="C997" s="149" t="s">
        <v>38</v>
      </c>
      <c r="D997" s="131">
        <v>0</v>
      </c>
      <c r="E997" s="131">
        <v>0</v>
      </c>
      <c r="F997" s="132">
        <v>0</v>
      </c>
      <c r="G997" s="131">
        <v>0</v>
      </c>
      <c r="H997" s="131">
        <v>0</v>
      </c>
      <c r="I997" s="131">
        <v>0</v>
      </c>
      <c r="J997" s="131">
        <v>0</v>
      </c>
      <c r="K997" s="131">
        <v>0</v>
      </c>
      <c r="L997" s="131">
        <v>0</v>
      </c>
      <c r="M997" s="131">
        <v>0.52</v>
      </c>
      <c r="N997" s="132">
        <v>0.52</v>
      </c>
      <c r="O997" s="132">
        <v>0.52</v>
      </c>
    </row>
    <row r="998" spans="1:15">
      <c r="A998" s="147">
        <v>2021</v>
      </c>
      <c r="B998" s="148" t="s">
        <v>56</v>
      </c>
      <c r="C998" s="149" t="s">
        <v>39</v>
      </c>
      <c r="D998" s="131">
        <v>0</v>
      </c>
      <c r="E998" s="131">
        <v>0</v>
      </c>
      <c r="F998" s="132">
        <v>0</v>
      </c>
      <c r="G998" s="131">
        <v>0</v>
      </c>
      <c r="H998" s="131">
        <v>84.52</v>
      </c>
      <c r="I998" s="131">
        <v>0</v>
      </c>
      <c r="J998" s="131">
        <v>0</v>
      </c>
      <c r="K998" s="131">
        <v>13.96</v>
      </c>
      <c r="L998" s="131">
        <v>0</v>
      </c>
      <c r="M998" s="131">
        <v>0.01</v>
      </c>
      <c r="N998" s="132">
        <v>98.49</v>
      </c>
      <c r="O998" s="132">
        <v>98.49</v>
      </c>
    </row>
    <row r="999" spans="1:15">
      <c r="A999" s="147">
        <v>2021</v>
      </c>
      <c r="B999" s="148" t="s">
        <v>56</v>
      </c>
      <c r="C999" s="149" t="s">
        <v>40</v>
      </c>
      <c r="D999" s="131">
        <v>0</v>
      </c>
      <c r="E999" s="131">
        <v>0.14000000000000001</v>
      </c>
      <c r="F999" s="132">
        <v>0.14000000000000001</v>
      </c>
      <c r="G999" s="131">
        <v>0</v>
      </c>
      <c r="H999" s="131">
        <v>0.01</v>
      </c>
      <c r="I999" s="131">
        <v>13.57</v>
      </c>
      <c r="J999" s="131">
        <v>0</v>
      </c>
      <c r="K999" s="131">
        <v>32.65</v>
      </c>
      <c r="L999" s="131">
        <v>0</v>
      </c>
      <c r="M999" s="131">
        <v>6.35</v>
      </c>
      <c r="N999" s="132">
        <v>52.58</v>
      </c>
      <c r="O999" s="132">
        <v>52.72</v>
      </c>
    </row>
    <row r="1000" spans="1:15">
      <c r="A1000" s="147">
        <v>2021</v>
      </c>
      <c r="B1000" s="148" t="s">
        <v>56</v>
      </c>
      <c r="C1000" s="149" t="s">
        <v>41</v>
      </c>
      <c r="D1000" s="131">
        <v>0</v>
      </c>
      <c r="E1000" s="131">
        <v>34.76</v>
      </c>
      <c r="F1000" s="132">
        <v>34.76</v>
      </c>
      <c r="G1000" s="131">
        <v>0.06</v>
      </c>
      <c r="H1000" s="131">
        <v>0</v>
      </c>
      <c r="I1000" s="131">
        <v>43.04</v>
      </c>
      <c r="J1000" s="131">
        <v>28.04</v>
      </c>
      <c r="K1000" s="131">
        <v>0</v>
      </c>
      <c r="L1000" s="131">
        <v>0</v>
      </c>
      <c r="M1000" s="131">
        <v>45.33</v>
      </c>
      <c r="N1000" s="132">
        <v>116.47</v>
      </c>
      <c r="O1000" s="132">
        <v>151.22999999999999</v>
      </c>
    </row>
    <row r="1001" spans="1:15">
      <c r="A1001" s="147">
        <v>2021</v>
      </c>
      <c r="B1001" s="148" t="s">
        <v>56</v>
      </c>
      <c r="C1001" s="149" t="s">
        <v>42</v>
      </c>
      <c r="D1001" s="131">
        <v>0</v>
      </c>
      <c r="E1001" s="131">
        <v>0</v>
      </c>
      <c r="F1001" s="132">
        <v>0</v>
      </c>
      <c r="G1001" s="131">
        <v>0</v>
      </c>
      <c r="H1001" s="131">
        <v>0</v>
      </c>
      <c r="I1001" s="131">
        <v>64.709999999999994</v>
      </c>
      <c r="J1001" s="131">
        <v>0</v>
      </c>
      <c r="K1001" s="131">
        <v>72.31</v>
      </c>
      <c r="L1001" s="131">
        <v>25.3</v>
      </c>
      <c r="M1001" s="131">
        <v>0.17</v>
      </c>
      <c r="N1001" s="132">
        <v>162.49</v>
      </c>
      <c r="O1001" s="132">
        <v>162.49</v>
      </c>
    </row>
    <row r="1002" spans="1:15">
      <c r="A1002" s="147">
        <v>2021</v>
      </c>
      <c r="B1002" s="148" t="s">
        <v>56</v>
      </c>
      <c r="C1002" s="149" t="s">
        <v>86</v>
      </c>
      <c r="D1002" s="131">
        <v>0</v>
      </c>
      <c r="E1002" s="131">
        <v>86.55</v>
      </c>
      <c r="F1002" s="132">
        <v>86.55</v>
      </c>
      <c r="G1002" s="131">
        <v>0.28999999999999998</v>
      </c>
      <c r="H1002" s="131">
        <v>20.8</v>
      </c>
      <c r="I1002" s="131">
        <v>0</v>
      </c>
      <c r="J1002" s="131">
        <v>0</v>
      </c>
      <c r="K1002" s="131">
        <v>0</v>
      </c>
      <c r="L1002" s="131">
        <v>0.23</v>
      </c>
      <c r="M1002" s="131">
        <v>15.27</v>
      </c>
      <c r="N1002" s="132">
        <v>36.590000000000003</v>
      </c>
      <c r="O1002" s="132">
        <v>123.14</v>
      </c>
    </row>
    <row r="1003" spans="1:15">
      <c r="A1003" s="147">
        <v>2021</v>
      </c>
      <c r="B1003" s="148" t="s">
        <v>56</v>
      </c>
      <c r="C1003" s="149" t="s">
        <v>43</v>
      </c>
      <c r="D1003" s="131">
        <v>0</v>
      </c>
      <c r="E1003" s="131">
        <v>0</v>
      </c>
      <c r="F1003" s="132">
        <v>0</v>
      </c>
      <c r="G1003" s="131">
        <v>0</v>
      </c>
      <c r="H1003" s="131">
        <v>0</v>
      </c>
      <c r="I1003" s="131">
        <v>38.04</v>
      </c>
      <c r="J1003" s="131">
        <v>0</v>
      </c>
      <c r="K1003" s="131">
        <v>0</v>
      </c>
      <c r="L1003" s="131">
        <v>0</v>
      </c>
      <c r="M1003" s="131">
        <v>0</v>
      </c>
      <c r="N1003" s="132">
        <v>38.04</v>
      </c>
      <c r="O1003" s="132">
        <v>38.04</v>
      </c>
    </row>
    <row r="1004" spans="1:15">
      <c r="A1004" s="147">
        <v>2021</v>
      </c>
      <c r="B1004" s="148" t="s">
        <v>56</v>
      </c>
      <c r="C1004" s="149" t="s">
        <v>88</v>
      </c>
      <c r="D1004" s="131">
        <v>262.12</v>
      </c>
      <c r="E1004" s="131">
        <v>0</v>
      </c>
      <c r="F1004" s="132">
        <v>262.12</v>
      </c>
      <c r="G1004" s="131">
        <v>0</v>
      </c>
      <c r="H1004" s="131">
        <v>0</v>
      </c>
      <c r="I1004" s="131">
        <v>0</v>
      </c>
      <c r="J1004" s="131">
        <v>0</v>
      </c>
      <c r="K1004" s="131">
        <v>0</v>
      </c>
      <c r="L1004" s="131">
        <v>0</v>
      </c>
      <c r="M1004" s="131">
        <v>0</v>
      </c>
      <c r="N1004" s="132">
        <v>0</v>
      </c>
      <c r="O1004" s="132">
        <v>262.12</v>
      </c>
    </row>
    <row r="1005" spans="1:15">
      <c r="A1005" s="147">
        <v>2021</v>
      </c>
      <c r="B1005" s="148" t="s">
        <v>56</v>
      </c>
      <c r="C1005" s="149" t="s">
        <v>44</v>
      </c>
      <c r="D1005" s="131">
        <v>0</v>
      </c>
      <c r="E1005" s="131">
        <v>13.79</v>
      </c>
      <c r="F1005" s="132">
        <v>13.79</v>
      </c>
      <c r="G1005" s="131">
        <v>56.28</v>
      </c>
      <c r="H1005" s="131">
        <v>78.95</v>
      </c>
      <c r="I1005" s="131">
        <v>135.56</v>
      </c>
      <c r="J1005" s="131">
        <v>48.22</v>
      </c>
      <c r="K1005" s="131">
        <v>441.28</v>
      </c>
      <c r="L1005" s="131">
        <v>62.32</v>
      </c>
      <c r="M1005" s="131">
        <v>94.75</v>
      </c>
      <c r="N1005" s="132">
        <v>917.36</v>
      </c>
      <c r="O1005" s="132">
        <v>931.15</v>
      </c>
    </row>
    <row r="1006" spans="1:15">
      <c r="A1006" s="147">
        <v>2021</v>
      </c>
      <c r="B1006" s="148" t="s">
        <v>56</v>
      </c>
      <c r="C1006" s="149" t="s">
        <v>45</v>
      </c>
      <c r="D1006" s="131">
        <v>128.13999999999999</v>
      </c>
      <c r="E1006" s="131">
        <v>0</v>
      </c>
      <c r="F1006" s="132">
        <v>128.13999999999999</v>
      </c>
      <c r="G1006" s="131">
        <v>0</v>
      </c>
      <c r="H1006" s="131">
        <v>0</v>
      </c>
      <c r="I1006" s="131">
        <v>0</v>
      </c>
      <c r="J1006" s="131">
        <v>0</v>
      </c>
      <c r="K1006" s="131">
        <v>0</v>
      </c>
      <c r="L1006" s="131">
        <v>0</v>
      </c>
      <c r="M1006" s="131">
        <v>0</v>
      </c>
      <c r="N1006" s="132">
        <v>0</v>
      </c>
      <c r="O1006" s="132">
        <v>128.13999999999999</v>
      </c>
    </row>
    <row r="1007" spans="1:15">
      <c r="A1007" s="147">
        <v>2021</v>
      </c>
      <c r="B1007" s="148" t="s">
        <v>56</v>
      </c>
      <c r="C1007" s="149" t="s">
        <v>46</v>
      </c>
      <c r="D1007" s="131">
        <v>1210.67</v>
      </c>
      <c r="E1007" s="131">
        <v>0</v>
      </c>
      <c r="F1007" s="132">
        <v>1210.67</v>
      </c>
      <c r="G1007" s="131">
        <v>0</v>
      </c>
      <c r="H1007" s="131">
        <v>55.99</v>
      </c>
      <c r="I1007" s="131">
        <v>0</v>
      </c>
      <c r="J1007" s="131">
        <v>0</v>
      </c>
      <c r="K1007" s="131">
        <v>0</v>
      </c>
      <c r="L1007" s="131">
        <v>0</v>
      </c>
      <c r="M1007" s="131">
        <v>0</v>
      </c>
      <c r="N1007" s="132">
        <v>55.99</v>
      </c>
      <c r="O1007" s="132">
        <v>1266.6600000000001</v>
      </c>
    </row>
    <row r="1008" spans="1:15">
      <c r="A1008" s="147">
        <v>2021</v>
      </c>
      <c r="B1008" s="148" t="s">
        <v>56</v>
      </c>
      <c r="C1008" s="149" t="s">
        <v>89</v>
      </c>
      <c r="D1008" s="131">
        <v>0</v>
      </c>
      <c r="E1008" s="131">
        <v>0</v>
      </c>
      <c r="F1008" s="132">
        <v>0</v>
      </c>
      <c r="G1008" s="131">
        <v>0</v>
      </c>
      <c r="H1008" s="131">
        <v>0</v>
      </c>
      <c r="I1008" s="131">
        <v>0</v>
      </c>
      <c r="J1008" s="131">
        <v>0</v>
      </c>
      <c r="K1008" s="131">
        <v>0.08</v>
      </c>
      <c r="L1008" s="131">
        <v>0</v>
      </c>
      <c r="M1008" s="131">
        <v>0</v>
      </c>
      <c r="N1008" s="132">
        <v>0.08</v>
      </c>
      <c r="O1008" s="132">
        <v>0.08</v>
      </c>
    </row>
    <row r="1009" spans="1:15">
      <c r="A1009" s="147">
        <v>2021</v>
      </c>
      <c r="B1009" s="148" t="s">
        <v>56</v>
      </c>
      <c r="C1009" s="149" t="s">
        <v>47</v>
      </c>
      <c r="D1009" s="131">
        <v>309.58</v>
      </c>
      <c r="E1009" s="131">
        <v>79.650000000000006</v>
      </c>
      <c r="F1009" s="132">
        <v>389.23</v>
      </c>
      <c r="G1009" s="131">
        <v>0</v>
      </c>
      <c r="H1009" s="131">
        <v>0</v>
      </c>
      <c r="I1009" s="131">
        <v>57.02</v>
      </c>
      <c r="J1009" s="131">
        <v>0</v>
      </c>
      <c r="K1009" s="131">
        <v>197.29</v>
      </c>
      <c r="L1009" s="131">
        <v>0</v>
      </c>
      <c r="M1009" s="131">
        <v>17.600000000000001</v>
      </c>
      <c r="N1009" s="132">
        <v>271.91000000000003</v>
      </c>
      <c r="O1009" s="132">
        <v>661.14</v>
      </c>
    </row>
    <row r="1010" spans="1:15">
      <c r="A1010" s="147">
        <v>2021</v>
      </c>
      <c r="B1010" s="148" t="s">
        <v>56</v>
      </c>
      <c r="C1010" s="149" t="s">
        <v>48</v>
      </c>
      <c r="D1010" s="131">
        <v>0</v>
      </c>
      <c r="E1010" s="131">
        <v>0</v>
      </c>
      <c r="F1010" s="132">
        <v>0</v>
      </c>
      <c r="G1010" s="131">
        <v>0</v>
      </c>
      <c r="H1010" s="131">
        <v>0</v>
      </c>
      <c r="I1010" s="131">
        <v>0</v>
      </c>
      <c r="J1010" s="131">
        <v>0</v>
      </c>
      <c r="K1010" s="131">
        <v>92.73</v>
      </c>
      <c r="L1010" s="131">
        <v>0</v>
      </c>
      <c r="M1010" s="131">
        <v>0</v>
      </c>
      <c r="N1010" s="132">
        <v>92.73</v>
      </c>
      <c r="O1010" s="132">
        <v>92.73</v>
      </c>
    </row>
    <row r="1011" spans="1:15">
      <c r="A1011" s="147">
        <v>2021</v>
      </c>
      <c r="B1011" s="148" t="s">
        <v>56</v>
      </c>
      <c r="C1011" s="149" t="s">
        <v>87</v>
      </c>
      <c r="D1011" s="131">
        <v>0</v>
      </c>
      <c r="E1011" s="131">
        <v>0</v>
      </c>
      <c r="F1011" s="132">
        <v>0</v>
      </c>
      <c r="G1011" s="131">
        <v>0</v>
      </c>
      <c r="H1011" s="131">
        <v>0</v>
      </c>
      <c r="I1011" s="131">
        <v>0</v>
      </c>
      <c r="J1011" s="131">
        <v>0</v>
      </c>
      <c r="K1011" s="131">
        <v>0</v>
      </c>
      <c r="L1011" s="131">
        <v>0</v>
      </c>
      <c r="M1011" s="131">
        <v>5.24</v>
      </c>
      <c r="N1011" s="132">
        <v>5.24</v>
      </c>
      <c r="O1011" s="132">
        <v>5.24</v>
      </c>
    </row>
    <row r="1012" spans="1:15">
      <c r="A1012" s="147">
        <v>2021</v>
      </c>
      <c r="B1012" s="148" t="s">
        <v>56</v>
      </c>
      <c r="C1012" s="149" t="s">
        <v>49</v>
      </c>
      <c r="D1012" s="131">
        <v>0</v>
      </c>
      <c r="E1012" s="131">
        <v>76.42</v>
      </c>
      <c r="F1012" s="132">
        <v>76.42</v>
      </c>
      <c r="G1012" s="131">
        <v>0</v>
      </c>
      <c r="H1012" s="131">
        <v>37.94</v>
      </c>
      <c r="I1012" s="131">
        <v>28.19</v>
      </c>
      <c r="J1012" s="131">
        <v>0</v>
      </c>
      <c r="K1012" s="131">
        <v>97.82</v>
      </c>
      <c r="L1012" s="131">
        <v>49.19</v>
      </c>
      <c r="M1012" s="131">
        <v>0.24</v>
      </c>
      <c r="N1012" s="132">
        <v>213.38</v>
      </c>
      <c r="O1012" s="132">
        <v>289.8</v>
      </c>
    </row>
    <row r="1013" spans="1:15">
      <c r="A1013" s="147">
        <v>2021</v>
      </c>
      <c r="B1013" s="148" t="s">
        <v>56</v>
      </c>
      <c r="C1013" s="149" t="s">
        <v>50</v>
      </c>
      <c r="D1013" s="131">
        <v>0</v>
      </c>
      <c r="E1013" s="131">
        <v>0</v>
      </c>
      <c r="F1013" s="132">
        <v>0</v>
      </c>
      <c r="G1013" s="131">
        <v>0</v>
      </c>
      <c r="H1013" s="131">
        <v>0</v>
      </c>
      <c r="I1013" s="131">
        <v>0</v>
      </c>
      <c r="J1013" s="131">
        <v>0</v>
      </c>
      <c r="K1013" s="131">
        <v>0</v>
      </c>
      <c r="L1013" s="131">
        <v>0</v>
      </c>
      <c r="M1013" s="131">
        <v>0</v>
      </c>
      <c r="N1013" s="132">
        <v>0</v>
      </c>
      <c r="O1013" s="132">
        <v>0</v>
      </c>
    </row>
    <row r="1014" spans="1:15">
      <c r="A1014" s="147">
        <v>2021</v>
      </c>
      <c r="B1014" s="148" t="s">
        <v>56</v>
      </c>
      <c r="C1014" s="149" t="s">
        <v>51</v>
      </c>
      <c r="D1014" s="131">
        <v>0</v>
      </c>
      <c r="E1014" s="131">
        <v>0</v>
      </c>
      <c r="F1014" s="132">
        <v>0</v>
      </c>
      <c r="G1014" s="131">
        <v>0</v>
      </c>
      <c r="H1014" s="131">
        <v>0</v>
      </c>
      <c r="I1014" s="131">
        <v>101.28</v>
      </c>
      <c r="J1014" s="131">
        <v>0</v>
      </c>
      <c r="K1014" s="131">
        <v>68.33</v>
      </c>
      <c r="L1014" s="131">
        <v>0.05</v>
      </c>
      <c r="M1014" s="131">
        <v>0.04</v>
      </c>
      <c r="N1014" s="132">
        <v>169.7</v>
      </c>
      <c r="O1014" s="132">
        <v>169.7</v>
      </c>
    </row>
    <row r="1015" spans="1:15">
      <c r="A1015" s="147">
        <v>2021</v>
      </c>
      <c r="B1015" s="148" t="s">
        <v>56</v>
      </c>
      <c r="C1015" s="149" t="s">
        <v>52</v>
      </c>
      <c r="D1015" s="131">
        <v>835.4</v>
      </c>
      <c r="E1015" s="131">
        <v>0</v>
      </c>
      <c r="F1015" s="132">
        <v>835.4</v>
      </c>
      <c r="G1015" s="131">
        <v>0</v>
      </c>
      <c r="H1015" s="131">
        <v>0.01</v>
      </c>
      <c r="I1015" s="131">
        <v>0</v>
      </c>
      <c r="J1015" s="131">
        <v>49.79</v>
      </c>
      <c r="K1015" s="131">
        <v>47.22</v>
      </c>
      <c r="L1015" s="131">
        <v>0</v>
      </c>
      <c r="M1015" s="131">
        <v>11.72</v>
      </c>
      <c r="N1015" s="132">
        <v>108.74</v>
      </c>
      <c r="O1015" s="132">
        <v>944.14</v>
      </c>
    </row>
    <row r="1016" spans="1:15">
      <c r="A1016" s="147">
        <v>2021</v>
      </c>
      <c r="B1016" s="148" t="s">
        <v>56</v>
      </c>
      <c r="C1016" s="149" t="s">
        <v>69</v>
      </c>
      <c r="D1016" s="131">
        <v>645.22</v>
      </c>
      <c r="E1016" s="131">
        <v>97.35</v>
      </c>
      <c r="F1016" s="132">
        <v>742.57</v>
      </c>
      <c r="G1016" s="131">
        <v>0.25</v>
      </c>
      <c r="H1016" s="131">
        <v>14.23</v>
      </c>
      <c r="I1016" s="131">
        <v>100.81</v>
      </c>
      <c r="J1016" s="131">
        <v>0</v>
      </c>
      <c r="K1016" s="131">
        <v>19.920000000000002</v>
      </c>
      <c r="L1016" s="131">
        <v>0</v>
      </c>
      <c r="M1016" s="131">
        <v>6.15</v>
      </c>
      <c r="N1016" s="132">
        <v>141.36000000000001</v>
      </c>
      <c r="O1016" s="132">
        <v>883.93</v>
      </c>
    </row>
    <row r="1017" spans="1:15">
      <c r="A1017" s="150">
        <v>2021</v>
      </c>
      <c r="B1017" s="151" t="s">
        <v>56</v>
      </c>
      <c r="C1017" s="152" t="s">
        <v>126</v>
      </c>
      <c r="D1017" s="116">
        <v>3391.13</v>
      </c>
      <c r="E1017" s="116">
        <v>390.06</v>
      </c>
      <c r="F1017" s="133">
        <v>3781.19</v>
      </c>
      <c r="G1017" s="116">
        <v>77.13</v>
      </c>
      <c r="H1017" s="116">
        <v>355.4</v>
      </c>
      <c r="I1017" s="116">
        <v>583.41</v>
      </c>
      <c r="J1017" s="116">
        <v>151.52000000000001</v>
      </c>
      <c r="K1017" s="116">
        <v>1174.49</v>
      </c>
      <c r="L1017" s="116">
        <v>137.19999999999999</v>
      </c>
      <c r="M1017" s="116">
        <v>215.16</v>
      </c>
      <c r="N1017" s="133">
        <v>2694.31</v>
      </c>
      <c r="O1017" s="133">
        <v>6475.5</v>
      </c>
    </row>
    <row r="1018" spans="1:15">
      <c r="A1018" s="144">
        <v>2021</v>
      </c>
      <c r="B1018" s="145" t="s">
        <v>55</v>
      </c>
      <c r="C1018" s="146" t="s">
        <v>37</v>
      </c>
      <c r="D1018" s="129">
        <v>0</v>
      </c>
      <c r="E1018" s="129">
        <v>1.51</v>
      </c>
      <c r="F1018" s="130">
        <v>1.51</v>
      </c>
      <c r="G1018" s="129">
        <v>0</v>
      </c>
      <c r="H1018" s="129">
        <v>33.28</v>
      </c>
      <c r="I1018" s="129">
        <v>55.36</v>
      </c>
      <c r="J1018" s="129">
        <v>0</v>
      </c>
      <c r="K1018" s="129">
        <v>185.1</v>
      </c>
      <c r="L1018" s="129">
        <v>199</v>
      </c>
      <c r="M1018" s="129">
        <v>34.909999999999997</v>
      </c>
      <c r="N1018" s="130">
        <v>507.65</v>
      </c>
      <c r="O1018" s="130">
        <v>509.16</v>
      </c>
    </row>
    <row r="1019" spans="1:15">
      <c r="A1019" s="147">
        <v>2021</v>
      </c>
      <c r="B1019" s="148" t="s">
        <v>55</v>
      </c>
      <c r="C1019" s="149" t="s">
        <v>38</v>
      </c>
      <c r="D1019" s="131">
        <v>187.6</v>
      </c>
      <c r="E1019" s="131">
        <v>0</v>
      </c>
      <c r="F1019" s="132">
        <v>187.6</v>
      </c>
      <c r="G1019" s="131">
        <v>0</v>
      </c>
      <c r="H1019" s="131">
        <v>0</v>
      </c>
      <c r="I1019" s="131">
        <v>0</v>
      </c>
      <c r="J1019" s="131">
        <v>0</v>
      </c>
      <c r="K1019" s="131">
        <v>0</v>
      </c>
      <c r="L1019" s="131">
        <v>0</v>
      </c>
      <c r="M1019" s="131">
        <v>0.53</v>
      </c>
      <c r="N1019" s="132">
        <v>0.53</v>
      </c>
      <c r="O1019" s="132">
        <v>188.13</v>
      </c>
    </row>
    <row r="1020" spans="1:15">
      <c r="A1020" s="147">
        <v>2021</v>
      </c>
      <c r="B1020" s="148" t="s">
        <v>55</v>
      </c>
      <c r="C1020" s="149" t="s">
        <v>39</v>
      </c>
      <c r="D1020" s="131">
        <v>0</v>
      </c>
      <c r="E1020" s="131">
        <v>1</v>
      </c>
      <c r="F1020" s="132">
        <v>1</v>
      </c>
      <c r="G1020" s="131">
        <v>0</v>
      </c>
      <c r="H1020" s="131">
        <v>7.5</v>
      </c>
      <c r="I1020" s="131">
        <v>0</v>
      </c>
      <c r="J1020" s="131">
        <v>0</v>
      </c>
      <c r="K1020" s="131">
        <v>0</v>
      </c>
      <c r="L1020" s="131">
        <v>0</v>
      </c>
      <c r="M1020" s="131">
        <v>0.01</v>
      </c>
      <c r="N1020" s="132">
        <v>7.51</v>
      </c>
      <c r="O1020" s="132">
        <v>8.51</v>
      </c>
    </row>
    <row r="1021" spans="1:15">
      <c r="A1021" s="147">
        <v>2021</v>
      </c>
      <c r="B1021" s="148" t="s">
        <v>55</v>
      </c>
      <c r="C1021" s="149" t="s">
        <v>40</v>
      </c>
      <c r="D1021" s="131">
        <v>0</v>
      </c>
      <c r="E1021" s="131">
        <v>0.11</v>
      </c>
      <c r="F1021" s="132">
        <v>0.11</v>
      </c>
      <c r="G1021" s="131">
        <v>0</v>
      </c>
      <c r="H1021" s="131">
        <v>0</v>
      </c>
      <c r="I1021" s="131">
        <v>0</v>
      </c>
      <c r="J1021" s="131">
        <v>0</v>
      </c>
      <c r="K1021" s="131">
        <v>0</v>
      </c>
      <c r="L1021" s="131">
        <v>0</v>
      </c>
      <c r="M1021" s="131">
        <v>1.94</v>
      </c>
      <c r="N1021" s="132">
        <v>1.94</v>
      </c>
      <c r="O1021" s="132">
        <v>2.0499999999999998</v>
      </c>
    </row>
    <row r="1022" spans="1:15">
      <c r="A1022" s="147">
        <v>2021</v>
      </c>
      <c r="B1022" s="148" t="s">
        <v>55</v>
      </c>
      <c r="C1022" s="149" t="s">
        <v>41</v>
      </c>
      <c r="D1022" s="131">
        <v>0</v>
      </c>
      <c r="E1022" s="131">
        <v>35.35</v>
      </c>
      <c r="F1022" s="132">
        <v>35.35</v>
      </c>
      <c r="G1022" s="131">
        <v>0.03</v>
      </c>
      <c r="H1022" s="131">
        <v>0</v>
      </c>
      <c r="I1022" s="131">
        <v>40.93</v>
      </c>
      <c r="J1022" s="131">
        <v>0</v>
      </c>
      <c r="K1022" s="131">
        <v>0.01</v>
      </c>
      <c r="L1022" s="131">
        <v>0</v>
      </c>
      <c r="M1022" s="131">
        <v>11.32</v>
      </c>
      <c r="N1022" s="132">
        <v>52.29</v>
      </c>
      <c r="O1022" s="132">
        <v>87.64</v>
      </c>
    </row>
    <row r="1023" spans="1:15">
      <c r="A1023" s="147">
        <v>2021</v>
      </c>
      <c r="B1023" s="148" t="s">
        <v>55</v>
      </c>
      <c r="C1023" s="149" t="s">
        <v>42</v>
      </c>
      <c r="D1023" s="131">
        <v>0</v>
      </c>
      <c r="E1023" s="131">
        <v>0</v>
      </c>
      <c r="F1023" s="132">
        <v>0</v>
      </c>
      <c r="G1023" s="131">
        <v>0</v>
      </c>
      <c r="H1023" s="131">
        <v>0</v>
      </c>
      <c r="I1023" s="131">
        <v>29.96</v>
      </c>
      <c r="J1023" s="131">
        <v>0</v>
      </c>
      <c r="K1023" s="131">
        <v>69.3</v>
      </c>
      <c r="L1023" s="131">
        <v>31.87</v>
      </c>
      <c r="M1023" s="131">
        <v>0.31</v>
      </c>
      <c r="N1023" s="132">
        <v>131.44</v>
      </c>
      <c r="O1023" s="132">
        <v>131.44</v>
      </c>
    </row>
    <row r="1024" spans="1:15">
      <c r="A1024" s="147">
        <v>2021</v>
      </c>
      <c r="B1024" s="148" t="s">
        <v>55</v>
      </c>
      <c r="C1024" s="149" t="s">
        <v>86</v>
      </c>
      <c r="D1024" s="131">
        <v>0</v>
      </c>
      <c r="E1024" s="131">
        <v>56.46</v>
      </c>
      <c r="F1024" s="132">
        <v>56.46</v>
      </c>
      <c r="G1024" s="131">
        <v>0.46</v>
      </c>
      <c r="H1024" s="131">
        <v>5.83</v>
      </c>
      <c r="I1024" s="131">
        <v>0</v>
      </c>
      <c r="J1024" s="131">
        <v>0</v>
      </c>
      <c r="K1024" s="131">
        <v>0.01</v>
      </c>
      <c r="L1024" s="131">
        <v>6.28</v>
      </c>
      <c r="M1024" s="131">
        <v>1.23</v>
      </c>
      <c r="N1024" s="132">
        <v>13.81</v>
      </c>
      <c r="O1024" s="132">
        <v>70.27</v>
      </c>
    </row>
    <row r="1025" spans="1:15">
      <c r="A1025" s="147">
        <v>2021</v>
      </c>
      <c r="B1025" s="148" t="s">
        <v>55</v>
      </c>
      <c r="C1025" s="149" t="s">
        <v>43</v>
      </c>
      <c r="D1025" s="131">
        <v>0</v>
      </c>
      <c r="E1025" s="131">
        <v>0</v>
      </c>
      <c r="F1025" s="132">
        <v>0</v>
      </c>
      <c r="G1025" s="131">
        <v>0</v>
      </c>
      <c r="H1025" s="131">
        <v>0</v>
      </c>
      <c r="I1025" s="131">
        <v>96.38</v>
      </c>
      <c r="J1025" s="131">
        <v>0</v>
      </c>
      <c r="K1025" s="131">
        <v>0</v>
      </c>
      <c r="L1025" s="131">
        <v>0</v>
      </c>
      <c r="M1025" s="131">
        <v>0</v>
      </c>
      <c r="N1025" s="132">
        <v>96.38</v>
      </c>
      <c r="O1025" s="132">
        <v>96.38</v>
      </c>
    </row>
    <row r="1026" spans="1:15">
      <c r="A1026" s="147">
        <v>2021</v>
      </c>
      <c r="B1026" s="148" t="s">
        <v>55</v>
      </c>
      <c r="C1026" s="149" t="s">
        <v>88</v>
      </c>
      <c r="D1026" s="131">
        <v>197.97</v>
      </c>
      <c r="E1026" s="131">
        <v>0</v>
      </c>
      <c r="F1026" s="132">
        <v>197.97</v>
      </c>
      <c r="G1026" s="131">
        <v>0</v>
      </c>
      <c r="H1026" s="131">
        <v>0</v>
      </c>
      <c r="I1026" s="131">
        <v>0</v>
      </c>
      <c r="J1026" s="131">
        <v>0</v>
      </c>
      <c r="K1026" s="131">
        <v>0</v>
      </c>
      <c r="L1026" s="131">
        <v>0</v>
      </c>
      <c r="M1026" s="131">
        <v>0</v>
      </c>
      <c r="N1026" s="132">
        <v>0</v>
      </c>
      <c r="O1026" s="132">
        <v>197.97</v>
      </c>
    </row>
    <row r="1027" spans="1:15">
      <c r="A1027" s="147">
        <v>2021</v>
      </c>
      <c r="B1027" s="148" t="s">
        <v>55</v>
      </c>
      <c r="C1027" s="149" t="s">
        <v>44</v>
      </c>
      <c r="D1027" s="131">
        <v>0</v>
      </c>
      <c r="E1027" s="131">
        <v>0</v>
      </c>
      <c r="F1027" s="132">
        <v>0</v>
      </c>
      <c r="G1027" s="131">
        <v>42.91</v>
      </c>
      <c r="H1027" s="131">
        <v>60.69</v>
      </c>
      <c r="I1027" s="131">
        <v>24.88</v>
      </c>
      <c r="J1027" s="131">
        <v>42.25</v>
      </c>
      <c r="K1027" s="131">
        <v>163.4</v>
      </c>
      <c r="L1027" s="131">
        <v>5.51</v>
      </c>
      <c r="M1027" s="131">
        <v>132.49</v>
      </c>
      <c r="N1027" s="132">
        <v>472.13</v>
      </c>
      <c r="O1027" s="132">
        <v>472.13</v>
      </c>
    </row>
    <row r="1028" spans="1:15">
      <c r="A1028" s="147">
        <v>2021</v>
      </c>
      <c r="B1028" s="148" t="s">
        <v>55</v>
      </c>
      <c r="C1028" s="149" t="s">
        <v>45</v>
      </c>
      <c r="D1028" s="131">
        <v>389.52</v>
      </c>
      <c r="E1028" s="131">
        <v>0</v>
      </c>
      <c r="F1028" s="132">
        <v>389.52</v>
      </c>
      <c r="G1028" s="131">
        <v>0</v>
      </c>
      <c r="H1028" s="131">
        <v>0</v>
      </c>
      <c r="I1028" s="131">
        <v>0</v>
      </c>
      <c r="J1028" s="131">
        <v>0</v>
      </c>
      <c r="K1028" s="131">
        <v>0</v>
      </c>
      <c r="L1028" s="131">
        <v>0</v>
      </c>
      <c r="M1028" s="131">
        <v>0</v>
      </c>
      <c r="N1028" s="132">
        <v>0</v>
      </c>
      <c r="O1028" s="132">
        <v>389.52</v>
      </c>
    </row>
    <row r="1029" spans="1:15">
      <c r="A1029" s="147">
        <v>2021</v>
      </c>
      <c r="B1029" s="148" t="s">
        <v>55</v>
      </c>
      <c r="C1029" s="149" t="s">
        <v>46</v>
      </c>
      <c r="D1029" s="131">
        <v>1246.58</v>
      </c>
      <c r="E1029" s="131">
        <v>0</v>
      </c>
      <c r="F1029" s="132">
        <v>1246.58</v>
      </c>
      <c r="G1029" s="131">
        <v>10.11</v>
      </c>
      <c r="H1029" s="131">
        <v>58.72</v>
      </c>
      <c r="I1029" s="131">
        <v>17.39</v>
      </c>
      <c r="J1029" s="131">
        <v>0</v>
      </c>
      <c r="K1029" s="131">
        <v>37.1</v>
      </c>
      <c r="L1029" s="131">
        <v>0</v>
      </c>
      <c r="M1029" s="131">
        <v>4.49</v>
      </c>
      <c r="N1029" s="132">
        <v>127.81</v>
      </c>
      <c r="O1029" s="132">
        <v>1374.39</v>
      </c>
    </row>
    <row r="1030" spans="1:15">
      <c r="A1030" s="147">
        <v>2021</v>
      </c>
      <c r="B1030" s="148" t="s">
        <v>55</v>
      </c>
      <c r="C1030" s="149" t="s">
        <v>89</v>
      </c>
      <c r="D1030" s="131">
        <v>0</v>
      </c>
      <c r="E1030" s="131">
        <v>0</v>
      </c>
      <c r="F1030" s="132">
        <v>0</v>
      </c>
      <c r="G1030" s="131">
        <v>0</v>
      </c>
      <c r="H1030" s="131">
        <v>0</v>
      </c>
      <c r="I1030" s="131">
        <v>0</v>
      </c>
      <c r="J1030" s="131">
        <v>0</v>
      </c>
      <c r="K1030" s="131">
        <v>0.03</v>
      </c>
      <c r="L1030" s="131">
        <v>0</v>
      </c>
      <c r="M1030" s="131">
        <v>0</v>
      </c>
      <c r="N1030" s="132">
        <v>0.03</v>
      </c>
      <c r="O1030" s="132">
        <v>0.03</v>
      </c>
    </row>
    <row r="1031" spans="1:15">
      <c r="A1031" s="147">
        <v>2021</v>
      </c>
      <c r="B1031" s="148" t="s">
        <v>55</v>
      </c>
      <c r="C1031" s="149" t="s">
        <v>47</v>
      </c>
      <c r="D1031" s="131">
        <v>112.62</v>
      </c>
      <c r="E1031" s="131">
        <v>114.33</v>
      </c>
      <c r="F1031" s="132">
        <v>226.95</v>
      </c>
      <c r="G1031" s="131">
        <v>0</v>
      </c>
      <c r="H1031" s="131">
        <v>0</v>
      </c>
      <c r="I1031" s="131">
        <v>19.71</v>
      </c>
      <c r="J1031" s="131">
        <v>21.87</v>
      </c>
      <c r="K1031" s="131">
        <v>386.52</v>
      </c>
      <c r="L1031" s="131">
        <v>6.01</v>
      </c>
      <c r="M1031" s="131">
        <v>20.239999999999998</v>
      </c>
      <c r="N1031" s="132">
        <v>454.35</v>
      </c>
      <c r="O1031" s="132">
        <v>681.3</v>
      </c>
    </row>
    <row r="1032" spans="1:15">
      <c r="A1032" s="147">
        <v>2021</v>
      </c>
      <c r="B1032" s="148" t="s">
        <v>55</v>
      </c>
      <c r="C1032" s="149" t="s">
        <v>48</v>
      </c>
      <c r="D1032" s="131">
        <v>0</v>
      </c>
      <c r="E1032" s="131">
        <v>0</v>
      </c>
      <c r="F1032" s="132">
        <v>0</v>
      </c>
      <c r="G1032" s="131">
        <v>0</v>
      </c>
      <c r="H1032" s="131">
        <v>0</v>
      </c>
      <c r="I1032" s="131">
        <v>77.47</v>
      </c>
      <c r="J1032" s="131">
        <v>0</v>
      </c>
      <c r="K1032" s="131">
        <v>85.49</v>
      </c>
      <c r="L1032" s="131">
        <v>0</v>
      </c>
      <c r="M1032" s="131">
        <v>0</v>
      </c>
      <c r="N1032" s="132">
        <v>162.96</v>
      </c>
      <c r="O1032" s="132">
        <v>162.96</v>
      </c>
    </row>
    <row r="1033" spans="1:15">
      <c r="A1033" s="147">
        <v>2021</v>
      </c>
      <c r="B1033" s="148" t="s">
        <v>55</v>
      </c>
      <c r="C1033" s="149" t="s">
        <v>87</v>
      </c>
      <c r="D1033" s="131">
        <v>0</v>
      </c>
      <c r="E1033" s="131">
        <v>0</v>
      </c>
      <c r="F1033" s="132">
        <v>0</v>
      </c>
      <c r="G1033" s="131">
        <v>0</v>
      </c>
      <c r="H1033" s="131">
        <v>0</v>
      </c>
      <c r="I1033" s="131">
        <v>0</v>
      </c>
      <c r="J1033" s="131">
        <v>0</v>
      </c>
      <c r="K1033" s="131">
        <v>0</v>
      </c>
      <c r="L1033" s="131">
        <v>0</v>
      </c>
      <c r="M1033" s="131">
        <v>4.95</v>
      </c>
      <c r="N1033" s="132">
        <v>4.95</v>
      </c>
      <c r="O1033" s="132">
        <v>4.95</v>
      </c>
    </row>
    <row r="1034" spans="1:15">
      <c r="A1034" s="147">
        <v>2021</v>
      </c>
      <c r="B1034" s="148" t="s">
        <v>55</v>
      </c>
      <c r="C1034" s="149" t="s">
        <v>49</v>
      </c>
      <c r="D1034" s="131">
        <v>0</v>
      </c>
      <c r="E1034" s="131">
        <v>24.13</v>
      </c>
      <c r="F1034" s="132">
        <v>24.13</v>
      </c>
      <c r="G1034" s="131">
        <v>9.6199999999999992</v>
      </c>
      <c r="H1034" s="131">
        <v>38.03</v>
      </c>
      <c r="I1034" s="131">
        <v>0</v>
      </c>
      <c r="J1034" s="131">
        <v>0</v>
      </c>
      <c r="K1034" s="131">
        <v>31.26</v>
      </c>
      <c r="L1034" s="131">
        <v>0</v>
      </c>
      <c r="M1034" s="131">
        <v>16.920000000000002</v>
      </c>
      <c r="N1034" s="132">
        <v>95.83</v>
      </c>
      <c r="O1034" s="132">
        <v>119.96</v>
      </c>
    </row>
    <row r="1035" spans="1:15">
      <c r="A1035" s="147">
        <v>2021</v>
      </c>
      <c r="B1035" s="148" t="s">
        <v>55</v>
      </c>
      <c r="C1035" s="149" t="s">
        <v>50</v>
      </c>
      <c r="D1035" s="131">
        <v>89.84</v>
      </c>
      <c r="E1035" s="131">
        <v>0</v>
      </c>
      <c r="F1035" s="132">
        <v>89.84</v>
      </c>
      <c r="G1035" s="131">
        <v>0</v>
      </c>
      <c r="H1035" s="131">
        <v>0</v>
      </c>
      <c r="I1035" s="131">
        <v>0</v>
      </c>
      <c r="J1035" s="131">
        <v>0</v>
      </c>
      <c r="K1035" s="131">
        <v>0</v>
      </c>
      <c r="L1035" s="131">
        <v>0</v>
      </c>
      <c r="M1035" s="131">
        <v>0</v>
      </c>
      <c r="N1035" s="132">
        <v>0</v>
      </c>
      <c r="O1035" s="132">
        <v>89.84</v>
      </c>
    </row>
    <row r="1036" spans="1:15">
      <c r="A1036" s="147">
        <v>2021</v>
      </c>
      <c r="B1036" s="148" t="s">
        <v>55</v>
      </c>
      <c r="C1036" s="149" t="s">
        <v>51</v>
      </c>
      <c r="D1036" s="131">
        <v>0</v>
      </c>
      <c r="E1036" s="131">
        <v>0</v>
      </c>
      <c r="F1036" s="132">
        <v>0</v>
      </c>
      <c r="G1036" s="131">
        <v>0</v>
      </c>
      <c r="H1036" s="131">
        <v>0</v>
      </c>
      <c r="I1036" s="131">
        <v>0</v>
      </c>
      <c r="J1036" s="131">
        <v>0</v>
      </c>
      <c r="K1036" s="131">
        <v>72.75</v>
      </c>
      <c r="L1036" s="131">
        <v>0.09</v>
      </c>
      <c r="M1036" s="131">
        <v>0.01</v>
      </c>
      <c r="N1036" s="132">
        <v>72.849999999999994</v>
      </c>
      <c r="O1036" s="132">
        <v>72.849999999999994</v>
      </c>
    </row>
    <row r="1037" spans="1:15">
      <c r="A1037" s="147">
        <v>2021</v>
      </c>
      <c r="B1037" s="148" t="s">
        <v>55</v>
      </c>
      <c r="C1037" s="149" t="s">
        <v>52</v>
      </c>
      <c r="D1037" s="131">
        <v>1212.3699999999999</v>
      </c>
      <c r="E1037" s="131">
        <v>0</v>
      </c>
      <c r="F1037" s="132">
        <v>1212.3699999999999</v>
      </c>
      <c r="G1037" s="131">
        <v>0</v>
      </c>
      <c r="H1037" s="131">
        <v>0</v>
      </c>
      <c r="I1037" s="131">
        <v>0</v>
      </c>
      <c r="J1037" s="131">
        <v>17.12</v>
      </c>
      <c r="K1037" s="131">
        <v>0</v>
      </c>
      <c r="L1037" s="131">
        <v>0</v>
      </c>
      <c r="M1037" s="131">
        <v>13.53</v>
      </c>
      <c r="N1037" s="132">
        <v>30.65</v>
      </c>
      <c r="O1037" s="132">
        <v>1243.02</v>
      </c>
    </row>
    <row r="1038" spans="1:15">
      <c r="A1038" s="147">
        <v>2021</v>
      </c>
      <c r="B1038" s="148" t="s">
        <v>55</v>
      </c>
      <c r="C1038" s="149" t="s">
        <v>69</v>
      </c>
      <c r="D1038" s="131">
        <v>356.83</v>
      </c>
      <c r="E1038" s="131">
        <v>66.239999999999995</v>
      </c>
      <c r="F1038" s="132">
        <v>423.07</v>
      </c>
      <c r="G1038" s="131">
        <v>0.1</v>
      </c>
      <c r="H1038" s="131">
        <v>71.72</v>
      </c>
      <c r="I1038" s="131">
        <v>0</v>
      </c>
      <c r="J1038" s="131">
        <v>0</v>
      </c>
      <c r="K1038" s="131">
        <v>120.08</v>
      </c>
      <c r="L1038" s="131">
        <v>3.02</v>
      </c>
      <c r="M1038" s="131">
        <v>16.07</v>
      </c>
      <c r="N1038" s="132">
        <v>210.99</v>
      </c>
      <c r="O1038" s="132">
        <v>634.05999999999995</v>
      </c>
    </row>
    <row r="1039" spans="1:15">
      <c r="A1039" s="150">
        <v>2021</v>
      </c>
      <c r="B1039" s="151" t="s">
        <v>55</v>
      </c>
      <c r="C1039" s="152" t="s">
        <v>126</v>
      </c>
      <c r="D1039" s="116">
        <v>3793.33</v>
      </c>
      <c r="E1039" s="116">
        <v>299.13</v>
      </c>
      <c r="F1039" s="133">
        <v>4092.46</v>
      </c>
      <c r="G1039" s="116">
        <v>63.23</v>
      </c>
      <c r="H1039" s="116">
        <v>275.77</v>
      </c>
      <c r="I1039" s="116">
        <v>362.08</v>
      </c>
      <c r="J1039" s="116">
        <v>81.239999999999995</v>
      </c>
      <c r="K1039" s="116">
        <v>1151.05</v>
      </c>
      <c r="L1039" s="116">
        <v>251.78</v>
      </c>
      <c r="M1039" s="116">
        <v>258.95</v>
      </c>
      <c r="N1039" s="133">
        <v>2444.1</v>
      </c>
      <c r="O1039" s="133">
        <v>6536.56</v>
      </c>
    </row>
    <row r="1040" spans="1:15">
      <c r="A1040" s="144">
        <v>2021</v>
      </c>
      <c r="B1040" s="145" t="s">
        <v>54</v>
      </c>
      <c r="C1040" s="146" t="s">
        <v>37</v>
      </c>
      <c r="D1040" s="129">
        <v>0</v>
      </c>
      <c r="E1040" s="129">
        <v>1.55</v>
      </c>
      <c r="F1040" s="130">
        <v>1.55</v>
      </c>
      <c r="G1040" s="129">
        <v>85.86</v>
      </c>
      <c r="H1040" s="129">
        <v>43.24</v>
      </c>
      <c r="I1040" s="129">
        <v>0</v>
      </c>
      <c r="J1040" s="129">
        <v>0</v>
      </c>
      <c r="K1040" s="129">
        <v>120.24</v>
      </c>
      <c r="L1040" s="129">
        <v>0</v>
      </c>
      <c r="M1040" s="129">
        <v>20.27</v>
      </c>
      <c r="N1040" s="130">
        <v>269.61</v>
      </c>
      <c r="O1040" s="130">
        <v>271.16000000000003</v>
      </c>
    </row>
    <row r="1041" spans="1:15">
      <c r="A1041" s="147">
        <v>2021</v>
      </c>
      <c r="B1041" s="148" t="s">
        <v>54</v>
      </c>
      <c r="C1041" s="149" t="s">
        <v>38</v>
      </c>
      <c r="D1041" s="131">
        <v>0</v>
      </c>
      <c r="E1041" s="131">
        <v>0</v>
      </c>
      <c r="F1041" s="132">
        <v>0</v>
      </c>
      <c r="G1041" s="131">
        <v>0</v>
      </c>
      <c r="H1041" s="131">
        <v>0</v>
      </c>
      <c r="I1041" s="131">
        <v>0</v>
      </c>
      <c r="J1041" s="131">
        <v>0</v>
      </c>
      <c r="K1041" s="131">
        <v>0</v>
      </c>
      <c r="L1041" s="131">
        <v>0</v>
      </c>
      <c r="M1041" s="131">
        <v>0.1</v>
      </c>
      <c r="N1041" s="132">
        <v>0.1</v>
      </c>
      <c r="O1041" s="132">
        <v>0.1</v>
      </c>
    </row>
    <row r="1042" spans="1:15">
      <c r="A1042" s="147">
        <v>2021</v>
      </c>
      <c r="B1042" s="148" t="s">
        <v>54</v>
      </c>
      <c r="C1042" s="149" t="s">
        <v>39</v>
      </c>
      <c r="D1042" s="131">
        <v>0</v>
      </c>
      <c r="E1042" s="131">
        <v>1.36</v>
      </c>
      <c r="F1042" s="132">
        <v>1.36</v>
      </c>
      <c r="G1042" s="131">
        <v>0</v>
      </c>
      <c r="H1042" s="131">
        <v>31.22</v>
      </c>
      <c r="I1042" s="131">
        <v>0</v>
      </c>
      <c r="J1042" s="131">
        <v>0</v>
      </c>
      <c r="K1042" s="131">
        <v>0</v>
      </c>
      <c r="L1042" s="131">
        <v>0</v>
      </c>
      <c r="M1042" s="131">
        <v>0</v>
      </c>
      <c r="N1042" s="132">
        <v>31.22</v>
      </c>
      <c r="O1042" s="132">
        <v>32.58</v>
      </c>
    </row>
    <row r="1043" spans="1:15">
      <c r="A1043" s="147">
        <v>2021</v>
      </c>
      <c r="B1043" s="148" t="s">
        <v>54</v>
      </c>
      <c r="C1043" s="149" t="s">
        <v>40</v>
      </c>
      <c r="D1043" s="131">
        <v>0</v>
      </c>
      <c r="E1043" s="131">
        <v>0.14000000000000001</v>
      </c>
      <c r="F1043" s="132">
        <v>0.14000000000000001</v>
      </c>
      <c r="G1043" s="131">
        <v>0</v>
      </c>
      <c r="H1043" s="131">
        <v>12.96</v>
      </c>
      <c r="I1043" s="131">
        <v>0</v>
      </c>
      <c r="J1043" s="131">
        <v>0</v>
      </c>
      <c r="K1043" s="131">
        <v>0</v>
      </c>
      <c r="L1043" s="131">
        <v>0</v>
      </c>
      <c r="M1043" s="131">
        <v>21.27</v>
      </c>
      <c r="N1043" s="132">
        <v>34.229999999999997</v>
      </c>
      <c r="O1043" s="132">
        <v>34.369999999999997</v>
      </c>
    </row>
    <row r="1044" spans="1:15">
      <c r="A1044" s="147">
        <v>2021</v>
      </c>
      <c r="B1044" s="148" t="s">
        <v>54</v>
      </c>
      <c r="C1044" s="149" t="s">
        <v>41</v>
      </c>
      <c r="D1044" s="131">
        <v>0</v>
      </c>
      <c r="E1044" s="131">
        <v>13.46</v>
      </c>
      <c r="F1044" s="132">
        <v>13.46</v>
      </c>
      <c r="G1044" s="131">
        <v>0.11</v>
      </c>
      <c r="H1044" s="131">
        <v>0</v>
      </c>
      <c r="I1044" s="131">
        <v>0</v>
      </c>
      <c r="J1044" s="131">
        <v>0</v>
      </c>
      <c r="K1044" s="131">
        <v>0</v>
      </c>
      <c r="L1044" s="131">
        <v>0</v>
      </c>
      <c r="M1044" s="131">
        <v>19.8</v>
      </c>
      <c r="N1044" s="132">
        <v>19.91</v>
      </c>
      <c r="O1044" s="132">
        <v>33.369999999999997</v>
      </c>
    </row>
    <row r="1045" spans="1:15">
      <c r="A1045" s="147">
        <v>2021</v>
      </c>
      <c r="B1045" s="148" t="s">
        <v>54</v>
      </c>
      <c r="C1045" s="149" t="s">
        <v>42</v>
      </c>
      <c r="D1045" s="131">
        <v>0</v>
      </c>
      <c r="E1045" s="131">
        <v>0</v>
      </c>
      <c r="F1045" s="132">
        <v>0</v>
      </c>
      <c r="G1045" s="131">
        <v>0.01</v>
      </c>
      <c r="H1045" s="131">
        <v>0</v>
      </c>
      <c r="I1045" s="131">
        <v>120.17</v>
      </c>
      <c r="J1045" s="131">
        <v>0</v>
      </c>
      <c r="K1045" s="131">
        <v>0</v>
      </c>
      <c r="L1045" s="131">
        <v>0</v>
      </c>
      <c r="M1045" s="131">
        <v>0.04</v>
      </c>
      <c r="N1045" s="132">
        <v>120.22</v>
      </c>
      <c r="O1045" s="132">
        <v>120.22</v>
      </c>
    </row>
    <row r="1046" spans="1:15">
      <c r="A1046" s="147">
        <v>2021</v>
      </c>
      <c r="B1046" s="148" t="s">
        <v>54</v>
      </c>
      <c r="C1046" s="149" t="s">
        <v>86</v>
      </c>
      <c r="D1046" s="131">
        <v>0</v>
      </c>
      <c r="E1046" s="131">
        <v>78.86</v>
      </c>
      <c r="F1046" s="132">
        <v>78.86</v>
      </c>
      <c r="G1046" s="131">
        <v>0.15</v>
      </c>
      <c r="H1046" s="131">
        <v>17.66</v>
      </c>
      <c r="I1046" s="131">
        <v>0</v>
      </c>
      <c r="J1046" s="131">
        <v>0</v>
      </c>
      <c r="K1046" s="131">
        <v>0</v>
      </c>
      <c r="L1046" s="131">
        <v>0.23</v>
      </c>
      <c r="M1046" s="131">
        <v>0.99</v>
      </c>
      <c r="N1046" s="132">
        <v>19.03</v>
      </c>
      <c r="O1046" s="132">
        <v>97.89</v>
      </c>
    </row>
    <row r="1047" spans="1:15">
      <c r="A1047" s="147">
        <v>2021</v>
      </c>
      <c r="B1047" s="148" t="s">
        <v>54</v>
      </c>
      <c r="C1047" s="149" t="s">
        <v>43</v>
      </c>
      <c r="D1047" s="131">
        <v>0</v>
      </c>
      <c r="E1047" s="131">
        <v>0</v>
      </c>
      <c r="F1047" s="132">
        <v>0</v>
      </c>
      <c r="G1047" s="131">
        <v>0</v>
      </c>
      <c r="H1047" s="131">
        <v>0</v>
      </c>
      <c r="I1047" s="131">
        <v>105.77</v>
      </c>
      <c r="J1047" s="131">
        <v>0</v>
      </c>
      <c r="K1047" s="131">
        <v>0</v>
      </c>
      <c r="L1047" s="131">
        <v>0</v>
      </c>
      <c r="M1047" s="131">
        <v>0</v>
      </c>
      <c r="N1047" s="132">
        <v>105.77</v>
      </c>
      <c r="O1047" s="132">
        <v>105.77</v>
      </c>
    </row>
    <row r="1048" spans="1:15">
      <c r="A1048" s="147">
        <v>2021</v>
      </c>
      <c r="B1048" s="148" t="s">
        <v>54</v>
      </c>
      <c r="C1048" s="149" t="s">
        <v>88</v>
      </c>
      <c r="D1048" s="131">
        <v>316.27</v>
      </c>
      <c r="E1048" s="131">
        <v>0</v>
      </c>
      <c r="F1048" s="132">
        <v>316.27</v>
      </c>
      <c r="G1048" s="131">
        <v>0</v>
      </c>
      <c r="H1048" s="131">
        <v>0</v>
      </c>
      <c r="I1048" s="131">
        <v>0</v>
      </c>
      <c r="J1048" s="131">
        <v>0</v>
      </c>
      <c r="K1048" s="131">
        <v>0</v>
      </c>
      <c r="L1048" s="131">
        <v>0</v>
      </c>
      <c r="M1048" s="131">
        <v>0</v>
      </c>
      <c r="N1048" s="132">
        <v>0</v>
      </c>
      <c r="O1048" s="132">
        <v>316.27</v>
      </c>
    </row>
    <row r="1049" spans="1:15">
      <c r="A1049" s="147">
        <v>2021</v>
      </c>
      <c r="B1049" s="148" t="s">
        <v>54</v>
      </c>
      <c r="C1049" s="149" t="s">
        <v>44</v>
      </c>
      <c r="D1049" s="131">
        <v>0</v>
      </c>
      <c r="E1049" s="131">
        <v>77.14</v>
      </c>
      <c r="F1049" s="132">
        <v>77.14</v>
      </c>
      <c r="G1049" s="131">
        <v>11.94</v>
      </c>
      <c r="H1049" s="131">
        <v>35.22</v>
      </c>
      <c r="I1049" s="131">
        <v>42.03</v>
      </c>
      <c r="J1049" s="131">
        <v>21.03</v>
      </c>
      <c r="K1049" s="131">
        <v>345.6</v>
      </c>
      <c r="L1049" s="131">
        <v>3.02</v>
      </c>
      <c r="M1049" s="131">
        <v>80.67</v>
      </c>
      <c r="N1049" s="132">
        <v>539.51</v>
      </c>
      <c r="O1049" s="132">
        <v>616.65</v>
      </c>
    </row>
    <row r="1050" spans="1:15">
      <c r="A1050" s="147">
        <v>2021</v>
      </c>
      <c r="B1050" s="148" t="s">
        <v>54</v>
      </c>
      <c r="C1050" s="149" t="s">
        <v>45</v>
      </c>
      <c r="D1050" s="131">
        <v>322.20999999999998</v>
      </c>
      <c r="E1050" s="131">
        <v>0</v>
      </c>
      <c r="F1050" s="132">
        <v>322.20999999999998</v>
      </c>
      <c r="G1050" s="131">
        <v>0</v>
      </c>
      <c r="H1050" s="131">
        <v>0</v>
      </c>
      <c r="I1050" s="131">
        <v>0</v>
      </c>
      <c r="J1050" s="131">
        <v>0</v>
      </c>
      <c r="K1050" s="131">
        <v>0</v>
      </c>
      <c r="L1050" s="131">
        <v>0</v>
      </c>
      <c r="M1050" s="131">
        <v>0</v>
      </c>
      <c r="N1050" s="132">
        <v>0</v>
      </c>
      <c r="O1050" s="132">
        <v>322.20999999999998</v>
      </c>
    </row>
    <row r="1051" spans="1:15">
      <c r="A1051" s="147">
        <v>2021</v>
      </c>
      <c r="B1051" s="148" t="s">
        <v>54</v>
      </c>
      <c r="C1051" s="149" t="s">
        <v>46</v>
      </c>
      <c r="D1051" s="131">
        <v>1392.67</v>
      </c>
      <c r="E1051" s="131">
        <v>0</v>
      </c>
      <c r="F1051" s="132">
        <v>1392.67</v>
      </c>
      <c r="G1051" s="131">
        <v>0</v>
      </c>
      <c r="H1051" s="131">
        <v>57.56</v>
      </c>
      <c r="I1051" s="131">
        <v>0</v>
      </c>
      <c r="J1051" s="131">
        <v>0</v>
      </c>
      <c r="K1051" s="131">
        <v>36.58</v>
      </c>
      <c r="L1051" s="131">
        <v>4.97</v>
      </c>
      <c r="M1051" s="131">
        <v>0</v>
      </c>
      <c r="N1051" s="132">
        <v>99.11</v>
      </c>
      <c r="O1051" s="132">
        <v>1491.78</v>
      </c>
    </row>
    <row r="1052" spans="1:15">
      <c r="A1052" s="147">
        <v>2021</v>
      </c>
      <c r="B1052" s="148" t="s">
        <v>54</v>
      </c>
      <c r="C1052" s="149" t="s">
        <v>89</v>
      </c>
      <c r="D1052" s="131">
        <v>0</v>
      </c>
      <c r="E1052" s="131">
        <v>0</v>
      </c>
      <c r="F1052" s="132">
        <v>0</v>
      </c>
      <c r="G1052" s="131">
        <v>0</v>
      </c>
      <c r="H1052" s="131">
        <v>0</v>
      </c>
      <c r="I1052" s="131">
        <v>0</v>
      </c>
      <c r="J1052" s="131">
        <v>0</v>
      </c>
      <c r="K1052" s="131">
        <v>0</v>
      </c>
      <c r="L1052" s="131">
        <v>0</v>
      </c>
      <c r="M1052" s="131">
        <v>0</v>
      </c>
      <c r="N1052" s="132">
        <v>0</v>
      </c>
      <c r="O1052" s="132">
        <v>0</v>
      </c>
    </row>
    <row r="1053" spans="1:15">
      <c r="A1053" s="147">
        <v>2021</v>
      </c>
      <c r="B1053" s="148" t="s">
        <v>54</v>
      </c>
      <c r="C1053" s="149" t="s">
        <v>47</v>
      </c>
      <c r="D1053" s="131">
        <v>296.33999999999997</v>
      </c>
      <c r="E1053" s="131">
        <v>75.989999999999995</v>
      </c>
      <c r="F1053" s="132">
        <v>372.33</v>
      </c>
      <c r="G1053" s="131">
        <v>13.79</v>
      </c>
      <c r="H1053" s="131">
        <v>0</v>
      </c>
      <c r="I1053" s="131">
        <v>20.65</v>
      </c>
      <c r="J1053" s="131">
        <v>61.78</v>
      </c>
      <c r="K1053" s="131">
        <v>312.13</v>
      </c>
      <c r="L1053" s="131">
        <v>26.11</v>
      </c>
      <c r="M1053" s="131">
        <v>10.07</v>
      </c>
      <c r="N1053" s="132">
        <v>444.53</v>
      </c>
      <c r="O1053" s="132">
        <v>816.86</v>
      </c>
    </row>
    <row r="1054" spans="1:15">
      <c r="A1054" s="147">
        <v>2021</v>
      </c>
      <c r="B1054" s="148" t="s">
        <v>54</v>
      </c>
      <c r="C1054" s="149" t="s">
        <v>48</v>
      </c>
      <c r="D1054" s="131">
        <v>0</v>
      </c>
      <c r="E1054" s="131">
        <v>0</v>
      </c>
      <c r="F1054" s="132">
        <v>0</v>
      </c>
      <c r="G1054" s="131">
        <v>0</v>
      </c>
      <c r="H1054" s="131">
        <v>0</v>
      </c>
      <c r="I1054" s="131">
        <v>0</v>
      </c>
      <c r="J1054" s="131">
        <v>0</v>
      </c>
      <c r="K1054" s="131">
        <v>0</v>
      </c>
      <c r="L1054" s="131">
        <v>0</v>
      </c>
      <c r="M1054" s="131">
        <v>0</v>
      </c>
      <c r="N1054" s="132">
        <v>0</v>
      </c>
      <c r="O1054" s="132">
        <v>0</v>
      </c>
    </row>
    <row r="1055" spans="1:15">
      <c r="A1055" s="147">
        <v>2021</v>
      </c>
      <c r="B1055" s="148" t="s">
        <v>54</v>
      </c>
      <c r="C1055" s="149" t="s">
        <v>87</v>
      </c>
      <c r="D1055" s="131">
        <v>0</v>
      </c>
      <c r="E1055" s="131">
        <v>0</v>
      </c>
      <c r="F1055" s="132">
        <v>0</v>
      </c>
      <c r="G1055" s="131">
        <v>0</v>
      </c>
      <c r="H1055" s="131">
        <v>0</v>
      </c>
      <c r="I1055" s="131">
        <v>0</v>
      </c>
      <c r="J1055" s="131">
        <v>0</v>
      </c>
      <c r="K1055" s="131">
        <v>0</v>
      </c>
      <c r="L1055" s="131">
        <v>0</v>
      </c>
      <c r="M1055" s="131">
        <v>3.21</v>
      </c>
      <c r="N1055" s="132">
        <v>3.21</v>
      </c>
      <c r="O1055" s="132">
        <v>3.21</v>
      </c>
    </row>
    <row r="1056" spans="1:15">
      <c r="A1056" s="147">
        <v>2021</v>
      </c>
      <c r="B1056" s="148" t="s">
        <v>54</v>
      </c>
      <c r="C1056" s="149" t="s">
        <v>49</v>
      </c>
      <c r="D1056" s="131">
        <v>0</v>
      </c>
      <c r="E1056" s="131">
        <v>0</v>
      </c>
      <c r="F1056" s="132">
        <v>0</v>
      </c>
      <c r="G1056" s="131">
        <v>0</v>
      </c>
      <c r="H1056" s="131">
        <v>61.28</v>
      </c>
      <c r="I1056" s="131">
        <v>0</v>
      </c>
      <c r="J1056" s="131">
        <v>0</v>
      </c>
      <c r="K1056" s="131">
        <v>207.06</v>
      </c>
      <c r="L1056" s="131">
        <v>0</v>
      </c>
      <c r="M1056" s="131">
        <v>7.69</v>
      </c>
      <c r="N1056" s="132">
        <v>276.02999999999997</v>
      </c>
      <c r="O1056" s="132">
        <v>276.02999999999997</v>
      </c>
    </row>
    <row r="1057" spans="1:15">
      <c r="A1057" s="147">
        <v>2021</v>
      </c>
      <c r="B1057" s="148" t="s">
        <v>54</v>
      </c>
      <c r="C1057" s="149" t="s">
        <v>50</v>
      </c>
      <c r="D1057" s="131">
        <v>0.3</v>
      </c>
      <c r="E1057" s="131">
        <v>0</v>
      </c>
      <c r="F1057" s="132">
        <v>0.3</v>
      </c>
      <c r="G1057" s="131">
        <v>0</v>
      </c>
      <c r="H1057" s="131">
        <v>0</v>
      </c>
      <c r="I1057" s="131">
        <v>0</v>
      </c>
      <c r="J1057" s="131">
        <v>0</v>
      </c>
      <c r="K1057" s="131">
        <v>0</v>
      </c>
      <c r="L1057" s="131">
        <v>0</v>
      </c>
      <c r="M1057" s="131">
        <v>0</v>
      </c>
      <c r="N1057" s="132">
        <v>0</v>
      </c>
      <c r="O1057" s="132">
        <v>0.3</v>
      </c>
    </row>
    <row r="1058" spans="1:15">
      <c r="A1058" s="147">
        <v>2021</v>
      </c>
      <c r="B1058" s="148" t="s">
        <v>54</v>
      </c>
      <c r="C1058" s="149" t="s">
        <v>51</v>
      </c>
      <c r="D1058" s="131">
        <v>0</v>
      </c>
      <c r="E1058" s="131">
        <v>0</v>
      </c>
      <c r="F1058" s="132">
        <v>0</v>
      </c>
      <c r="G1058" s="131">
        <v>0</v>
      </c>
      <c r="H1058" s="131">
        <v>0</v>
      </c>
      <c r="I1058" s="131">
        <v>105.97</v>
      </c>
      <c r="J1058" s="131">
        <v>0</v>
      </c>
      <c r="K1058" s="131">
        <v>104.28</v>
      </c>
      <c r="L1058" s="131">
        <v>0.05</v>
      </c>
      <c r="M1058" s="131">
        <v>0.04</v>
      </c>
      <c r="N1058" s="132">
        <v>210.34</v>
      </c>
      <c r="O1058" s="132">
        <v>210.34</v>
      </c>
    </row>
    <row r="1059" spans="1:15">
      <c r="A1059" s="147">
        <v>2021</v>
      </c>
      <c r="B1059" s="148" t="s">
        <v>54</v>
      </c>
      <c r="C1059" s="149" t="s">
        <v>52</v>
      </c>
      <c r="D1059" s="131">
        <v>1284.26</v>
      </c>
      <c r="E1059" s="131">
        <v>0</v>
      </c>
      <c r="F1059" s="132">
        <v>1284.26</v>
      </c>
      <c r="G1059" s="131">
        <v>0</v>
      </c>
      <c r="H1059" s="131">
        <v>3.46</v>
      </c>
      <c r="I1059" s="131">
        <v>0</v>
      </c>
      <c r="J1059" s="131">
        <v>0</v>
      </c>
      <c r="K1059" s="131">
        <v>54.98</v>
      </c>
      <c r="L1059" s="131">
        <v>0</v>
      </c>
      <c r="M1059" s="131">
        <v>15.9</v>
      </c>
      <c r="N1059" s="132">
        <v>74.34</v>
      </c>
      <c r="O1059" s="132">
        <v>1358.6</v>
      </c>
    </row>
    <row r="1060" spans="1:15">
      <c r="A1060" s="147">
        <v>2021</v>
      </c>
      <c r="B1060" s="148" t="s">
        <v>54</v>
      </c>
      <c r="C1060" s="149" t="s">
        <v>69</v>
      </c>
      <c r="D1060" s="131">
        <v>505.96</v>
      </c>
      <c r="E1060" s="131">
        <v>58.02</v>
      </c>
      <c r="F1060" s="132">
        <v>563.98</v>
      </c>
      <c r="G1060" s="131">
        <v>0.1</v>
      </c>
      <c r="H1060" s="131">
        <v>16.14</v>
      </c>
      <c r="I1060" s="131">
        <v>96.86</v>
      </c>
      <c r="J1060" s="131">
        <v>0</v>
      </c>
      <c r="K1060" s="131">
        <v>33.17</v>
      </c>
      <c r="L1060" s="131">
        <v>0</v>
      </c>
      <c r="M1060" s="131">
        <v>15.65</v>
      </c>
      <c r="N1060" s="132">
        <v>161.91999999999999</v>
      </c>
      <c r="O1060" s="132">
        <v>725.9</v>
      </c>
    </row>
    <row r="1061" spans="1:15">
      <c r="A1061" s="150">
        <v>2021</v>
      </c>
      <c r="B1061" s="151" t="s">
        <v>54</v>
      </c>
      <c r="C1061" s="152" t="s">
        <v>126</v>
      </c>
      <c r="D1061" s="116">
        <v>4118.01</v>
      </c>
      <c r="E1061" s="116">
        <v>306.52</v>
      </c>
      <c r="F1061" s="133">
        <v>4424.53</v>
      </c>
      <c r="G1061" s="116">
        <v>111.96</v>
      </c>
      <c r="H1061" s="116">
        <v>278.74</v>
      </c>
      <c r="I1061" s="116">
        <v>491.45</v>
      </c>
      <c r="J1061" s="116">
        <v>82.81</v>
      </c>
      <c r="K1061" s="116">
        <v>1214.04</v>
      </c>
      <c r="L1061" s="116">
        <v>34.380000000000003</v>
      </c>
      <c r="M1061" s="116">
        <v>195.7</v>
      </c>
      <c r="N1061" s="133">
        <v>2409.08</v>
      </c>
      <c r="O1061" s="133">
        <v>6833.61</v>
      </c>
    </row>
    <row r="1062" spans="1:15">
      <c r="A1062" s="144">
        <v>2022</v>
      </c>
      <c r="B1062" s="145" t="s">
        <v>53</v>
      </c>
      <c r="C1062" s="146" t="s">
        <v>37</v>
      </c>
      <c r="D1062" s="129">
        <v>0</v>
      </c>
      <c r="E1062" s="129">
        <v>0.09</v>
      </c>
      <c r="F1062" s="130">
        <v>0.09</v>
      </c>
      <c r="G1062" s="129">
        <v>0</v>
      </c>
      <c r="H1062" s="129">
        <v>1.56</v>
      </c>
      <c r="I1062" s="129">
        <v>0</v>
      </c>
      <c r="J1062" s="129">
        <v>0</v>
      </c>
      <c r="K1062" s="129">
        <v>68.540000000000006</v>
      </c>
      <c r="L1062" s="129">
        <v>24.93</v>
      </c>
      <c r="M1062" s="129">
        <v>23.4</v>
      </c>
      <c r="N1062" s="130">
        <v>118.43</v>
      </c>
      <c r="O1062" s="130">
        <v>118.52</v>
      </c>
    </row>
    <row r="1063" spans="1:15">
      <c r="A1063" s="147">
        <v>2022</v>
      </c>
      <c r="B1063" s="148" t="s">
        <v>53</v>
      </c>
      <c r="C1063" s="149" t="s">
        <v>38</v>
      </c>
      <c r="D1063" s="131">
        <v>182.29</v>
      </c>
      <c r="E1063" s="131">
        <v>0</v>
      </c>
      <c r="F1063" s="132">
        <v>182.29</v>
      </c>
      <c r="G1063" s="131">
        <v>0</v>
      </c>
      <c r="H1063" s="131">
        <v>0</v>
      </c>
      <c r="I1063" s="131">
        <v>0</v>
      </c>
      <c r="J1063" s="131">
        <v>0</v>
      </c>
      <c r="K1063" s="131">
        <v>0</v>
      </c>
      <c r="L1063" s="131">
        <v>0</v>
      </c>
      <c r="M1063" s="131">
        <v>0</v>
      </c>
      <c r="N1063" s="132">
        <v>0</v>
      </c>
      <c r="O1063" s="132">
        <v>182.29</v>
      </c>
    </row>
    <row r="1064" spans="1:15">
      <c r="A1064" s="147">
        <v>2022</v>
      </c>
      <c r="B1064" s="148" t="s">
        <v>53</v>
      </c>
      <c r="C1064" s="149" t="s">
        <v>39</v>
      </c>
      <c r="D1064" s="131">
        <v>0</v>
      </c>
      <c r="E1064" s="131">
        <v>0</v>
      </c>
      <c r="F1064" s="132">
        <v>0</v>
      </c>
      <c r="G1064" s="131">
        <v>0</v>
      </c>
      <c r="H1064" s="131">
        <v>31.23</v>
      </c>
      <c r="I1064" s="131">
        <v>0</v>
      </c>
      <c r="J1064" s="131">
        <v>0</v>
      </c>
      <c r="K1064" s="131">
        <v>0</v>
      </c>
      <c r="L1064" s="131">
        <v>0</v>
      </c>
      <c r="M1064" s="131">
        <v>0</v>
      </c>
      <c r="N1064" s="132">
        <v>31.23</v>
      </c>
      <c r="O1064" s="132">
        <v>31.23</v>
      </c>
    </row>
    <row r="1065" spans="1:15">
      <c r="A1065" s="147">
        <v>2022</v>
      </c>
      <c r="B1065" s="148" t="s">
        <v>53</v>
      </c>
      <c r="C1065" s="149" t="s">
        <v>40</v>
      </c>
      <c r="D1065" s="131">
        <v>0</v>
      </c>
      <c r="E1065" s="131">
        <v>34.979999999999997</v>
      </c>
      <c r="F1065" s="132">
        <v>34.979999999999997</v>
      </c>
      <c r="G1065" s="131">
        <v>0</v>
      </c>
      <c r="H1065" s="131">
        <v>0</v>
      </c>
      <c r="I1065" s="131">
        <v>0</v>
      </c>
      <c r="J1065" s="131">
        <v>0</v>
      </c>
      <c r="K1065" s="131">
        <v>0</v>
      </c>
      <c r="L1065" s="131">
        <v>0</v>
      </c>
      <c r="M1065" s="131">
        <v>3.72</v>
      </c>
      <c r="N1065" s="132">
        <v>3.72</v>
      </c>
      <c r="O1065" s="132">
        <v>38.700000000000003</v>
      </c>
    </row>
    <row r="1066" spans="1:15">
      <c r="A1066" s="147">
        <v>2022</v>
      </c>
      <c r="B1066" s="148" t="s">
        <v>53</v>
      </c>
      <c r="C1066" s="149" t="s">
        <v>41</v>
      </c>
      <c r="D1066" s="131">
        <v>0</v>
      </c>
      <c r="E1066" s="131">
        <v>10.6</v>
      </c>
      <c r="F1066" s="132">
        <v>10.6</v>
      </c>
      <c r="G1066" s="131">
        <v>0</v>
      </c>
      <c r="H1066" s="131">
        <v>0</v>
      </c>
      <c r="I1066" s="131">
        <v>18.02</v>
      </c>
      <c r="J1066" s="131">
        <v>0</v>
      </c>
      <c r="K1066" s="131">
        <v>0</v>
      </c>
      <c r="L1066" s="131">
        <v>0</v>
      </c>
      <c r="M1066" s="131">
        <v>19.54</v>
      </c>
      <c r="N1066" s="132">
        <v>37.56</v>
      </c>
      <c r="O1066" s="132">
        <v>48.16</v>
      </c>
    </row>
    <row r="1067" spans="1:15">
      <c r="A1067" s="147">
        <v>2022</v>
      </c>
      <c r="B1067" s="148" t="s">
        <v>53</v>
      </c>
      <c r="C1067" s="149" t="s">
        <v>42</v>
      </c>
      <c r="D1067" s="131">
        <v>0</v>
      </c>
      <c r="E1067" s="131">
        <v>0</v>
      </c>
      <c r="F1067" s="132">
        <v>0</v>
      </c>
      <c r="G1067" s="131">
        <v>0</v>
      </c>
      <c r="H1067" s="131">
        <v>0</v>
      </c>
      <c r="I1067" s="131">
        <v>27.02</v>
      </c>
      <c r="J1067" s="131">
        <v>0</v>
      </c>
      <c r="K1067" s="131">
        <v>0</v>
      </c>
      <c r="L1067" s="131">
        <v>0</v>
      </c>
      <c r="M1067" s="131">
        <v>0</v>
      </c>
      <c r="N1067" s="132">
        <v>27.02</v>
      </c>
      <c r="O1067" s="132">
        <v>27.02</v>
      </c>
    </row>
    <row r="1068" spans="1:15">
      <c r="A1068" s="147">
        <v>2022</v>
      </c>
      <c r="B1068" s="148" t="s">
        <v>53</v>
      </c>
      <c r="C1068" s="149" t="s">
        <v>86</v>
      </c>
      <c r="D1068" s="131">
        <v>0</v>
      </c>
      <c r="E1068" s="131">
        <v>43.59</v>
      </c>
      <c r="F1068" s="132">
        <v>43.59</v>
      </c>
      <c r="G1068" s="131">
        <v>0</v>
      </c>
      <c r="H1068" s="131">
        <v>23.47</v>
      </c>
      <c r="I1068" s="131">
        <v>0</v>
      </c>
      <c r="J1068" s="131">
        <v>0</v>
      </c>
      <c r="K1068" s="131">
        <v>7.27</v>
      </c>
      <c r="L1068" s="131">
        <v>0</v>
      </c>
      <c r="M1068" s="131">
        <v>0</v>
      </c>
      <c r="N1068" s="132">
        <v>30.74</v>
      </c>
      <c r="O1068" s="132">
        <v>74.33</v>
      </c>
    </row>
    <row r="1069" spans="1:15">
      <c r="A1069" s="147">
        <v>2022</v>
      </c>
      <c r="B1069" s="148" t="s">
        <v>53</v>
      </c>
      <c r="C1069" s="149" t="s">
        <v>43</v>
      </c>
      <c r="D1069" s="131">
        <v>0</v>
      </c>
      <c r="E1069" s="131">
        <v>1.05</v>
      </c>
      <c r="F1069" s="132">
        <v>1.05</v>
      </c>
      <c r="G1069" s="131">
        <v>0</v>
      </c>
      <c r="H1069" s="131">
        <v>0</v>
      </c>
      <c r="I1069" s="131">
        <v>182.89</v>
      </c>
      <c r="J1069" s="131">
        <v>36.5</v>
      </c>
      <c r="K1069" s="131">
        <v>0</v>
      </c>
      <c r="L1069" s="131">
        <v>0</v>
      </c>
      <c r="M1069" s="131">
        <v>0</v>
      </c>
      <c r="N1069" s="132">
        <v>219.39</v>
      </c>
      <c r="O1069" s="132">
        <v>220.44</v>
      </c>
    </row>
    <row r="1070" spans="1:15">
      <c r="A1070" s="147">
        <v>2022</v>
      </c>
      <c r="B1070" s="148" t="s">
        <v>53</v>
      </c>
      <c r="C1070" s="149" t="s">
        <v>88</v>
      </c>
      <c r="D1070" s="131">
        <v>215.6</v>
      </c>
      <c r="E1070" s="131">
        <v>0</v>
      </c>
      <c r="F1070" s="132">
        <v>215.6</v>
      </c>
      <c r="G1070" s="131">
        <v>0</v>
      </c>
      <c r="H1070" s="131">
        <v>0</v>
      </c>
      <c r="I1070" s="131">
        <v>0</v>
      </c>
      <c r="J1070" s="131">
        <v>0</v>
      </c>
      <c r="K1070" s="131">
        <v>0</v>
      </c>
      <c r="L1070" s="131">
        <v>0</v>
      </c>
      <c r="M1070" s="131">
        <v>0</v>
      </c>
      <c r="N1070" s="132">
        <v>0</v>
      </c>
      <c r="O1070" s="132">
        <v>215.6</v>
      </c>
    </row>
    <row r="1071" spans="1:15">
      <c r="A1071" s="147">
        <v>2022</v>
      </c>
      <c r="B1071" s="148" t="s">
        <v>53</v>
      </c>
      <c r="C1071" s="149" t="s">
        <v>44</v>
      </c>
      <c r="D1071" s="131">
        <v>0</v>
      </c>
      <c r="E1071" s="131">
        <v>16.309999999999999</v>
      </c>
      <c r="F1071" s="132">
        <v>16.309999999999999</v>
      </c>
      <c r="G1071" s="131">
        <v>0</v>
      </c>
      <c r="H1071" s="131">
        <v>4.92</v>
      </c>
      <c r="I1071" s="131">
        <v>0</v>
      </c>
      <c r="J1071" s="131">
        <v>15.02</v>
      </c>
      <c r="K1071" s="131">
        <v>79.23</v>
      </c>
      <c r="L1071" s="131">
        <v>0</v>
      </c>
      <c r="M1071" s="131">
        <v>119.64</v>
      </c>
      <c r="N1071" s="132">
        <v>218.81</v>
      </c>
      <c r="O1071" s="132">
        <v>235.12</v>
      </c>
    </row>
    <row r="1072" spans="1:15">
      <c r="A1072" s="147">
        <v>2022</v>
      </c>
      <c r="B1072" s="148" t="s">
        <v>53</v>
      </c>
      <c r="C1072" s="149" t="s">
        <v>45</v>
      </c>
      <c r="D1072" s="131">
        <v>129.59</v>
      </c>
      <c r="E1072" s="131">
        <v>0</v>
      </c>
      <c r="F1072" s="132">
        <v>129.59</v>
      </c>
      <c r="G1072" s="131">
        <v>0</v>
      </c>
      <c r="H1072" s="131">
        <v>0</v>
      </c>
      <c r="I1072" s="131">
        <v>0</v>
      </c>
      <c r="J1072" s="131">
        <v>0</v>
      </c>
      <c r="K1072" s="131">
        <v>0</v>
      </c>
      <c r="L1072" s="131">
        <v>0</v>
      </c>
      <c r="M1072" s="131">
        <v>0</v>
      </c>
      <c r="N1072" s="132">
        <v>0</v>
      </c>
      <c r="O1072" s="132">
        <v>129.59</v>
      </c>
    </row>
    <row r="1073" spans="1:15">
      <c r="A1073" s="147">
        <v>2022</v>
      </c>
      <c r="B1073" s="148" t="s">
        <v>53</v>
      </c>
      <c r="C1073" s="149" t="s">
        <v>46</v>
      </c>
      <c r="D1073" s="131">
        <v>1012.59</v>
      </c>
      <c r="E1073" s="131">
        <v>0</v>
      </c>
      <c r="F1073" s="132">
        <v>1012.59</v>
      </c>
      <c r="G1073" s="131">
        <v>0</v>
      </c>
      <c r="H1073" s="131">
        <v>48.37</v>
      </c>
      <c r="I1073" s="131">
        <v>0</v>
      </c>
      <c r="J1073" s="131">
        <v>0</v>
      </c>
      <c r="K1073" s="131">
        <v>0</v>
      </c>
      <c r="L1073" s="131">
        <v>0</v>
      </c>
      <c r="M1073" s="131">
        <v>18.55</v>
      </c>
      <c r="N1073" s="132">
        <v>66.92</v>
      </c>
      <c r="O1073" s="132">
        <v>1079.51</v>
      </c>
    </row>
    <row r="1074" spans="1:15">
      <c r="A1074" s="147">
        <v>2022</v>
      </c>
      <c r="B1074" s="148" t="s">
        <v>53</v>
      </c>
      <c r="C1074" s="149" t="s">
        <v>89</v>
      </c>
      <c r="D1074" s="131">
        <v>0</v>
      </c>
      <c r="E1074" s="131">
        <v>0</v>
      </c>
      <c r="F1074" s="132">
        <v>0</v>
      </c>
      <c r="G1074" s="131">
        <v>0</v>
      </c>
      <c r="H1074" s="131">
        <v>0</v>
      </c>
      <c r="I1074" s="131">
        <v>58.95</v>
      </c>
      <c r="J1074" s="131">
        <v>0</v>
      </c>
      <c r="K1074" s="131">
        <v>0</v>
      </c>
      <c r="L1074" s="131">
        <v>0</v>
      </c>
      <c r="M1074" s="131">
        <v>0</v>
      </c>
      <c r="N1074" s="132">
        <v>58.95</v>
      </c>
      <c r="O1074" s="132">
        <v>58.95</v>
      </c>
    </row>
    <row r="1075" spans="1:15">
      <c r="A1075" s="147">
        <v>2022</v>
      </c>
      <c r="B1075" s="148" t="s">
        <v>53</v>
      </c>
      <c r="C1075" s="149" t="s">
        <v>47</v>
      </c>
      <c r="D1075" s="131">
        <v>309.56</v>
      </c>
      <c r="E1075" s="131">
        <v>87.11</v>
      </c>
      <c r="F1075" s="132">
        <v>396.67</v>
      </c>
      <c r="G1075" s="131">
        <v>0</v>
      </c>
      <c r="H1075" s="131">
        <v>0</v>
      </c>
      <c r="I1075" s="131">
        <v>14.93</v>
      </c>
      <c r="J1075" s="131">
        <v>0</v>
      </c>
      <c r="K1075" s="131">
        <v>429.91</v>
      </c>
      <c r="L1075" s="131">
        <v>23.95</v>
      </c>
      <c r="M1075" s="131">
        <v>0</v>
      </c>
      <c r="N1075" s="132">
        <v>468.79</v>
      </c>
      <c r="O1075" s="132">
        <v>865.46</v>
      </c>
    </row>
    <row r="1076" spans="1:15">
      <c r="A1076" s="147">
        <v>2022</v>
      </c>
      <c r="B1076" s="148" t="s">
        <v>53</v>
      </c>
      <c r="C1076" s="149" t="s">
        <v>48</v>
      </c>
      <c r="D1076" s="131">
        <v>0</v>
      </c>
      <c r="E1076" s="131">
        <v>0</v>
      </c>
      <c r="F1076" s="132">
        <v>0</v>
      </c>
      <c r="G1076" s="131">
        <v>0</v>
      </c>
      <c r="H1076" s="131">
        <v>0</v>
      </c>
      <c r="I1076" s="131">
        <v>60.03</v>
      </c>
      <c r="J1076" s="131">
        <v>0</v>
      </c>
      <c r="K1076" s="131">
        <v>0</v>
      </c>
      <c r="L1076" s="131">
        <v>0</v>
      </c>
      <c r="M1076" s="131">
        <v>0</v>
      </c>
      <c r="N1076" s="132">
        <v>60.03</v>
      </c>
      <c r="O1076" s="132">
        <v>60.03</v>
      </c>
    </row>
    <row r="1077" spans="1:15">
      <c r="A1077" s="147">
        <v>2022</v>
      </c>
      <c r="B1077" s="148" t="s">
        <v>53</v>
      </c>
      <c r="C1077" s="149" t="s">
        <v>87</v>
      </c>
      <c r="D1077" s="131">
        <v>0</v>
      </c>
      <c r="E1077" s="131">
        <v>0.04</v>
      </c>
      <c r="F1077" s="132">
        <v>0.04</v>
      </c>
      <c r="G1077" s="131">
        <v>0</v>
      </c>
      <c r="H1077" s="131">
        <v>0</v>
      </c>
      <c r="I1077" s="131">
        <v>0</v>
      </c>
      <c r="J1077" s="131">
        <v>0</v>
      </c>
      <c r="K1077" s="131">
        <v>0</v>
      </c>
      <c r="L1077" s="131">
        <v>0</v>
      </c>
      <c r="M1077" s="131">
        <v>8.86</v>
      </c>
      <c r="N1077" s="132">
        <v>8.86</v>
      </c>
      <c r="O1077" s="132">
        <v>8.9</v>
      </c>
    </row>
    <row r="1078" spans="1:15">
      <c r="A1078" s="147">
        <v>2022</v>
      </c>
      <c r="B1078" s="148" t="s">
        <v>53</v>
      </c>
      <c r="C1078" s="149" t="s">
        <v>49</v>
      </c>
      <c r="D1078" s="131">
        <v>0</v>
      </c>
      <c r="E1078" s="131">
        <v>43.22</v>
      </c>
      <c r="F1078" s="132">
        <v>43.22</v>
      </c>
      <c r="G1078" s="131">
        <v>69.88</v>
      </c>
      <c r="H1078" s="131">
        <v>77.48</v>
      </c>
      <c r="I1078" s="131">
        <v>0</v>
      </c>
      <c r="J1078" s="131">
        <v>0</v>
      </c>
      <c r="K1078" s="131">
        <v>39.76</v>
      </c>
      <c r="L1078" s="131">
        <v>0</v>
      </c>
      <c r="M1078" s="131">
        <v>15.05</v>
      </c>
      <c r="N1078" s="132">
        <v>202.17</v>
      </c>
      <c r="O1078" s="132">
        <v>245.39</v>
      </c>
    </row>
    <row r="1079" spans="1:15">
      <c r="A1079" s="147">
        <v>2022</v>
      </c>
      <c r="B1079" s="148" t="s">
        <v>53</v>
      </c>
      <c r="C1079" s="149" t="s">
        <v>50</v>
      </c>
      <c r="D1079" s="131">
        <v>214.92</v>
      </c>
      <c r="E1079" s="131">
        <v>0</v>
      </c>
      <c r="F1079" s="132">
        <v>214.92</v>
      </c>
      <c r="G1079" s="131">
        <v>0</v>
      </c>
      <c r="H1079" s="131">
        <v>0</v>
      </c>
      <c r="I1079" s="131">
        <v>0</v>
      </c>
      <c r="J1079" s="131">
        <v>0</v>
      </c>
      <c r="K1079" s="131">
        <v>0</v>
      </c>
      <c r="L1079" s="131">
        <v>0</v>
      </c>
      <c r="M1079" s="131">
        <v>0</v>
      </c>
      <c r="N1079" s="132">
        <v>0</v>
      </c>
      <c r="O1079" s="132">
        <v>214.92</v>
      </c>
    </row>
    <row r="1080" spans="1:15">
      <c r="A1080" s="147">
        <v>2022</v>
      </c>
      <c r="B1080" s="148" t="s">
        <v>53</v>
      </c>
      <c r="C1080" s="149" t="s">
        <v>51</v>
      </c>
      <c r="D1080" s="131">
        <v>0</v>
      </c>
      <c r="E1080" s="131">
        <v>0</v>
      </c>
      <c r="F1080" s="132">
        <v>0</v>
      </c>
      <c r="G1080" s="131">
        <v>0</v>
      </c>
      <c r="H1080" s="131">
        <v>0</v>
      </c>
      <c r="I1080" s="131">
        <v>99.22</v>
      </c>
      <c r="J1080" s="131">
        <v>0</v>
      </c>
      <c r="K1080" s="131">
        <v>0</v>
      </c>
      <c r="L1080" s="131">
        <v>0</v>
      </c>
      <c r="M1080" s="131">
        <v>0</v>
      </c>
      <c r="N1080" s="132">
        <v>99.22</v>
      </c>
      <c r="O1080" s="132">
        <v>99.22</v>
      </c>
    </row>
    <row r="1081" spans="1:15">
      <c r="A1081" s="147">
        <v>2022</v>
      </c>
      <c r="B1081" s="148" t="s">
        <v>53</v>
      </c>
      <c r="C1081" s="149" t="s">
        <v>52</v>
      </c>
      <c r="D1081" s="131">
        <v>888.79</v>
      </c>
      <c r="E1081" s="131">
        <v>0</v>
      </c>
      <c r="F1081" s="132">
        <v>888.79</v>
      </c>
      <c r="G1081" s="131">
        <v>0</v>
      </c>
      <c r="H1081" s="131">
        <v>0</v>
      </c>
      <c r="I1081" s="131">
        <v>0</v>
      </c>
      <c r="J1081" s="131">
        <v>0</v>
      </c>
      <c r="K1081" s="131">
        <v>0</v>
      </c>
      <c r="L1081" s="131">
        <v>0</v>
      </c>
      <c r="M1081" s="131">
        <v>0</v>
      </c>
      <c r="N1081" s="132">
        <v>0</v>
      </c>
      <c r="O1081" s="132">
        <v>888.79</v>
      </c>
    </row>
    <row r="1082" spans="1:15">
      <c r="A1082" s="147">
        <v>2022</v>
      </c>
      <c r="B1082" s="148" t="s">
        <v>53</v>
      </c>
      <c r="C1082" s="149" t="s">
        <v>69</v>
      </c>
      <c r="D1082" s="131">
        <v>368.47</v>
      </c>
      <c r="E1082" s="131">
        <v>106.08</v>
      </c>
      <c r="F1082" s="132">
        <v>474.55</v>
      </c>
      <c r="G1082" s="131">
        <v>35.58</v>
      </c>
      <c r="H1082" s="131">
        <v>13.13</v>
      </c>
      <c r="I1082" s="131">
        <v>0</v>
      </c>
      <c r="J1082" s="131">
        <v>12.47</v>
      </c>
      <c r="K1082" s="131">
        <v>0.24</v>
      </c>
      <c r="L1082" s="131">
        <v>3.79</v>
      </c>
      <c r="M1082" s="131">
        <v>52.23</v>
      </c>
      <c r="N1082" s="132">
        <v>117.44</v>
      </c>
      <c r="O1082" s="132">
        <v>591.99</v>
      </c>
    </row>
    <row r="1083" spans="1:15">
      <c r="A1083" s="150">
        <v>2022</v>
      </c>
      <c r="B1083" s="151" t="s">
        <v>53</v>
      </c>
      <c r="C1083" s="152" t="s">
        <v>126</v>
      </c>
      <c r="D1083" s="116">
        <v>3321.81</v>
      </c>
      <c r="E1083" s="116">
        <v>343.07</v>
      </c>
      <c r="F1083" s="133">
        <v>3664.88</v>
      </c>
      <c r="G1083" s="116">
        <v>105.46</v>
      </c>
      <c r="H1083" s="116">
        <v>200.16</v>
      </c>
      <c r="I1083" s="116">
        <v>461.06</v>
      </c>
      <c r="J1083" s="116">
        <v>63.99</v>
      </c>
      <c r="K1083" s="116">
        <v>624.95000000000005</v>
      </c>
      <c r="L1083" s="116">
        <v>52.67</v>
      </c>
      <c r="M1083" s="116">
        <v>260.99</v>
      </c>
      <c r="N1083" s="133">
        <v>1769.28</v>
      </c>
      <c r="O1083" s="133">
        <v>5434.16</v>
      </c>
    </row>
    <row r="1084" spans="1:15">
      <c r="A1084" s="144">
        <v>2022</v>
      </c>
      <c r="B1084" s="145" t="s">
        <v>64</v>
      </c>
      <c r="C1084" s="146" t="s">
        <v>37</v>
      </c>
      <c r="D1084" s="129">
        <v>0</v>
      </c>
      <c r="E1084" s="129">
        <v>0.12</v>
      </c>
      <c r="F1084" s="130">
        <v>0.12</v>
      </c>
      <c r="G1084" s="129">
        <v>9.8800000000000008</v>
      </c>
      <c r="H1084" s="129">
        <v>17.95</v>
      </c>
      <c r="I1084" s="129">
        <v>4.47</v>
      </c>
      <c r="J1084" s="129">
        <v>0.01</v>
      </c>
      <c r="K1084" s="129">
        <v>162.07</v>
      </c>
      <c r="L1084" s="129">
        <v>15.88</v>
      </c>
      <c r="M1084" s="129">
        <v>46.76</v>
      </c>
      <c r="N1084" s="130">
        <v>257.02</v>
      </c>
      <c r="O1084" s="130">
        <v>257.14</v>
      </c>
    </row>
    <row r="1085" spans="1:15">
      <c r="A1085" s="147">
        <v>2022</v>
      </c>
      <c r="B1085" s="148" t="s">
        <v>64</v>
      </c>
      <c r="C1085" s="149" t="s">
        <v>38</v>
      </c>
      <c r="D1085" s="131">
        <v>191</v>
      </c>
      <c r="E1085" s="131">
        <v>0</v>
      </c>
      <c r="F1085" s="132">
        <v>191</v>
      </c>
      <c r="G1085" s="131">
        <v>0</v>
      </c>
      <c r="H1085" s="131">
        <v>0</v>
      </c>
      <c r="I1085" s="131">
        <v>0</v>
      </c>
      <c r="J1085" s="131">
        <v>0</v>
      </c>
      <c r="K1085" s="131">
        <v>0</v>
      </c>
      <c r="L1085" s="131">
        <v>0</v>
      </c>
      <c r="M1085" s="131">
        <v>0.17</v>
      </c>
      <c r="N1085" s="132">
        <v>0.17</v>
      </c>
      <c r="O1085" s="132">
        <v>191.17</v>
      </c>
    </row>
    <row r="1086" spans="1:15">
      <c r="A1086" s="147">
        <v>2022</v>
      </c>
      <c r="B1086" s="148" t="s">
        <v>64</v>
      </c>
      <c r="C1086" s="149" t="s">
        <v>39</v>
      </c>
      <c r="D1086" s="131">
        <v>0</v>
      </c>
      <c r="E1086" s="131">
        <v>0</v>
      </c>
      <c r="F1086" s="132">
        <v>0</v>
      </c>
      <c r="G1086" s="131">
        <v>0</v>
      </c>
      <c r="H1086" s="131">
        <v>30.87</v>
      </c>
      <c r="I1086" s="131">
        <v>0</v>
      </c>
      <c r="J1086" s="131">
        <v>0</v>
      </c>
      <c r="K1086" s="131">
        <v>0</v>
      </c>
      <c r="L1086" s="131">
        <v>0</v>
      </c>
      <c r="M1086" s="131">
        <v>0</v>
      </c>
      <c r="N1086" s="132">
        <v>30.87</v>
      </c>
      <c r="O1086" s="132">
        <v>30.87</v>
      </c>
    </row>
    <row r="1087" spans="1:15">
      <c r="A1087" s="147">
        <v>2022</v>
      </c>
      <c r="B1087" s="148" t="s">
        <v>64</v>
      </c>
      <c r="C1087" s="149" t="s">
        <v>40</v>
      </c>
      <c r="D1087" s="131">
        <v>0</v>
      </c>
      <c r="E1087" s="131">
        <v>15.21</v>
      </c>
      <c r="F1087" s="132">
        <v>15.21</v>
      </c>
      <c r="G1087" s="131">
        <v>0.06</v>
      </c>
      <c r="H1087" s="131">
        <v>0</v>
      </c>
      <c r="I1087" s="131">
        <v>0</v>
      </c>
      <c r="J1087" s="131">
        <v>0</v>
      </c>
      <c r="K1087" s="131">
        <v>0.01</v>
      </c>
      <c r="L1087" s="131">
        <v>0</v>
      </c>
      <c r="M1087" s="131">
        <v>2.36</v>
      </c>
      <c r="N1087" s="132">
        <v>2.4300000000000002</v>
      </c>
      <c r="O1087" s="132">
        <v>17.64</v>
      </c>
    </row>
    <row r="1088" spans="1:15">
      <c r="A1088" s="147">
        <v>2022</v>
      </c>
      <c r="B1088" s="148" t="s">
        <v>64</v>
      </c>
      <c r="C1088" s="149" t="s">
        <v>41</v>
      </c>
      <c r="D1088" s="131">
        <v>0</v>
      </c>
      <c r="E1088" s="131">
        <v>21.54</v>
      </c>
      <c r="F1088" s="132">
        <v>21.54</v>
      </c>
      <c r="G1088" s="131">
        <v>0.04</v>
      </c>
      <c r="H1088" s="131">
        <v>0</v>
      </c>
      <c r="I1088" s="131">
        <v>0</v>
      </c>
      <c r="J1088" s="131">
        <v>0</v>
      </c>
      <c r="K1088" s="131">
        <v>0</v>
      </c>
      <c r="L1088" s="131">
        <v>0</v>
      </c>
      <c r="M1088" s="131">
        <v>17.329999999999998</v>
      </c>
      <c r="N1088" s="132">
        <v>17.37</v>
      </c>
      <c r="O1088" s="132">
        <v>38.909999999999997</v>
      </c>
    </row>
    <row r="1089" spans="1:15">
      <c r="A1089" s="147">
        <v>2022</v>
      </c>
      <c r="B1089" s="148" t="s">
        <v>64</v>
      </c>
      <c r="C1089" s="149" t="s">
        <v>42</v>
      </c>
      <c r="D1089" s="131">
        <v>0</v>
      </c>
      <c r="E1089" s="131">
        <v>0</v>
      </c>
      <c r="F1089" s="132">
        <v>0</v>
      </c>
      <c r="G1089" s="131">
        <v>0</v>
      </c>
      <c r="H1089" s="131">
        <v>0</v>
      </c>
      <c r="I1089" s="131">
        <v>163.86</v>
      </c>
      <c r="J1089" s="131">
        <v>0</v>
      </c>
      <c r="K1089" s="131">
        <v>100.24</v>
      </c>
      <c r="L1089" s="131">
        <v>0</v>
      </c>
      <c r="M1089" s="131">
        <v>7.0000000000000007E-2</v>
      </c>
      <c r="N1089" s="132">
        <v>264.17</v>
      </c>
      <c r="O1089" s="132">
        <v>264.17</v>
      </c>
    </row>
    <row r="1090" spans="1:15">
      <c r="A1090" s="147">
        <v>2022</v>
      </c>
      <c r="B1090" s="148" t="s">
        <v>64</v>
      </c>
      <c r="C1090" s="149" t="s">
        <v>86</v>
      </c>
      <c r="D1090" s="131">
        <v>0</v>
      </c>
      <c r="E1090" s="131">
        <v>43.79</v>
      </c>
      <c r="F1090" s="132">
        <v>43.79</v>
      </c>
      <c r="G1090" s="131">
        <v>0.21</v>
      </c>
      <c r="H1090" s="131">
        <v>15.99</v>
      </c>
      <c r="I1090" s="131">
        <v>0</v>
      </c>
      <c r="J1090" s="131">
        <v>0</v>
      </c>
      <c r="K1090" s="131">
        <v>0</v>
      </c>
      <c r="L1090" s="131">
        <v>0.01</v>
      </c>
      <c r="M1090" s="131">
        <v>1.05</v>
      </c>
      <c r="N1090" s="132">
        <v>17.260000000000002</v>
      </c>
      <c r="O1090" s="132">
        <v>61.05</v>
      </c>
    </row>
    <row r="1091" spans="1:15">
      <c r="A1091" s="147">
        <v>2022</v>
      </c>
      <c r="B1091" s="148" t="s">
        <v>64</v>
      </c>
      <c r="C1091" s="149" t="s">
        <v>43</v>
      </c>
      <c r="D1091" s="131">
        <v>0</v>
      </c>
      <c r="E1091" s="131">
        <v>0</v>
      </c>
      <c r="F1091" s="132">
        <v>0</v>
      </c>
      <c r="G1091" s="131">
        <v>0</v>
      </c>
      <c r="H1091" s="131">
        <v>0</v>
      </c>
      <c r="I1091" s="131">
        <v>33.67</v>
      </c>
      <c r="J1091" s="131">
        <v>22.82</v>
      </c>
      <c r="K1091" s="131">
        <v>0</v>
      </c>
      <c r="L1091" s="131">
        <v>0</v>
      </c>
      <c r="M1091" s="131">
        <v>0</v>
      </c>
      <c r="N1091" s="132">
        <v>56.49</v>
      </c>
      <c r="O1091" s="132">
        <v>56.49</v>
      </c>
    </row>
    <row r="1092" spans="1:15">
      <c r="A1092" s="147">
        <v>2022</v>
      </c>
      <c r="B1092" s="148" t="s">
        <v>64</v>
      </c>
      <c r="C1092" s="149" t="s">
        <v>88</v>
      </c>
      <c r="D1092" s="131">
        <v>0</v>
      </c>
      <c r="E1092" s="131">
        <v>0</v>
      </c>
      <c r="F1092" s="132">
        <v>0</v>
      </c>
      <c r="G1092" s="131">
        <v>0</v>
      </c>
      <c r="H1092" s="131">
        <v>0</v>
      </c>
      <c r="I1092" s="131">
        <v>0</v>
      </c>
      <c r="J1092" s="131">
        <v>0</v>
      </c>
      <c r="K1092" s="131">
        <v>0</v>
      </c>
      <c r="L1092" s="131">
        <v>0</v>
      </c>
      <c r="M1092" s="131">
        <v>0</v>
      </c>
      <c r="N1092" s="132">
        <v>0</v>
      </c>
      <c r="O1092" s="132">
        <v>0</v>
      </c>
    </row>
    <row r="1093" spans="1:15">
      <c r="A1093" s="147">
        <v>2022</v>
      </c>
      <c r="B1093" s="148" t="s">
        <v>64</v>
      </c>
      <c r="C1093" s="149" t="s">
        <v>44</v>
      </c>
      <c r="D1093" s="131">
        <v>0</v>
      </c>
      <c r="E1093" s="131">
        <v>21.06</v>
      </c>
      <c r="F1093" s="132">
        <v>21.06</v>
      </c>
      <c r="G1093" s="131">
        <v>31.57</v>
      </c>
      <c r="H1093" s="131">
        <v>1.71</v>
      </c>
      <c r="I1093" s="131">
        <v>18.190000000000001</v>
      </c>
      <c r="J1093" s="131">
        <v>28.46</v>
      </c>
      <c r="K1093" s="131">
        <v>78.84</v>
      </c>
      <c r="L1093" s="131">
        <v>3.24</v>
      </c>
      <c r="M1093" s="131">
        <v>74.13</v>
      </c>
      <c r="N1093" s="132">
        <v>236.14</v>
      </c>
      <c r="O1093" s="132">
        <v>257.2</v>
      </c>
    </row>
    <row r="1094" spans="1:15">
      <c r="A1094" s="147">
        <v>2022</v>
      </c>
      <c r="B1094" s="148" t="s">
        <v>64</v>
      </c>
      <c r="C1094" s="149" t="s">
        <v>45</v>
      </c>
      <c r="D1094" s="131">
        <v>403.1</v>
      </c>
      <c r="E1094" s="131">
        <v>0</v>
      </c>
      <c r="F1094" s="132">
        <v>403.1</v>
      </c>
      <c r="G1094" s="131">
        <v>0</v>
      </c>
      <c r="H1094" s="131">
        <v>0</v>
      </c>
      <c r="I1094" s="131">
        <v>0</v>
      </c>
      <c r="J1094" s="131">
        <v>0</v>
      </c>
      <c r="K1094" s="131">
        <v>0</v>
      </c>
      <c r="L1094" s="131">
        <v>0</v>
      </c>
      <c r="M1094" s="131">
        <v>0</v>
      </c>
      <c r="N1094" s="132">
        <v>0</v>
      </c>
      <c r="O1094" s="132">
        <v>403.1</v>
      </c>
    </row>
    <row r="1095" spans="1:15">
      <c r="A1095" s="147">
        <v>2022</v>
      </c>
      <c r="B1095" s="148" t="s">
        <v>64</v>
      </c>
      <c r="C1095" s="149" t="s">
        <v>46</v>
      </c>
      <c r="D1095" s="131">
        <v>1119.71</v>
      </c>
      <c r="E1095" s="131">
        <v>0</v>
      </c>
      <c r="F1095" s="132">
        <v>1119.71</v>
      </c>
      <c r="G1095" s="131">
        <v>29.46</v>
      </c>
      <c r="H1095" s="131">
        <v>67.989999999999995</v>
      </c>
      <c r="I1095" s="131">
        <v>0</v>
      </c>
      <c r="J1095" s="131">
        <v>0</v>
      </c>
      <c r="K1095" s="131">
        <v>0</v>
      </c>
      <c r="L1095" s="131">
        <v>0</v>
      </c>
      <c r="M1095" s="131">
        <v>3.07</v>
      </c>
      <c r="N1095" s="132">
        <v>100.52</v>
      </c>
      <c r="O1095" s="132">
        <v>1220.23</v>
      </c>
    </row>
    <row r="1096" spans="1:15">
      <c r="A1096" s="147">
        <v>2022</v>
      </c>
      <c r="B1096" s="148" t="s">
        <v>64</v>
      </c>
      <c r="C1096" s="149" t="s">
        <v>89</v>
      </c>
      <c r="D1096" s="131">
        <v>0</v>
      </c>
      <c r="E1096" s="131">
        <v>0</v>
      </c>
      <c r="F1096" s="132">
        <v>0</v>
      </c>
      <c r="G1096" s="131">
        <v>0</v>
      </c>
      <c r="H1096" s="131">
        <v>0</v>
      </c>
      <c r="I1096" s="131">
        <v>0</v>
      </c>
      <c r="J1096" s="131">
        <v>0</v>
      </c>
      <c r="K1096" s="131">
        <v>0</v>
      </c>
      <c r="L1096" s="131">
        <v>0</v>
      </c>
      <c r="M1096" s="131">
        <v>0</v>
      </c>
      <c r="N1096" s="132">
        <v>0</v>
      </c>
      <c r="O1096" s="132">
        <v>0</v>
      </c>
    </row>
    <row r="1097" spans="1:15">
      <c r="A1097" s="147">
        <v>2022</v>
      </c>
      <c r="B1097" s="148" t="s">
        <v>64</v>
      </c>
      <c r="C1097" s="149" t="s">
        <v>47</v>
      </c>
      <c r="D1097" s="131">
        <v>117.57</v>
      </c>
      <c r="E1097" s="131">
        <v>122.26</v>
      </c>
      <c r="F1097" s="132">
        <v>239.83</v>
      </c>
      <c r="G1097" s="131">
        <v>5.3</v>
      </c>
      <c r="H1097" s="131">
        <v>12.98</v>
      </c>
      <c r="I1097" s="131">
        <v>25.34</v>
      </c>
      <c r="J1097" s="131">
        <v>27.84</v>
      </c>
      <c r="K1097" s="131">
        <v>555.80999999999995</v>
      </c>
      <c r="L1097" s="131">
        <v>33.799999999999997</v>
      </c>
      <c r="M1097" s="131">
        <v>6.23</v>
      </c>
      <c r="N1097" s="132">
        <v>667.3</v>
      </c>
      <c r="O1097" s="132">
        <v>907.13</v>
      </c>
    </row>
    <row r="1098" spans="1:15">
      <c r="A1098" s="147">
        <v>2022</v>
      </c>
      <c r="B1098" s="148" t="s">
        <v>64</v>
      </c>
      <c r="C1098" s="149" t="s">
        <v>48</v>
      </c>
      <c r="D1098" s="131">
        <v>0</v>
      </c>
      <c r="E1098" s="131">
        <v>0</v>
      </c>
      <c r="F1098" s="132">
        <v>0</v>
      </c>
      <c r="G1098" s="131">
        <v>0</v>
      </c>
      <c r="H1098" s="131">
        <v>0</v>
      </c>
      <c r="I1098" s="131">
        <v>0</v>
      </c>
      <c r="J1098" s="131">
        <v>0</v>
      </c>
      <c r="K1098" s="131">
        <v>0</v>
      </c>
      <c r="L1098" s="131">
        <v>0</v>
      </c>
      <c r="M1098" s="131">
        <v>0</v>
      </c>
      <c r="N1098" s="132">
        <v>0</v>
      </c>
      <c r="O1098" s="132">
        <v>0</v>
      </c>
    </row>
    <row r="1099" spans="1:15">
      <c r="A1099" s="147">
        <v>2022</v>
      </c>
      <c r="B1099" s="148" t="s">
        <v>64</v>
      </c>
      <c r="C1099" s="149" t="s">
        <v>87</v>
      </c>
      <c r="D1099" s="131">
        <v>0</v>
      </c>
      <c r="E1099" s="131">
        <v>0</v>
      </c>
      <c r="F1099" s="132">
        <v>0</v>
      </c>
      <c r="G1099" s="131">
        <v>0</v>
      </c>
      <c r="H1099" s="131">
        <v>0</v>
      </c>
      <c r="I1099" s="131">
        <v>0</v>
      </c>
      <c r="J1099" s="131">
        <v>0</v>
      </c>
      <c r="K1099" s="131">
        <v>0</v>
      </c>
      <c r="L1099" s="131">
        <v>0</v>
      </c>
      <c r="M1099" s="131">
        <v>19.559999999999999</v>
      </c>
      <c r="N1099" s="132">
        <v>19.559999999999999</v>
      </c>
      <c r="O1099" s="132">
        <v>19.559999999999999</v>
      </c>
    </row>
    <row r="1100" spans="1:15">
      <c r="A1100" s="147">
        <v>2022</v>
      </c>
      <c r="B1100" s="148" t="s">
        <v>64</v>
      </c>
      <c r="C1100" s="149" t="s">
        <v>49</v>
      </c>
      <c r="D1100" s="131">
        <v>0</v>
      </c>
      <c r="E1100" s="131">
        <v>93.21</v>
      </c>
      <c r="F1100" s="132">
        <v>93.21</v>
      </c>
      <c r="G1100" s="131">
        <v>0</v>
      </c>
      <c r="H1100" s="131">
        <v>43.04</v>
      </c>
      <c r="I1100" s="131">
        <v>0</v>
      </c>
      <c r="J1100" s="131">
        <v>0</v>
      </c>
      <c r="K1100" s="131">
        <v>222.67</v>
      </c>
      <c r="L1100" s="131">
        <v>0</v>
      </c>
      <c r="M1100" s="131">
        <v>18.89</v>
      </c>
      <c r="N1100" s="132">
        <v>284.60000000000002</v>
      </c>
      <c r="O1100" s="132">
        <v>377.81</v>
      </c>
    </row>
    <row r="1101" spans="1:15">
      <c r="A1101" s="147">
        <v>2022</v>
      </c>
      <c r="B1101" s="148" t="s">
        <v>64</v>
      </c>
      <c r="C1101" s="149" t="s">
        <v>50</v>
      </c>
      <c r="D1101" s="131">
        <v>0</v>
      </c>
      <c r="E1101" s="131">
        <v>0</v>
      </c>
      <c r="F1101" s="132">
        <v>0</v>
      </c>
      <c r="G1101" s="131">
        <v>0</v>
      </c>
      <c r="H1101" s="131">
        <v>0</v>
      </c>
      <c r="I1101" s="131">
        <v>0</v>
      </c>
      <c r="J1101" s="131">
        <v>0</v>
      </c>
      <c r="K1101" s="131">
        <v>0</v>
      </c>
      <c r="L1101" s="131">
        <v>0</v>
      </c>
      <c r="M1101" s="131">
        <v>0</v>
      </c>
      <c r="N1101" s="132">
        <v>0</v>
      </c>
      <c r="O1101" s="132">
        <v>0</v>
      </c>
    </row>
    <row r="1102" spans="1:15">
      <c r="A1102" s="147">
        <v>2022</v>
      </c>
      <c r="B1102" s="148" t="s">
        <v>64</v>
      </c>
      <c r="C1102" s="149" t="s">
        <v>51</v>
      </c>
      <c r="D1102" s="131">
        <v>0</v>
      </c>
      <c r="E1102" s="131">
        <v>0</v>
      </c>
      <c r="F1102" s="132">
        <v>0</v>
      </c>
      <c r="G1102" s="131">
        <v>0</v>
      </c>
      <c r="H1102" s="131">
        <v>0</v>
      </c>
      <c r="I1102" s="131">
        <v>61.26</v>
      </c>
      <c r="J1102" s="131">
        <v>0</v>
      </c>
      <c r="K1102" s="131">
        <v>0</v>
      </c>
      <c r="L1102" s="131">
        <v>0.02</v>
      </c>
      <c r="M1102" s="131">
        <v>0.05</v>
      </c>
      <c r="N1102" s="132">
        <v>61.33</v>
      </c>
      <c r="O1102" s="132">
        <v>61.33</v>
      </c>
    </row>
    <row r="1103" spans="1:15">
      <c r="A1103" s="147">
        <v>2022</v>
      </c>
      <c r="B1103" s="148" t="s">
        <v>64</v>
      </c>
      <c r="C1103" s="149" t="s">
        <v>52</v>
      </c>
      <c r="D1103" s="131">
        <v>770.28</v>
      </c>
      <c r="E1103" s="131">
        <v>0</v>
      </c>
      <c r="F1103" s="132">
        <v>770.28</v>
      </c>
      <c r="G1103" s="131">
        <v>5.16</v>
      </c>
      <c r="H1103" s="131">
        <v>0.01</v>
      </c>
      <c r="I1103" s="131">
        <v>0</v>
      </c>
      <c r="J1103" s="131">
        <v>0</v>
      </c>
      <c r="K1103" s="131">
        <v>0.12</v>
      </c>
      <c r="L1103" s="131">
        <v>0</v>
      </c>
      <c r="M1103" s="131">
        <v>3.3</v>
      </c>
      <c r="N1103" s="132">
        <v>8.59</v>
      </c>
      <c r="O1103" s="132">
        <v>778.87</v>
      </c>
    </row>
    <row r="1104" spans="1:15">
      <c r="A1104" s="147">
        <v>2022</v>
      </c>
      <c r="B1104" s="148" t="s">
        <v>64</v>
      </c>
      <c r="C1104" s="149" t="s">
        <v>69</v>
      </c>
      <c r="D1104" s="131">
        <v>636.13</v>
      </c>
      <c r="E1104" s="131">
        <v>31.62</v>
      </c>
      <c r="F1104" s="132">
        <v>667.75</v>
      </c>
      <c r="G1104" s="131">
        <v>0.25</v>
      </c>
      <c r="H1104" s="131">
        <v>0</v>
      </c>
      <c r="I1104" s="131">
        <v>118.56</v>
      </c>
      <c r="J1104" s="131">
        <v>0</v>
      </c>
      <c r="K1104" s="131">
        <v>0</v>
      </c>
      <c r="L1104" s="131">
        <v>0.01</v>
      </c>
      <c r="M1104" s="131">
        <v>6.56</v>
      </c>
      <c r="N1104" s="132">
        <v>125.38</v>
      </c>
      <c r="O1104" s="132">
        <v>793.13</v>
      </c>
    </row>
    <row r="1105" spans="1:15">
      <c r="A1105" s="150">
        <v>2022</v>
      </c>
      <c r="B1105" s="151" t="s">
        <v>64</v>
      </c>
      <c r="C1105" s="152" t="s">
        <v>126</v>
      </c>
      <c r="D1105" s="116">
        <v>3237.79</v>
      </c>
      <c r="E1105" s="116">
        <v>348.81</v>
      </c>
      <c r="F1105" s="133">
        <v>3586.6</v>
      </c>
      <c r="G1105" s="116">
        <v>81.93</v>
      </c>
      <c r="H1105" s="116">
        <v>190.54</v>
      </c>
      <c r="I1105" s="116">
        <v>425.35</v>
      </c>
      <c r="J1105" s="116">
        <v>79.13</v>
      </c>
      <c r="K1105" s="116">
        <v>1119.76</v>
      </c>
      <c r="L1105" s="116">
        <v>52.96</v>
      </c>
      <c r="M1105" s="116">
        <v>199.53</v>
      </c>
      <c r="N1105" s="133">
        <v>2149.1999999999998</v>
      </c>
      <c r="O1105" s="133">
        <v>5735.8</v>
      </c>
    </row>
    <row r="1106" spans="1:15">
      <c r="A1106" s="144">
        <v>2022</v>
      </c>
      <c r="B1106" s="145" t="s">
        <v>63</v>
      </c>
      <c r="C1106" s="146" t="s">
        <v>37</v>
      </c>
      <c r="D1106" s="129">
        <v>0</v>
      </c>
      <c r="E1106" s="129">
        <v>22.85</v>
      </c>
      <c r="F1106" s="130">
        <v>22.85</v>
      </c>
      <c r="G1106" s="129">
        <v>9.32</v>
      </c>
      <c r="H1106" s="129">
        <v>1.46</v>
      </c>
      <c r="I1106" s="129">
        <v>2.82</v>
      </c>
      <c r="J1106" s="129">
        <v>0</v>
      </c>
      <c r="K1106" s="129">
        <v>42.8</v>
      </c>
      <c r="L1106" s="129">
        <v>10.45</v>
      </c>
      <c r="M1106" s="129">
        <v>14.2</v>
      </c>
      <c r="N1106" s="130">
        <v>81.05</v>
      </c>
      <c r="O1106" s="130">
        <v>103.9</v>
      </c>
    </row>
    <row r="1107" spans="1:15">
      <c r="A1107" s="147">
        <v>2022</v>
      </c>
      <c r="B1107" s="148" t="s">
        <v>63</v>
      </c>
      <c r="C1107" s="149" t="s">
        <v>38</v>
      </c>
      <c r="D1107" s="131">
        <v>80.67</v>
      </c>
      <c r="E1107" s="131">
        <v>0</v>
      </c>
      <c r="F1107" s="132">
        <v>80.67</v>
      </c>
      <c r="G1107" s="131">
        <v>0</v>
      </c>
      <c r="H1107" s="131">
        <v>0</v>
      </c>
      <c r="I1107" s="131">
        <v>0</v>
      </c>
      <c r="J1107" s="131">
        <v>0</v>
      </c>
      <c r="K1107" s="131">
        <v>0</v>
      </c>
      <c r="L1107" s="131">
        <v>0</v>
      </c>
      <c r="M1107" s="131">
        <v>0.04</v>
      </c>
      <c r="N1107" s="132">
        <v>0.04</v>
      </c>
      <c r="O1107" s="132">
        <v>80.709999999999994</v>
      </c>
    </row>
    <row r="1108" spans="1:15">
      <c r="A1108" s="147">
        <v>2022</v>
      </c>
      <c r="B1108" s="148" t="s">
        <v>63</v>
      </c>
      <c r="C1108" s="149" t="s">
        <v>39</v>
      </c>
      <c r="D1108" s="131">
        <v>0</v>
      </c>
      <c r="E1108" s="131">
        <v>1.42</v>
      </c>
      <c r="F1108" s="132">
        <v>1.42</v>
      </c>
      <c r="G1108" s="131">
        <v>0</v>
      </c>
      <c r="H1108" s="131">
        <v>0</v>
      </c>
      <c r="I1108" s="131">
        <v>0</v>
      </c>
      <c r="J1108" s="131">
        <v>0</v>
      </c>
      <c r="K1108" s="131">
        <v>0</v>
      </c>
      <c r="L1108" s="131">
        <v>0</v>
      </c>
      <c r="M1108" s="131">
        <v>0</v>
      </c>
      <c r="N1108" s="132">
        <v>0</v>
      </c>
      <c r="O1108" s="132">
        <v>1.42</v>
      </c>
    </row>
    <row r="1109" spans="1:15">
      <c r="A1109" s="147">
        <v>2022</v>
      </c>
      <c r="B1109" s="148" t="s">
        <v>63</v>
      </c>
      <c r="C1109" s="149" t="s">
        <v>40</v>
      </c>
      <c r="D1109" s="131">
        <v>0</v>
      </c>
      <c r="E1109" s="131">
        <v>30.88</v>
      </c>
      <c r="F1109" s="132">
        <v>30.88</v>
      </c>
      <c r="G1109" s="131">
        <v>0.06</v>
      </c>
      <c r="H1109" s="131">
        <v>0</v>
      </c>
      <c r="I1109" s="131">
        <v>0</v>
      </c>
      <c r="J1109" s="131">
        <v>0.63</v>
      </c>
      <c r="K1109" s="131">
        <v>0.01</v>
      </c>
      <c r="L1109" s="131">
        <v>0</v>
      </c>
      <c r="M1109" s="131">
        <v>9.3000000000000007</v>
      </c>
      <c r="N1109" s="132">
        <v>10</v>
      </c>
      <c r="O1109" s="132">
        <v>40.880000000000003</v>
      </c>
    </row>
    <row r="1110" spans="1:15">
      <c r="A1110" s="147">
        <v>2022</v>
      </c>
      <c r="B1110" s="148" t="s">
        <v>63</v>
      </c>
      <c r="C1110" s="149" t="s">
        <v>41</v>
      </c>
      <c r="D1110" s="131">
        <v>0</v>
      </c>
      <c r="E1110" s="131">
        <v>26.75</v>
      </c>
      <c r="F1110" s="132">
        <v>26.75</v>
      </c>
      <c r="G1110" s="131">
        <v>0.08</v>
      </c>
      <c r="H1110" s="131">
        <v>0</v>
      </c>
      <c r="I1110" s="131">
        <v>0</v>
      </c>
      <c r="J1110" s="131">
        <v>0</v>
      </c>
      <c r="K1110" s="131">
        <v>95.07</v>
      </c>
      <c r="L1110" s="131">
        <v>26.14</v>
      </c>
      <c r="M1110" s="131">
        <v>14.05</v>
      </c>
      <c r="N1110" s="132">
        <v>135.34</v>
      </c>
      <c r="O1110" s="132">
        <v>162.09</v>
      </c>
    </row>
    <row r="1111" spans="1:15">
      <c r="A1111" s="147">
        <v>2022</v>
      </c>
      <c r="B1111" s="148" t="s">
        <v>63</v>
      </c>
      <c r="C1111" s="149" t="s">
        <v>42</v>
      </c>
      <c r="D1111" s="131">
        <v>0</v>
      </c>
      <c r="E1111" s="131">
        <v>0</v>
      </c>
      <c r="F1111" s="132">
        <v>0</v>
      </c>
      <c r="G1111" s="131">
        <v>0</v>
      </c>
      <c r="H1111" s="131">
        <v>0</v>
      </c>
      <c r="I1111" s="131">
        <v>70.97</v>
      </c>
      <c r="J1111" s="131">
        <v>0</v>
      </c>
      <c r="K1111" s="131">
        <v>125.89</v>
      </c>
      <c r="L1111" s="131">
        <v>0</v>
      </c>
      <c r="M1111" s="131">
        <v>0.16</v>
      </c>
      <c r="N1111" s="132">
        <v>197.02</v>
      </c>
      <c r="O1111" s="132">
        <v>197.02</v>
      </c>
    </row>
    <row r="1112" spans="1:15">
      <c r="A1112" s="147">
        <v>2022</v>
      </c>
      <c r="B1112" s="148" t="s">
        <v>63</v>
      </c>
      <c r="C1112" s="149" t="s">
        <v>86</v>
      </c>
      <c r="D1112" s="131">
        <v>0</v>
      </c>
      <c r="E1112" s="131">
        <v>44.24</v>
      </c>
      <c r="F1112" s="132">
        <v>44.24</v>
      </c>
      <c r="G1112" s="131">
        <v>0.64</v>
      </c>
      <c r="H1112" s="131">
        <v>11.36</v>
      </c>
      <c r="I1112" s="131">
        <v>0</v>
      </c>
      <c r="J1112" s="131">
        <v>0</v>
      </c>
      <c r="K1112" s="131">
        <v>10.06</v>
      </c>
      <c r="L1112" s="131">
        <v>0.22</v>
      </c>
      <c r="M1112" s="131">
        <v>1.2</v>
      </c>
      <c r="N1112" s="132">
        <v>23.48</v>
      </c>
      <c r="O1112" s="132">
        <v>67.72</v>
      </c>
    </row>
    <row r="1113" spans="1:15">
      <c r="A1113" s="147">
        <v>2022</v>
      </c>
      <c r="B1113" s="148" t="s">
        <v>63</v>
      </c>
      <c r="C1113" s="149" t="s">
        <v>43</v>
      </c>
      <c r="D1113" s="131">
        <v>0</v>
      </c>
      <c r="E1113" s="131">
        <v>4.1399999999999997</v>
      </c>
      <c r="F1113" s="132">
        <v>4.1399999999999997</v>
      </c>
      <c r="G1113" s="131">
        <v>0</v>
      </c>
      <c r="H1113" s="131">
        <v>0</v>
      </c>
      <c r="I1113" s="131">
        <v>32.869999999999997</v>
      </c>
      <c r="J1113" s="131">
        <v>0</v>
      </c>
      <c r="K1113" s="131">
        <v>0</v>
      </c>
      <c r="L1113" s="131">
        <v>0</v>
      </c>
      <c r="M1113" s="131">
        <v>0</v>
      </c>
      <c r="N1113" s="132">
        <v>32.869999999999997</v>
      </c>
      <c r="O1113" s="132">
        <v>37.01</v>
      </c>
    </row>
    <row r="1114" spans="1:15">
      <c r="A1114" s="147">
        <v>2022</v>
      </c>
      <c r="B1114" s="148" t="s">
        <v>63</v>
      </c>
      <c r="C1114" s="149" t="s">
        <v>88</v>
      </c>
      <c r="D1114" s="131">
        <v>141.04</v>
      </c>
      <c r="E1114" s="131">
        <v>0</v>
      </c>
      <c r="F1114" s="132">
        <v>141.04</v>
      </c>
      <c r="G1114" s="131">
        <v>0</v>
      </c>
      <c r="H1114" s="131">
        <v>0</v>
      </c>
      <c r="I1114" s="131">
        <v>0</v>
      </c>
      <c r="J1114" s="131">
        <v>0</v>
      </c>
      <c r="K1114" s="131">
        <v>0</v>
      </c>
      <c r="L1114" s="131">
        <v>0</v>
      </c>
      <c r="M1114" s="131">
        <v>0</v>
      </c>
      <c r="N1114" s="132">
        <v>0</v>
      </c>
      <c r="O1114" s="132">
        <v>141.04</v>
      </c>
    </row>
    <row r="1115" spans="1:15">
      <c r="A1115" s="147">
        <v>2022</v>
      </c>
      <c r="B1115" s="148" t="s">
        <v>63</v>
      </c>
      <c r="C1115" s="149" t="s">
        <v>44</v>
      </c>
      <c r="D1115" s="131">
        <v>0</v>
      </c>
      <c r="E1115" s="131">
        <v>34.75</v>
      </c>
      <c r="F1115" s="132">
        <v>34.75</v>
      </c>
      <c r="G1115" s="131">
        <v>49.59</v>
      </c>
      <c r="H1115" s="131">
        <v>28.77</v>
      </c>
      <c r="I1115" s="131">
        <v>9.17</v>
      </c>
      <c r="J1115" s="131">
        <v>8.64</v>
      </c>
      <c r="K1115" s="131">
        <v>121.05</v>
      </c>
      <c r="L1115" s="131">
        <v>0</v>
      </c>
      <c r="M1115" s="131">
        <v>92.17</v>
      </c>
      <c r="N1115" s="132">
        <v>309.39</v>
      </c>
      <c r="O1115" s="132">
        <v>344.14</v>
      </c>
    </row>
    <row r="1116" spans="1:15">
      <c r="A1116" s="147">
        <v>2022</v>
      </c>
      <c r="B1116" s="148" t="s">
        <v>63</v>
      </c>
      <c r="C1116" s="149" t="s">
        <v>45</v>
      </c>
      <c r="D1116" s="131">
        <v>59.23</v>
      </c>
      <c r="E1116" s="131">
        <v>0</v>
      </c>
      <c r="F1116" s="132">
        <v>59.23</v>
      </c>
      <c r="G1116" s="131">
        <v>0</v>
      </c>
      <c r="H1116" s="131">
        <v>0</v>
      </c>
      <c r="I1116" s="131">
        <v>0</v>
      </c>
      <c r="J1116" s="131">
        <v>0</v>
      </c>
      <c r="K1116" s="131">
        <v>39.85</v>
      </c>
      <c r="L1116" s="131">
        <v>0</v>
      </c>
      <c r="M1116" s="131">
        <v>0</v>
      </c>
      <c r="N1116" s="132">
        <v>39.85</v>
      </c>
      <c r="O1116" s="132">
        <v>99.08</v>
      </c>
    </row>
    <row r="1117" spans="1:15">
      <c r="A1117" s="147">
        <v>2022</v>
      </c>
      <c r="B1117" s="148" t="s">
        <v>63</v>
      </c>
      <c r="C1117" s="149" t="s">
        <v>46</v>
      </c>
      <c r="D1117" s="131">
        <v>1493.65</v>
      </c>
      <c r="E1117" s="131">
        <v>0</v>
      </c>
      <c r="F1117" s="132">
        <v>1493.65</v>
      </c>
      <c r="G1117" s="131">
        <v>15.3</v>
      </c>
      <c r="H1117" s="131">
        <v>15.79</v>
      </c>
      <c r="I1117" s="131">
        <v>0</v>
      </c>
      <c r="J1117" s="131">
        <v>0</v>
      </c>
      <c r="K1117" s="131">
        <v>0</v>
      </c>
      <c r="L1117" s="131">
        <v>0</v>
      </c>
      <c r="M1117" s="131">
        <v>16.72</v>
      </c>
      <c r="N1117" s="132">
        <v>47.81</v>
      </c>
      <c r="O1117" s="132">
        <v>1541.46</v>
      </c>
    </row>
    <row r="1118" spans="1:15">
      <c r="A1118" s="147">
        <v>2022</v>
      </c>
      <c r="B1118" s="148" t="s">
        <v>63</v>
      </c>
      <c r="C1118" s="149" t="s">
        <v>89</v>
      </c>
      <c r="D1118" s="131">
        <v>0</v>
      </c>
      <c r="E1118" s="131">
        <v>0</v>
      </c>
      <c r="F1118" s="132">
        <v>0</v>
      </c>
      <c r="G1118" s="131">
        <v>0</v>
      </c>
      <c r="H1118" s="131">
        <v>0</v>
      </c>
      <c r="I1118" s="131">
        <v>0</v>
      </c>
      <c r="J1118" s="131">
        <v>0</v>
      </c>
      <c r="K1118" s="131">
        <v>0</v>
      </c>
      <c r="L1118" s="131">
        <v>0</v>
      </c>
      <c r="M1118" s="131">
        <v>0</v>
      </c>
      <c r="N1118" s="132">
        <v>0</v>
      </c>
      <c r="O1118" s="132">
        <v>0</v>
      </c>
    </row>
    <row r="1119" spans="1:15">
      <c r="A1119" s="147">
        <v>2022</v>
      </c>
      <c r="B1119" s="148" t="s">
        <v>63</v>
      </c>
      <c r="C1119" s="149" t="s">
        <v>47</v>
      </c>
      <c r="D1119" s="131">
        <v>0</v>
      </c>
      <c r="E1119" s="131">
        <v>74.19</v>
      </c>
      <c r="F1119" s="132">
        <v>74.19</v>
      </c>
      <c r="G1119" s="131">
        <v>0</v>
      </c>
      <c r="H1119" s="131">
        <v>0</v>
      </c>
      <c r="I1119" s="131">
        <v>14.96</v>
      </c>
      <c r="J1119" s="131">
        <v>0</v>
      </c>
      <c r="K1119" s="131">
        <v>388.19</v>
      </c>
      <c r="L1119" s="131">
        <v>7.05</v>
      </c>
      <c r="M1119" s="131">
        <v>1</v>
      </c>
      <c r="N1119" s="132">
        <v>411.2</v>
      </c>
      <c r="O1119" s="132">
        <v>485.39</v>
      </c>
    </row>
    <row r="1120" spans="1:15">
      <c r="A1120" s="147">
        <v>2022</v>
      </c>
      <c r="B1120" s="148" t="s">
        <v>63</v>
      </c>
      <c r="C1120" s="149" t="s">
        <v>48</v>
      </c>
      <c r="D1120" s="131">
        <v>0</v>
      </c>
      <c r="E1120" s="131">
        <v>0</v>
      </c>
      <c r="F1120" s="132">
        <v>0</v>
      </c>
      <c r="G1120" s="131">
        <v>0</v>
      </c>
      <c r="H1120" s="131">
        <v>0</v>
      </c>
      <c r="I1120" s="131">
        <v>94.71</v>
      </c>
      <c r="J1120" s="131">
        <v>7.15</v>
      </c>
      <c r="K1120" s="131">
        <v>23.56</v>
      </c>
      <c r="L1120" s="131">
        <v>0</v>
      </c>
      <c r="M1120" s="131">
        <v>0</v>
      </c>
      <c r="N1120" s="132">
        <v>125.42</v>
      </c>
      <c r="O1120" s="132">
        <v>125.42</v>
      </c>
    </row>
    <row r="1121" spans="1:15">
      <c r="A1121" s="147">
        <v>2022</v>
      </c>
      <c r="B1121" s="148" t="s">
        <v>63</v>
      </c>
      <c r="C1121" s="149" t="s">
        <v>87</v>
      </c>
      <c r="D1121" s="131">
        <v>0</v>
      </c>
      <c r="E1121" s="131">
        <v>0.02</v>
      </c>
      <c r="F1121" s="132">
        <v>0.02</v>
      </c>
      <c r="G1121" s="131">
        <v>0</v>
      </c>
      <c r="H1121" s="131">
        <v>0</v>
      </c>
      <c r="I1121" s="131">
        <v>0</v>
      </c>
      <c r="J1121" s="131">
        <v>0</v>
      </c>
      <c r="K1121" s="131">
        <v>0</v>
      </c>
      <c r="L1121" s="131">
        <v>0</v>
      </c>
      <c r="M1121" s="131">
        <v>26.45</v>
      </c>
      <c r="N1121" s="132">
        <v>26.45</v>
      </c>
      <c r="O1121" s="132">
        <v>26.47</v>
      </c>
    </row>
    <row r="1122" spans="1:15">
      <c r="A1122" s="147">
        <v>2022</v>
      </c>
      <c r="B1122" s="148" t="s">
        <v>63</v>
      </c>
      <c r="C1122" s="149" t="s">
        <v>49</v>
      </c>
      <c r="D1122" s="131">
        <v>0</v>
      </c>
      <c r="E1122" s="131">
        <v>40</v>
      </c>
      <c r="F1122" s="132">
        <v>40</v>
      </c>
      <c r="G1122" s="131">
        <v>0</v>
      </c>
      <c r="H1122" s="131">
        <v>8.48</v>
      </c>
      <c r="I1122" s="131">
        <v>0</v>
      </c>
      <c r="J1122" s="131">
        <v>0</v>
      </c>
      <c r="K1122" s="131">
        <v>47.19</v>
      </c>
      <c r="L1122" s="131">
        <v>0</v>
      </c>
      <c r="M1122" s="131">
        <v>3.77</v>
      </c>
      <c r="N1122" s="132">
        <v>59.44</v>
      </c>
      <c r="O1122" s="132">
        <v>99.44</v>
      </c>
    </row>
    <row r="1123" spans="1:15">
      <c r="A1123" s="147">
        <v>2022</v>
      </c>
      <c r="B1123" s="148" t="s">
        <v>63</v>
      </c>
      <c r="C1123" s="149" t="s">
        <v>50</v>
      </c>
      <c r="D1123" s="131">
        <v>312.27</v>
      </c>
      <c r="E1123" s="131">
        <v>0</v>
      </c>
      <c r="F1123" s="132">
        <v>312.27</v>
      </c>
      <c r="G1123" s="131">
        <v>0</v>
      </c>
      <c r="H1123" s="131">
        <v>0</v>
      </c>
      <c r="I1123" s="131">
        <v>0</v>
      </c>
      <c r="J1123" s="131">
        <v>0</v>
      </c>
      <c r="K1123" s="131">
        <v>0</v>
      </c>
      <c r="L1123" s="131">
        <v>0</v>
      </c>
      <c r="M1123" s="131">
        <v>11.42</v>
      </c>
      <c r="N1123" s="132">
        <v>11.42</v>
      </c>
      <c r="O1123" s="132">
        <v>323.69</v>
      </c>
    </row>
    <row r="1124" spans="1:15">
      <c r="A1124" s="147">
        <v>2022</v>
      </c>
      <c r="B1124" s="148" t="s">
        <v>63</v>
      </c>
      <c r="C1124" s="149" t="s">
        <v>51</v>
      </c>
      <c r="D1124" s="131">
        <v>0</v>
      </c>
      <c r="E1124" s="131">
        <v>0</v>
      </c>
      <c r="F1124" s="132">
        <v>0</v>
      </c>
      <c r="G1124" s="131">
        <v>0</v>
      </c>
      <c r="H1124" s="131">
        <v>0</v>
      </c>
      <c r="I1124" s="131">
        <v>97.16</v>
      </c>
      <c r="J1124" s="131">
        <v>0</v>
      </c>
      <c r="K1124" s="131">
        <v>55.94</v>
      </c>
      <c r="L1124" s="131">
        <v>0.14000000000000001</v>
      </c>
      <c r="M1124" s="131">
        <v>0.08</v>
      </c>
      <c r="N1124" s="132">
        <v>153.32</v>
      </c>
      <c r="O1124" s="132">
        <v>153.32</v>
      </c>
    </row>
    <row r="1125" spans="1:15">
      <c r="A1125" s="147">
        <v>2022</v>
      </c>
      <c r="B1125" s="148" t="s">
        <v>63</v>
      </c>
      <c r="C1125" s="149" t="s">
        <v>52</v>
      </c>
      <c r="D1125" s="131">
        <v>1566.63</v>
      </c>
      <c r="E1125" s="131">
        <v>0</v>
      </c>
      <c r="F1125" s="132">
        <v>1566.63</v>
      </c>
      <c r="G1125" s="131">
        <v>0</v>
      </c>
      <c r="H1125" s="131">
        <v>0.01</v>
      </c>
      <c r="I1125" s="131">
        <v>0</v>
      </c>
      <c r="J1125" s="131">
        <v>0</v>
      </c>
      <c r="K1125" s="131">
        <v>22.7</v>
      </c>
      <c r="L1125" s="131">
        <v>4.03</v>
      </c>
      <c r="M1125" s="131">
        <v>7.59</v>
      </c>
      <c r="N1125" s="132">
        <v>34.33</v>
      </c>
      <c r="O1125" s="132">
        <v>1600.96</v>
      </c>
    </row>
    <row r="1126" spans="1:15">
      <c r="A1126" s="147">
        <v>2022</v>
      </c>
      <c r="B1126" s="148" t="s">
        <v>63</v>
      </c>
      <c r="C1126" s="149" t="s">
        <v>69</v>
      </c>
      <c r="D1126" s="131">
        <v>669.08</v>
      </c>
      <c r="E1126" s="131">
        <v>68.680000000000007</v>
      </c>
      <c r="F1126" s="132">
        <v>737.76</v>
      </c>
      <c r="G1126" s="131">
        <v>0.3</v>
      </c>
      <c r="H1126" s="131">
        <v>0.05</v>
      </c>
      <c r="I1126" s="131">
        <v>34.29</v>
      </c>
      <c r="J1126" s="131">
        <v>0</v>
      </c>
      <c r="K1126" s="131">
        <v>24.14</v>
      </c>
      <c r="L1126" s="131">
        <v>0.02</v>
      </c>
      <c r="M1126" s="131">
        <v>14.93</v>
      </c>
      <c r="N1126" s="132">
        <v>73.73</v>
      </c>
      <c r="O1126" s="132">
        <v>811.49</v>
      </c>
    </row>
    <row r="1127" spans="1:15">
      <c r="A1127" s="150">
        <v>2022</v>
      </c>
      <c r="B1127" s="151" t="s">
        <v>63</v>
      </c>
      <c r="C1127" s="152" t="s">
        <v>126</v>
      </c>
      <c r="D1127" s="116">
        <v>4322.57</v>
      </c>
      <c r="E1127" s="116">
        <v>347.92</v>
      </c>
      <c r="F1127" s="133">
        <v>4670.49</v>
      </c>
      <c r="G1127" s="116">
        <v>75.290000000000006</v>
      </c>
      <c r="H1127" s="116">
        <v>65.92</v>
      </c>
      <c r="I1127" s="116">
        <v>356.95</v>
      </c>
      <c r="J1127" s="116">
        <v>16.420000000000002</v>
      </c>
      <c r="K1127" s="116">
        <v>996.45</v>
      </c>
      <c r="L1127" s="116">
        <v>48.05</v>
      </c>
      <c r="M1127" s="116">
        <v>213.08</v>
      </c>
      <c r="N1127" s="133">
        <v>1772.16</v>
      </c>
      <c r="O1127" s="133">
        <v>6442.65</v>
      </c>
    </row>
    <row r="1128" spans="1:15">
      <c r="A1128" s="144">
        <v>2022</v>
      </c>
      <c r="B1128" s="145" t="s">
        <v>62</v>
      </c>
      <c r="C1128" s="146" t="s">
        <v>37</v>
      </c>
      <c r="D1128" s="129">
        <v>0</v>
      </c>
      <c r="E1128" s="129">
        <v>10.63</v>
      </c>
      <c r="F1128" s="130">
        <v>10.63</v>
      </c>
      <c r="G1128" s="129">
        <v>0.1</v>
      </c>
      <c r="H1128" s="129">
        <v>22.62</v>
      </c>
      <c r="I1128" s="129">
        <v>0</v>
      </c>
      <c r="J1128" s="129">
        <v>0</v>
      </c>
      <c r="K1128" s="129">
        <v>103.56</v>
      </c>
      <c r="L1128" s="129">
        <v>25.41</v>
      </c>
      <c r="M1128" s="129">
        <v>33.340000000000003</v>
      </c>
      <c r="N1128" s="130">
        <v>185.03</v>
      </c>
      <c r="O1128" s="130">
        <v>195.66</v>
      </c>
    </row>
    <row r="1129" spans="1:15">
      <c r="A1129" s="147">
        <v>2022</v>
      </c>
      <c r="B1129" s="148" t="s">
        <v>62</v>
      </c>
      <c r="C1129" s="149" t="s">
        <v>38</v>
      </c>
      <c r="D1129" s="131">
        <v>0</v>
      </c>
      <c r="E1129" s="131">
        <v>0</v>
      </c>
      <c r="F1129" s="132">
        <v>0</v>
      </c>
      <c r="G1129" s="131">
        <v>0</v>
      </c>
      <c r="H1129" s="131">
        <v>0</v>
      </c>
      <c r="I1129" s="131">
        <v>0</v>
      </c>
      <c r="J1129" s="131">
        <v>0</v>
      </c>
      <c r="K1129" s="131">
        <v>31.9</v>
      </c>
      <c r="L1129" s="131">
        <v>0</v>
      </c>
      <c r="M1129" s="131">
        <v>0.17</v>
      </c>
      <c r="N1129" s="132">
        <v>32.07</v>
      </c>
      <c r="O1129" s="132">
        <v>32.07</v>
      </c>
    </row>
    <row r="1130" spans="1:15">
      <c r="A1130" s="147">
        <v>2022</v>
      </c>
      <c r="B1130" s="148" t="s">
        <v>62</v>
      </c>
      <c r="C1130" s="149" t="s">
        <v>39</v>
      </c>
      <c r="D1130" s="131">
        <v>0</v>
      </c>
      <c r="E1130" s="131">
        <v>0</v>
      </c>
      <c r="F1130" s="132">
        <v>0</v>
      </c>
      <c r="G1130" s="131">
        <v>0</v>
      </c>
      <c r="H1130" s="131">
        <v>0</v>
      </c>
      <c r="I1130" s="131">
        <v>0</v>
      </c>
      <c r="J1130" s="131">
        <v>0</v>
      </c>
      <c r="K1130" s="131">
        <v>0</v>
      </c>
      <c r="L1130" s="131">
        <v>0</v>
      </c>
      <c r="M1130" s="131">
        <v>1.75</v>
      </c>
      <c r="N1130" s="132">
        <v>1.75</v>
      </c>
      <c r="O1130" s="132">
        <v>1.75</v>
      </c>
    </row>
    <row r="1131" spans="1:15">
      <c r="A1131" s="147">
        <v>2022</v>
      </c>
      <c r="B1131" s="148" t="s">
        <v>62</v>
      </c>
      <c r="C1131" s="149" t="s">
        <v>40</v>
      </c>
      <c r="D1131" s="131">
        <v>0</v>
      </c>
      <c r="E1131" s="131">
        <v>0.09</v>
      </c>
      <c r="F1131" s="132">
        <v>0.09</v>
      </c>
      <c r="G1131" s="131">
        <v>0.02</v>
      </c>
      <c r="H1131" s="131">
        <v>0</v>
      </c>
      <c r="I1131" s="131">
        <v>0</v>
      </c>
      <c r="J1131" s="131">
        <v>0</v>
      </c>
      <c r="K1131" s="131">
        <v>0.01</v>
      </c>
      <c r="L1131" s="131">
        <v>0</v>
      </c>
      <c r="M1131" s="131">
        <v>2.2000000000000002</v>
      </c>
      <c r="N1131" s="132">
        <v>2.23</v>
      </c>
      <c r="O1131" s="132">
        <v>2.3199999999999998</v>
      </c>
    </row>
    <row r="1132" spans="1:15">
      <c r="A1132" s="147">
        <v>2022</v>
      </c>
      <c r="B1132" s="148" t="s">
        <v>62</v>
      </c>
      <c r="C1132" s="149" t="s">
        <v>41</v>
      </c>
      <c r="D1132" s="131">
        <v>0</v>
      </c>
      <c r="E1132" s="131">
        <v>13.24</v>
      </c>
      <c r="F1132" s="132">
        <v>13.24</v>
      </c>
      <c r="G1132" s="131">
        <v>0.05</v>
      </c>
      <c r="H1132" s="131">
        <v>0</v>
      </c>
      <c r="I1132" s="131">
        <v>0</v>
      </c>
      <c r="J1132" s="131">
        <v>0</v>
      </c>
      <c r="K1132" s="131">
        <v>0.01</v>
      </c>
      <c r="L1132" s="131">
        <v>0</v>
      </c>
      <c r="M1132" s="131">
        <v>30.25</v>
      </c>
      <c r="N1132" s="132">
        <v>30.31</v>
      </c>
      <c r="O1132" s="132">
        <v>43.55</v>
      </c>
    </row>
    <row r="1133" spans="1:15">
      <c r="A1133" s="147">
        <v>2022</v>
      </c>
      <c r="B1133" s="148" t="s">
        <v>62</v>
      </c>
      <c r="C1133" s="149" t="s">
        <v>42</v>
      </c>
      <c r="D1133" s="131">
        <v>0</v>
      </c>
      <c r="E1133" s="131">
        <v>0</v>
      </c>
      <c r="F1133" s="132">
        <v>0</v>
      </c>
      <c r="G1133" s="131">
        <v>0</v>
      </c>
      <c r="H1133" s="131">
        <v>0</v>
      </c>
      <c r="I1133" s="131">
        <v>106.02</v>
      </c>
      <c r="J1133" s="131">
        <v>0</v>
      </c>
      <c r="K1133" s="131">
        <v>108.93</v>
      </c>
      <c r="L1133" s="131">
        <v>10.39</v>
      </c>
      <c r="M1133" s="131">
        <v>0.13</v>
      </c>
      <c r="N1133" s="132">
        <v>225.47</v>
      </c>
      <c r="O1133" s="132">
        <v>225.47</v>
      </c>
    </row>
    <row r="1134" spans="1:15">
      <c r="A1134" s="147">
        <v>2022</v>
      </c>
      <c r="B1134" s="148" t="s">
        <v>62</v>
      </c>
      <c r="C1134" s="149" t="s">
        <v>86</v>
      </c>
      <c r="D1134" s="131">
        <v>0</v>
      </c>
      <c r="E1134" s="131">
        <v>44.32</v>
      </c>
      <c r="F1134" s="132">
        <v>44.32</v>
      </c>
      <c r="G1134" s="131">
        <v>0.12</v>
      </c>
      <c r="H1134" s="131">
        <v>37.42</v>
      </c>
      <c r="I1134" s="131">
        <v>0</v>
      </c>
      <c r="J1134" s="131">
        <v>2.75</v>
      </c>
      <c r="K1134" s="131">
        <v>46.18</v>
      </c>
      <c r="L1134" s="131">
        <v>0.56999999999999995</v>
      </c>
      <c r="M1134" s="131">
        <v>0.67</v>
      </c>
      <c r="N1134" s="132">
        <v>87.71</v>
      </c>
      <c r="O1134" s="132">
        <v>132.03</v>
      </c>
    </row>
    <row r="1135" spans="1:15">
      <c r="A1135" s="147">
        <v>2022</v>
      </c>
      <c r="B1135" s="148" t="s">
        <v>62</v>
      </c>
      <c r="C1135" s="149" t="s">
        <v>43</v>
      </c>
      <c r="D1135" s="131">
        <v>0</v>
      </c>
      <c r="E1135" s="131">
        <v>0</v>
      </c>
      <c r="F1135" s="132">
        <v>0</v>
      </c>
      <c r="G1135" s="131">
        <v>0</v>
      </c>
      <c r="H1135" s="131">
        <v>30.77</v>
      </c>
      <c r="I1135" s="131">
        <v>131.25</v>
      </c>
      <c r="J1135" s="131">
        <v>0</v>
      </c>
      <c r="K1135" s="131">
        <v>0</v>
      </c>
      <c r="L1135" s="131">
        <v>0</v>
      </c>
      <c r="M1135" s="131">
        <v>0</v>
      </c>
      <c r="N1135" s="132">
        <v>162.02000000000001</v>
      </c>
      <c r="O1135" s="132">
        <v>162.02000000000001</v>
      </c>
    </row>
    <row r="1136" spans="1:15">
      <c r="A1136" s="147">
        <v>2022</v>
      </c>
      <c r="B1136" s="148" t="s">
        <v>62</v>
      </c>
      <c r="C1136" s="149" t="s">
        <v>88</v>
      </c>
      <c r="D1136" s="131">
        <v>130.84</v>
      </c>
      <c r="E1136" s="131">
        <v>0</v>
      </c>
      <c r="F1136" s="132">
        <v>130.84</v>
      </c>
      <c r="G1136" s="131">
        <v>0</v>
      </c>
      <c r="H1136" s="131">
        <v>0</v>
      </c>
      <c r="I1136" s="131">
        <v>0</v>
      </c>
      <c r="J1136" s="131">
        <v>0</v>
      </c>
      <c r="K1136" s="131">
        <v>0</v>
      </c>
      <c r="L1136" s="131">
        <v>0</v>
      </c>
      <c r="M1136" s="131">
        <v>0</v>
      </c>
      <c r="N1136" s="132">
        <v>0</v>
      </c>
      <c r="O1136" s="132">
        <v>130.84</v>
      </c>
    </row>
    <row r="1137" spans="1:15">
      <c r="A1137" s="147">
        <v>2022</v>
      </c>
      <c r="B1137" s="148" t="s">
        <v>62</v>
      </c>
      <c r="C1137" s="149" t="s">
        <v>44</v>
      </c>
      <c r="D1137" s="131">
        <v>0</v>
      </c>
      <c r="E1137" s="131">
        <v>0</v>
      </c>
      <c r="F1137" s="132">
        <v>0</v>
      </c>
      <c r="G1137" s="131">
        <v>8.3800000000000008</v>
      </c>
      <c r="H1137" s="131">
        <v>60.48</v>
      </c>
      <c r="I1137" s="131">
        <v>25.61</v>
      </c>
      <c r="J1137" s="131">
        <v>12.52</v>
      </c>
      <c r="K1137" s="131">
        <v>120.56</v>
      </c>
      <c r="L1137" s="131">
        <v>0</v>
      </c>
      <c r="M1137" s="131">
        <v>121.12</v>
      </c>
      <c r="N1137" s="132">
        <v>348.67</v>
      </c>
      <c r="O1137" s="132">
        <v>348.67</v>
      </c>
    </row>
    <row r="1138" spans="1:15">
      <c r="A1138" s="147">
        <v>2022</v>
      </c>
      <c r="B1138" s="148" t="s">
        <v>62</v>
      </c>
      <c r="C1138" s="149" t="s">
        <v>45</v>
      </c>
      <c r="D1138" s="131">
        <v>0.13</v>
      </c>
      <c r="E1138" s="131">
        <v>0</v>
      </c>
      <c r="F1138" s="132">
        <v>0.13</v>
      </c>
      <c r="G1138" s="131">
        <v>0</v>
      </c>
      <c r="H1138" s="131">
        <v>0</v>
      </c>
      <c r="I1138" s="131">
        <v>0</v>
      </c>
      <c r="J1138" s="131">
        <v>0</v>
      </c>
      <c r="K1138" s="131">
        <v>0</v>
      </c>
      <c r="L1138" s="131">
        <v>0</v>
      </c>
      <c r="M1138" s="131">
        <v>0</v>
      </c>
      <c r="N1138" s="132">
        <v>0</v>
      </c>
      <c r="O1138" s="132">
        <v>0.13</v>
      </c>
    </row>
    <row r="1139" spans="1:15">
      <c r="A1139" s="147">
        <v>2022</v>
      </c>
      <c r="B1139" s="148" t="s">
        <v>62</v>
      </c>
      <c r="C1139" s="149" t="s">
        <v>46</v>
      </c>
      <c r="D1139" s="131">
        <v>944.18</v>
      </c>
      <c r="E1139" s="131">
        <v>0</v>
      </c>
      <c r="F1139" s="132">
        <v>944.18</v>
      </c>
      <c r="G1139" s="131">
        <v>0</v>
      </c>
      <c r="H1139" s="131">
        <v>31.65</v>
      </c>
      <c r="I1139" s="131">
        <v>0</v>
      </c>
      <c r="J1139" s="131">
        <v>0</v>
      </c>
      <c r="K1139" s="131">
        <v>0</v>
      </c>
      <c r="L1139" s="131">
        <v>0</v>
      </c>
      <c r="M1139" s="131">
        <v>3.07</v>
      </c>
      <c r="N1139" s="132">
        <v>34.72</v>
      </c>
      <c r="O1139" s="132">
        <v>978.9</v>
      </c>
    </row>
    <row r="1140" spans="1:15">
      <c r="A1140" s="147">
        <v>2022</v>
      </c>
      <c r="B1140" s="148" t="s">
        <v>62</v>
      </c>
      <c r="C1140" s="149" t="s">
        <v>89</v>
      </c>
      <c r="D1140" s="131">
        <v>0</v>
      </c>
      <c r="E1140" s="131">
        <v>0</v>
      </c>
      <c r="F1140" s="132">
        <v>0</v>
      </c>
      <c r="G1140" s="131">
        <v>0</v>
      </c>
      <c r="H1140" s="131">
        <v>0</v>
      </c>
      <c r="I1140" s="131">
        <v>0</v>
      </c>
      <c r="J1140" s="131">
        <v>0</v>
      </c>
      <c r="K1140" s="131">
        <v>0</v>
      </c>
      <c r="L1140" s="131">
        <v>0</v>
      </c>
      <c r="M1140" s="131">
        <v>0</v>
      </c>
      <c r="N1140" s="132">
        <v>0</v>
      </c>
      <c r="O1140" s="132">
        <v>0</v>
      </c>
    </row>
    <row r="1141" spans="1:15">
      <c r="A1141" s="147">
        <v>2022</v>
      </c>
      <c r="B1141" s="148" t="s">
        <v>62</v>
      </c>
      <c r="C1141" s="149" t="s">
        <v>47</v>
      </c>
      <c r="D1141" s="131">
        <v>99.74</v>
      </c>
      <c r="E1141" s="131">
        <v>71.56</v>
      </c>
      <c r="F1141" s="132">
        <v>171.3</v>
      </c>
      <c r="G1141" s="131">
        <v>0</v>
      </c>
      <c r="H1141" s="131">
        <v>0</v>
      </c>
      <c r="I1141" s="131">
        <v>0</v>
      </c>
      <c r="J1141" s="131">
        <v>0</v>
      </c>
      <c r="K1141" s="131">
        <v>131.65</v>
      </c>
      <c r="L1141" s="131">
        <v>0</v>
      </c>
      <c r="M1141" s="131">
        <v>8.9600000000000009</v>
      </c>
      <c r="N1141" s="132">
        <v>140.61000000000001</v>
      </c>
      <c r="O1141" s="132">
        <v>311.91000000000003</v>
      </c>
    </row>
    <row r="1142" spans="1:15">
      <c r="A1142" s="147">
        <v>2022</v>
      </c>
      <c r="B1142" s="148" t="s">
        <v>62</v>
      </c>
      <c r="C1142" s="149" t="s">
        <v>48</v>
      </c>
      <c r="D1142" s="131">
        <v>0</v>
      </c>
      <c r="E1142" s="131">
        <v>0</v>
      </c>
      <c r="F1142" s="132">
        <v>0</v>
      </c>
      <c r="G1142" s="131">
        <v>0</v>
      </c>
      <c r="H1142" s="131">
        <v>0</v>
      </c>
      <c r="I1142" s="131">
        <v>219.45</v>
      </c>
      <c r="J1142" s="131">
        <v>11.03</v>
      </c>
      <c r="K1142" s="131">
        <v>53.97</v>
      </c>
      <c r="L1142" s="131">
        <v>0</v>
      </c>
      <c r="M1142" s="131">
        <v>0</v>
      </c>
      <c r="N1142" s="132">
        <v>284.45</v>
      </c>
      <c r="O1142" s="132">
        <v>284.45</v>
      </c>
    </row>
    <row r="1143" spans="1:15">
      <c r="A1143" s="147">
        <v>2022</v>
      </c>
      <c r="B1143" s="148" t="s">
        <v>62</v>
      </c>
      <c r="C1143" s="149" t="s">
        <v>87</v>
      </c>
      <c r="D1143" s="131">
        <v>0</v>
      </c>
      <c r="E1143" s="131">
        <v>30</v>
      </c>
      <c r="F1143" s="132">
        <v>30</v>
      </c>
      <c r="G1143" s="131">
        <v>0</v>
      </c>
      <c r="H1143" s="131">
        <v>0</v>
      </c>
      <c r="I1143" s="131">
        <v>4.0999999999999996</v>
      </c>
      <c r="J1143" s="131">
        <v>0</v>
      </c>
      <c r="K1143" s="131">
        <v>17.04</v>
      </c>
      <c r="L1143" s="131">
        <v>0</v>
      </c>
      <c r="M1143" s="131">
        <v>28.47</v>
      </c>
      <c r="N1143" s="132">
        <v>49.61</v>
      </c>
      <c r="O1143" s="132">
        <v>79.61</v>
      </c>
    </row>
    <row r="1144" spans="1:15">
      <c r="A1144" s="147">
        <v>2022</v>
      </c>
      <c r="B1144" s="148" t="s">
        <v>62</v>
      </c>
      <c r="C1144" s="149" t="s">
        <v>49</v>
      </c>
      <c r="D1144" s="131">
        <v>0</v>
      </c>
      <c r="E1144" s="131">
        <v>26.88</v>
      </c>
      <c r="F1144" s="132">
        <v>26.88</v>
      </c>
      <c r="G1144" s="131">
        <v>12.74</v>
      </c>
      <c r="H1144" s="131">
        <v>0.12</v>
      </c>
      <c r="I1144" s="131">
        <v>0</v>
      </c>
      <c r="J1144" s="131">
        <v>0</v>
      </c>
      <c r="K1144" s="131">
        <v>78.97</v>
      </c>
      <c r="L1144" s="131">
        <v>0</v>
      </c>
      <c r="M1144" s="131">
        <v>8.31</v>
      </c>
      <c r="N1144" s="132">
        <v>100.14</v>
      </c>
      <c r="O1144" s="132">
        <v>127.02</v>
      </c>
    </row>
    <row r="1145" spans="1:15">
      <c r="A1145" s="147">
        <v>2022</v>
      </c>
      <c r="B1145" s="148" t="s">
        <v>62</v>
      </c>
      <c r="C1145" s="149" t="s">
        <v>50</v>
      </c>
      <c r="D1145" s="131">
        <v>91.42</v>
      </c>
      <c r="E1145" s="131">
        <v>0</v>
      </c>
      <c r="F1145" s="132">
        <v>91.42</v>
      </c>
      <c r="G1145" s="131">
        <v>0</v>
      </c>
      <c r="H1145" s="131">
        <v>0</v>
      </c>
      <c r="I1145" s="131">
        <v>0</v>
      </c>
      <c r="J1145" s="131">
        <v>0</v>
      </c>
      <c r="K1145" s="131">
        <v>0</v>
      </c>
      <c r="L1145" s="131">
        <v>0</v>
      </c>
      <c r="M1145" s="131">
        <v>0</v>
      </c>
      <c r="N1145" s="132">
        <v>0</v>
      </c>
      <c r="O1145" s="132">
        <v>91.42</v>
      </c>
    </row>
    <row r="1146" spans="1:15">
      <c r="A1146" s="147">
        <v>2022</v>
      </c>
      <c r="B1146" s="148" t="s">
        <v>62</v>
      </c>
      <c r="C1146" s="149" t="s">
        <v>51</v>
      </c>
      <c r="D1146" s="131">
        <v>0</v>
      </c>
      <c r="E1146" s="131">
        <v>0</v>
      </c>
      <c r="F1146" s="132">
        <v>0</v>
      </c>
      <c r="G1146" s="131">
        <v>0</v>
      </c>
      <c r="H1146" s="131">
        <v>0</v>
      </c>
      <c r="I1146" s="131">
        <v>75.03</v>
      </c>
      <c r="J1146" s="131">
        <v>0</v>
      </c>
      <c r="K1146" s="131">
        <v>175</v>
      </c>
      <c r="L1146" s="131">
        <v>0.05</v>
      </c>
      <c r="M1146" s="131">
        <v>0.04</v>
      </c>
      <c r="N1146" s="132">
        <v>250.12</v>
      </c>
      <c r="O1146" s="132">
        <v>250.12</v>
      </c>
    </row>
    <row r="1147" spans="1:15">
      <c r="A1147" s="147">
        <v>2022</v>
      </c>
      <c r="B1147" s="148" t="s">
        <v>62</v>
      </c>
      <c r="C1147" s="149" t="s">
        <v>52</v>
      </c>
      <c r="D1147" s="131">
        <v>1189.48</v>
      </c>
      <c r="E1147" s="131">
        <v>0</v>
      </c>
      <c r="F1147" s="132">
        <v>1189.48</v>
      </c>
      <c r="G1147" s="131">
        <v>11.22</v>
      </c>
      <c r="H1147" s="131">
        <v>0.09</v>
      </c>
      <c r="I1147" s="131">
        <v>0</v>
      </c>
      <c r="J1147" s="131">
        <v>0</v>
      </c>
      <c r="K1147" s="131">
        <v>133.38</v>
      </c>
      <c r="L1147" s="131">
        <v>8.94</v>
      </c>
      <c r="M1147" s="131">
        <v>44.83</v>
      </c>
      <c r="N1147" s="132">
        <v>198.46</v>
      </c>
      <c r="O1147" s="132">
        <v>1387.94</v>
      </c>
    </row>
    <row r="1148" spans="1:15">
      <c r="A1148" s="147">
        <v>2022</v>
      </c>
      <c r="B1148" s="148" t="s">
        <v>62</v>
      </c>
      <c r="C1148" s="149" t="s">
        <v>69</v>
      </c>
      <c r="D1148" s="131">
        <v>735.75</v>
      </c>
      <c r="E1148" s="131">
        <v>99.79</v>
      </c>
      <c r="F1148" s="132">
        <v>835.54</v>
      </c>
      <c r="G1148" s="131">
        <v>0.23</v>
      </c>
      <c r="H1148" s="131">
        <v>37.06</v>
      </c>
      <c r="I1148" s="131">
        <v>183.61</v>
      </c>
      <c r="J1148" s="131">
        <v>0</v>
      </c>
      <c r="K1148" s="131">
        <v>35.22</v>
      </c>
      <c r="L1148" s="131">
        <v>2.98</v>
      </c>
      <c r="M1148" s="131">
        <v>64.02</v>
      </c>
      <c r="N1148" s="132">
        <v>323.12</v>
      </c>
      <c r="O1148" s="132">
        <v>1158.6600000000001</v>
      </c>
    </row>
    <row r="1149" spans="1:15">
      <c r="A1149" s="150">
        <v>2022</v>
      </c>
      <c r="B1149" s="151" t="s">
        <v>62</v>
      </c>
      <c r="C1149" s="152" t="s">
        <v>126</v>
      </c>
      <c r="D1149" s="116">
        <v>3191.54</v>
      </c>
      <c r="E1149" s="116">
        <v>296.51</v>
      </c>
      <c r="F1149" s="133">
        <v>3488.05</v>
      </c>
      <c r="G1149" s="116">
        <v>32.86</v>
      </c>
      <c r="H1149" s="116">
        <v>220.21</v>
      </c>
      <c r="I1149" s="116">
        <v>745.07</v>
      </c>
      <c r="J1149" s="116">
        <v>26.3</v>
      </c>
      <c r="K1149" s="116">
        <v>1036.3800000000001</v>
      </c>
      <c r="L1149" s="116">
        <v>48.34</v>
      </c>
      <c r="M1149" s="116">
        <v>347.33</v>
      </c>
      <c r="N1149" s="133">
        <v>2456.4899999999998</v>
      </c>
      <c r="O1149" s="133">
        <v>5944.54</v>
      </c>
    </row>
    <row r="1150" spans="1:15">
      <c r="A1150" s="144">
        <v>2022</v>
      </c>
      <c r="B1150" s="145" t="s">
        <v>61</v>
      </c>
      <c r="C1150" s="146" t="s">
        <v>37</v>
      </c>
      <c r="D1150" s="129">
        <v>0</v>
      </c>
      <c r="E1150" s="129">
        <v>0.05</v>
      </c>
      <c r="F1150" s="130">
        <v>0.05</v>
      </c>
      <c r="G1150" s="129">
        <v>0.08</v>
      </c>
      <c r="H1150" s="129">
        <v>10.7</v>
      </c>
      <c r="I1150" s="129">
        <v>28.02</v>
      </c>
      <c r="J1150" s="129">
        <v>0</v>
      </c>
      <c r="K1150" s="129">
        <v>130.34</v>
      </c>
      <c r="L1150" s="129">
        <v>18.829999999999998</v>
      </c>
      <c r="M1150" s="129">
        <v>24.73</v>
      </c>
      <c r="N1150" s="130">
        <v>212.7</v>
      </c>
      <c r="O1150" s="130">
        <v>212.75</v>
      </c>
    </row>
    <row r="1151" spans="1:15">
      <c r="A1151" s="147">
        <v>2022</v>
      </c>
      <c r="B1151" s="148" t="s">
        <v>61</v>
      </c>
      <c r="C1151" s="149" t="s">
        <v>38</v>
      </c>
      <c r="D1151" s="131">
        <v>395.2</v>
      </c>
      <c r="E1151" s="131">
        <v>0</v>
      </c>
      <c r="F1151" s="132">
        <v>395.2</v>
      </c>
      <c r="G1151" s="131">
        <v>0</v>
      </c>
      <c r="H1151" s="131">
        <v>0</v>
      </c>
      <c r="I1151" s="131">
        <v>0</v>
      </c>
      <c r="J1151" s="131">
        <v>0</v>
      </c>
      <c r="K1151" s="131">
        <v>0</v>
      </c>
      <c r="L1151" s="131">
        <v>0</v>
      </c>
      <c r="M1151" s="131">
        <v>0.21</v>
      </c>
      <c r="N1151" s="132">
        <v>0.21</v>
      </c>
      <c r="O1151" s="132">
        <v>395.41</v>
      </c>
    </row>
    <row r="1152" spans="1:15">
      <c r="A1152" s="147">
        <v>2022</v>
      </c>
      <c r="B1152" s="148" t="s">
        <v>61</v>
      </c>
      <c r="C1152" s="149" t="s">
        <v>39</v>
      </c>
      <c r="D1152" s="131">
        <v>0</v>
      </c>
      <c r="E1152" s="131">
        <v>1.35</v>
      </c>
      <c r="F1152" s="132">
        <v>1.35</v>
      </c>
      <c r="G1152" s="131">
        <v>0</v>
      </c>
      <c r="H1152" s="131">
        <v>0</v>
      </c>
      <c r="I1152" s="131">
        <v>0</v>
      </c>
      <c r="J1152" s="131">
        <v>0</v>
      </c>
      <c r="K1152" s="131">
        <v>32.96</v>
      </c>
      <c r="L1152" s="131">
        <v>0</v>
      </c>
      <c r="M1152" s="131">
        <v>0</v>
      </c>
      <c r="N1152" s="132">
        <v>32.96</v>
      </c>
      <c r="O1152" s="132">
        <v>34.31</v>
      </c>
    </row>
    <row r="1153" spans="1:15">
      <c r="A1153" s="147">
        <v>2022</v>
      </c>
      <c r="B1153" s="148" t="s">
        <v>61</v>
      </c>
      <c r="C1153" s="149" t="s">
        <v>40</v>
      </c>
      <c r="D1153" s="131">
        <v>0</v>
      </c>
      <c r="E1153" s="131">
        <v>0.12</v>
      </c>
      <c r="F1153" s="132">
        <v>0.12</v>
      </c>
      <c r="G1153" s="131">
        <v>1.74</v>
      </c>
      <c r="H1153" s="131">
        <v>0</v>
      </c>
      <c r="I1153" s="131">
        <v>0.01</v>
      </c>
      <c r="J1153" s="131">
        <v>0</v>
      </c>
      <c r="K1153" s="131">
        <v>15.41</v>
      </c>
      <c r="L1153" s="131">
        <v>0</v>
      </c>
      <c r="M1153" s="131">
        <v>6.85</v>
      </c>
      <c r="N1153" s="132">
        <v>24.01</v>
      </c>
      <c r="O1153" s="132">
        <v>24.13</v>
      </c>
    </row>
    <row r="1154" spans="1:15">
      <c r="A1154" s="147">
        <v>2022</v>
      </c>
      <c r="B1154" s="148" t="s">
        <v>61</v>
      </c>
      <c r="C1154" s="149" t="s">
        <v>41</v>
      </c>
      <c r="D1154" s="131">
        <v>0</v>
      </c>
      <c r="E1154" s="131">
        <v>31.1</v>
      </c>
      <c r="F1154" s="132">
        <v>31.1</v>
      </c>
      <c r="G1154" s="131">
        <v>0</v>
      </c>
      <c r="H1154" s="131">
        <v>0.04</v>
      </c>
      <c r="I1154" s="131">
        <v>0</v>
      </c>
      <c r="J1154" s="131">
        <v>0</v>
      </c>
      <c r="K1154" s="131">
        <v>0.03</v>
      </c>
      <c r="L1154" s="131">
        <v>0</v>
      </c>
      <c r="M1154" s="131">
        <v>17.64</v>
      </c>
      <c r="N1154" s="132">
        <v>17.71</v>
      </c>
      <c r="O1154" s="132">
        <v>48.81</v>
      </c>
    </row>
    <row r="1155" spans="1:15">
      <c r="A1155" s="147">
        <v>2022</v>
      </c>
      <c r="B1155" s="148" t="s">
        <v>61</v>
      </c>
      <c r="C1155" s="149" t="s">
        <v>42</v>
      </c>
      <c r="D1155" s="131">
        <v>0</v>
      </c>
      <c r="E1155" s="131">
        <v>0</v>
      </c>
      <c r="F1155" s="132">
        <v>0</v>
      </c>
      <c r="G1155" s="131">
        <v>0</v>
      </c>
      <c r="H1155" s="131">
        <v>0</v>
      </c>
      <c r="I1155" s="131">
        <v>127.76</v>
      </c>
      <c r="J1155" s="131">
        <v>0</v>
      </c>
      <c r="K1155" s="131">
        <v>0</v>
      </c>
      <c r="L1155" s="131">
        <v>0</v>
      </c>
      <c r="M1155" s="131">
        <v>0.18</v>
      </c>
      <c r="N1155" s="132">
        <v>127.94</v>
      </c>
      <c r="O1155" s="132">
        <v>127.94</v>
      </c>
    </row>
    <row r="1156" spans="1:15">
      <c r="A1156" s="147">
        <v>2022</v>
      </c>
      <c r="B1156" s="148" t="s">
        <v>61</v>
      </c>
      <c r="C1156" s="149" t="s">
        <v>86</v>
      </c>
      <c r="D1156" s="131">
        <v>0</v>
      </c>
      <c r="E1156" s="131">
        <v>14.32</v>
      </c>
      <c r="F1156" s="132">
        <v>14.32</v>
      </c>
      <c r="G1156" s="131">
        <v>1.1499999999999999</v>
      </c>
      <c r="H1156" s="131">
        <v>24.38</v>
      </c>
      <c r="I1156" s="131">
        <v>0</v>
      </c>
      <c r="J1156" s="131">
        <v>15.29</v>
      </c>
      <c r="K1156" s="131">
        <v>0</v>
      </c>
      <c r="L1156" s="131">
        <v>0.2</v>
      </c>
      <c r="M1156" s="131">
        <v>1.39</v>
      </c>
      <c r="N1156" s="132">
        <v>42.41</v>
      </c>
      <c r="O1156" s="132">
        <v>56.73</v>
      </c>
    </row>
    <row r="1157" spans="1:15">
      <c r="A1157" s="147">
        <v>2022</v>
      </c>
      <c r="B1157" s="148" t="s">
        <v>61</v>
      </c>
      <c r="C1157" s="149" t="s">
        <v>43</v>
      </c>
      <c r="D1157" s="131">
        <v>0</v>
      </c>
      <c r="E1157" s="131">
        <v>0</v>
      </c>
      <c r="F1157" s="132">
        <v>0</v>
      </c>
      <c r="G1157" s="131">
        <v>0</v>
      </c>
      <c r="H1157" s="131">
        <v>0</v>
      </c>
      <c r="I1157" s="131">
        <v>169.55</v>
      </c>
      <c r="J1157" s="131">
        <v>0</v>
      </c>
      <c r="K1157" s="131">
        <v>0</v>
      </c>
      <c r="L1157" s="131">
        <v>0</v>
      </c>
      <c r="M1157" s="131">
        <v>0</v>
      </c>
      <c r="N1157" s="132">
        <v>169.55</v>
      </c>
      <c r="O1157" s="132">
        <v>169.55</v>
      </c>
    </row>
    <row r="1158" spans="1:15">
      <c r="A1158" s="147">
        <v>2022</v>
      </c>
      <c r="B1158" s="148" t="s">
        <v>61</v>
      </c>
      <c r="C1158" s="149" t="s">
        <v>88</v>
      </c>
      <c r="D1158" s="131">
        <v>129.11000000000001</v>
      </c>
      <c r="E1158" s="131">
        <v>0</v>
      </c>
      <c r="F1158" s="132">
        <v>129.11000000000001</v>
      </c>
      <c r="G1158" s="131">
        <v>0</v>
      </c>
      <c r="H1158" s="131">
        <v>0</v>
      </c>
      <c r="I1158" s="131">
        <v>0</v>
      </c>
      <c r="J1158" s="131">
        <v>0</v>
      </c>
      <c r="K1158" s="131">
        <v>0</v>
      </c>
      <c r="L1158" s="131">
        <v>0</v>
      </c>
      <c r="M1158" s="131">
        <v>0</v>
      </c>
      <c r="N1158" s="132">
        <v>0</v>
      </c>
      <c r="O1158" s="132">
        <v>129.11000000000001</v>
      </c>
    </row>
    <row r="1159" spans="1:15">
      <c r="A1159" s="147">
        <v>2022</v>
      </c>
      <c r="B1159" s="148" t="s">
        <v>61</v>
      </c>
      <c r="C1159" s="149" t="s">
        <v>44</v>
      </c>
      <c r="D1159" s="131">
        <v>0</v>
      </c>
      <c r="E1159" s="131">
        <v>61.76</v>
      </c>
      <c r="F1159" s="132">
        <v>61.76</v>
      </c>
      <c r="G1159" s="131">
        <v>2.7</v>
      </c>
      <c r="H1159" s="131">
        <v>45.11</v>
      </c>
      <c r="I1159" s="131">
        <v>66.87</v>
      </c>
      <c r="J1159" s="131">
        <v>0.05</v>
      </c>
      <c r="K1159" s="131">
        <v>179.63</v>
      </c>
      <c r="L1159" s="131">
        <v>0</v>
      </c>
      <c r="M1159" s="131">
        <v>158.24</v>
      </c>
      <c r="N1159" s="132">
        <v>452.6</v>
      </c>
      <c r="O1159" s="132">
        <v>514.36</v>
      </c>
    </row>
    <row r="1160" spans="1:15">
      <c r="A1160" s="147">
        <v>2022</v>
      </c>
      <c r="B1160" s="148" t="s">
        <v>61</v>
      </c>
      <c r="C1160" s="149" t="s">
        <v>45</v>
      </c>
      <c r="D1160" s="131">
        <v>124.98</v>
      </c>
      <c r="E1160" s="131">
        <v>0</v>
      </c>
      <c r="F1160" s="132">
        <v>124.98</v>
      </c>
      <c r="G1160" s="131">
        <v>0</v>
      </c>
      <c r="H1160" s="131">
        <v>0</v>
      </c>
      <c r="I1160" s="131">
        <v>0</v>
      </c>
      <c r="J1160" s="131">
        <v>0</v>
      </c>
      <c r="K1160" s="131">
        <v>15.98</v>
      </c>
      <c r="L1160" s="131">
        <v>0</v>
      </c>
      <c r="M1160" s="131">
        <v>0</v>
      </c>
      <c r="N1160" s="132">
        <v>15.98</v>
      </c>
      <c r="O1160" s="132">
        <v>140.96</v>
      </c>
    </row>
    <row r="1161" spans="1:15">
      <c r="A1161" s="147">
        <v>2022</v>
      </c>
      <c r="B1161" s="148" t="s">
        <v>61</v>
      </c>
      <c r="C1161" s="149" t="s">
        <v>46</v>
      </c>
      <c r="D1161" s="131">
        <v>1633.17</v>
      </c>
      <c r="E1161" s="131">
        <v>0</v>
      </c>
      <c r="F1161" s="132">
        <v>1633.17</v>
      </c>
      <c r="G1161" s="131">
        <v>0</v>
      </c>
      <c r="H1161" s="131">
        <v>59.58</v>
      </c>
      <c r="I1161" s="131">
        <v>0</v>
      </c>
      <c r="J1161" s="131">
        <v>0</v>
      </c>
      <c r="K1161" s="131">
        <v>0</v>
      </c>
      <c r="L1161" s="131">
        <v>0</v>
      </c>
      <c r="M1161" s="131">
        <v>3.2</v>
      </c>
      <c r="N1161" s="132">
        <v>62.78</v>
      </c>
      <c r="O1161" s="132">
        <v>1695.95</v>
      </c>
    </row>
    <row r="1162" spans="1:15">
      <c r="A1162" s="147">
        <v>2022</v>
      </c>
      <c r="B1162" s="148" t="s">
        <v>61</v>
      </c>
      <c r="C1162" s="149" t="s">
        <v>89</v>
      </c>
      <c r="D1162" s="131">
        <v>0</v>
      </c>
      <c r="E1162" s="131">
        <v>0</v>
      </c>
      <c r="F1162" s="132">
        <v>0</v>
      </c>
      <c r="G1162" s="131">
        <v>0</v>
      </c>
      <c r="H1162" s="131">
        <v>0</v>
      </c>
      <c r="I1162" s="131">
        <v>0</v>
      </c>
      <c r="J1162" s="131">
        <v>0</v>
      </c>
      <c r="K1162" s="131">
        <v>0</v>
      </c>
      <c r="L1162" s="131">
        <v>0</v>
      </c>
      <c r="M1162" s="131">
        <v>0</v>
      </c>
      <c r="N1162" s="132">
        <v>0</v>
      </c>
      <c r="O1162" s="132">
        <v>0</v>
      </c>
    </row>
    <row r="1163" spans="1:15">
      <c r="A1163" s="147">
        <v>2022</v>
      </c>
      <c r="B1163" s="148" t="s">
        <v>61</v>
      </c>
      <c r="C1163" s="149" t="s">
        <v>47</v>
      </c>
      <c r="D1163" s="131">
        <v>0</v>
      </c>
      <c r="E1163" s="131">
        <v>93.9</v>
      </c>
      <c r="F1163" s="132">
        <v>93.9</v>
      </c>
      <c r="G1163" s="131">
        <v>0</v>
      </c>
      <c r="H1163" s="131">
        <v>0</v>
      </c>
      <c r="I1163" s="131">
        <v>0</v>
      </c>
      <c r="J1163" s="131">
        <v>0</v>
      </c>
      <c r="K1163" s="131">
        <v>164.74</v>
      </c>
      <c r="L1163" s="131">
        <v>0</v>
      </c>
      <c r="M1163" s="131">
        <v>4.9000000000000004</v>
      </c>
      <c r="N1163" s="132">
        <v>169.64</v>
      </c>
      <c r="O1163" s="132">
        <v>263.54000000000002</v>
      </c>
    </row>
    <row r="1164" spans="1:15">
      <c r="A1164" s="147">
        <v>2022</v>
      </c>
      <c r="B1164" s="148" t="s">
        <v>61</v>
      </c>
      <c r="C1164" s="149" t="s">
        <v>48</v>
      </c>
      <c r="D1164" s="131">
        <v>0</v>
      </c>
      <c r="E1164" s="131">
        <v>0</v>
      </c>
      <c r="F1164" s="132">
        <v>0</v>
      </c>
      <c r="G1164" s="131">
        <v>0</v>
      </c>
      <c r="H1164" s="131">
        <v>0</v>
      </c>
      <c r="I1164" s="131">
        <v>101.12</v>
      </c>
      <c r="J1164" s="131">
        <v>0</v>
      </c>
      <c r="K1164" s="131">
        <v>75.44</v>
      </c>
      <c r="L1164" s="131">
        <v>0</v>
      </c>
      <c r="M1164" s="131">
        <v>0</v>
      </c>
      <c r="N1164" s="132">
        <v>176.56</v>
      </c>
      <c r="O1164" s="132">
        <v>176.56</v>
      </c>
    </row>
    <row r="1165" spans="1:15">
      <c r="A1165" s="147">
        <v>2022</v>
      </c>
      <c r="B1165" s="148" t="s">
        <v>61</v>
      </c>
      <c r="C1165" s="149" t="s">
        <v>87</v>
      </c>
      <c r="D1165" s="131">
        <v>0</v>
      </c>
      <c r="E1165" s="131">
        <v>14.66</v>
      </c>
      <c r="F1165" s="132">
        <v>14.66</v>
      </c>
      <c r="G1165" s="131">
        <v>0</v>
      </c>
      <c r="H1165" s="131">
        <v>0</v>
      </c>
      <c r="I1165" s="131">
        <v>0</v>
      </c>
      <c r="J1165" s="131">
        <v>0</v>
      </c>
      <c r="K1165" s="131">
        <v>7.67</v>
      </c>
      <c r="L1165" s="131">
        <v>0</v>
      </c>
      <c r="M1165" s="131">
        <v>22.3</v>
      </c>
      <c r="N1165" s="132">
        <v>29.97</v>
      </c>
      <c r="O1165" s="132">
        <v>44.63</v>
      </c>
    </row>
    <row r="1166" spans="1:15">
      <c r="A1166" s="147">
        <v>2022</v>
      </c>
      <c r="B1166" s="148" t="s">
        <v>61</v>
      </c>
      <c r="C1166" s="149" t="s">
        <v>49</v>
      </c>
      <c r="D1166" s="131">
        <v>0</v>
      </c>
      <c r="E1166" s="131">
        <v>75.28</v>
      </c>
      <c r="F1166" s="132">
        <v>75.28</v>
      </c>
      <c r="G1166" s="131">
        <v>0</v>
      </c>
      <c r="H1166" s="131">
        <v>98.11</v>
      </c>
      <c r="I1166" s="131">
        <v>0</v>
      </c>
      <c r="J1166" s="131">
        <v>0</v>
      </c>
      <c r="K1166" s="131">
        <v>70.06</v>
      </c>
      <c r="L1166" s="131">
        <v>0</v>
      </c>
      <c r="M1166" s="131">
        <v>3.87</v>
      </c>
      <c r="N1166" s="132">
        <v>172.04</v>
      </c>
      <c r="O1166" s="132">
        <v>247.32</v>
      </c>
    </row>
    <row r="1167" spans="1:15">
      <c r="A1167" s="147">
        <v>2022</v>
      </c>
      <c r="B1167" s="148" t="s">
        <v>61</v>
      </c>
      <c r="C1167" s="149" t="s">
        <v>50</v>
      </c>
      <c r="D1167" s="131">
        <v>0.1</v>
      </c>
      <c r="E1167" s="131">
        <v>0</v>
      </c>
      <c r="F1167" s="132">
        <v>0.1</v>
      </c>
      <c r="G1167" s="131">
        <v>0</v>
      </c>
      <c r="H1167" s="131">
        <v>0</v>
      </c>
      <c r="I1167" s="131">
        <v>0</v>
      </c>
      <c r="J1167" s="131">
        <v>0</v>
      </c>
      <c r="K1167" s="131">
        <v>0</v>
      </c>
      <c r="L1167" s="131">
        <v>0</v>
      </c>
      <c r="M1167" s="131">
        <v>0</v>
      </c>
      <c r="N1167" s="132">
        <v>0</v>
      </c>
      <c r="O1167" s="132">
        <v>0.1</v>
      </c>
    </row>
    <row r="1168" spans="1:15">
      <c r="A1168" s="147">
        <v>2022</v>
      </c>
      <c r="B1168" s="148" t="s">
        <v>61</v>
      </c>
      <c r="C1168" s="149" t="s">
        <v>51</v>
      </c>
      <c r="D1168" s="131">
        <v>0</v>
      </c>
      <c r="E1168" s="131">
        <v>0</v>
      </c>
      <c r="F1168" s="132">
        <v>0</v>
      </c>
      <c r="G1168" s="131">
        <v>0</v>
      </c>
      <c r="H1168" s="131">
        <v>0</v>
      </c>
      <c r="I1168" s="131">
        <v>62.86</v>
      </c>
      <c r="J1168" s="131">
        <v>7.13</v>
      </c>
      <c r="K1168" s="131">
        <v>267.8</v>
      </c>
      <c r="L1168" s="131">
        <v>13.74</v>
      </c>
      <c r="M1168" s="131">
        <v>7.0000000000000007E-2</v>
      </c>
      <c r="N1168" s="132">
        <v>351.6</v>
      </c>
      <c r="O1168" s="132">
        <v>351.6</v>
      </c>
    </row>
    <row r="1169" spans="1:15">
      <c r="A1169" s="147">
        <v>2022</v>
      </c>
      <c r="B1169" s="148" t="s">
        <v>61</v>
      </c>
      <c r="C1169" s="149" t="s">
        <v>52</v>
      </c>
      <c r="D1169" s="131">
        <v>1388.26</v>
      </c>
      <c r="E1169" s="131">
        <v>0.01</v>
      </c>
      <c r="F1169" s="132">
        <v>1388.27</v>
      </c>
      <c r="G1169" s="131">
        <v>0</v>
      </c>
      <c r="H1169" s="131">
        <v>0.01</v>
      </c>
      <c r="I1169" s="131">
        <v>0</v>
      </c>
      <c r="J1169" s="131">
        <v>0</v>
      </c>
      <c r="K1169" s="131">
        <v>0.14000000000000001</v>
      </c>
      <c r="L1169" s="131">
        <v>0</v>
      </c>
      <c r="M1169" s="131">
        <v>14.53</v>
      </c>
      <c r="N1169" s="132">
        <v>14.68</v>
      </c>
      <c r="O1169" s="132">
        <v>1402.95</v>
      </c>
    </row>
    <row r="1170" spans="1:15">
      <c r="A1170" s="147">
        <v>2022</v>
      </c>
      <c r="B1170" s="148" t="s">
        <v>61</v>
      </c>
      <c r="C1170" s="149" t="s">
        <v>69</v>
      </c>
      <c r="D1170" s="131">
        <v>252.7</v>
      </c>
      <c r="E1170" s="131">
        <v>75.2</v>
      </c>
      <c r="F1170" s="132">
        <v>327.9</v>
      </c>
      <c r="G1170" s="131">
        <v>0.25</v>
      </c>
      <c r="H1170" s="131">
        <v>31.77</v>
      </c>
      <c r="I1170" s="131">
        <v>1.02</v>
      </c>
      <c r="J1170" s="131">
        <v>0</v>
      </c>
      <c r="K1170" s="131">
        <v>119.43</v>
      </c>
      <c r="L1170" s="131">
        <v>3.79</v>
      </c>
      <c r="M1170" s="131">
        <v>11.38</v>
      </c>
      <c r="N1170" s="132">
        <v>167.64</v>
      </c>
      <c r="O1170" s="132">
        <v>495.54</v>
      </c>
    </row>
    <row r="1171" spans="1:15">
      <c r="A1171" s="150">
        <v>2022</v>
      </c>
      <c r="B1171" s="151" t="s">
        <v>61</v>
      </c>
      <c r="C1171" s="152" t="s">
        <v>126</v>
      </c>
      <c r="D1171" s="116">
        <v>3923.52</v>
      </c>
      <c r="E1171" s="116">
        <v>367.75</v>
      </c>
      <c r="F1171" s="133">
        <v>4291.2700000000004</v>
      </c>
      <c r="G1171" s="116">
        <v>5.92</v>
      </c>
      <c r="H1171" s="116">
        <v>269.7</v>
      </c>
      <c r="I1171" s="116">
        <v>557.21</v>
      </c>
      <c r="J1171" s="116">
        <v>22.47</v>
      </c>
      <c r="K1171" s="116">
        <v>1079.6300000000001</v>
      </c>
      <c r="L1171" s="116">
        <v>36.56</v>
      </c>
      <c r="M1171" s="116">
        <v>269.49</v>
      </c>
      <c r="N1171" s="133">
        <v>2240.98</v>
      </c>
      <c r="O1171" s="133">
        <v>6532.25</v>
      </c>
    </row>
    <row r="1172" spans="1:15">
      <c r="A1172" s="144">
        <v>2022</v>
      </c>
      <c r="B1172" s="145" t="s">
        <v>60</v>
      </c>
      <c r="C1172" s="146" t="s">
        <v>37</v>
      </c>
      <c r="D1172" s="129">
        <v>0</v>
      </c>
      <c r="E1172" s="129">
        <v>25.63</v>
      </c>
      <c r="F1172" s="130">
        <v>25.63</v>
      </c>
      <c r="G1172" s="129">
        <v>26.24</v>
      </c>
      <c r="H1172" s="129">
        <v>21.43</v>
      </c>
      <c r="I1172" s="129">
        <v>10.5</v>
      </c>
      <c r="J1172" s="129">
        <v>0</v>
      </c>
      <c r="K1172" s="129">
        <v>363.5</v>
      </c>
      <c r="L1172" s="129">
        <v>18.27</v>
      </c>
      <c r="M1172" s="129">
        <v>15.61</v>
      </c>
      <c r="N1172" s="130">
        <v>455.55</v>
      </c>
      <c r="O1172" s="130">
        <v>481.18</v>
      </c>
    </row>
    <row r="1173" spans="1:15">
      <c r="A1173" s="147">
        <v>2022</v>
      </c>
      <c r="B1173" s="148" t="s">
        <v>60</v>
      </c>
      <c r="C1173" s="149" t="s">
        <v>38</v>
      </c>
      <c r="D1173" s="131">
        <v>189.14</v>
      </c>
      <c r="E1173" s="131">
        <v>0</v>
      </c>
      <c r="F1173" s="132">
        <v>189.14</v>
      </c>
      <c r="G1173" s="131">
        <v>0</v>
      </c>
      <c r="H1173" s="131">
        <v>0</v>
      </c>
      <c r="I1173" s="131">
        <v>0</v>
      </c>
      <c r="J1173" s="131">
        <v>0</v>
      </c>
      <c r="K1173" s="131">
        <v>0</v>
      </c>
      <c r="L1173" s="131">
        <v>0</v>
      </c>
      <c r="M1173" s="131">
        <v>0.12</v>
      </c>
      <c r="N1173" s="132">
        <v>0.12</v>
      </c>
      <c r="O1173" s="132">
        <v>189.26</v>
      </c>
    </row>
    <row r="1174" spans="1:15">
      <c r="A1174" s="147">
        <v>2022</v>
      </c>
      <c r="B1174" s="148" t="s">
        <v>60</v>
      </c>
      <c r="C1174" s="149" t="s">
        <v>39</v>
      </c>
      <c r="D1174" s="131">
        <v>0</v>
      </c>
      <c r="E1174" s="131">
        <v>0</v>
      </c>
      <c r="F1174" s="132">
        <v>0</v>
      </c>
      <c r="G1174" s="131">
        <v>0</v>
      </c>
      <c r="H1174" s="131">
        <v>62.35</v>
      </c>
      <c r="I1174" s="131">
        <v>0</v>
      </c>
      <c r="J1174" s="131">
        <v>0</v>
      </c>
      <c r="K1174" s="131">
        <v>0</v>
      </c>
      <c r="L1174" s="131">
        <v>0</v>
      </c>
      <c r="M1174" s="131">
        <v>0</v>
      </c>
      <c r="N1174" s="132">
        <v>62.35</v>
      </c>
      <c r="O1174" s="132">
        <v>62.35</v>
      </c>
    </row>
    <row r="1175" spans="1:15">
      <c r="A1175" s="147">
        <v>2022</v>
      </c>
      <c r="B1175" s="148" t="s">
        <v>60</v>
      </c>
      <c r="C1175" s="149" t="s">
        <v>40</v>
      </c>
      <c r="D1175" s="131">
        <v>0</v>
      </c>
      <c r="E1175" s="131">
        <v>0.17</v>
      </c>
      <c r="F1175" s="132">
        <v>0.17</v>
      </c>
      <c r="G1175" s="131">
        <v>0.01</v>
      </c>
      <c r="H1175" s="131">
        <v>0</v>
      </c>
      <c r="I1175" s="131">
        <v>0</v>
      </c>
      <c r="J1175" s="131">
        <v>0</v>
      </c>
      <c r="K1175" s="131">
        <v>61.79</v>
      </c>
      <c r="L1175" s="131">
        <v>0</v>
      </c>
      <c r="M1175" s="131">
        <v>9.5399999999999991</v>
      </c>
      <c r="N1175" s="132">
        <v>71.34</v>
      </c>
      <c r="O1175" s="132">
        <v>71.510000000000005</v>
      </c>
    </row>
    <row r="1176" spans="1:15">
      <c r="A1176" s="147">
        <v>2022</v>
      </c>
      <c r="B1176" s="148" t="s">
        <v>60</v>
      </c>
      <c r="C1176" s="149" t="s">
        <v>41</v>
      </c>
      <c r="D1176" s="131">
        <v>0</v>
      </c>
      <c r="E1176" s="131">
        <v>20.81</v>
      </c>
      <c r="F1176" s="132">
        <v>20.81</v>
      </c>
      <c r="G1176" s="131">
        <v>0.06</v>
      </c>
      <c r="H1176" s="131">
        <v>0.05</v>
      </c>
      <c r="I1176" s="131">
        <v>0</v>
      </c>
      <c r="J1176" s="131">
        <v>0</v>
      </c>
      <c r="K1176" s="131">
        <v>14.29</v>
      </c>
      <c r="L1176" s="131">
        <v>0</v>
      </c>
      <c r="M1176" s="131">
        <v>9.99</v>
      </c>
      <c r="N1176" s="132">
        <v>24.39</v>
      </c>
      <c r="O1176" s="132">
        <v>45.2</v>
      </c>
    </row>
    <row r="1177" spans="1:15">
      <c r="A1177" s="147">
        <v>2022</v>
      </c>
      <c r="B1177" s="148" t="s">
        <v>60</v>
      </c>
      <c r="C1177" s="149" t="s">
        <v>42</v>
      </c>
      <c r="D1177" s="131">
        <v>0</v>
      </c>
      <c r="E1177" s="131">
        <v>0</v>
      </c>
      <c r="F1177" s="132">
        <v>0</v>
      </c>
      <c r="G1177" s="131">
        <v>0</v>
      </c>
      <c r="H1177" s="131">
        <v>0</v>
      </c>
      <c r="I1177" s="131">
        <v>29.96</v>
      </c>
      <c r="J1177" s="131">
        <v>0</v>
      </c>
      <c r="K1177" s="131">
        <v>0</v>
      </c>
      <c r="L1177" s="131">
        <v>0</v>
      </c>
      <c r="M1177" s="131">
        <v>0.12</v>
      </c>
      <c r="N1177" s="132">
        <v>30.08</v>
      </c>
      <c r="O1177" s="132">
        <v>30.08</v>
      </c>
    </row>
    <row r="1178" spans="1:15">
      <c r="A1178" s="147">
        <v>2022</v>
      </c>
      <c r="B1178" s="148" t="s">
        <v>60</v>
      </c>
      <c r="C1178" s="149" t="s">
        <v>86</v>
      </c>
      <c r="D1178" s="131">
        <v>0</v>
      </c>
      <c r="E1178" s="131">
        <v>0</v>
      </c>
      <c r="F1178" s="132">
        <v>0</v>
      </c>
      <c r="G1178" s="131">
        <v>0.63</v>
      </c>
      <c r="H1178" s="131">
        <v>34.369999999999997</v>
      </c>
      <c r="I1178" s="131">
        <v>0</v>
      </c>
      <c r="J1178" s="131">
        <v>12.75</v>
      </c>
      <c r="K1178" s="131">
        <v>11.92</v>
      </c>
      <c r="L1178" s="131">
        <v>0.15</v>
      </c>
      <c r="M1178" s="131">
        <v>1.48</v>
      </c>
      <c r="N1178" s="132">
        <v>61.3</v>
      </c>
      <c r="O1178" s="132">
        <v>61.3</v>
      </c>
    </row>
    <row r="1179" spans="1:15">
      <c r="A1179" s="147">
        <v>2022</v>
      </c>
      <c r="B1179" s="148" t="s">
        <v>60</v>
      </c>
      <c r="C1179" s="149" t="s">
        <v>43</v>
      </c>
      <c r="D1179" s="131">
        <v>0</v>
      </c>
      <c r="E1179" s="131">
        <v>0</v>
      </c>
      <c r="F1179" s="132">
        <v>0</v>
      </c>
      <c r="G1179" s="131">
        <v>0</v>
      </c>
      <c r="H1179" s="131">
        <v>0</v>
      </c>
      <c r="I1179" s="131">
        <v>234.11</v>
      </c>
      <c r="J1179" s="131">
        <v>0</v>
      </c>
      <c r="K1179" s="131">
        <v>0</v>
      </c>
      <c r="L1179" s="131">
        <v>0</v>
      </c>
      <c r="M1179" s="131">
        <v>0</v>
      </c>
      <c r="N1179" s="132">
        <v>234.11</v>
      </c>
      <c r="O1179" s="132">
        <v>234.11</v>
      </c>
    </row>
    <row r="1180" spans="1:15">
      <c r="A1180" s="147">
        <v>2022</v>
      </c>
      <c r="B1180" s="148" t="s">
        <v>60</v>
      </c>
      <c r="C1180" s="149" t="s">
        <v>88</v>
      </c>
      <c r="D1180" s="131">
        <v>133.15</v>
      </c>
      <c r="E1180" s="131">
        <v>0</v>
      </c>
      <c r="F1180" s="132">
        <v>133.15</v>
      </c>
      <c r="G1180" s="131">
        <v>0</v>
      </c>
      <c r="H1180" s="131">
        <v>0</v>
      </c>
      <c r="I1180" s="131">
        <v>0</v>
      </c>
      <c r="J1180" s="131">
        <v>0</v>
      </c>
      <c r="K1180" s="131">
        <v>0</v>
      </c>
      <c r="L1180" s="131">
        <v>0</v>
      </c>
      <c r="M1180" s="131">
        <v>0</v>
      </c>
      <c r="N1180" s="132">
        <v>0</v>
      </c>
      <c r="O1180" s="132">
        <v>133.15</v>
      </c>
    </row>
    <row r="1181" spans="1:15">
      <c r="A1181" s="147">
        <v>2022</v>
      </c>
      <c r="B1181" s="148" t="s">
        <v>60</v>
      </c>
      <c r="C1181" s="149" t="s">
        <v>44</v>
      </c>
      <c r="D1181" s="131">
        <v>0</v>
      </c>
      <c r="E1181" s="131">
        <v>10.98</v>
      </c>
      <c r="F1181" s="132">
        <v>10.98</v>
      </c>
      <c r="G1181" s="131">
        <v>14.58</v>
      </c>
      <c r="H1181" s="131">
        <v>48.22</v>
      </c>
      <c r="I1181" s="131">
        <v>32.93</v>
      </c>
      <c r="J1181" s="131">
        <v>0.04</v>
      </c>
      <c r="K1181" s="131">
        <v>135.75</v>
      </c>
      <c r="L1181" s="131">
        <v>0</v>
      </c>
      <c r="M1181" s="131">
        <v>137.85</v>
      </c>
      <c r="N1181" s="132">
        <v>369.37</v>
      </c>
      <c r="O1181" s="132">
        <v>380.35</v>
      </c>
    </row>
    <row r="1182" spans="1:15">
      <c r="A1182" s="147">
        <v>2022</v>
      </c>
      <c r="B1182" s="148" t="s">
        <v>60</v>
      </c>
      <c r="C1182" s="149" t="s">
        <v>45</v>
      </c>
      <c r="D1182" s="131">
        <v>264.56</v>
      </c>
      <c r="E1182" s="131">
        <v>0</v>
      </c>
      <c r="F1182" s="132">
        <v>264.56</v>
      </c>
      <c r="G1182" s="131">
        <v>0</v>
      </c>
      <c r="H1182" s="131">
        <v>0</v>
      </c>
      <c r="I1182" s="131">
        <v>0</v>
      </c>
      <c r="J1182" s="131">
        <v>0</v>
      </c>
      <c r="K1182" s="131">
        <v>43.18</v>
      </c>
      <c r="L1182" s="131">
        <v>0</v>
      </c>
      <c r="M1182" s="131">
        <v>0</v>
      </c>
      <c r="N1182" s="132">
        <v>43.18</v>
      </c>
      <c r="O1182" s="132">
        <v>307.74</v>
      </c>
    </row>
    <row r="1183" spans="1:15">
      <c r="A1183" s="147">
        <v>2022</v>
      </c>
      <c r="B1183" s="148" t="s">
        <v>60</v>
      </c>
      <c r="C1183" s="149" t="s">
        <v>46</v>
      </c>
      <c r="D1183" s="131">
        <v>656.54</v>
      </c>
      <c r="E1183" s="131">
        <v>64.83</v>
      </c>
      <c r="F1183" s="132">
        <v>721.37</v>
      </c>
      <c r="G1183" s="131">
        <v>0</v>
      </c>
      <c r="H1183" s="131">
        <v>52.18</v>
      </c>
      <c r="I1183" s="131">
        <v>0</v>
      </c>
      <c r="J1183" s="131">
        <v>0</v>
      </c>
      <c r="K1183" s="131">
        <v>0</v>
      </c>
      <c r="L1183" s="131">
        <v>0</v>
      </c>
      <c r="M1183" s="131">
        <v>6.34</v>
      </c>
      <c r="N1183" s="132">
        <v>58.52</v>
      </c>
      <c r="O1183" s="132">
        <v>779.89</v>
      </c>
    </row>
    <row r="1184" spans="1:15">
      <c r="A1184" s="147">
        <v>2022</v>
      </c>
      <c r="B1184" s="148" t="s">
        <v>60</v>
      </c>
      <c r="C1184" s="149" t="s">
        <v>89</v>
      </c>
      <c r="D1184" s="131">
        <v>0</v>
      </c>
      <c r="E1184" s="131">
        <v>0</v>
      </c>
      <c r="F1184" s="132">
        <v>0</v>
      </c>
      <c r="G1184" s="131">
        <v>0</v>
      </c>
      <c r="H1184" s="131">
        <v>0</v>
      </c>
      <c r="I1184" s="131">
        <v>0</v>
      </c>
      <c r="J1184" s="131">
        <v>0</v>
      </c>
      <c r="K1184" s="131">
        <v>0</v>
      </c>
      <c r="L1184" s="131">
        <v>0</v>
      </c>
      <c r="M1184" s="131">
        <v>0</v>
      </c>
      <c r="N1184" s="132">
        <v>0</v>
      </c>
      <c r="O1184" s="132">
        <v>0</v>
      </c>
    </row>
    <row r="1185" spans="1:15">
      <c r="A1185" s="147">
        <v>2022</v>
      </c>
      <c r="B1185" s="148" t="s">
        <v>60</v>
      </c>
      <c r="C1185" s="149" t="s">
        <v>47</v>
      </c>
      <c r="D1185" s="131">
        <v>0</v>
      </c>
      <c r="E1185" s="131">
        <v>0</v>
      </c>
      <c r="F1185" s="132">
        <v>0</v>
      </c>
      <c r="G1185" s="131">
        <v>0</v>
      </c>
      <c r="H1185" s="131">
        <v>0</v>
      </c>
      <c r="I1185" s="131">
        <v>0</v>
      </c>
      <c r="J1185" s="131">
        <v>0</v>
      </c>
      <c r="K1185" s="131">
        <v>106.97</v>
      </c>
      <c r="L1185" s="131">
        <v>0</v>
      </c>
      <c r="M1185" s="131">
        <v>0</v>
      </c>
      <c r="N1185" s="132">
        <v>106.97</v>
      </c>
      <c r="O1185" s="132">
        <v>106.97</v>
      </c>
    </row>
    <row r="1186" spans="1:15">
      <c r="A1186" s="147">
        <v>2022</v>
      </c>
      <c r="B1186" s="148" t="s">
        <v>60</v>
      </c>
      <c r="C1186" s="149" t="s">
        <v>48</v>
      </c>
      <c r="D1186" s="131">
        <v>0</v>
      </c>
      <c r="E1186" s="131">
        <v>0</v>
      </c>
      <c r="F1186" s="132">
        <v>0</v>
      </c>
      <c r="G1186" s="131">
        <v>0</v>
      </c>
      <c r="H1186" s="131">
        <v>0</v>
      </c>
      <c r="I1186" s="131">
        <v>170.98</v>
      </c>
      <c r="J1186" s="131">
        <v>0</v>
      </c>
      <c r="K1186" s="131">
        <v>181.14</v>
      </c>
      <c r="L1186" s="131">
        <v>18.72</v>
      </c>
      <c r="M1186" s="131">
        <v>0</v>
      </c>
      <c r="N1186" s="132">
        <v>370.84</v>
      </c>
      <c r="O1186" s="132">
        <v>370.84</v>
      </c>
    </row>
    <row r="1187" spans="1:15">
      <c r="A1187" s="147">
        <v>2022</v>
      </c>
      <c r="B1187" s="148" t="s">
        <v>60</v>
      </c>
      <c r="C1187" s="149" t="s">
        <v>87</v>
      </c>
      <c r="D1187" s="131">
        <v>0</v>
      </c>
      <c r="E1187" s="131">
        <v>0.06</v>
      </c>
      <c r="F1187" s="132">
        <v>0.06</v>
      </c>
      <c r="G1187" s="131">
        <v>0</v>
      </c>
      <c r="H1187" s="131">
        <v>0</v>
      </c>
      <c r="I1187" s="131">
        <v>0</v>
      </c>
      <c r="J1187" s="131">
        <v>0</v>
      </c>
      <c r="K1187" s="131">
        <v>0</v>
      </c>
      <c r="L1187" s="131">
        <v>0</v>
      </c>
      <c r="M1187" s="131">
        <v>16.07</v>
      </c>
      <c r="N1187" s="132">
        <v>16.07</v>
      </c>
      <c r="O1187" s="132">
        <v>16.13</v>
      </c>
    </row>
    <row r="1188" spans="1:15">
      <c r="A1188" s="147">
        <v>2022</v>
      </c>
      <c r="B1188" s="148" t="s">
        <v>60</v>
      </c>
      <c r="C1188" s="149" t="s">
        <v>49</v>
      </c>
      <c r="D1188" s="131">
        <v>0</v>
      </c>
      <c r="E1188" s="131">
        <v>16.850000000000001</v>
      </c>
      <c r="F1188" s="132">
        <v>16.850000000000001</v>
      </c>
      <c r="G1188" s="131">
        <v>0</v>
      </c>
      <c r="H1188" s="131">
        <v>33.76</v>
      </c>
      <c r="I1188" s="131">
        <v>0</v>
      </c>
      <c r="J1188" s="131">
        <v>0</v>
      </c>
      <c r="K1188" s="131">
        <v>45.17</v>
      </c>
      <c r="L1188" s="131">
        <v>0</v>
      </c>
      <c r="M1188" s="131">
        <v>7.91</v>
      </c>
      <c r="N1188" s="132">
        <v>86.84</v>
      </c>
      <c r="O1188" s="132">
        <v>103.69</v>
      </c>
    </row>
    <row r="1189" spans="1:15">
      <c r="A1189" s="147">
        <v>2022</v>
      </c>
      <c r="B1189" s="148" t="s">
        <v>60</v>
      </c>
      <c r="C1189" s="149" t="s">
        <v>50</v>
      </c>
      <c r="D1189" s="131">
        <v>314.18</v>
      </c>
      <c r="E1189" s="131">
        <v>0</v>
      </c>
      <c r="F1189" s="132">
        <v>314.18</v>
      </c>
      <c r="G1189" s="131">
        <v>0</v>
      </c>
      <c r="H1189" s="131">
        <v>0</v>
      </c>
      <c r="I1189" s="131">
        <v>0</v>
      </c>
      <c r="J1189" s="131">
        <v>0</v>
      </c>
      <c r="K1189" s="131">
        <v>0</v>
      </c>
      <c r="L1189" s="131">
        <v>0</v>
      </c>
      <c r="M1189" s="131">
        <v>6.91</v>
      </c>
      <c r="N1189" s="132">
        <v>6.91</v>
      </c>
      <c r="O1189" s="132">
        <v>321.08999999999997</v>
      </c>
    </row>
    <row r="1190" spans="1:15">
      <c r="A1190" s="147">
        <v>2022</v>
      </c>
      <c r="B1190" s="148" t="s">
        <v>60</v>
      </c>
      <c r="C1190" s="149" t="s">
        <v>51</v>
      </c>
      <c r="D1190" s="131">
        <v>0</v>
      </c>
      <c r="E1190" s="131">
        <v>0</v>
      </c>
      <c r="F1190" s="132">
        <v>0</v>
      </c>
      <c r="G1190" s="131">
        <v>0</v>
      </c>
      <c r="H1190" s="131">
        <v>0</v>
      </c>
      <c r="I1190" s="131">
        <v>27.34</v>
      </c>
      <c r="J1190" s="131">
        <v>2.2200000000000002</v>
      </c>
      <c r="K1190" s="131">
        <v>7.39</v>
      </c>
      <c r="L1190" s="131">
        <v>0.1</v>
      </c>
      <c r="M1190" s="131">
        <v>7.0000000000000007E-2</v>
      </c>
      <c r="N1190" s="132">
        <v>37.119999999999997</v>
      </c>
      <c r="O1190" s="132">
        <v>37.119999999999997</v>
      </c>
    </row>
    <row r="1191" spans="1:15">
      <c r="A1191" s="147">
        <v>2022</v>
      </c>
      <c r="B1191" s="148" t="s">
        <v>60</v>
      </c>
      <c r="C1191" s="149" t="s">
        <v>52</v>
      </c>
      <c r="D1191" s="131">
        <v>856.34</v>
      </c>
      <c r="E1191" s="131">
        <v>0</v>
      </c>
      <c r="F1191" s="132">
        <v>856.34</v>
      </c>
      <c r="G1191" s="131">
        <v>0</v>
      </c>
      <c r="H1191" s="131">
        <v>0.03</v>
      </c>
      <c r="I1191" s="131">
        <v>0</v>
      </c>
      <c r="J1191" s="131">
        <v>0</v>
      </c>
      <c r="K1191" s="131">
        <v>76.34</v>
      </c>
      <c r="L1191" s="131">
        <v>0</v>
      </c>
      <c r="M1191" s="131">
        <v>9.25</v>
      </c>
      <c r="N1191" s="132">
        <v>85.62</v>
      </c>
      <c r="O1191" s="132">
        <v>941.96</v>
      </c>
    </row>
    <row r="1192" spans="1:15">
      <c r="A1192" s="147">
        <v>2022</v>
      </c>
      <c r="B1192" s="148" t="s">
        <v>60</v>
      </c>
      <c r="C1192" s="149" t="s">
        <v>69</v>
      </c>
      <c r="D1192" s="131">
        <v>820.72</v>
      </c>
      <c r="E1192" s="131">
        <v>60.77</v>
      </c>
      <c r="F1192" s="132">
        <v>881.49</v>
      </c>
      <c r="G1192" s="131">
        <v>0.39</v>
      </c>
      <c r="H1192" s="131">
        <v>49.85</v>
      </c>
      <c r="I1192" s="131">
        <v>98.28</v>
      </c>
      <c r="J1192" s="131">
        <v>0</v>
      </c>
      <c r="K1192" s="131">
        <v>94.03</v>
      </c>
      <c r="L1192" s="131">
        <v>0.99</v>
      </c>
      <c r="M1192" s="131">
        <v>32.479999999999997</v>
      </c>
      <c r="N1192" s="132">
        <v>276.02</v>
      </c>
      <c r="O1192" s="132">
        <v>1157.51</v>
      </c>
    </row>
    <row r="1193" spans="1:15">
      <c r="A1193" s="150">
        <v>2022</v>
      </c>
      <c r="B1193" s="151" t="s">
        <v>60</v>
      </c>
      <c r="C1193" s="152" t="s">
        <v>126</v>
      </c>
      <c r="D1193" s="116">
        <v>3234.63</v>
      </c>
      <c r="E1193" s="116">
        <v>200.1</v>
      </c>
      <c r="F1193" s="133">
        <v>3434.73</v>
      </c>
      <c r="G1193" s="116">
        <v>41.91</v>
      </c>
      <c r="H1193" s="116">
        <v>302.24</v>
      </c>
      <c r="I1193" s="116">
        <v>604.1</v>
      </c>
      <c r="J1193" s="116">
        <v>15.01</v>
      </c>
      <c r="K1193" s="116">
        <v>1141.47</v>
      </c>
      <c r="L1193" s="116">
        <v>38.229999999999997</v>
      </c>
      <c r="M1193" s="116">
        <v>253.74</v>
      </c>
      <c r="N1193" s="133">
        <v>2396.6999999999998</v>
      </c>
      <c r="O1193" s="133">
        <v>5831.43</v>
      </c>
    </row>
    <row r="1194" spans="1:15">
      <c r="A1194" s="147">
        <v>2022</v>
      </c>
      <c r="B1194" s="148" t="s">
        <v>59</v>
      </c>
      <c r="C1194" s="149" t="s">
        <v>37</v>
      </c>
      <c r="D1194" s="131">
        <v>0</v>
      </c>
      <c r="E1194" s="131">
        <v>0.12</v>
      </c>
      <c r="F1194" s="132">
        <v>0.12</v>
      </c>
      <c r="G1194" s="131">
        <v>35.270000000000003</v>
      </c>
      <c r="H1194" s="131">
        <v>34.03</v>
      </c>
      <c r="I1194" s="131">
        <v>0</v>
      </c>
      <c r="J1194" s="131">
        <v>0</v>
      </c>
      <c r="K1194" s="131">
        <v>288.86</v>
      </c>
      <c r="L1194" s="131">
        <v>3.71</v>
      </c>
      <c r="M1194" s="131">
        <v>70.69</v>
      </c>
      <c r="N1194" s="132">
        <v>432.56</v>
      </c>
      <c r="O1194" s="132">
        <v>432.68</v>
      </c>
    </row>
    <row r="1195" spans="1:15">
      <c r="A1195" s="147">
        <v>2022</v>
      </c>
      <c r="B1195" s="148" t="s">
        <v>59</v>
      </c>
      <c r="C1195" s="149" t="s">
        <v>38</v>
      </c>
      <c r="D1195" s="131">
        <v>283.49</v>
      </c>
      <c r="E1195" s="131">
        <v>0</v>
      </c>
      <c r="F1195" s="132">
        <v>283.49</v>
      </c>
      <c r="G1195" s="131">
        <v>0</v>
      </c>
      <c r="H1195" s="131">
        <v>0</v>
      </c>
      <c r="I1195" s="131">
        <v>0</v>
      </c>
      <c r="J1195" s="131">
        <v>0</v>
      </c>
      <c r="K1195" s="131">
        <v>0</v>
      </c>
      <c r="L1195" s="131">
        <v>0</v>
      </c>
      <c r="M1195" s="131">
        <v>0.27</v>
      </c>
      <c r="N1195" s="132">
        <v>0.27</v>
      </c>
      <c r="O1195" s="132">
        <v>283.76</v>
      </c>
    </row>
    <row r="1196" spans="1:15">
      <c r="A1196" s="147">
        <v>2022</v>
      </c>
      <c r="B1196" s="148" t="s">
        <v>59</v>
      </c>
      <c r="C1196" s="149" t="s">
        <v>39</v>
      </c>
      <c r="D1196" s="131">
        <v>0</v>
      </c>
      <c r="E1196" s="131">
        <v>1.21</v>
      </c>
      <c r="F1196" s="132">
        <v>1.21</v>
      </c>
      <c r="G1196" s="131">
        <v>0</v>
      </c>
      <c r="H1196" s="131">
        <v>70.180000000000007</v>
      </c>
      <c r="I1196" s="131">
        <v>0</v>
      </c>
      <c r="J1196" s="131">
        <v>0</v>
      </c>
      <c r="K1196" s="131">
        <v>0</v>
      </c>
      <c r="L1196" s="131">
        <v>0</v>
      </c>
      <c r="M1196" s="131">
        <v>0</v>
      </c>
      <c r="N1196" s="132">
        <v>70.180000000000007</v>
      </c>
      <c r="O1196" s="132">
        <v>71.39</v>
      </c>
    </row>
    <row r="1197" spans="1:15">
      <c r="A1197" s="147">
        <v>2022</v>
      </c>
      <c r="B1197" s="148" t="s">
        <v>59</v>
      </c>
      <c r="C1197" s="149" t="s">
        <v>40</v>
      </c>
      <c r="D1197" s="131">
        <v>0</v>
      </c>
      <c r="E1197" s="131">
        <v>0.17</v>
      </c>
      <c r="F1197" s="132">
        <v>0.17</v>
      </c>
      <c r="G1197" s="131">
        <v>0</v>
      </c>
      <c r="H1197" s="131">
        <v>0</v>
      </c>
      <c r="I1197" s="131">
        <v>0</v>
      </c>
      <c r="J1197" s="131">
        <v>0</v>
      </c>
      <c r="K1197" s="131">
        <v>0</v>
      </c>
      <c r="L1197" s="131">
        <v>0</v>
      </c>
      <c r="M1197" s="131">
        <v>6.01</v>
      </c>
      <c r="N1197" s="132">
        <v>6.01</v>
      </c>
      <c r="O1197" s="132">
        <v>6.18</v>
      </c>
    </row>
    <row r="1198" spans="1:15">
      <c r="A1198" s="147">
        <v>2022</v>
      </c>
      <c r="B1198" s="148" t="s">
        <v>59</v>
      </c>
      <c r="C1198" s="149" t="s">
        <v>41</v>
      </c>
      <c r="D1198" s="131">
        <v>0</v>
      </c>
      <c r="E1198" s="131">
        <v>21.65</v>
      </c>
      <c r="F1198" s="132">
        <v>21.65</v>
      </c>
      <c r="G1198" s="131">
        <v>0.02</v>
      </c>
      <c r="H1198" s="131">
        <v>0.03</v>
      </c>
      <c r="I1198" s="131">
        <v>0</v>
      </c>
      <c r="J1198" s="131">
        <v>0</v>
      </c>
      <c r="K1198" s="131">
        <v>21.55</v>
      </c>
      <c r="L1198" s="131">
        <v>0</v>
      </c>
      <c r="M1198" s="131">
        <v>5.64</v>
      </c>
      <c r="N1198" s="132">
        <v>27.24</v>
      </c>
      <c r="O1198" s="132">
        <v>48.89</v>
      </c>
    </row>
    <row r="1199" spans="1:15">
      <c r="A1199" s="147">
        <v>2022</v>
      </c>
      <c r="B1199" s="148" t="s">
        <v>59</v>
      </c>
      <c r="C1199" s="149" t="s">
        <v>42</v>
      </c>
      <c r="D1199" s="131">
        <v>0</v>
      </c>
      <c r="E1199" s="131">
        <v>0</v>
      </c>
      <c r="F1199" s="132">
        <v>0</v>
      </c>
      <c r="G1199" s="131">
        <v>0</v>
      </c>
      <c r="H1199" s="131">
        <v>0</v>
      </c>
      <c r="I1199" s="131">
        <v>138.97999999999999</v>
      </c>
      <c r="J1199" s="131">
        <v>0</v>
      </c>
      <c r="K1199" s="131">
        <v>0</v>
      </c>
      <c r="L1199" s="131">
        <v>0</v>
      </c>
      <c r="M1199" s="131">
        <v>0.34</v>
      </c>
      <c r="N1199" s="132">
        <v>139.32</v>
      </c>
      <c r="O1199" s="132">
        <v>139.32</v>
      </c>
    </row>
    <row r="1200" spans="1:15">
      <c r="A1200" s="147">
        <v>2022</v>
      </c>
      <c r="B1200" s="148" t="s">
        <v>59</v>
      </c>
      <c r="C1200" s="149" t="s">
        <v>86</v>
      </c>
      <c r="D1200" s="131">
        <v>0</v>
      </c>
      <c r="E1200" s="131">
        <v>39.24</v>
      </c>
      <c r="F1200" s="132">
        <v>39.24</v>
      </c>
      <c r="G1200" s="131">
        <v>0.28000000000000003</v>
      </c>
      <c r="H1200" s="131">
        <v>17.420000000000002</v>
      </c>
      <c r="I1200" s="131">
        <v>0</v>
      </c>
      <c r="J1200" s="131">
        <v>6.37</v>
      </c>
      <c r="K1200" s="131">
        <v>27.85</v>
      </c>
      <c r="L1200" s="131">
        <v>0.16</v>
      </c>
      <c r="M1200" s="131">
        <v>2.58</v>
      </c>
      <c r="N1200" s="132">
        <v>54.66</v>
      </c>
      <c r="O1200" s="132">
        <v>93.9</v>
      </c>
    </row>
    <row r="1201" spans="1:15">
      <c r="A1201" s="147">
        <v>2022</v>
      </c>
      <c r="B1201" s="148" t="s">
        <v>59</v>
      </c>
      <c r="C1201" s="149" t="s">
        <v>43</v>
      </c>
      <c r="D1201" s="131">
        <v>0</v>
      </c>
      <c r="E1201" s="131">
        <v>0</v>
      </c>
      <c r="F1201" s="132">
        <v>0</v>
      </c>
      <c r="G1201" s="131">
        <v>0</v>
      </c>
      <c r="H1201" s="131">
        <v>0</v>
      </c>
      <c r="I1201" s="131">
        <v>266.36</v>
      </c>
      <c r="J1201" s="131">
        <v>6.1</v>
      </c>
      <c r="K1201" s="131">
        <v>0</v>
      </c>
      <c r="L1201" s="131">
        <v>0</v>
      </c>
      <c r="M1201" s="131">
        <v>0</v>
      </c>
      <c r="N1201" s="132">
        <v>272.45999999999998</v>
      </c>
      <c r="O1201" s="132">
        <v>272.45999999999998</v>
      </c>
    </row>
    <row r="1202" spans="1:15">
      <c r="A1202" s="147">
        <v>2022</v>
      </c>
      <c r="B1202" s="148" t="s">
        <v>59</v>
      </c>
      <c r="C1202" s="149" t="s">
        <v>88</v>
      </c>
      <c r="D1202" s="131">
        <v>0</v>
      </c>
      <c r="E1202" s="131">
        <v>0</v>
      </c>
      <c r="F1202" s="132">
        <v>0</v>
      </c>
      <c r="G1202" s="131">
        <v>0</v>
      </c>
      <c r="H1202" s="131">
        <v>0</v>
      </c>
      <c r="I1202" s="131">
        <v>0</v>
      </c>
      <c r="J1202" s="131">
        <v>0</v>
      </c>
      <c r="K1202" s="131">
        <v>0</v>
      </c>
      <c r="L1202" s="131">
        <v>0</v>
      </c>
      <c r="M1202" s="131">
        <v>0</v>
      </c>
      <c r="N1202" s="132">
        <v>0</v>
      </c>
      <c r="O1202" s="132">
        <v>0</v>
      </c>
    </row>
    <row r="1203" spans="1:15">
      <c r="A1203" s="147">
        <v>2022</v>
      </c>
      <c r="B1203" s="148" t="s">
        <v>59</v>
      </c>
      <c r="C1203" s="149" t="s">
        <v>44</v>
      </c>
      <c r="D1203" s="131">
        <v>0</v>
      </c>
      <c r="E1203" s="131">
        <v>83.85</v>
      </c>
      <c r="F1203" s="132">
        <v>83.85</v>
      </c>
      <c r="G1203" s="131">
        <v>23.62</v>
      </c>
      <c r="H1203" s="131">
        <v>67.38</v>
      </c>
      <c r="I1203" s="131">
        <v>14.97</v>
      </c>
      <c r="J1203" s="131">
        <v>0</v>
      </c>
      <c r="K1203" s="131">
        <v>261.98</v>
      </c>
      <c r="L1203" s="131">
        <v>4.13</v>
      </c>
      <c r="M1203" s="131">
        <v>143.63</v>
      </c>
      <c r="N1203" s="132">
        <v>515.71</v>
      </c>
      <c r="O1203" s="132">
        <v>599.55999999999995</v>
      </c>
    </row>
    <row r="1204" spans="1:15">
      <c r="A1204" s="147">
        <v>2022</v>
      </c>
      <c r="B1204" s="148" t="s">
        <v>59</v>
      </c>
      <c r="C1204" s="149" t="s">
        <v>45</v>
      </c>
      <c r="D1204" s="131">
        <v>131.88999999999999</v>
      </c>
      <c r="E1204" s="131">
        <v>0</v>
      </c>
      <c r="F1204" s="132">
        <v>131.88999999999999</v>
      </c>
      <c r="G1204" s="131">
        <v>0</v>
      </c>
      <c r="H1204" s="131">
        <v>0</v>
      </c>
      <c r="I1204" s="131">
        <v>0</v>
      </c>
      <c r="J1204" s="131">
        <v>0</v>
      </c>
      <c r="K1204" s="131">
        <v>39.6</v>
      </c>
      <c r="L1204" s="131">
        <v>0</v>
      </c>
      <c r="M1204" s="131">
        <v>0</v>
      </c>
      <c r="N1204" s="132">
        <v>39.6</v>
      </c>
      <c r="O1204" s="132">
        <v>171.49</v>
      </c>
    </row>
    <row r="1205" spans="1:15">
      <c r="A1205" s="147">
        <v>2022</v>
      </c>
      <c r="B1205" s="148" t="s">
        <v>59</v>
      </c>
      <c r="C1205" s="149" t="s">
        <v>46</v>
      </c>
      <c r="D1205" s="131">
        <v>1264.95</v>
      </c>
      <c r="E1205" s="131">
        <v>0</v>
      </c>
      <c r="F1205" s="132">
        <v>1264.95</v>
      </c>
      <c r="G1205" s="131">
        <v>0</v>
      </c>
      <c r="H1205" s="131">
        <v>40.700000000000003</v>
      </c>
      <c r="I1205" s="131">
        <v>0</v>
      </c>
      <c r="J1205" s="131">
        <v>0</v>
      </c>
      <c r="K1205" s="131">
        <v>0</v>
      </c>
      <c r="L1205" s="131">
        <v>0</v>
      </c>
      <c r="M1205" s="131">
        <v>0</v>
      </c>
      <c r="N1205" s="132">
        <v>40.700000000000003</v>
      </c>
      <c r="O1205" s="132">
        <v>1305.6500000000001</v>
      </c>
    </row>
    <row r="1206" spans="1:15">
      <c r="A1206" s="147">
        <v>2022</v>
      </c>
      <c r="B1206" s="148" t="s">
        <v>59</v>
      </c>
      <c r="C1206" s="149" t="s">
        <v>89</v>
      </c>
      <c r="D1206" s="131">
        <v>0</v>
      </c>
      <c r="E1206" s="131">
        <v>0</v>
      </c>
      <c r="F1206" s="132">
        <v>0</v>
      </c>
      <c r="G1206" s="131">
        <v>0</v>
      </c>
      <c r="H1206" s="131">
        <v>0</v>
      </c>
      <c r="I1206" s="131">
        <v>48.39</v>
      </c>
      <c r="J1206" s="131">
        <v>0</v>
      </c>
      <c r="K1206" s="131">
        <v>0</v>
      </c>
      <c r="L1206" s="131">
        <v>0</v>
      </c>
      <c r="M1206" s="131">
        <v>0</v>
      </c>
      <c r="N1206" s="132">
        <v>48.39</v>
      </c>
      <c r="O1206" s="132">
        <v>48.39</v>
      </c>
    </row>
    <row r="1207" spans="1:15">
      <c r="A1207" s="147">
        <v>2022</v>
      </c>
      <c r="B1207" s="148" t="s">
        <v>59</v>
      </c>
      <c r="C1207" s="149" t="s">
        <v>47</v>
      </c>
      <c r="D1207" s="131">
        <v>0</v>
      </c>
      <c r="E1207" s="131">
        <v>0</v>
      </c>
      <c r="F1207" s="132">
        <v>0</v>
      </c>
      <c r="G1207" s="131">
        <v>0</v>
      </c>
      <c r="H1207" s="131">
        <v>0</v>
      </c>
      <c r="I1207" s="131">
        <v>0</v>
      </c>
      <c r="J1207" s="131">
        <v>0</v>
      </c>
      <c r="K1207" s="131">
        <v>0</v>
      </c>
      <c r="L1207" s="131">
        <v>0</v>
      </c>
      <c r="M1207" s="131">
        <v>0</v>
      </c>
      <c r="N1207" s="132">
        <v>0</v>
      </c>
      <c r="O1207" s="132">
        <v>0</v>
      </c>
    </row>
    <row r="1208" spans="1:15">
      <c r="A1208" s="147">
        <v>2022</v>
      </c>
      <c r="B1208" s="148" t="s">
        <v>59</v>
      </c>
      <c r="C1208" s="149" t="s">
        <v>48</v>
      </c>
      <c r="D1208" s="131">
        <v>0</v>
      </c>
      <c r="E1208" s="131">
        <v>0</v>
      </c>
      <c r="F1208" s="132">
        <v>0</v>
      </c>
      <c r="G1208" s="131">
        <v>0</v>
      </c>
      <c r="H1208" s="131">
        <v>0</v>
      </c>
      <c r="I1208" s="131">
        <v>204.19</v>
      </c>
      <c r="J1208" s="131">
        <v>0</v>
      </c>
      <c r="K1208" s="131">
        <v>0</v>
      </c>
      <c r="L1208" s="131">
        <v>0</v>
      </c>
      <c r="M1208" s="131">
        <v>0</v>
      </c>
      <c r="N1208" s="132">
        <v>204.19</v>
      </c>
      <c r="O1208" s="132">
        <v>204.19</v>
      </c>
    </row>
    <row r="1209" spans="1:15">
      <c r="A1209" s="147">
        <v>2022</v>
      </c>
      <c r="B1209" s="148" t="s">
        <v>59</v>
      </c>
      <c r="C1209" s="149" t="s">
        <v>87</v>
      </c>
      <c r="D1209" s="131">
        <v>0</v>
      </c>
      <c r="E1209" s="131">
        <v>0.06</v>
      </c>
      <c r="F1209" s="132">
        <v>0.06</v>
      </c>
      <c r="G1209" s="131">
        <v>0</v>
      </c>
      <c r="H1209" s="131">
        <v>0</v>
      </c>
      <c r="I1209" s="131">
        <v>0</v>
      </c>
      <c r="J1209" s="131">
        <v>0</v>
      </c>
      <c r="K1209" s="131">
        <v>0</v>
      </c>
      <c r="L1209" s="131">
        <v>0</v>
      </c>
      <c r="M1209" s="131">
        <v>25.13</v>
      </c>
      <c r="N1209" s="132">
        <v>25.13</v>
      </c>
      <c r="O1209" s="132">
        <v>25.19</v>
      </c>
    </row>
    <row r="1210" spans="1:15">
      <c r="A1210" s="147">
        <v>2022</v>
      </c>
      <c r="B1210" s="148" t="s">
        <v>59</v>
      </c>
      <c r="C1210" s="149" t="s">
        <v>49</v>
      </c>
      <c r="D1210" s="131">
        <v>0</v>
      </c>
      <c r="E1210" s="131">
        <v>56.7</v>
      </c>
      <c r="F1210" s="132">
        <v>56.7</v>
      </c>
      <c r="G1210" s="131">
        <v>0</v>
      </c>
      <c r="H1210" s="131">
        <v>44.78</v>
      </c>
      <c r="I1210" s="131">
        <v>0</v>
      </c>
      <c r="J1210" s="131">
        <v>0</v>
      </c>
      <c r="K1210" s="131">
        <v>158.02000000000001</v>
      </c>
      <c r="L1210" s="131">
        <v>2.48</v>
      </c>
      <c r="M1210" s="131">
        <v>15.37</v>
      </c>
      <c r="N1210" s="132">
        <v>220.65</v>
      </c>
      <c r="O1210" s="132">
        <v>277.35000000000002</v>
      </c>
    </row>
    <row r="1211" spans="1:15">
      <c r="A1211" s="147">
        <v>2022</v>
      </c>
      <c r="B1211" s="148" t="s">
        <v>59</v>
      </c>
      <c r="C1211" s="149" t="s">
        <v>50</v>
      </c>
      <c r="D1211" s="131">
        <v>0</v>
      </c>
      <c r="E1211" s="131">
        <v>0</v>
      </c>
      <c r="F1211" s="132">
        <v>0</v>
      </c>
      <c r="G1211" s="131">
        <v>0</v>
      </c>
      <c r="H1211" s="131">
        <v>0</v>
      </c>
      <c r="I1211" s="131">
        <v>0</v>
      </c>
      <c r="J1211" s="131">
        <v>0</v>
      </c>
      <c r="K1211" s="131">
        <v>0</v>
      </c>
      <c r="L1211" s="131">
        <v>0</v>
      </c>
      <c r="M1211" s="131">
        <v>0.1</v>
      </c>
      <c r="N1211" s="132">
        <v>0.1</v>
      </c>
      <c r="O1211" s="132">
        <v>0.1</v>
      </c>
    </row>
    <row r="1212" spans="1:15">
      <c r="A1212" s="147">
        <v>2022</v>
      </c>
      <c r="B1212" s="148" t="s">
        <v>59</v>
      </c>
      <c r="C1212" s="149" t="s">
        <v>51</v>
      </c>
      <c r="D1212" s="131">
        <v>0</v>
      </c>
      <c r="E1212" s="131">
        <v>0</v>
      </c>
      <c r="F1212" s="132">
        <v>0</v>
      </c>
      <c r="G1212" s="131">
        <v>0</v>
      </c>
      <c r="H1212" s="131">
        <v>0</v>
      </c>
      <c r="I1212" s="131">
        <v>132.13999999999999</v>
      </c>
      <c r="J1212" s="131">
        <v>0</v>
      </c>
      <c r="K1212" s="131">
        <v>174.69</v>
      </c>
      <c r="L1212" s="131">
        <v>25.13</v>
      </c>
      <c r="M1212" s="131">
        <v>0.04</v>
      </c>
      <c r="N1212" s="132">
        <v>332</v>
      </c>
      <c r="O1212" s="132">
        <v>332</v>
      </c>
    </row>
    <row r="1213" spans="1:15">
      <c r="A1213" s="147">
        <v>2022</v>
      </c>
      <c r="B1213" s="148" t="s">
        <v>59</v>
      </c>
      <c r="C1213" s="149" t="s">
        <v>52</v>
      </c>
      <c r="D1213" s="131">
        <v>997.57</v>
      </c>
      <c r="E1213" s="131">
        <v>0</v>
      </c>
      <c r="F1213" s="132">
        <v>997.57</v>
      </c>
      <c r="G1213" s="131">
        <v>0</v>
      </c>
      <c r="H1213" s="131">
        <v>0.06</v>
      </c>
      <c r="I1213" s="131">
        <v>0</v>
      </c>
      <c r="J1213" s="131">
        <v>0</v>
      </c>
      <c r="K1213" s="131">
        <v>117.28</v>
      </c>
      <c r="L1213" s="131">
        <v>0</v>
      </c>
      <c r="M1213" s="131">
        <v>14.23</v>
      </c>
      <c r="N1213" s="132">
        <v>131.57</v>
      </c>
      <c r="O1213" s="132">
        <v>1129.1400000000001</v>
      </c>
    </row>
    <row r="1214" spans="1:15">
      <c r="A1214" s="147">
        <v>2022</v>
      </c>
      <c r="B1214" s="148" t="s">
        <v>59</v>
      </c>
      <c r="C1214" s="149" t="s">
        <v>69</v>
      </c>
      <c r="D1214" s="131">
        <v>927.33</v>
      </c>
      <c r="E1214" s="131">
        <v>82.59</v>
      </c>
      <c r="F1214" s="132">
        <v>1009.92</v>
      </c>
      <c r="G1214" s="131">
        <v>0.24</v>
      </c>
      <c r="H1214" s="131">
        <v>30.3</v>
      </c>
      <c r="I1214" s="131">
        <v>25.28</v>
      </c>
      <c r="J1214" s="131">
        <v>0</v>
      </c>
      <c r="K1214" s="131">
        <v>71.78</v>
      </c>
      <c r="L1214" s="131">
        <v>0</v>
      </c>
      <c r="M1214" s="131">
        <v>12.36</v>
      </c>
      <c r="N1214" s="132">
        <v>139.96</v>
      </c>
      <c r="O1214" s="132">
        <v>1149.8800000000001</v>
      </c>
    </row>
    <row r="1215" spans="1:15">
      <c r="A1215" s="150">
        <v>2022</v>
      </c>
      <c r="B1215" s="151" t="s">
        <v>59</v>
      </c>
      <c r="C1215" s="152" t="s">
        <v>126</v>
      </c>
      <c r="D1215" s="116">
        <v>3605.23</v>
      </c>
      <c r="E1215" s="116">
        <v>285.58999999999997</v>
      </c>
      <c r="F1215" s="133">
        <v>3890.82</v>
      </c>
      <c r="G1215" s="116">
        <v>59.43</v>
      </c>
      <c r="H1215" s="116">
        <v>304.88</v>
      </c>
      <c r="I1215" s="116">
        <v>830.31</v>
      </c>
      <c r="J1215" s="116">
        <v>12.47</v>
      </c>
      <c r="K1215" s="116">
        <v>1161.6099999999999</v>
      </c>
      <c r="L1215" s="116">
        <v>35.61</v>
      </c>
      <c r="M1215" s="116">
        <v>296.39</v>
      </c>
      <c r="N1215" s="133">
        <v>2700.7</v>
      </c>
      <c r="O1215" s="133">
        <v>6591.52</v>
      </c>
    </row>
    <row r="1216" spans="1:15">
      <c r="A1216" s="147">
        <v>2022</v>
      </c>
      <c r="B1216" s="148" t="s">
        <v>58</v>
      </c>
      <c r="C1216" s="149" t="s">
        <v>37</v>
      </c>
      <c r="D1216" s="131">
        <v>0</v>
      </c>
      <c r="E1216" s="131">
        <v>7.0000000000000007E-2</v>
      </c>
      <c r="F1216" s="132">
        <v>7.0000000000000007E-2</v>
      </c>
      <c r="G1216" s="131">
        <v>11.91</v>
      </c>
      <c r="H1216" s="131">
        <v>34.15</v>
      </c>
      <c r="I1216" s="131">
        <v>35</v>
      </c>
      <c r="J1216" s="131">
        <v>0</v>
      </c>
      <c r="K1216" s="131">
        <v>138.30000000000001</v>
      </c>
      <c r="L1216" s="131">
        <v>20.59</v>
      </c>
      <c r="M1216" s="131">
        <v>28.59</v>
      </c>
      <c r="N1216" s="132">
        <v>268.54000000000002</v>
      </c>
      <c r="O1216" s="132">
        <v>268.61</v>
      </c>
    </row>
    <row r="1217" spans="1:15">
      <c r="A1217" s="147">
        <v>2022</v>
      </c>
      <c r="B1217" s="148" t="s">
        <v>58</v>
      </c>
      <c r="C1217" s="149" t="s">
        <v>38</v>
      </c>
      <c r="D1217" s="131">
        <v>0.25</v>
      </c>
      <c r="E1217" s="131">
        <v>0</v>
      </c>
      <c r="F1217" s="132">
        <v>0.25</v>
      </c>
      <c r="G1217" s="131">
        <v>0</v>
      </c>
      <c r="H1217" s="131">
        <v>4.99</v>
      </c>
      <c r="I1217" s="131">
        <v>0</v>
      </c>
      <c r="J1217" s="131">
        <v>0</v>
      </c>
      <c r="K1217" s="131">
        <v>81.790000000000006</v>
      </c>
      <c r="L1217" s="131">
        <v>22.6</v>
      </c>
      <c r="M1217" s="131">
        <v>0.2</v>
      </c>
      <c r="N1217" s="132">
        <v>109.58</v>
      </c>
      <c r="O1217" s="132">
        <v>109.83</v>
      </c>
    </row>
    <row r="1218" spans="1:15">
      <c r="A1218" s="147">
        <v>2022</v>
      </c>
      <c r="B1218" s="148" t="s">
        <v>58</v>
      </c>
      <c r="C1218" s="149" t="s">
        <v>39</v>
      </c>
      <c r="D1218" s="131">
        <v>0</v>
      </c>
      <c r="E1218" s="131">
        <v>0</v>
      </c>
      <c r="F1218" s="132">
        <v>0</v>
      </c>
      <c r="G1218" s="131">
        <v>0</v>
      </c>
      <c r="H1218" s="131">
        <v>0</v>
      </c>
      <c r="I1218" s="131">
        <v>0</v>
      </c>
      <c r="J1218" s="131">
        <v>0</v>
      </c>
      <c r="K1218" s="131">
        <v>0</v>
      </c>
      <c r="L1218" s="131">
        <v>0</v>
      </c>
      <c r="M1218" s="131">
        <v>0.01</v>
      </c>
      <c r="N1218" s="132">
        <v>0.01</v>
      </c>
      <c r="O1218" s="132">
        <v>0.01</v>
      </c>
    </row>
    <row r="1219" spans="1:15">
      <c r="A1219" s="147">
        <v>2022</v>
      </c>
      <c r="B1219" s="148" t="s">
        <v>58</v>
      </c>
      <c r="C1219" s="149" t="s">
        <v>40</v>
      </c>
      <c r="D1219" s="131">
        <v>0</v>
      </c>
      <c r="E1219" s="131">
        <v>0.14000000000000001</v>
      </c>
      <c r="F1219" s="132">
        <v>0.14000000000000001</v>
      </c>
      <c r="G1219" s="131">
        <v>0.02</v>
      </c>
      <c r="H1219" s="131">
        <v>0</v>
      </c>
      <c r="I1219" s="131">
        <v>0</v>
      </c>
      <c r="J1219" s="131">
        <v>0</v>
      </c>
      <c r="K1219" s="131">
        <v>0</v>
      </c>
      <c r="L1219" s="131">
        <v>0</v>
      </c>
      <c r="M1219" s="131">
        <v>17.46</v>
      </c>
      <c r="N1219" s="132">
        <v>17.48</v>
      </c>
      <c r="O1219" s="132">
        <v>17.62</v>
      </c>
    </row>
    <row r="1220" spans="1:15">
      <c r="A1220" s="147">
        <v>2022</v>
      </c>
      <c r="B1220" s="148" t="s">
        <v>58</v>
      </c>
      <c r="C1220" s="149" t="s">
        <v>41</v>
      </c>
      <c r="D1220" s="131">
        <v>0</v>
      </c>
      <c r="E1220" s="131">
        <v>28.79</v>
      </c>
      <c r="F1220" s="132">
        <v>28.79</v>
      </c>
      <c r="G1220" s="131">
        <v>0.27</v>
      </c>
      <c r="H1220" s="131">
        <v>0</v>
      </c>
      <c r="I1220" s="131">
        <v>0</v>
      </c>
      <c r="J1220" s="131">
        <v>0</v>
      </c>
      <c r="K1220" s="131">
        <v>54.59</v>
      </c>
      <c r="L1220" s="131">
        <v>0</v>
      </c>
      <c r="M1220" s="131">
        <v>11.78</v>
      </c>
      <c r="N1220" s="132">
        <v>66.64</v>
      </c>
      <c r="O1220" s="132">
        <v>95.43</v>
      </c>
    </row>
    <row r="1221" spans="1:15">
      <c r="A1221" s="147">
        <v>2022</v>
      </c>
      <c r="B1221" s="148" t="s">
        <v>58</v>
      </c>
      <c r="C1221" s="149" t="s">
        <v>42</v>
      </c>
      <c r="D1221" s="131">
        <v>0</v>
      </c>
      <c r="E1221" s="131">
        <v>0</v>
      </c>
      <c r="F1221" s="132">
        <v>0</v>
      </c>
      <c r="G1221" s="131">
        <v>0</v>
      </c>
      <c r="H1221" s="131">
        <v>0</v>
      </c>
      <c r="I1221" s="131">
        <v>104.99</v>
      </c>
      <c r="J1221" s="131">
        <v>0</v>
      </c>
      <c r="K1221" s="131">
        <v>37.020000000000003</v>
      </c>
      <c r="L1221" s="131">
        <v>0</v>
      </c>
      <c r="M1221" s="131">
        <v>0.17</v>
      </c>
      <c r="N1221" s="132">
        <v>142.18</v>
      </c>
      <c r="O1221" s="132">
        <v>142.18</v>
      </c>
    </row>
    <row r="1222" spans="1:15">
      <c r="A1222" s="147">
        <v>2022</v>
      </c>
      <c r="B1222" s="148" t="s">
        <v>58</v>
      </c>
      <c r="C1222" s="149" t="s">
        <v>86</v>
      </c>
      <c r="D1222" s="131">
        <v>0</v>
      </c>
      <c r="E1222" s="131">
        <v>0.12</v>
      </c>
      <c r="F1222" s="132">
        <v>0.12</v>
      </c>
      <c r="G1222" s="131">
        <v>0.23</v>
      </c>
      <c r="H1222" s="131">
        <v>5.83</v>
      </c>
      <c r="I1222" s="131">
        <v>11.98</v>
      </c>
      <c r="J1222" s="131">
        <v>10.58</v>
      </c>
      <c r="K1222" s="131">
        <v>12.56</v>
      </c>
      <c r="L1222" s="131">
        <v>0.02</v>
      </c>
      <c r="M1222" s="131">
        <v>1.46</v>
      </c>
      <c r="N1222" s="132">
        <v>42.66</v>
      </c>
      <c r="O1222" s="132">
        <v>42.78</v>
      </c>
    </row>
    <row r="1223" spans="1:15">
      <c r="A1223" s="147">
        <v>2022</v>
      </c>
      <c r="B1223" s="148" t="s">
        <v>58</v>
      </c>
      <c r="C1223" s="149" t="s">
        <v>43</v>
      </c>
      <c r="D1223" s="131">
        <v>0</v>
      </c>
      <c r="E1223" s="131">
        <v>0</v>
      </c>
      <c r="F1223" s="132">
        <v>0</v>
      </c>
      <c r="G1223" s="131">
        <v>0</v>
      </c>
      <c r="H1223" s="131">
        <v>0</v>
      </c>
      <c r="I1223" s="131">
        <v>304.58999999999997</v>
      </c>
      <c r="J1223" s="131">
        <v>0</v>
      </c>
      <c r="K1223" s="131">
        <v>0</v>
      </c>
      <c r="L1223" s="131">
        <v>0</v>
      </c>
      <c r="M1223" s="131">
        <v>0</v>
      </c>
      <c r="N1223" s="132">
        <v>304.58999999999997</v>
      </c>
      <c r="O1223" s="132">
        <v>304.58999999999997</v>
      </c>
    </row>
    <row r="1224" spans="1:15">
      <c r="A1224" s="147">
        <v>2022</v>
      </c>
      <c r="B1224" s="148" t="s">
        <v>58</v>
      </c>
      <c r="C1224" s="149" t="s">
        <v>88</v>
      </c>
      <c r="D1224" s="131">
        <v>161.06</v>
      </c>
      <c r="E1224" s="131">
        <v>0</v>
      </c>
      <c r="F1224" s="132">
        <v>161.06</v>
      </c>
      <c r="G1224" s="131">
        <v>0</v>
      </c>
      <c r="H1224" s="131">
        <v>0</v>
      </c>
      <c r="I1224" s="131">
        <v>0</v>
      </c>
      <c r="J1224" s="131">
        <v>0</v>
      </c>
      <c r="K1224" s="131">
        <v>0</v>
      </c>
      <c r="L1224" s="131">
        <v>0</v>
      </c>
      <c r="M1224" s="131">
        <v>0</v>
      </c>
      <c r="N1224" s="132">
        <v>0</v>
      </c>
      <c r="O1224" s="132">
        <v>161.06</v>
      </c>
    </row>
    <row r="1225" spans="1:15">
      <c r="A1225" s="147">
        <v>2022</v>
      </c>
      <c r="B1225" s="148" t="s">
        <v>58</v>
      </c>
      <c r="C1225" s="149" t="s">
        <v>44</v>
      </c>
      <c r="D1225" s="131">
        <v>0</v>
      </c>
      <c r="E1225" s="131">
        <v>8.66</v>
      </c>
      <c r="F1225" s="132">
        <v>8.66</v>
      </c>
      <c r="G1225" s="131">
        <v>11.84</v>
      </c>
      <c r="H1225" s="131">
        <v>68.77</v>
      </c>
      <c r="I1225" s="131">
        <v>29.62</v>
      </c>
      <c r="J1225" s="131">
        <v>3.01</v>
      </c>
      <c r="K1225" s="131">
        <v>295.77</v>
      </c>
      <c r="L1225" s="131">
        <v>0</v>
      </c>
      <c r="M1225" s="131">
        <v>140.93</v>
      </c>
      <c r="N1225" s="132">
        <v>549.94000000000005</v>
      </c>
      <c r="O1225" s="132">
        <v>558.6</v>
      </c>
    </row>
    <row r="1226" spans="1:15">
      <c r="A1226" s="147">
        <v>2022</v>
      </c>
      <c r="B1226" s="148" t="s">
        <v>58</v>
      </c>
      <c r="C1226" s="149" t="s">
        <v>45</v>
      </c>
      <c r="D1226" s="131">
        <v>137.63999999999999</v>
      </c>
      <c r="E1226" s="131">
        <v>0</v>
      </c>
      <c r="F1226" s="132">
        <v>137.63999999999999</v>
      </c>
      <c r="G1226" s="131">
        <v>0</v>
      </c>
      <c r="H1226" s="131">
        <v>0</v>
      </c>
      <c r="I1226" s="131">
        <v>0</v>
      </c>
      <c r="J1226" s="131">
        <v>0</v>
      </c>
      <c r="K1226" s="131">
        <v>86.32</v>
      </c>
      <c r="L1226" s="131">
        <v>0</v>
      </c>
      <c r="M1226" s="131">
        <v>0</v>
      </c>
      <c r="N1226" s="132">
        <v>86.32</v>
      </c>
      <c r="O1226" s="132">
        <v>223.96</v>
      </c>
    </row>
    <row r="1227" spans="1:15">
      <c r="A1227" s="147">
        <v>2022</v>
      </c>
      <c r="B1227" s="148" t="s">
        <v>58</v>
      </c>
      <c r="C1227" s="149" t="s">
        <v>46</v>
      </c>
      <c r="D1227" s="131">
        <v>1185.67</v>
      </c>
      <c r="E1227" s="131">
        <v>0</v>
      </c>
      <c r="F1227" s="132">
        <v>1185.67</v>
      </c>
      <c r="G1227" s="131">
        <v>21.04</v>
      </c>
      <c r="H1227" s="131">
        <v>56.94</v>
      </c>
      <c r="I1227" s="131">
        <v>0</v>
      </c>
      <c r="J1227" s="131">
        <v>0</v>
      </c>
      <c r="K1227" s="131">
        <v>13.93</v>
      </c>
      <c r="L1227" s="131">
        <v>0</v>
      </c>
      <c r="M1227" s="131">
        <v>13.76</v>
      </c>
      <c r="N1227" s="132">
        <v>105.67</v>
      </c>
      <c r="O1227" s="132">
        <v>1291.3399999999999</v>
      </c>
    </row>
    <row r="1228" spans="1:15">
      <c r="A1228" s="147">
        <v>2022</v>
      </c>
      <c r="B1228" s="148" t="s">
        <v>58</v>
      </c>
      <c r="C1228" s="149" t="s">
        <v>89</v>
      </c>
      <c r="D1228" s="131">
        <v>0</v>
      </c>
      <c r="E1228" s="131">
        <v>0</v>
      </c>
      <c r="F1228" s="132">
        <v>0</v>
      </c>
      <c r="G1228" s="131">
        <v>0</v>
      </c>
      <c r="H1228" s="131">
        <v>0</v>
      </c>
      <c r="I1228" s="131">
        <v>0</v>
      </c>
      <c r="J1228" s="131">
        <v>0</v>
      </c>
      <c r="K1228" s="131">
        <v>0</v>
      </c>
      <c r="L1228" s="131">
        <v>0</v>
      </c>
      <c r="M1228" s="131">
        <v>0</v>
      </c>
      <c r="N1228" s="132">
        <v>0</v>
      </c>
      <c r="O1228" s="132">
        <v>0</v>
      </c>
    </row>
    <row r="1229" spans="1:15">
      <c r="A1229" s="147">
        <v>2022</v>
      </c>
      <c r="B1229" s="148" t="s">
        <v>58</v>
      </c>
      <c r="C1229" s="149" t="s">
        <v>47</v>
      </c>
      <c r="D1229" s="131">
        <v>0</v>
      </c>
      <c r="E1229" s="131">
        <v>0</v>
      </c>
      <c r="F1229" s="132">
        <v>0</v>
      </c>
      <c r="G1229" s="131">
        <v>0</v>
      </c>
      <c r="H1229" s="131">
        <v>0</v>
      </c>
      <c r="I1229" s="131">
        <v>0</v>
      </c>
      <c r="J1229" s="131">
        <v>0</v>
      </c>
      <c r="K1229" s="131">
        <v>0</v>
      </c>
      <c r="L1229" s="131">
        <v>0</v>
      </c>
      <c r="M1229" s="131">
        <v>4.79</v>
      </c>
      <c r="N1229" s="132">
        <v>4.79</v>
      </c>
      <c r="O1229" s="132">
        <v>4.79</v>
      </c>
    </row>
    <row r="1230" spans="1:15">
      <c r="A1230" s="147">
        <v>2022</v>
      </c>
      <c r="B1230" s="148" t="s">
        <v>58</v>
      </c>
      <c r="C1230" s="149" t="s">
        <v>48</v>
      </c>
      <c r="D1230" s="131">
        <v>55.29</v>
      </c>
      <c r="E1230" s="131">
        <v>0</v>
      </c>
      <c r="F1230" s="132">
        <v>55.29</v>
      </c>
      <c r="G1230" s="131">
        <v>0</v>
      </c>
      <c r="H1230" s="131">
        <v>0</v>
      </c>
      <c r="I1230" s="131">
        <v>72.98</v>
      </c>
      <c r="J1230" s="131">
        <v>0</v>
      </c>
      <c r="K1230" s="131">
        <v>64.040000000000006</v>
      </c>
      <c r="L1230" s="131">
        <v>0</v>
      </c>
      <c r="M1230" s="131">
        <v>0</v>
      </c>
      <c r="N1230" s="132">
        <v>137.02000000000001</v>
      </c>
      <c r="O1230" s="132">
        <v>192.31</v>
      </c>
    </row>
    <row r="1231" spans="1:15">
      <c r="A1231" s="147">
        <v>2022</v>
      </c>
      <c r="B1231" s="148" t="s">
        <v>58</v>
      </c>
      <c r="C1231" s="149" t="s">
        <v>87</v>
      </c>
      <c r="D1231" s="131">
        <v>0</v>
      </c>
      <c r="E1231" s="131">
        <v>0</v>
      </c>
      <c r="F1231" s="132">
        <v>0</v>
      </c>
      <c r="G1231" s="131">
        <v>0</v>
      </c>
      <c r="H1231" s="131">
        <v>0</v>
      </c>
      <c r="I1231" s="131">
        <v>0</v>
      </c>
      <c r="J1231" s="131">
        <v>0</v>
      </c>
      <c r="K1231" s="131">
        <v>7.14</v>
      </c>
      <c r="L1231" s="131">
        <v>0</v>
      </c>
      <c r="M1231" s="131">
        <v>12.72</v>
      </c>
      <c r="N1231" s="132">
        <v>19.86</v>
      </c>
      <c r="O1231" s="132">
        <v>19.86</v>
      </c>
    </row>
    <row r="1232" spans="1:15">
      <c r="A1232" s="147">
        <v>2022</v>
      </c>
      <c r="B1232" s="148" t="s">
        <v>58</v>
      </c>
      <c r="C1232" s="149" t="s">
        <v>49</v>
      </c>
      <c r="D1232" s="131">
        <v>0.02</v>
      </c>
      <c r="E1232" s="131">
        <v>102.37</v>
      </c>
      <c r="F1232" s="132">
        <v>102.39</v>
      </c>
      <c r="G1232" s="131">
        <v>0</v>
      </c>
      <c r="H1232" s="131">
        <v>76.56</v>
      </c>
      <c r="I1232" s="131">
        <v>0</v>
      </c>
      <c r="J1232" s="131">
        <v>0</v>
      </c>
      <c r="K1232" s="131">
        <v>47.39</v>
      </c>
      <c r="L1232" s="131">
        <v>0</v>
      </c>
      <c r="M1232" s="131">
        <v>7.65</v>
      </c>
      <c r="N1232" s="132">
        <v>131.6</v>
      </c>
      <c r="O1232" s="132">
        <v>233.99</v>
      </c>
    </row>
    <row r="1233" spans="1:15">
      <c r="A1233" s="147">
        <v>2022</v>
      </c>
      <c r="B1233" s="148" t="s">
        <v>58</v>
      </c>
      <c r="C1233" s="149" t="s">
        <v>50</v>
      </c>
      <c r="D1233" s="131">
        <v>0</v>
      </c>
      <c r="E1233" s="131">
        <v>0</v>
      </c>
      <c r="F1233" s="132">
        <v>0</v>
      </c>
      <c r="G1233" s="131">
        <v>0</v>
      </c>
      <c r="H1233" s="131">
        <v>0</v>
      </c>
      <c r="I1233" s="131">
        <v>0</v>
      </c>
      <c r="J1233" s="131">
        <v>0</v>
      </c>
      <c r="K1233" s="131">
        <v>0</v>
      </c>
      <c r="L1233" s="131">
        <v>0</v>
      </c>
      <c r="M1233" s="131">
        <v>14.97</v>
      </c>
      <c r="N1233" s="132">
        <v>14.97</v>
      </c>
      <c r="O1233" s="132">
        <v>14.97</v>
      </c>
    </row>
    <row r="1234" spans="1:15">
      <c r="A1234" s="147">
        <v>2022</v>
      </c>
      <c r="B1234" s="148" t="s">
        <v>58</v>
      </c>
      <c r="C1234" s="149" t="s">
        <v>51</v>
      </c>
      <c r="D1234" s="131">
        <v>0</v>
      </c>
      <c r="E1234" s="131">
        <v>0</v>
      </c>
      <c r="F1234" s="132">
        <v>0</v>
      </c>
      <c r="G1234" s="131">
        <v>0</v>
      </c>
      <c r="H1234" s="131">
        <v>0</v>
      </c>
      <c r="I1234" s="131">
        <v>22.54</v>
      </c>
      <c r="J1234" s="131">
        <v>0</v>
      </c>
      <c r="K1234" s="131">
        <v>43.77</v>
      </c>
      <c r="L1234" s="131">
        <v>0</v>
      </c>
      <c r="M1234" s="131">
        <v>0.02</v>
      </c>
      <c r="N1234" s="132">
        <v>66.33</v>
      </c>
      <c r="O1234" s="132">
        <v>66.33</v>
      </c>
    </row>
    <row r="1235" spans="1:15">
      <c r="A1235" s="147">
        <v>2022</v>
      </c>
      <c r="B1235" s="148" t="s">
        <v>58</v>
      </c>
      <c r="C1235" s="149" t="s">
        <v>52</v>
      </c>
      <c r="D1235" s="131">
        <v>1394.84</v>
      </c>
      <c r="E1235" s="131">
        <v>0</v>
      </c>
      <c r="F1235" s="132">
        <v>1394.84</v>
      </c>
      <c r="G1235" s="131">
        <v>0</v>
      </c>
      <c r="H1235" s="131">
        <v>3.35</v>
      </c>
      <c r="I1235" s="131">
        <v>0</v>
      </c>
      <c r="J1235" s="131">
        <v>0</v>
      </c>
      <c r="K1235" s="131">
        <v>239.49</v>
      </c>
      <c r="L1235" s="131">
        <v>0</v>
      </c>
      <c r="M1235" s="131">
        <v>16.600000000000001</v>
      </c>
      <c r="N1235" s="132">
        <v>259.44</v>
      </c>
      <c r="O1235" s="132">
        <v>1654.28</v>
      </c>
    </row>
    <row r="1236" spans="1:15">
      <c r="A1236" s="147">
        <v>2022</v>
      </c>
      <c r="B1236" s="148" t="s">
        <v>58</v>
      </c>
      <c r="C1236" s="149" t="s">
        <v>69</v>
      </c>
      <c r="D1236" s="131">
        <v>608.53</v>
      </c>
      <c r="E1236" s="131">
        <v>10.29</v>
      </c>
      <c r="F1236" s="132">
        <v>618.82000000000005</v>
      </c>
      <c r="G1236" s="131">
        <v>1.88</v>
      </c>
      <c r="H1236" s="131">
        <v>45.98</v>
      </c>
      <c r="I1236" s="131">
        <v>133.59</v>
      </c>
      <c r="J1236" s="131">
        <v>3.15</v>
      </c>
      <c r="K1236" s="131">
        <v>94.04</v>
      </c>
      <c r="L1236" s="131">
        <v>7.52</v>
      </c>
      <c r="M1236" s="131">
        <v>13.5</v>
      </c>
      <c r="N1236" s="132">
        <v>299.66000000000003</v>
      </c>
      <c r="O1236" s="132">
        <v>918.49</v>
      </c>
    </row>
    <row r="1237" spans="1:15">
      <c r="A1237" s="150">
        <v>2022</v>
      </c>
      <c r="B1237" s="151" t="s">
        <v>58</v>
      </c>
      <c r="C1237" s="152" t="s">
        <v>126</v>
      </c>
      <c r="D1237" s="116">
        <v>3543.3</v>
      </c>
      <c r="E1237" s="116">
        <v>150.44</v>
      </c>
      <c r="F1237" s="133">
        <v>3693.74</v>
      </c>
      <c r="G1237" s="116">
        <v>47.19</v>
      </c>
      <c r="H1237" s="116">
        <v>296.57</v>
      </c>
      <c r="I1237" s="116">
        <v>715.29</v>
      </c>
      <c r="J1237" s="116">
        <v>16.739999999999998</v>
      </c>
      <c r="K1237" s="116">
        <v>1216.1500000000001</v>
      </c>
      <c r="L1237" s="116">
        <v>50.73</v>
      </c>
      <c r="M1237" s="116">
        <v>284.61</v>
      </c>
      <c r="N1237" s="133">
        <v>2627.28</v>
      </c>
      <c r="O1237" s="133">
        <v>6321.03</v>
      </c>
    </row>
    <row r="1238" spans="1:15">
      <c r="A1238" s="147">
        <v>2022</v>
      </c>
      <c r="B1238" s="148" t="s">
        <v>57</v>
      </c>
      <c r="C1238" s="149" t="s">
        <v>37</v>
      </c>
      <c r="D1238" s="131">
        <v>0</v>
      </c>
      <c r="E1238" s="131">
        <v>18.22</v>
      </c>
      <c r="F1238" s="132">
        <v>18.22</v>
      </c>
      <c r="G1238" s="131">
        <v>10.4</v>
      </c>
      <c r="H1238" s="131">
        <v>19.71</v>
      </c>
      <c r="I1238" s="131">
        <v>0</v>
      </c>
      <c r="J1238" s="131">
        <v>0</v>
      </c>
      <c r="K1238" s="131">
        <v>181.66</v>
      </c>
      <c r="L1238" s="131">
        <v>0.01</v>
      </c>
      <c r="M1238" s="131">
        <v>66.47</v>
      </c>
      <c r="N1238" s="132">
        <v>278.25</v>
      </c>
      <c r="O1238" s="132">
        <v>296.47000000000003</v>
      </c>
    </row>
    <row r="1239" spans="1:15">
      <c r="A1239" s="147">
        <v>2022</v>
      </c>
      <c r="B1239" s="148" t="s">
        <v>57</v>
      </c>
      <c r="C1239" s="149" t="s">
        <v>38</v>
      </c>
      <c r="D1239" s="131">
        <v>85.77</v>
      </c>
      <c r="E1239" s="131">
        <v>0</v>
      </c>
      <c r="F1239" s="132">
        <v>85.77</v>
      </c>
      <c r="G1239" s="131">
        <v>0</v>
      </c>
      <c r="H1239" s="131">
        <v>0</v>
      </c>
      <c r="I1239" s="131">
        <v>0</v>
      </c>
      <c r="J1239" s="131">
        <v>0</v>
      </c>
      <c r="K1239" s="131">
        <v>0</v>
      </c>
      <c r="L1239" s="131">
        <v>0</v>
      </c>
      <c r="M1239" s="131">
        <v>0.56999999999999995</v>
      </c>
      <c r="N1239" s="132">
        <v>0.56999999999999995</v>
      </c>
      <c r="O1239" s="132">
        <v>86.34</v>
      </c>
    </row>
    <row r="1240" spans="1:15">
      <c r="A1240" s="147">
        <v>2022</v>
      </c>
      <c r="B1240" s="148" t="s">
        <v>57</v>
      </c>
      <c r="C1240" s="149" t="s">
        <v>39</v>
      </c>
      <c r="D1240" s="131">
        <v>0</v>
      </c>
      <c r="E1240" s="131">
        <v>0</v>
      </c>
      <c r="F1240" s="132">
        <v>0</v>
      </c>
      <c r="G1240" s="131">
        <v>0</v>
      </c>
      <c r="H1240" s="131">
        <v>62.4</v>
      </c>
      <c r="I1240" s="131">
        <v>0</v>
      </c>
      <c r="J1240" s="131">
        <v>0</v>
      </c>
      <c r="K1240" s="131">
        <v>0</v>
      </c>
      <c r="L1240" s="131">
        <v>0</v>
      </c>
      <c r="M1240" s="131">
        <v>0</v>
      </c>
      <c r="N1240" s="132">
        <v>62.4</v>
      </c>
      <c r="O1240" s="132">
        <v>62.4</v>
      </c>
    </row>
    <row r="1241" spans="1:15">
      <c r="A1241" s="147">
        <v>2022</v>
      </c>
      <c r="B1241" s="148" t="s">
        <v>57</v>
      </c>
      <c r="C1241" s="149" t="s">
        <v>40</v>
      </c>
      <c r="D1241" s="131">
        <v>0</v>
      </c>
      <c r="E1241" s="131">
        <v>0.26</v>
      </c>
      <c r="F1241" s="132">
        <v>0.26</v>
      </c>
      <c r="G1241" s="131">
        <v>0.01</v>
      </c>
      <c r="H1241" s="131">
        <v>0</v>
      </c>
      <c r="I1241" s="131">
        <v>0</v>
      </c>
      <c r="J1241" s="131">
        <v>0</v>
      </c>
      <c r="K1241" s="131">
        <v>0</v>
      </c>
      <c r="L1241" s="131">
        <v>0</v>
      </c>
      <c r="M1241" s="131">
        <v>6.68</v>
      </c>
      <c r="N1241" s="132">
        <v>6.69</v>
      </c>
      <c r="O1241" s="132">
        <v>6.95</v>
      </c>
    </row>
    <row r="1242" spans="1:15">
      <c r="A1242" s="147">
        <v>2022</v>
      </c>
      <c r="B1242" s="148" t="s">
        <v>57</v>
      </c>
      <c r="C1242" s="149" t="s">
        <v>41</v>
      </c>
      <c r="D1242" s="131">
        <v>0</v>
      </c>
      <c r="E1242" s="131">
        <v>16.03</v>
      </c>
      <c r="F1242" s="132">
        <v>16.03</v>
      </c>
      <c r="G1242" s="131">
        <v>0</v>
      </c>
      <c r="H1242" s="131">
        <v>0.03</v>
      </c>
      <c r="I1242" s="131">
        <v>0</v>
      </c>
      <c r="J1242" s="131">
        <v>0</v>
      </c>
      <c r="K1242" s="131">
        <v>15.16</v>
      </c>
      <c r="L1242" s="131">
        <v>0</v>
      </c>
      <c r="M1242" s="131">
        <v>7.53</v>
      </c>
      <c r="N1242" s="132">
        <v>22.72</v>
      </c>
      <c r="O1242" s="132">
        <v>38.75</v>
      </c>
    </row>
    <row r="1243" spans="1:15">
      <c r="A1243" s="147">
        <v>2022</v>
      </c>
      <c r="B1243" s="148" t="s">
        <v>57</v>
      </c>
      <c r="C1243" s="149" t="s">
        <v>42</v>
      </c>
      <c r="D1243" s="131">
        <v>0</v>
      </c>
      <c r="E1243" s="131">
        <v>0</v>
      </c>
      <c r="F1243" s="132">
        <v>0</v>
      </c>
      <c r="G1243" s="131">
        <v>0</v>
      </c>
      <c r="H1243" s="131">
        <v>0</v>
      </c>
      <c r="I1243" s="131">
        <v>62.48</v>
      </c>
      <c r="J1243" s="131">
        <v>0</v>
      </c>
      <c r="K1243" s="131">
        <v>126.35</v>
      </c>
      <c r="L1243" s="131">
        <v>12.35</v>
      </c>
      <c r="M1243" s="131">
        <v>0.04</v>
      </c>
      <c r="N1243" s="132">
        <v>201.22</v>
      </c>
      <c r="O1243" s="132">
        <v>201.22</v>
      </c>
    </row>
    <row r="1244" spans="1:15">
      <c r="A1244" s="147">
        <v>2022</v>
      </c>
      <c r="B1244" s="148" t="s">
        <v>57</v>
      </c>
      <c r="C1244" s="149" t="s">
        <v>86</v>
      </c>
      <c r="D1244" s="131">
        <v>0</v>
      </c>
      <c r="E1244" s="131">
        <v>0</v>
      </c>
      <c r="F1244" s="132">
        <v>0</v>
      </c>
      <c r="G1244" s="131">
        <v>0.15</v>
      </c>
      <c r="H1244" s="131">
        <v>23.29</v>
      </c>
      <c r="I1244" s="131">
        <v>0</v>
      </c>
      <c r="J1244" s="131">
        <v>6.38</v>
      </c>
      <c r="K1244" s="131">
        <v>0</v>
      </c>
      <c r="L1244" s="131">
        <v>0.03</v>
      </c>
      <c r="M1244" s="131">
        <v>0.96</v>
      </c>
      <c r="N1244" s="132">
        <v>30.81</v>
      </c>
      <c r="O1244" s="132">
        <v>30.81</v>
      </c>
    </row>
    <row r="1245" spans="1:15">
      <c r="A1245" s="147">
        <v>2022</v>
      </c>
      <c r="B1245" s="148" t="s">
        <v>57</v>
      </c>
      <c r="C1245" s="149" t="s">
        <v>43</v>
      </c>
      <c r="D1245" s="131">
        <v>0</v>
      </c>
      <c r="E1245" s="131">
        <v>0</v>
      </c>
      <c r="F1245" s="132">
        <v>0</v>
      </c>
      <c r="G1245" s="131">
        <v>0</v>
      </c>
      <c r="H1245" s="131">
        <v>0</v>
      </c>
      <c r="I1245" s="131">
        <v>291.33</v>
      </c>
      <c r="J1245" s="131">
        <v>0</v>
      </c>
      <c r="K1245" s="131">
        <v>36.03</v>
      </c>
      <c r="L1245" s="131">
        <v>0</v>
      </c>
      <c r="M1245" s="131">
        <v>0</v>
      </c>
      <c r="N1245" s="132">
        <v>327.36</v>
      </c>
      <c r="O1245" s="132">
        <v>327.36</v>
      </c>
    </row>
    <row r="1246" spans="1:15">
      <c r="A1246" s="147">
        <v>2022</v>
      </c>
      <c r="B1246" s="148" t="s">
        <v>57</v>
      </c>
      <c r="C1246" s="149" t="s">
        <v>88</v>
      </c>
      <c r="D1246" s="131">
        <v>433.36</v>
      </c>
      <c r="E1246" s="131">
        <v>0</v>
      </c>
      <c r="F1246" s="132">
        <v>433.36</v>
      </c>
      <c r="G1246" s="131">
        <v>0</v>
      </c>
      <c r="H1246" s="131">
        <v>0</v>
      </c>
      <c r="I1246" s="131">
        <v>0</v>
      </c>
      <c r="J1246" s="131">
        <v>0</v>
      </c>
      <c r="K1246" s="131">
        <v>0</v>
      </c>
      <c r="L1246" s="131">
        <v>0</v>
      </c>
      <c r="M1246" s="131">
        <v>0</v>
      </c>
      <c r="N1246" s="132">
        <v>0</v>
      </c>
      <c r="O1246" s="132">
        <v>433.36</v>
      </c>
    </row>
    <row r="1247" spans="1:15">
      <c r="A1247" s="147">
        <v>2022</v>
      </c>
      <c r="B1247" s="148" t="s">
        <v>57</v>
      </c>
      <c r="C1247" s="149" t="s">
        <v>44</v>
      </c>
      <c r="D1247" s="131">
        <v>0</v>
      </c>
      <c r="E1247" s="131">
        <v>41.23</v>
      </c>
      <c r="F1247" s="132">
        <v>41.23</v>
      </c>
      <c r="G1247" s="131">
        <v>5.61</v>
      </c>
      <c r="H1247" s="131">
        <v>14.69</v>
      </c>
      <c r="I1247" s="131">
        <v>74.47</v>
      </c>
      <c r="J1247" s="131">
        <v>11.99</v>
      </c>
      <c r="K1247" s="131">
        <v>300.29000000000002</v>
      </c>
      <c r="L1247" s="131">
        <v>0</v>
      </c>
      <c r="M1247" s="131">
        <v>83</v>
      </c>
      <c r="N1247" s="132">
        <v>490.05</v>
      </c>
      <c r="O1247" s="132">
        <v>531.28</v>
      </c>
    </row>
    <row r="1248" spans="1:15">
      <c r="A1248" s="147">
        <v>2022</v>
      </c>
      <c r="B1248" s="148" t="s">
        <v>57</v>
      </c>
      <c r="C1248" s="149" t="s">
        <v>45</v>
      </c>
      <c r="D1248" s="131">
        <v>0</v>
      </c>
      <c r="E1248" s="131">
        <v>0</v>
      </c>
      <c r="F1248" s="132">
        <v>0</v>
      </c>
      <c r="G1248" s="131">
        <v>0</v>
      </c>
      <c r="H1248" s="131">
        <v>0</v>
      </c>
      <c r="I1248" s="131">
        <v>0</v>
      </c>
      <c r="J1248" s="131">
        <v>0</v>
      </c>
      <c r="K1248" s="131">
        <v>23.41</v>
      </c>
      <c r="L1248" s="131">
        <v>0</v>
      </c>
      <c r="M1248" s="131">
        <v>0</v>
      </c>
      <c r="N1248" s="132">
        <v>23.41</v>
      </c>
      <c r="O1248" s="132">
        <v>23.41</v>
      </c>
    </row>
    <row r="1249" spans="1:15">
      <c r="A1249" s="147">
        <v>2022</v>
      </c>
      <c r="B1249" s="148" t="s">
        <v>57</v>
      </c>
      <c r="C1249" s="149" t="s">
        <v>46</v>
      </c>
      <c r="D1249" s="131">
        <v>1209.5899999999999</v>
      </c>
      <c r="E1249" s="131">
        <v>0</v>
      </c>
      <c r="F1249" s="132">
        <v>1209.5899999999999</v>
      </c>
      <c r="G1249" s="131">
        <v>0</v>
      </c>
      <c r="H1249" s="131">
        <v>59.58</v>
      </c>
      <c r="I1249" s="131">
        <v>0</v>
      </c>
      <c r="J1249" s="131">
        <v>0</v>
      </c>
      <c r="K1249" s="131">
        <v>3.42</v>
      </c>
      <c r="L1249" s="131">
        <v>0</v>
      </c>
      <c r="M1249" s="131">
        <v>0</v>
      </c>
      <c r="N1249" s="132">
        <v>63</v>
      </c>
      <c r="O1249" s="132">
        <v>1272.5899999999999</v>
      </c>
    </row>
    <row r="1250" spans="1:15">
      <c r="A1250" s="147">
        <v>2022</v>
      </c>
      <c r="B1250" s="148" t="s">
        <v>57</v>
      </c>
      <c r="C1250" s="149" t="s">
        <v>89</v>
      </c>
      <c r="D1250" s="131">
        <v>0</v>
      </c>
      <c r="E1250" s="131">
        <v>0</v>
      </c>
      <c r="F1250" s="132">
        <v>0</v>
      </c>
      <c r="G1250" s="131">
        <v>0</v>
      </c>
      <c r="H1250" s="131">
        <v>0</v>
      </c>
      <c r="I1250" s="131">
        <v>0</v>
      </c>
      <c r="J1250" s="131">
        <v>0</v>
      </c>
      <c r="K1250" s="131">
        <v>0</v>
      </c>
      <c r="L1250" s="131">
        <v>0</v>
      </c>
      <c r="M1250" s="131">
        <v>0</v>
      </c>
      <c r="N1250" s="132">
        <v>0</v>
      </c>
      <c r="O1250" s="132">
        <v>0</v>
      </c>
    </row>
    <row r="1251" spans="1:15">
      <c r="A1251" s="147">
        <v>2022</v>
      </c>
      <c r="B1251" s="148" t="s">
        <v>57</v>
      </c>
      <c r="C1251" s="149" t="s">
        <v>47</v>
      </c>
      <c r="D1251" s="131">
        <v>0</v>
      </c>
      <c r="E1251" s="131">
        <v>50</v>
      </c>
      <c r="F1251" s="132">
        <v>50</v>
      </c>
      <c r="G1251" s="131">
        <v>0</v>
      </c>
      <c r="H1251" s="131">
        <v>0</v>
      </c>
      <c r="I1251" s="131">
        <v>0</v>
      </c>
      <c r="J1251" s="131">
        <v>0</v>
      </c>
      <c r="K1251" s="131">
        <v>0</v>
      </c>
      <c r="L1251" s="131">
        <v>0</v>
      </c>
      <c r="M1251" s="131">
        <v>4.92</v>
      </c>
      <c r="N1251" s="132">
        <v>4.92</v>
      </c>
      <c r="O1251" s="132">
        <v>54.92</v>
      </c>
    </row>
    <row r="1252" spans="1:15">
      <c r="A1252" s="147">
        <v>2022</v>
      </c>
      <c r="B1252" s="148" t="s">
        <v>57</v>
      </c>
      <c r="C1252" s="149" t="s">
        <v>48</v>
      </c>
      <c r="D1252" s="131">
        <v>0</v>
      </c>
      <c r="E1252" s="131">
        <v>0</v>
      </c>
      <c r="F1252" s="132">
        <v>0</v>
      </c>
      <c r="G1252" s="131">
        <v>0</v>
      </c>
      <c r="H1252" s="131">
        <v>0</v>
      </c>
      <c r="I1252" s="131">
        <v>62.94</v>
      </c>
      <c r="J1252" s="131">
        <v>0</v>
      </c>
      <c r="K1252" s="131">
        <v>86.96</v>
      </c>
      <c r="L1252" s="131">
        <v>0</v>
      </c>
      <c r="M1252" s="131">
        <v>0</v>
      </c>
      <c r="N1252" s="132">
        <v>149.9</v>
      </c>
      <c r="O1252" s="132">
        <v>149.9</v>
      </c>
    </row>
    <row r="1253" spans="1:15">
      <c r="A1253" s="147">
        <v>2022</v>
      </c>
      <c r="B1253" s="148" t="s">
        <v>57</v>
      </c>
      <c r="C1253" s="149" t="s">
        <v>87</v>
      </c>
      <c r="D1253" s="131">
        <v>0</v>
      </c>
      <c r="E1253" s="131">
        <v>0</v>
      </c>
      <c r="F1253" s="132">
        <v>0</v>
      </c>
      <c r="G1253" s="131">
        <v>0</v>
      </c>
      <c r="H1253" s="131">
        <v>37.619999999999997</v>
      </c>
      <c r="I1253" s="131">
        <v>42.99</v>
      </c>
      <c r="J1253" s="131">
        <v>0</v>
      </c>
      <c r="K1253" s="131">
        <v>0</v>
      </c>
      <c r="L1253" s="131">
        <v>0</v>
      </c>
      <c r="M1253" s="131">
        <v>40.72</v>
      </c>
      <c r="N1253" s="132">
        <v>121.33</v>
      </c>
      <c r="O1253" s="132">
        <v>121.33</v>
      </c>
    </row>
    <row r="1254" spans="1:15">
      <c r="A1254" s="147">
        <v>2022</v>
      </c>
      <c r="B1254" s="148" t="s">
        <v>57</v>
      </c>
      <c r="C1254" s="149" t="s">
        <v>49</v>
      </c>
      <c r="D1254" s="131">
        <v>0.17</v>
      </c>
      <c r="E1254" s="131">
        <v>13.23</v>
      </c>
      <c r="F1254" s="132">
        <v>13.4</v>
      </c>
      <c r="G1254" s="131">
        <v>0</v>
      </c>
      <c r="H1254" s="131">
        <v>0.11</v>
      </c>
      <c r="I1254" s="131">
        <v>0</v>
      </c>
      <c r="J1254" s="131">
        <v>0</v>
      </c>
      <c r="K1254" s="131">
        <v>0</v>
      </c>
      <c r="L1254" s="131">
        <v>0</v>
      </c>
      <c r="M1254" s="131">
        <v>7.72</v>
      </c>
      <c r="N1254" s="132">
        <v>7.83</v>
      </c>
      <c r="O1254" s="132">
        <v>21.23</v>
      </c>
    </row>
    <row r="1255" spans="1:15">
      <c r="A1255" s="147">
        <v>2022</v>
      </c>
      <c r="B1255" s="148" t="s">
        <v>57</v>
      </c>
      <c r="C1255" s="149" t="s">
        <v>50</v>
      </c>
      <c r="D1255" s="131">
        <v>0</v>
      </c>
      <c r="E1255" s="131">
        <v>0</v>
      </c>
      <c r="F1255" s="132">
        <v>0</v>
      </c>
      <c r="G1255" s="131">
        <v>0</v>
      </c>
      <c r="H1255" s="131">
        <v>0</v>
      </c>
      <c r="I1255" s="131">
        <v>0</v>
      </c>
      <c r="J1255" s="131">
        <v>0</v>
      </c>
      <c r="K1255" s="131">
        <v>0</v>
      </c>
      <c r="L1255" s="131">
        <v>0</v>
      </c>
      <c r="M1255" s="131">
        <v>5.18</v>
      </c>
      <c r="N1255" s="132">
        <v>5.18</v>
      </c>
      <c r="O1255" s="132">
        <v>5.18</v>
      </c>
    </row>
    <row r="1256" spans="1:15">
      <c r="A1256" s="147">
        <v>2022</v>
      </c>
      <c r="B1256" s="148" t="s">
        <v>57</v>
      </c>
      <c r="C1256" s="149" t="s">
        <v>51</v>
      </c>
      <c r="D1256" s="131">
        <v>0</v>
      </c>
      <c r="E1256" s="131">
        <v>0</v>
      </c>
      <c r="F1256" s="132">
        <v>0</v>
      </c>
      <c r="G1256" s="131">
        <v>0</v>
      </c>
      <c r="H1256" s="131">
        <v>0</v>
      </c>
      <c r="I1256" s="131">
        <v>32.979999999999997</v>
      </c>
      <c r="J1256" s="131">
        <v>0</v>
      </c>
      <c r="K1256" s="131">
        <v>0</v>
      </c>
      <c r="L1256" s="131">
        <v>0.09</v>
      </c>
      <c r="M1256" s="131">
        <v>0.28000000000000003</v>
      </c>
      <c r="N1256" s="132">
        <v>33.35</v>
      </c>
      <c r="O1256" s="132">
        <v>33.35</v>
      </c>
    </row>
    <row r="1257" spans="1:15">
      <c r="A1257" s="147">
        <v>2022</v>
      </c>
      <c r="B1257" s="148" t="s">
        <v>57</v>
      </c>
      <c r="C1257" s="149" t="s">
        <v>52</v>
      </c>
      <c r="D1257" s="131">
        <v>1937.26</v>
      </c>
      <c r="E1257" s="131">
        <v>0</v>
      </c>
      <c r="F1257" s="132">
        <v>1937.26</v>
      </c>
      <c r="G1257" s="131">
        <v>0</v>
      </c>
      <c r="H1257" s="131">
        <v>0.02</v>
      </c>
      <c r="I1257" s="131">
        <v>38.46</v>
      </c>
      <c r="J1257" s="131">
        <v>0</v>
      </c>
      <c r="K1257" s="131">
        <v>228.29</v>
      </c>
      <c r="L1257" s="131">
        <v>0</v>
      </c>
      <c r="M1257" s="131">
        <v>33.090000000000003</v>
      </c>
      <c r="N1257" s="132">
        <v>299.86</v>
      </c>
      <c r="O1257" s="132">
        <v>2237.12</v>
      </c>
    </row>
    <row r="1258" spans="1:15">
      <c r="A1258" s="147">
        <v>2022</v>
      </c>
      <c r="B1258" s="148" t="s">
        <v>57</v>
      </c>
      <c r="C1258" s="149" t="s">
        <v>69</v>
      </c>
      <c r="D1258" s="131">
        <v>473.56</v>
      </c>
      <c r="E1258" s="131">
        <v>90.7</v>
      </c>
      <c r="F1258" s="132">
        <v>564.26</v>
      </c>
      <c r="G1258" s="131">
        <v>0.16</v>
      </c>
      <c r="H1258" s="131">
        <v>17.72</v>
      </c>
      <c r="I1258" s="131">
        <v>153.54</v>
      </c>
      <c r="J1258" s="131">
        <v>13.42</v>
      </c>
      <c r="K1258" s="131">
        <v>103.64</v>
      </c>
      <c r="L1258" s="131">
        <v>0</v>
      </c>
      <c r="M1258" s="131">
        <v>21.13</v>
      </c>
      <c r="N1258" s="132">
        <v>309.61</v>
      </c>
      <c r="O1258" s="132">
        <v>873.87</v>
      </c>
    </row>
    <row r="1259" spans="1:15">
      <c r="A1259" s="150">
        <v>2022</v>
      </c>
      <c r="B1259" s="151" t="s">
        <v>57</v>
      </c>
      <c r="C1259" s="152" t="s">
        <v>126</v>
      </c>
      <c r="D1259" s="116">
        <v>4139.71</v>
      </c>
      <c r="E1259" s="116">
        <v>229.67</v>
      </c>
      <c r="F1259" s="133">
        <v>4369.38</v>
      </c>
      <c r="G1259" s="116">
        <v>16.329999999999998</v>
      </c>
      <c r="H1259" s="116">
        <v>235.17</v>
      </c>
      <c r="I1259" s="116">
        <v>759.19</v>
      </c>
      <c r="J1259" s="116">
        <v>31.79</v>
      </c>
      <c r="K1259" s="116">
        <v>1105.21</v>
      </c>
      <c r="L1259" s="116">
        <v>12.48</v>
      </c>
      <c r="M1259" s="116">
        <v>278.29000000000002</v>
      </c>
      <c r="N1259" s="133">
        <v>2438.46</v>
      </c>
      <c r="O1259" s="133">
        <v>6807.84</v>
      </c>
    </row>
    <row r="1260" spans="1:15">
      <c r="A1260" s="147">
        <v>2022</v>
      </c>
      <c r="B1260" s="148" t="s">
        <v>56</v>
      </c>
      <c r="C1260" s="149" t="s">
        <v>37</v>
      </c>
      <c r="D1260" s="131">
        <v>0</v>
      </c>
      <c r="E1260" s="131">
        <v>51.22</v>
      </c>
      <c r="F1260" s="132">
        <v>51.22</v>
      </c>
      <c r="G1260" s="131">
        <v>2.73</v>
      </c>
      <c r="H1260" s="131">
        <v>19.29</v>
      </c>
      <c r="I1260" s="131">
        <v>0</v>
      </c>
      <c r="J1260" s="131">
        <v>0</v>
      </c>
      <c r="K1260" s="131">
        <v>185.57</v>
      </c>
      <c r="L1260" s="131">
        <v>0</v>
      </c>
      <c r="M1260" s="131">
        <v>15.68</v>
      </c>
      <c r="N1260" s="132">
        <v>223.27</v>
      </c>
      <c r="O1260" s="132">
        <v>274.49</v>
      </c>
    </row>
    <row r="1261" spans="1:15">
      <c r="A1261" s="147">
        <v>2022</v>
      </c>
      <c r="B1261" s="148" t="s">
        <v>56</v>
      </c>
      <c r="C1261" s="149" t="s">
        <v>38</v>
      </c>
      <c r="D1261" s="131">
        <v>192.06</v>
      </c>
      <c r="E1261" s="131">
        <v>0</v>
      </c>
      <c r="F1261" s="132">
        <v>192.06</v>
      </c>
      <c r="G1261" s="131">
        <v>0</v>
      </c>
      <c r="H1261" s="131">
        <v>0</v>
      </c>
      <c r="I1261" s="131">
        <v>0</v>
      </c>
      <c r="J1261" s="131">
        <v>0</v>
      </c>
      <c r="K1261" s="131">
        <v>0</v>
      </c>
      <c r="L1261" s="131">
        <v>0</v>
      </c>
      <c r="M1261" s="131">
        <v>0.14000000000000001</v>
      </c>
      <c r="N1261" s="132">
        <v>0.14000000000000001</v>
      </c>
      <c r="O1261" s="132">
        <v>192.2</v>
      </c>
    </row>
    <row r="1262" spans="1:15">
      <c r="A1262" s="147">
        <v>2022</v>
      </c>
      <c r="B1262" s="148" t="s">
        <v>56</v>
      </c>
      <c r="C1262" s="149" t="s">
        <v>39</v>
      </c>
      <c r="D1262" s="131">
        <v>0</v>
      </c>
      <c r="E1262" s="131">
        <v>0.1</v>
      </c>
      <c r="F1262" s="132">
        <v>0.1</v>
      </c>
      <c r="G1262" s="131">
        <v>0</v>
      </c>
      <c r="H1262" s="131">
        <v>60.15</v>
      </c>
      <c r="I1262" s="131">
        <v>0</v>
      </c>
      <c r="J1262" s="131">
        <v>0</v>
      </c>
      <c r="K1262" s="131">
        <v>0</v>
      </c>
      <c r="L1262" s="131">
        <v>0</v>
      </c>
      <c r="M1262" s="131">
        <v>0.02</v>
      </c>
      <c r="N1262" s="132">
        <v>60.17</v>
      </c>
      <c r="O1262" s="132">
        <v>60.27</v>
      </c>
    </row>
    <row r="1263" spans="1:15">
      <c r="A1263" s="147">
        <v>2022</v>
      </c>
      <c r="B1263" s="148" t="s">
        <v>56</v>
      </c>
      <c r="C1263" s="149" t="s">
        <v>40</v>
      </c>
      <c r="D1263" s="131">
        <v>0</v>
      </c>
      <c r="E1263" s="131">
        <v>0.11</v>
      </c>
      <c r="F1263" s="132">
        <v>0.11</v>
      </c>
      <c r="G1263" s="131">
        <v>0.02</v>
      </c>
      <c r="H1263" s="131">
        <v>0</v>
      </c>
      <c r="I1263" s="131">
        <v>0</v>
      </c>
      <c r="J1263" s="131">
        <v>0.01</v>
      </c>
      <c r="K1263" s="131">
        <v>0</v>
      </c>
      <c r="L1263" s="131">
        <v>0</v>
      </c>
      <c r="M1263" s="131">
        <v>15.82</v>
      </c>
      <c r="N1263" s="132">
        <v>15.85</v>
      </c>
      <c r="O1263" s="132">
        <v>15.96</v>
      </c>
    </row>
    <row r="1264" spans="1:15">
      <c r="A1264" s="147">
        <v>2022</v>
      </c>
      <c r="B1264" s="148" t="s">
        <v>56</v>
      </c>
      <c r="C1264" s="149" t="s">
        <v>41</v>
      </c>
      <c r="D1264" s="131">
        <v>0</v>
      </c>
      <c r="E1264" s="131">
        <v>37.159999999999997</v>
      </c>
      <c r="F1264" s="132">
        <v>37.159999999999997</v>
      </c>
      <c r="G1264" s="131">
        <v>0</v>
      </c>
      <c r="H1264" s="131">
        <v>0.04</v>
      </c>
      <c r="I1264" s="131">
        <v>0</v>
      </c>
      <c r="J1264" s="131">
        <v>0</v>
      </c>
      <c r="K1264" s="131">
        <v>5.23</v>
      </c>
      <c r="L1264" s="131">
        <v>0</v>
      </c>
      <c r="M1264" s="131">
        <v>12.43</v>
      </c>
      <c r="N1264" s="132">
        <v>17.7</v>
      </c>
      <c r="O1264" s="132">
        <v>54.86</v>
      </c>
    </row>
    <row r="1265" spans="1:15">
      <c r="A1265" s="147">
        <v>2022</v>
      </c>
      <c r="B1265" s="148" t="s">
        <v>56</v>
      </c>
      <c r="C1265" s="149" t="s">
        <v>42</v>
      </c>
      <c r="D1265" s="131">
        <v>0</v>
      </c>
      <c r="E1265" s="131">
        <v>0</v>
      </c>
      <c r="F1265" s="132">
        <v>0</v>
      </c>
      <c r="G1265" s="131">
        <v>0</v>
      </c>
      <c r="H1265" s="131">
        <v>0</v>
      </c>
      <c r="I1265" s="131">
        <v>221.74</v>
      </c>
      <c r="J1265" s="131">
        <v>0</v>
      </c>
      <c r="K1265" s="131">
        <v>76.98</v>
      </c>
      <c r="L1265" s="131">
        <v>0</v>
      </c>
      <c r="M1265" s="131">
        <v>0.15</v>
      </c>
      <c r="N1265" s="132">
        <v>298.87</v>
      </c>
      <c r="O1265" s="132">
        <v>298.87</v>
      </c>
    </row>
    <row r="1266" spans="1:15">
      <c r="A1266" s="147">
        <v>2022</v>
      </c>
      <c r="B1266" s="148" t="s">
        <v>56</v>
      </c>
      <c r="C1266" s="149" t="s">
        <v>86</v>
      </c>
      <c r="D1266" s="131">
        <v>0.03</v>
      </c>
      <c r="E1266" s="131">
        <v>14.25</v>
      </c>
      <c r="F1266" s="132">
        <v>14.28</v>
      </c>
      <c r="G1266" s="131">
        <v>0.14000000000000001</v>
      </c>
      <c r="H1266" s="131">
        <v>17.57</v>
      </c>
      <c r="I1266" s="131">
        <v>0</v>
      </c>
      <c r="J1266" s="131">
        <v>0</v>
      </c>
      <c r="K1266" s="131">
        <v>12.66</v>
      </c>
      <c r="L1266" s="131">
        <v>0.01</v>
      </c>
      <c r="M1266" s="131">
        <v>1.07</v>
      </c>
      <c r="N1266" s="132">
        <v>31.45</v>
      </c>
      <c r="O1266" s="132">
        <v>45.73</v>
      </c>
    </row>
    <row r="1267" spans="1:15">
      <c r="A1267" s="147">
        <v>2022</v>
      </c>
      <c r="B1267" s="148" t="s">
        <v>56</v>
      </c>
      <c r="C1267" s="149" t="s">
        <v>43</v>
      </c>
      <c r="D1267" s="131">
        <v>0</v>
      </c>
      <c r="E1267" s="131">
        <v>1.56</v>
      </c>
      <c r="F1267" s="132">
        <v>1.56</v>
      </c>
      <c r="G1267" s="131">
        <v>0</v>
      </c>
      <c r="H1267" s="131">
        <v>0</v>
      </c>
      <c r="I1267" s="131">
        <v>87.79</v>
      </c>
      <c r="J1267" s="131">
        <v>0</v>
      </c>
      <c r="K1267" s="131">
        <v>0</v>
      </c>
      <c r="L1267" s="131">
        <v>0</v>
      </c>
      <c r="M1267" s="131">
        <v>0</v>
      </c>
      <c r="N1267" s="132">
        <v>87.79</v>
      </c>
      <c r="O1267" s="132">
        <v>89.35</v>
      </c>
    </row>
    <row r="1268" spans="1:15">
      <c r="A1268" s="147">
        <v>2022</v>
      </c>
      <c r="B1268" s="148" t="s">
        <v>56</v>
      </c>
      <c r="C1268" s="149" t="s">
        <v>88</v>
      </c>
      <c r="D1268" s="131">
        <v>157.79</v>
      </c>
      <c r="E1268" s="131">
        <v>0</v>
      </c>
      <c r="F1268" s="132">
        <v>157.79</v>
      </c>
      <c r="G1268" s="131">
        <v>0</v>
      </c>
      <c r="H1268" s="131">
        <v>0</v>
      </c>
      <c r="I1268" s="131">
        <v>0</v>
      </c>
      <c r="J1268" s="131">
        <v>0</v>
      </c>
      <c r="K1268" s="131">
        <v>0</v>
      </c>
      <c r="L1268" s="131">
        <v>0</v>
      </c>
      <c r="M1268" s="131">
        <v>0</v>
      </c>
      <c r="N1268" s="132">
        <v>0</v>
      </c>
      <c r="O1268" s="132">
        <v>157.79</v>
      </c>
    </row>
    <row r="1269" spans="1:15">
      <c r="A1269" s="147">
        <v>2022</v>
      </c>
      <c r="B1269" s="148" t="s">
        <v>56</v>
      </c>
      <c r="C1269" s="149" t="s">
        <v>44</v>
      </c>
      <c r="D1269" s="131">
        <v>0</v>
      </c>
      <c r="E1269" s="131">
        <v>28.07</v>
      </c>
      <c r="F1269" s="132">
        <v>28.07</v>
      </c>
      <c r="G1269" s="131">
        <v>6.71</v>
      </c>
      <c r="H1269" s="131">
        <v>43.85</v>
      </c>
      <c r="I1269" s="131">
        <v>100.47</v>
      </c>
      <c r="J1269" s="131">
        <v>35.5</v>
      </c>
      <c r="K1269" s="131">
        <v>140.41</v>
      </c>
      <c r="L1269" s="131">
        <v>17.940000000000001</v>
      </c>
      <c r="M1269" s="131">
        <v>75.94</v>
      </c>
      <c r="N1269" s="132">
        <v>420.82</v>
      </c>
      <c r="O1269" s="132">
        <v>448.89</v>
      </c>
    </row>
    <row r="1270" spans="1:15">
      <c r="A1270" s="147">
        <v>2022</v>
      </c>
      <c r="B1270" s="148" t="s">
        <v>56</v>
      </c>
      <c r="C1270" s="149" t="s">
        <v>45</v>
      </c>
      <c r="D1270" s="131">
        <v>0</v>
      </c>
      <c r="E1270" s="131">
        <v>0</v>
      </c>
      <c r="F1270" s="132">
        <v>0</v>
      </c>
      <c r="G1270" s="131">
        <v>0</v>
      </c>
      <c r="H1270" s="131">
        <v>0</v>
      </c>
      <c r="I1270" s="131">
        <v>0</v>
      </c>
      <c r="J1270" s="131">
        <v>0</v>
      </c>
      <c r="K1270" s="131">
        <v>0</v>
      </c>
      <c r="L1270" s="131">
        <v>0</v>
      </c>
      <c r="M1270" s="131">
        <v>0</v>
      </c>
      <c r="N1270" s="132">
        <v>0</v>
      </c>
      <c r="O1270" s="132">
        <v>0</v>
      </c>
    </row>
    <row r="1271" spans="1:15">
      <c r="A1271" s="147">
        <v>2022</v>
      </c>
      <c r="B1271" s="148" t="s">
        <v>56</v>
      </c>
      <c r="C1271" s="149" t="s">
        <v>46</v>
      </c>
      <c r="D1271" s="131">
        <v>1046.27</v>
      </c>
      <c r="E1271" s="131">
        <v>0</v>
      </c>
      <c r="F1271" s="132">
        <v>1046.27</v>
      </c>
      <c r="G1271" s="131">
        <v>26.6</v>
      </c>
      <c r="H1271" s="131">
        <v>45.09</v>
      </c>
      <c r="I1271" s="131">
        <v>0</v>
      </c>
      <c r="J1271" s="131">
        <v>0</v>
      </c>
      <c r="K1271" s="131">
        <v>0</v>
      </c>
      <c r="L1271" s="131">
        <v>0</v>
      </c>
      <c r="M1271" s="131">
        <v>31</v>
      </c>
      <c r="N1271" s="132">
        <v>102.69</v>
      </c>
      <c r="O1271" s="132">
        <v>1148.96</v>
      </c>
    </row>
    <row r="1272" spans="1:15">
      <c r="A1272" s="147">
        <v>2022</v>
      </c>
      <c r="B1272" s="148" t="s">
        <v>56</v>
      </c>
      <c r="C1272" s="149" t="s">
        <v>89</v>
      </c>
      <c r="D1272" s="131">
        <v>0</v>
      </c>
      <c r="E1272" s="131">
        <v>0</v>
      </c>
      <c r="F1272" s="132">
        <v>0</v>
      </c>
      <c r="G1272" s="131">
        <v>0</v>
      </c>
      <c r="H1272" s="131">
        <v>0</v>
      </c>
      <c r="I1272" s="131">
        <v>0</v>
      </c>
      <c r="J1272" s="131">
        <v>0</v>
      </c>
      <c r="K1272" s="131">
        <v>0</v>
      </c>
      <c r="L1272" s="131">
        <v>0</v>
      </c>
      <c r="M1272" s="131">
        <v>0</v>
      </c>
      <c r="N1272" s="132">
        <v>0</v>
      </c>
      <c r="O1272" s="132">
        <v>0</v>
      </c>
    </row>
    <row r="1273" spans="1:15">
      <c r="A1273" s="147">
        <v>2022</v>
      </c>
      <c r="B1273" s="148" t="s">
        <v>56</v>
      </c>
      <c r="C1273" s="149" t="s">
        <v>47</v>
      </c>
      <c r="D1273" s="131">
        <v>0</v>
      </c>
      <c r="E1273" s="131">
        <v>49.5</v>
      </c>
      <c r="F1273" s="132">
        <v>49.5</v>
      </c>
      <c r="G1273" s="131">
        <v>0</v>
      </c>
      <c r="H1273" s="131">
        <v>0</v>
      </c>
      <c r="I1273" s="131">
        <v>0</v>
      </c>
      <c r="J1273" s="131">
        <v>0</v>
      </c>
      <c r="K1273" s="131">
        <v>0</v>
      </c>
      <c r="L1273" s="131">
        <v>0</v>
      </c>
      <c r="M1273" s="131">
        <v>4.67</v>
      </c>
      <c r="N1273" s="132">
        <v>4.67</v>
      </c>
      <c r="O1273" s="132">
        <v>54.17</v>
      </c>
    </row>
    <row r="1274" spans="1:15">
      <c r="A1274" s="147">
        <v>2022</v>
      </c>
      <c r="B1274" s="148" t="s">
        <v>56</v>
      </c>
      <c r="C1274" s="149" t="s">
        <v>48</v>
      </c>
      <c r="D1274" s="131">
        <v>0</v>
      </c>
      <c r="E1274" s="131">
        <v>0</v>
      </c>
      <c r="F1274" s="132">
        <v>0</v>
      </c>
      <c r="G1274" s="131">
        <v>0</v>
      </c>
      <c r="H1274" s="131">
        <v>0</v>
      </c>
      <c r="I1274" s="131">
        <v>63.25</v>
      </c>
      <c r="J1274" s="131">
        <v>0</v>
      </c>
      <c r="K1274" s="131">
        <v>32.5</v>
      </c>
      <c r="L1274" s="131">
        <v>0</v>
      </c>
      <c r="M1274" s="131">
        <v>0</v>
      </c>
      <c r="N1274" s="132">
        <v>95.75</v>
      </c>
      <c r="O1274" s="132">
        <v>95.75</v>
      </c>
    </row>
    <row r="1275" spans="1:15">
      <c r="A1275" s="147">
        <v>2022</v>
      </c>
      <c r="B1275" s="148" t="s">
        <v>56</v>
      </c>
      <c r="C1275" s="149" t="s">
        <v>87</v>
      </c>
      <c r="D1275" s="131">
        <v>0</v>
      </c>
      <c r="E1275" s="131">
        <v>0</v>
      </c>
      <c r="F1275" s="132">
        <v>0</v>
      </c>
      <c r="G1275" s="131">
        <v>1.72</v>
      </c>
      <c r="H1275" s="131">
        <v>0</v>
      </c>
      <c r="I1275" s="131">
        <v>4.91</v>
      </c>
      <c r="J1275" s="131">
        <v>0</v>
      </c>
      <c r="K1275" s="131">
        <v>25.46</v>
      </c>
      <c r="L1275" s="131">
        <v>0</v>
      </c>
      <c r="M1275" s="131">
        <v>31.7</v>
      </c>
      <c r="N1275" s="132">
        <v>63.79</v>
      </c>
      <c r="O1275" s="132">
        <v>63.79</v>
      </c>
    </row>
    <row r="1276" spans="1:15">
      <c r="A1276" s="147">
        <v>2022</v>
      </c>
      <c r="B1276" s="148" t="s">
        <v>56</v>
      </c>
      <c r="C1276" s="149" t="s">
        <v>49</v>
      </c>
      <c r="D1276" s="131">
        <v>0</v>
      </c>
      <c r="E1276" s="131">
        <v>94.82</v>
      </c>
      <c r="F1276" s="132">
        <v>94.82</v>
      </c>
      <c r="G1276" s="131">
        <v>0</v>
      </c>
      <c r="H1276" s="131">
        <v>0.05</v>
      </c>
      <c r="I1276" s="131">
        <v>0</v>
      </c>
      <c r="J1276" s="131">
        <v>0</v>
      </c>
      <c r="K1276" s="131">
        <v>15.62</v>
      </c>
      <c r="L1276" s="131">
        <v>0</v>
      </c>
      <c r="M1276" s="131">
        <v>8.3800000000000008</v>
      </c>
      <c r="N1276" s="132">
        <v>24.05</v>
      </c>
      <c r="O1276" s="132">
        <v>118.87</v>
      </c>
    </row>
    <row r="1277" spans="1:15">
      <c r="A1277" s="147">
        <v>2022</v>
      </c>
      <c r="B1277" s="148" t="s">
        <v>56</v>
      </c>
      <c r="C1277" s="149" t="s">
        <v>50</v>
      </c>
      <c r="D1277" s="131">
        <v>0</v>
      </c>
      <c r="E1277" s="131">
        <v>0</v>
      </c>
      <c r="F1277" s="132">
        <v>0</v>
      </c>
      <c r="G1277" s="131">
        <v>0</v>
      </c>
      <c r="H1277" s="131">
        <v>30.19</v>
      </c>
      <c r="I1277" s="131">
        <v>0</v>
      </c>
      <c r="J1277" s="131">
        <v>0</v>
      </c>
      <c r="K1277" s="131">
        <v>0</v>
      </c>
      <c r="L1277" s="131">
        <v>0</v>
      </c>
      <c r="M1277" s="131">
        <v>0</v>
      </c>
      <c r="N1277" s="132">
        <v>30.19</v>
      </c>
      <c r="O1277" s="132">
        <v>30.19</v>
      </c>
    </row>
    <row r="1278" spans="1:15">
      <c r="A1278" s="147">
        <v>2022</v>
      </c>
      <c r="B1278" s="148" t="s">
        <v>56</v>
      </c>
      <c r="C1278" s="149" t="s">
        <v>51</v>
      </c>
      <c r="D1278" s="131">
        <v>0</v>
      </c>
      <c r="E1278" s="131">
        <v>0</v>
      </c>
      <c r="F1278" s="132">
        <v>0</v>
      </c>
      <c r="G1278" s="131">
        <v>0</v>
      </c>
      <c r="H1278" s="131">
        <v>0</v>
      </c>
      <c r="I1278" s="131">
        <v>142.4</v>
      </c>
      <c r="J1278" s="131">
        <v>0</v>
      </c>
      <c r="K1278" s="131">
        <v>164.71</v>
      </c>
      <c r="L1278" s="131">
        <v>12.03</v>
      </c>
      <c r="M1278" s="131">
        <v>0.13</v>
      </c>
      <c r="N1278" s="132">
        <v>319.27</v>
      </c>
      <c r="O1278" s="132">
        <v>319.27</v>
      </c>
    </row>
    <row r="1279" spans="1:15">
      <c r="A1279" s="147">
        <v>2022</v>
      </c>
      <c r="B1279" s="148" t="s">
        <v>56</v>
      </c>
      <c r="C1279" s="149" t="s">
        <v>52</v>
      </c>
      <c r="D1279" s="131">
        <v>1464.2</v>
      </c>
      <c r="E1279" s="131">
        <v>0</v>
      </c>
      <c r="F1279" s="132">
        <v>1464.2</v>
      </c>
      <c r="G1279" s="131">
        <v>0</v>
      </c>
      <c r="H1279" s="131">
        <v>0.01</v>
      </c>
      <c r="I1279" s="131">
        <v>0</v>
      </c>
      <c r="J1279" s="131">
        <v>36.090000000000003</v>
      </c>
      <c r="K1279" s="131">
        <v>196.84</v>
      </c>
      <c r="L1279" s="131">
        <v>0</v>
      </c>
      <c r="M1279" s="131">
        <v>38.53</v>
      </c>
      <c r="N1279" s="132">
        <v>271.47000000000003</v>
      </c>
      <c r="O1279" s="132">
        <v>1735.67</v>
      </c>
    </row>
    <row r="1280" spans="1:15">
      <c r="A1280" s="147">
        <v>2022</v>
      </c>
      <c r="B1280" s="148" t="s">
        <v>56</v>
      </c>
      <c r="C1280" s="149" t="s">
        <v>69</v>
      </c>
      <c r="D1280" s="131">
        <v>445.36</v>
      </c>
      <c r="E1280" s="131">
        <v>114.78</v>
      </c>
      <c r="F1280" s="132">
        <v>560.14</v>
      </c>
      <c r="G1280" s="131">
        <v>0.14000000000000001</v>
      </c>
      <c r="H1280" s="131">
        <v>12.97</v>
      </c>
      <c r="I1280" s="131">
        <v>133.19</v>
      </c>
      <c r="J1280" s="131">
        <v>0</v>
      </c>
      <c r="K1280" s="131">
        <v>31.79</v>
      </c>
      <c r="L1280" s="131">
        <v>0</v>
      </c>
      <c r="M1280" s="131">
        <v>6.39</v>
      </c>
      <c r="N1280" s="132">
        <v>184.48</v>
      </c>
      <c r="O1280" s="132">
        <v>744.62</v>
      </c>
    </row>
    <row r="1281" spans="1:15">
      <c r="A1281" s="150">
        <v>2022</v>
      </c>
      <c r="B1281" s="151" t="s">
        <v>56</v>
      </c>
      <c r="C1281" s="152" t="s">
        <v>126</v>
      </c>
      <c r="D1281" s="116">
        <v>3305.71</v>
      </c>
      <c r="E1281" s="116">
        <v>391.57</v>
      </c>
      <c r="F1281" s="133">
        <v>3697.28</v>
      </c>
      <c r="G1281" s="116">
        <v>38.06</v>
      </c>
      <c r="H1281" s="116">
        <v>229.21</v>
      </c>
      <c r="I1281" s="116">
        <v>753.75</v>
      </c>
      <c r="J1281" s="116">
        <v>71.599999999999994</v>
      </c>
      <c r="K1281" s="116">
        <v>887.77</v>
      </c>
      <c r="L1281" s="116">
        <v>29.98</v>
      </c>
      <c r="M1281" s="116">
        <v>242.05</v>
      </c>
      <c r="N1281" s="133">
        <v>2252.42</v>
      </c>
      <c r="O1281" s="133">
        <v>5949.7</v>
      </c>
    </row>
    <row r="1282" spans="1:15">
      <c r="A1282" s="147">
        <v>2022</v>
      </c>
      <c r="B1282" s="148" t="s">
        <v>55</v>
      </c>
      <c r="C1282" s="149" t="s">
        <v>37</v>
      </c>
      <c r="D1282" s="115">
        <v>0</v>
      </c>
      <c r="E1282" s="154">
        <v>31.14</v>
      </c>
      <c r="F1282" s="155">
        <v>31.14</v>
      </c>
      <c r="G1282" s="115">
        <v>3.23</v>
      </c>
      <c r="H1282" s="115">
        <v>15.87</v>
      </c>
      <c r="I1282" s="115">
        <v>0</v>
      </c>
      <c r="J1282" s="115">
        <v>0</v>
      </c>
      <c r="K1282" s="115">
        <v>266.77</v>
      </c>
      <c r="L1282" s="115">
        <v>3.8</v>
      </c>
      <c r="M1282" s="154">
        <v>5.65</v>
      </c>
      <c r="N1282" s="155">
        <v>295.32</v>
      </c>
      <c r="O1282" s="115">
        <v>326.45999999999998</v>
      </c>
    </row>
    <row r="1283" spans="1:15">
      <c r="A1283" s="147">
        <v>2022</v>
      </c>
      <c r="B1283" s="148" t="s">
        <v>55</v>
      </c>
      <c r="C1283" s="149" t="s">
        <v>38</v>
      </c>
      <c r="D1283" s="115">
        <v>0</v>
      </c>
      <c r="E1283" s="156">
        <v>0</v>
      </c>
      <c r="F1283" s="157">
        <v>0</v>
      </c>
      <c r="G1283" s="115">
        <v>0</v>
      </c>
      <c r="H1283" s="115">
        <v>0</v>
      </c>
      <c r="I1283" s="115">
        <v>0</v>
      </c>
      <c r="J1283" s="115">
        <v>0</v>
      </c>
      <c r="K1283" s="115">
        <v>0</v>
      </c>
      <c r="L1283" s="115">
        <v>0</v>
      </c>
      <c r="M1283" s="156">
        <v>0.15</v>
      </c>
      <c r="N1283" s="157">
        <v>0.15</v>
      </c>
      <c r="O1283" s="115">
        <v>0.15</v>
      </c>
    </row>
    <row r="1284" spans="1:15">
      <c r="A1284" s="147">
        <v>2022</v>
      </c>
      <c r="B1284" s="148" t="s">
        <v>55</v>
      </c>
      <c r="C1284" s="149" t="s">
        <v>39</v>
      </c>
      <c r="D1284" s="115">
        <v>0</v>
      </c>
      <c r="E1284" s="156">
        <v>1.29</v>
      </c>
      <c r="F1284" s="157">
        <v>1.29</v>
      </c>
      <c r="G1284" s="115">
        <v>0</v>
      </c>
      <c r="H1284" s="115">
        <v>61.49</v>
      </c>
      <c r="I1284" s="115">
        <v>0</v>
      </c>
      <c r="J1284" s="115">
        <v>0</v>
      </c>
      <c r="K1284" s="115">
        <v>0</v>
      </c>
      <c r="L1284" s="115">
        <v>0</v>
      </c>
      <c r="M1284" s="156">
        <v>0</v>
      </c>
      <c r="N1284" s="157">
        <v>61.49</v>
      </c>
      <c r="O1284" s="115">
        <v>62.78</v>
      </c>
    </row>
    <row r="1285" spans="1:15">
      <c r="A1285" s="147">
        <v>2022</v>
      </c>
      <c r="B1285" s="148" t="s">
        <v>55</v>
      </c>
      <c r="C1285" s="149" t="s">
        <v>40</v>
      </c>
      <c r="D1285" s="115">
        <v>0</v>
      </c>
      <c r="E1285" s="156">
        <v>7.0000000000000007E-2</v>
      </c>
      <c r="F1285" s="157">
        <v>7.0000000000000007E-2</v>
      </c>
      <c r="G1285" s="115">
        <v>0.01</v>
      </c>
      <c r="H1285" s="115">
        <v>0</v>
      </c>
      <c r="I1285" s="115">
        <v>0.01</v>
      </c>
      <c r="J1285" s="115">
        <v>0</v>
      </c>
      <c r="K1285" s="115">
        <v>0</v>
      </c>
      <c r="L1285" s="115">
        <v>0</v>
      </c>
      <c r="M1285" s="156">
        <v>13.01</v>
      </c>
      <c r="N1285" s="157">
        <v>13.03</v>
      </c>
      <c r="O1285" s="115">
        <v>13.1</v>
      </c>
    </row>
    <row r="1286" spans="1:15">
      <c r="A1286" s="147">
        <v>2022</v>
      </c>
      <c r="B1286" s="148" t="s">
        <v>55</v>
      </c>
      <c r="C1286" s="149" t="s">
        <v>41</v>
      </c>
      <c r="D1286" s="115">
        <v>0</v>
      </c>
      <c r="E1286" s="156">
        <v>33.94</v>
      </c>
      <c r="F1286" s="157">
        <v>33.94</v>
      </c>
      <c r="G1286" s="115">
        <v>0</v>
      </c>
      <c r="H1286" s="115">
        <v>0.01</v>
      </c>
      <c r="I1286" s="115">
        <v>0</v>
      </c>
      <c r="J1286" s="115">
        <v>0</v>
      </c>
      <c r="K1286" s="115">
        <v>12.32</v>
      </c>
      <c r="L1286" s="115">
        <v>0</v>
      </c>
      <c r="M1286" s="156">
        <v>10.59</v>
      </c>
      <c r="N1286" s="157">
        <v>22.92</v>
      </c>
      <c r="O1286" s="115">
        <v>56.86</v>
      </c>
    </row>
    <row r="1287" spans="1:15">
      <c r="A1287" s="147">
        <v>2022</v>
      </c>
      <c r="B1287" s="148" t="s">
        <v>55</v>
      </c>
      <c r="C1287" s="149" t="s">
        <v>42</v>
      </c>
      <c r="D1287" s="115">
        <v>0</v>
      </c>
      <c r="E1287" s="156">
        <v>0</v>
      </c>
      <c r="F1287" s="157">
        <v>0</v>
      </c>
      <c r="G1287" s="115">
        <v>0</v>
      </c>
      <c r="H1287" s="115">
        <v>0</v>
      </c>
      <c r="I1287" s="115">
        <v>65.8</v>
      </c>
      <c r="J1287" s="115">
        <v>0</v>
      </c>
      <c r="K1287" s="115">
        <v>39.26</v>
      </c>
      <c r="L1287" s="115">
        <v>0</v>
      </c>
      <c r="M1287" s="156">
        <v>0.08</v>
      </c>
      <c r="N1287" s="157">
        <v>105.14</v>
      </c>
      <c r="O1287" s="115">
        <v>105.14</v>
      </c>
    </row>
    <row r="1288" spans="1:15">
      <c r="A1288" s="147">
        <v>2022</v>
      </c>
      <c r="B1288" s="148" t="s">
        <v>55</v>
      </c>
      <c r="C1288" s="149" t="s">
        <v>86</v>
      </c>
      <c r="D1288" s="115">
        <v>0.1</v>
      </c>
      <c r="E1288" s="156">
        <v>13.66</v>
      </c>
      <c r="F1288" s="157">
        <v>13.76</v>
      </c>
      <c r="G1288" s="115">
        <v>0.09</v>
      </c>
      <c r="H1288" s="115">
        <v>11.67</v>
      </c>
      <c r="I1288" s="115">
        <v>0</v>
      </c>
      <c r="J1288" s="115">
        <v>14.96</v>
      </c>
      <c r="K1288" s="115">
        <v>13.2</v>
      </c>
      <c r="L1288" s="115">
        <v>0.03</v>
      </c>
      <c r="M1288" s="156">
        <v>1.3</v>
      </c>
      <c r="N1288" s="157">
        <v>41.25</v>
      </c>
      <c r="O1288" s="115">
        <v>55.01</v>
      </c>
    </row>
    <row r="1289" spans="1:15">
      <c r="A1289" s="147">
        <v>2022</v>
      </c>
      <c r="B1289" s="148" t="s">
        <v>55</v>
      </c>
      <c r="C1289" s="149" t="s">
        <v>43</v>
      </c>
      <c r="D1289" s="115">
        <v>0</v>
      </c>
      <c r="E1289" s="156">
        <v>2.19</v>
      </c>
      <c r="F1289" s="157">
        <v>2.19</v>
      </c>
      <c r="G1289" s="115">
        <v>0</v>
      </c>
      <c r="H1289" s="115">
        <v>0</v>
      </c>
      <c r="I1289" s="115">
        <v>133.38999999999999</v>
      </c>
      <c r="J1289" s="115">
        <v>0</v>
      </c>
      <c r="K1289" s="115">
        <v>0</v>
      </c>
      <c r="L1289" s="115">
        <v>0</v>
      </c>
      <c r="M1289" s="156">
        <v>0</v>
      </c>
      <c r="N1289" s="157">
        <v>133.38999999999999</v>
      </c>
      <c r="O1289" s="115">
        <v>135.58000000000001</v>
      </c>
    </row>
    <row r="1290" spans="1:15">
      <c r="A1290" s="147">
        <v>2022</v>
      </c>
      <c r="B1290" s="148" t="s">
        <v>55</v>
      </c>
      <c r="C1290" s="149" t="s">
        <v>88</v>
      </c>
      <c r="D1290" s="115">
        <v>215.3</v>
      </c>
      <c r="E1290" s="156">
        <v>0</v>
      </c>
      <c r="F1290" s="157">
        <v>215.3</v>
      </c>
      <c r="G1290" s="115">
        <v>0</v>
      </c>
      <c r="H1290" s="115">
        <v>0</v>
      </c>
      <c r="I1290" s="115">
        <v>0</v>
      </c>
      <c r="J1290" s="115">
        <v>0</v>
      </c>
      <c r="K1290" s="115">
        <v>0</v>
      </c>
      <c r="L1290" s="115">
        <v>0</v>
      </c>
      <c r="M1290" s="156">
        <v>0</v>
      </c>
      <c r="N1290" s="157">
        <v>0</v>
      </c>
      <c r="O1290" s="115">
        <v>215.3</v>
      </c>
    </row>
    <row r="1291" spans="1:15">
      <c r="A1291" s="147">
        <v>2022</v>
      </c>
      <c r="B1291" s="148" t="s">
        <v>55</v>
      </c>
      <c r="C1291" s="149" t="s">
        <v>44</v>
      </c>
      <c r="D1291" s="115">
        <v>0</v>
      </c>
      <c r="E1291" s="156">
        <v>72.069999999999993</v>
      </c>
      <c r="F1291" s="157">
        <v>72.069999999999993</v>
      </c>
      <c r="G1291" s="115">
        <v>9.36</v>
      </c>
      <c r="H1291" s="115">
        <v>90.82</v>
      </c>
      <c r="I1291" s="115">
        <v>36.450000000000003</v>
      </c>
      <c r="J1291" s="115">
        <v>16.79</v>
      </c>
      <c r="K1291" s="115">
        <v>239.76</v>
      </c>
      <c r="L1291" s="115">
        <v>29.1</v>
      </c>
      <c r="M1291" s="156">
        <v>81.430000000000007</v>
      </c>
      <c r="N1291" s="157">
        <v>503.71</v>
      </c>
      <c r="O1291" s="115">
        <v>575.78</v>
      </c>
    </row>
    <row r="1292" spans="1:15">
      <c r="A1292" s="147">
        <v>2022</v>
      </c>
      <c r="B1292" s="148" t="s">
        <v>55</v>
      </c>
      <c r="C1292" s="149" t="s">
        <v>45</v>
      </c>
      <c r="D1292" s="115">
        <v>125.96</v>
      </c>
      <c r="E1292" s="156">
        <v>0</v>
      </c>
      <c r="F1292" s="157">
        <v>125.96</v>
      </c>
      <c r="G1292" s="115">
        <v>0</v>
      </c>
      <c r="H1292" s="115">
        <v>0</v>
      </c>
      <c r="I1292" s="115">
        <v>0</v>
      </c>
      <c r="J1292" s="115">
        <v>0</v>
      </c>
      <c r="K1292" s="115">
        <v>43.25</v>
      </c>
      <c r="L1292" s="115">
        <v>0</v>
      </c>
      <c r="M1292" s="156">
        <v>0</v>
      </c>
      <c r="N1292" s="157">
        <v>43.25</v>
      </c>
      <c r="O1292" s="115">
        <v>169.21</v>
      </c>
    </row>
    <row r="1293" spans="1:15">
      <c r="A1293" s="147">
        <v>2022</v>
      </c>
      <c r="B1293" s="148" t="s">
        <v>55</v>
      </c>
      <c r="C1293" s="149" t="s">
        <v>46</v>
      </c>
      <c r="D1293" s="115">
        <v>1074.1500000000001</v>
      </c>
      <c r="E1293" s="156">
        <v>0</v>
      </c>
      <c r="F1293" s="157">
        <v>1074.1500000000001</v>
      </c>
      <c r="G1293" s="115">
        <v>45.37</v>
      </c>
      <c r="H1293" s="115">
        <v>42.27</v>
      </c>
      <c r="I1293" s="115">
        <v>0</v>
      </c>
      <c r="J1293" s="115">
        <v>0</v>
      </c>
      <c r="K1293" s="115">
        <v>0</v>
      </c>
      <c r="L1293" s="115">
        <v>0</v>
      </c>
      <c r="M1293" s="156">
        <v>33.630000000000003</v>
      </c>
      <c r="N1293" s="157">
        <v>121.27</v>
      </c>
      <c r="O1293" s="115">
        <v>1195.42</v>
      </c>
    </row>
    <row r="1294" spans="1:15">
      <c r="A1294" s="147">
        <v>2022</v>
      </c>
      <c r="B1294" s="148" t="s">
        <v>55</v>
      </c>
      <c r="C1294" s="149" t="s">
        <v>89</v>
      </c>
      <c r="D1294" s="115">
        <v>0</v>
      </c>
      <c r="E1294" s="156">
        <v>0</v>
      </c>
      <c r="F1294" s="157">
        <v>0</v>
      </c>
      <c r="G1294" s="115">
        <v>0</v>
      </c>
      <c r="H1294" s="115">
        <v>0</v>
      </c>
      <c r="I1294" s="115">
        <v>0</v>
      </c>
      <c r="J1294" s="115">
        <v>0</v>
      </c>
      <c r="K1294" s="115">
        <v>0</v>
      </c>
      <c r="L1294" s="115">
        <v>0</v>
      </c>
      <c r="M1294" s="156">
        <v>0</v>
      </c>
      <c r="N1294" s="157">
        <v>0</v>
      </c>
      <c r="O1294" s="115">
        <v>0</v>
      </c>
    </row>
    <row r="1295" spans="1:15">
      <c r="A1295" s="147">
        <v>2022</v>
      </c>
      <c r="B1295" s="148" t="s">
        <v>55</v>
      </c>
      <c r="C1295" s="149" t="s">
        <v>47</v>
      </c>
      <c r="D1295" s="115">
        <v>0</v>
      </c>
      <c r="E1295" s="156">
        <v>0</v>
      </c>
      <c r="F1295" s="157">
        <v>0</v>
      </c>
      <c r="G1295" s="115">
        <v>0</v>
      </c>
      <c r="H1295" s="115">
        <v>0</v>
      </c>
      <c r="I1295" s="115">
        <v>0</v>
      </c>
      <c r="J1295" s="115">
        <v>0</v>
      </c>
      <c r="K1295" s="115">
        <v>0</v>
      </c>
      <c r="L1295" s="115">
        <v>0</v>
      </c>
      <c r="M1295" s="156">
        <v>22.16</v>
      </c>
      <c r="N1295" s="157">
        <v>22.16</v>
      </c>
      <c r="O1295" s="115">
        <v>22.16</v>
      </c>
    </row>
    <row r="1296" spans="1:15">
      <c r="A1296" s="147">
        <v>2022</v>
      </c>
      <c r="B1296" s="148" t="s">
        <v>55</v>
      </c>
      <c r="C1296" s="149" t="s">
        <v>48</v>
      </c>
      <c r="D1296" s="115">
        <v>96.49</v>
      </c>
      <c r="E1296" s="156">
        <v>0</v>
      </c>
      <c r="F1296" s="157">
        <v>96.49</v>
      </c>
      <c r="G1296" s="115">
        <v>0</v>
      </c>
      <c r="H1296" s="115">
        <v>0</v>
      </c>
      <c r="I1296" s="115">
        <v>123.87</v>
      </c>
      <c r="J1296" s="115">
        <v>0</v>
      </c>
      <c r="K1296" s="115">
        <v>146.97999999999999</v>
      </c>
      <c r="L1296" s="115">
        <v>4.66</v>
      </c>
      <c r="M1296" s="156">
        <v>0</v>
      </c>
      <c r="N1296" s="157">
        <v>275.51</v>
      </c>
      <c r="O1296" s="115">
        <v>372</v>
      </c>
    </row>
    <row r="1297" spans="1:15">
      <c r="A1297" s="147">
        <v>2022</v>
      </c>
      <c r="B1297" s="148" t="s">
        <v>55</v>
      </c>
      <c r="C1297" s="149" t="s">
        <v>87</v>
      </c>
      <c r="D1297" s="115">
        <v>0</v>
      </c>
      <c r="E1297" s="156">
        <v>0</v>
      </c>
      <c r="F1297" s="157">
        <v>0</v>
      </c>
      <c r="G1297" s="115">
        <v>0</v>
      </c>
      <c r="H1297" s="115">
        <v>36.85</v>
      </c>
      <c r="I1297" s="115">
        <v>0</v>
      </c>
      <c r="J1297" s="115">
        <v>0</v>
      </c>
      <c r="K1297" s="115">
        <v>0</v>
      </c>
      <c r="L1297" s="115">
        <v>0</v>
      </c>
      <c r="M1297" s="156">
        <v>14.97</v>
      </c>
      <c r="N1297" s="157">
        <v>51.82</v>
      </c>
      <c r="O1297" s="115">
        <v>51.82</v>
      </c>
    </row>
    <row r="1298" spans="1:15">
      <c r="A1298" s="147">
        <v>2022</v>
      </c>
      <c r="B1298" s="148" t="s">
        <v>55</v>
      </c>
      <c r="C1298" s="149" t="s">
        <v>49</v>
      </c>
      <c r="D1298" s="115">
        <v>0</v>
      </c>
      <c r="E1298" s="156">
        <v>30.43</v>
      </c>
      <c r="F1298" s="157">
        <v>30.43</v>
      </c>
      <c r="G1298" s="115">
        <v>0</v>
      </c>
      <c r="H1298" s="115">
        <v>31.15</v>
      </c>
      <c r="I1298" s="115">
        <v>0</v>
      </c>
      <c r="J1298" s="115">
        <v>0</v>
      </c>
      <c r="K1298" s="115">
        <v>74.94</v>
      </c>
      <c r="L1298" s="115">
        <v>0</v>
      </c>
      <c r="M1298" s="156">
        <v>11.28</v>
      </c>
      <c r="N1298" s="157">
        <v>117.37</v>
      </c>
      <c r="O1298" s="115">
        <v>147.80000000000001</v>
      </c>
    </row>
    <row r="1299" spans="1:15">
      <c r="A1299" s="147">
        <v>2022</v>
      </c>
      <c r="B1299" s="148" t="s">
        <v>55</v>
      </c>
      <c r="C1299" s="149" t="s">
        <v>50</v>
      </c>
      <c r="D1299" s="115">
        <v>0</v>
      </c>
      <c r="E1299" s="156">
        <v>0</v>
      </c>
      <c r="F1299" s="157">
        <v>0</v>
      </c>
      <c r="G1299" s="115">
        <v>0</v>
      </c>
      <c r="H1299" s="115">
        <v>0</v>
      </c>
      <c r="I1299" s="115">
        <v>0</v>
      </c>
      <c r="J1299" s="115">
        <v>0</v>
      </c>
      <c r="K1299" s="115">
        <v>0</v>
      </c>
      <c r="L1299" s="115">
        <v>0</v>
      </c>
      <c r="M1299" s="156">
        <v>0</v>
      </c>
      <c r="N1299" s="157">
        <v>0</v>
      </c>
      <c r="O1299" s="115">
        <v>0</v>
      </c>
    </row>
    <row r="1300" spans="1:15">
      <c r="A1300" s="147">
        <v>2022</v>
      </c>
      <c r="B1300" s="148" t="s">
        <v>55</v>
      </c>
      <c r="C1300" s="149" t="s">
        <v>51</v>
      </c>
      <c r="D1300" s="115">
        <v>0</v>
      </c>
      <c r="E1300" s="156">
        <v>0</v>
      </c>
      <c r="F1300" s="157">
        <v>0</v>
      </c>
      <c r="G1300" s="115">
        <v>0</v>
      </c>
      <c r="H1300" s="115">
        <v>0</v>
      </c>
      <c r="I1300" s="115">
        <v>265.29000000000002</v>
      </c>
      <c r="J1300" s="115">
        <v>0</v>
      </c>
      <c r="K1300" s="115">
        <v>17.3</v>
      </c>
      <c r="L1300" s="115">
        <v>0.62</v>
      </c>
      <c r="M1300" s="156">
        <v>0.18</v>
      </c>
      <c r="N1300" s="157">
        <v>283.39</v>
      </c>
      <c r="O1300" s="115">
        <v>283.39</v>
      </c>
    </row>
    <row r="1301" spans="1:15">
      <c r="A1301" s="147">
        <v>2022</v>
      </c>
      <c r="B1301" s="148" t="s">
        <v>55</v>
      </c>
      <c r="C1301" s="149" t="s">
        <v>52</v>
      </c>
      <c r="D1301" s="115">
        <v>1378.18</v>
      </c>
      <c r="E1301" s="156">
        <v>0</v>
      </c>
      <c r="F1301" s="157">
        <v>1378.18</v>
      </c>
      <c r="G1301" s="115">
        <v>0.01</v>
      </c>
      <c r="H1301" s="115">
        <v>0</v>
      </c>
      <c r="I1301" s="115">
        <v>41.17</v>
      </c>
      <c r="J1301" s="115">
        <v>0</v>
      </c>
      <c r="K1301" s="115">
        <v>207.13</v>
      </c>
      <c r="L1301" s="115">
        <v>0</v>
      </c>
      <c r="M1301" s="156">
        <v>18.850000000000001</v>
      </c>
      <c r="N1301" s="157">
        <v>267.16000000000003</v>
      </c>
      <c r="O1301" s="115">
        <v>1645.34</v>
      </c>
    </row>
    <row r="1302" spans="1:15">
      <c r="A1302" s="147">
        <v>2022</v>
      </c>
      <c r="B1302" s="148" t="s">
        <v>55</v>
      </c>
      <c r="C1302" s="149" t="s">
        <v>69</v>
      </c>
      <c r="D1302" s="115">
        <v>408.26</v>
      </c>
      <c r="E1302" s="156">
        <v>40.01</v>
      </c>
      <c r="F1302" s="157">
        <v>448.27</v>
      </c>
      <c r="G1302" s="115">
        <v>0.13</v>
      </c>
      <c r="H1302" s="115">
        <v>5.56</v>
      </c>
      <c r="I1302" s="115">
        <v>127.27</v>
      </c>
      <c r="J1302" s="115">
        <v>0</v>
      </c>
      <c r="K1302" s="115">
        <v>0</v>
      </c>
      <c r="L1302" s="115">
        <v>0</v>
      </c>
      <c r="M1302" s="156">
        <v>14.32</v>
      </c>
      <c r="N1302" s="157">
        <v>147.28</v>
      </c>
      <c r="O1302" s="115">
        <v>595.54999999999995</v>
      </c>
    </row>
    <row r="1303" spans="1:15">
      <c r="A1303" s="150">
        <v>2022</v>
      </c>
      <c r="B1303" s="151" t="s">
        <v>55</v>
      </c>
      <c r="C1303" s="152" t="s">
        <v>126</v>
      </c>
      <c r="D1303" s="116">
        <v>3298.44</v>
      </c>
      <c r="E1303" s="116">
        <v>224.8</v>
      </c>
      <c r="F1303" s="133">
        <v>3523.24</v>
      </c>
      <c r="G1303" s="116">
        <v>58.2</v>
      </c>
      <c r="H1303" s="116">
        <v>295.69</v>
      </c>
      <c r="I1303" s="116">
        <v>793.25</v>
      </c>
      <c r="J1303" s="116">
        <v>31.75</v>
      </c>
      <c r="K1303" s="116">
        <v>1060.9100000000001</v>
      </c>
      <c r="L1303" s="116">
        <v>38.21</v>
      </c>
      <c r="M1303" s="116">
        <v>227.6</v>
      </c>
      <c r="N1303" s="133">
        <v>2505.61</v>
      </c>
      <c r="O1303" s="133">
        <v>6028.85</v>
      </c>
    </row>
    <row r="1304" spans="1:15">
      <c r="A1304" s="147">
        <v>2022</v>
      </c>
      <c r="B1304" s="148" t="s">
        <v>54</v>
      </c>
      <c r="C1304" s="149" t="s">
        <v>37</v>
      </c>
      <c r="D1304" s="115">
        <v>0</v>
      </c>
      <c r="E1304" s="154">
        <v>14.77</v>
      </c>
      <c r="F1304" s="155">
        <v>14.77</v>
      </c>
      <c r="G1304" s="115">
        <v>6.2</v>
      </c>
      <c r="H1304" s="115">
        <v>0</v>
      </c>
      <c r="I1304" s="115">
        <v>0</v>
      </c>
      <c r="J1304" s="115">
        <v>0.04</v>
      </c>
      <c r="K1304" s="115">
        <v>71.14</v>
      </c>
      <c r="L1304" s="115">
        <v>11.55</v>
      </c>
      <c r="M1304" s="154">
        <v>53.81</v>
      </c>
      <c r="N1304" s="155">
        <v>142.74</v>
      </c>
      <c r="O1304" s="115">
        <v>157.51</v>
      </c>
    </row>
    <row r="1305" spans="1:15">
      <c r="A1305" s="147">
        <v>2022</v>
      </c>
      <c r="B1305" s="148" t="s">
        <v>54</v>
      </c>
      <c r="C1305" s="149" t="s">
        <v>38</v>
      </c>
      <c r="D1305" s="115">
        <v>91.07</v>
      </c>
      <c r="E1305" s="156">
        <v>0</v>
      </c>
      <c r="F1305" s="157">
        <v>91.07</v>
      </c>
      <c r="G1305" s="115">
        <v>0</v>
      </c>
      <c r="H1305" s="115">
        <v>0</v>
      </c>
      <c r="I1305" s="115">
        <v>0</v>
      </c>
      <c r="J1305" s="115">
        <v>0</v>
      </c>
      <c r="K1305" s="115">
        <v>0</v>
      </c>
      <c r="L1305" s="115">
        <v>0</v>
      </c>
      <c r="M1305" s="156">
        <v>0.18</v>
      </c>
      <c r="N1305" s="157">
        <v>0.18</v>
      </c>
      <c r="O1305" s="115">
        <v>91.25</v>
      </c>
    </row>
    <row r="1306" spans="1:15">
      <c r="A1306" s="147">
        <v>2022</v>
      </c>
      <c r="B1306" s="148" t="s">
        <v>54</v>
      </c>
      <c r="C1306" s="149" t="s">
        <v>39</v>
      </c>
      <c r="D1306" s="115">
        <v>0</v>
      </c>
      <c r="E1306" s="156">
        <v>0</v>
      </c>
      <c r="F1306" s="157">
        <v>0</v>
      </c>
      <c r="G1306" s="115">
        <v>0</v>
      </c>
      <c r="H1306" s="115">
        <v>31.46</v>
      </c>
      <c r="I1306" s="115">
        <v>0</v>
      </c>
      <c r="J1306" s="115">
        <v>0</v>
      </c>
      <c r="K1306" s="115">
        <v>0</v>
      </c>
      <c r="L1306" s="115">
        <v>0</v>
      </c>
      <c r="M1306" s="156">
        <v>0.03</v>
      </c>
      <c r="N1306" s="157">
        <v>31.49</v>
      </c>
      <c r="O1306" s="115">
        <v>31.49</v>
      </c>
    </row>
    <row r="1307" spans="1:15">
      <c r="A1307" s="147">
        <v>2022</v>
      </c>
      <c r="B1307" s="148" t="s">
        <v>54</v>
      </c>
      <c r="C1307" s="149" t="s">
        <v>40</v>
      </c>
      <c r="D1307" s="115">
        <v>0</v>
      </c>
      <c r="E1307" s="156">
        <v>0.1</v>
      </c>
      <c r="F1307" s="157">
        <v>0.1</v>
      </c>
      <c r="G1307" s="115">
        <v>0.03</v>
      </c>
      <c r="H1307" s="115">
        <v>4.4400000000000004</v>
      </c>
      <c r="I1307" s="115">
        <v>32.04</v>
      </c>
      <c r="J1307" s="115">
        <v>14.88</v>
      </c>
      <c r="K1307" s="115">
        <v>68.010000000000005</v>
      </c>
      <c r="L1307" s="115">
        <v>0</v>
      </c>
      <c r="M1307" s="156">
        <v>4.66</v>
      </c>
      <c r="N1307" s="157">
        <v>124.06</v>
      </c>
      <c r="O1307" s="115">
        <v>124.16</v>
      </c>
    </row>
    <row r="1308" spans="1:15">
      <c r="A1308" s="147">
        <v>2022</v>
      </c>
      <c r="B1308" s="148" t="s">
        <v>54</v>
      </c>
      <c r="C1308" s="149" t="s">
        <v>41</v>
      </c>
      <c r="D1308" s="115">
        <v>0</v>
      </c>
      <c r="E1308" s="156">
        <v>17.21</v>
      </c>
      <c r="F1308" s="157">
        <v>17.21</v>
      </c>
      <c r="G1308" s="115">
        <v>0</v>
      </c>
      <c r="H1308" s="115">
        <v>0.01</v>
      </c>
      <c r="I1308" s="115">
        <v>0</v>
      </c>
      <c r="J1308" s="115">
        <v>0</v>
      </c>
      <c r="K1308" s="115">
        <v>39.32</v>
      </c>
      <c r="L1308" s="115">
        <v>0</v>
      </c>
      <c r="M1308" s="156">
        <v>8.6300000000000008</v>
      </c>
      <c r="N1308" s="157">
        <v>47.96</v>
      </c>
      <c r="O1308" s="115">
        <v>65.17</v>
      </c>
    </row>
    <row r="1309" spans="1:15">
      <c r="A1309" s="147">
        <v>2022</v>
      </c>
      <c r="B1309" s="148" t="s">
        <v>54</v>
      </c>
      <c r="C1309" s="149" t="s">
        <v>42</v>
      </c>
      <c r="D1309" s="115">
        <v>0</v>
      </c>
      <c r="E1309" s="156">
        <v>0</v>
      </c>
      <c r="F1309" s="157">
        <v>0</v>
      </c>
      <c r="G1309" s="115">
        <v>0</v>
      </c>
      <c r="H1309" s="115">
        <v>0</v>
      </c>
      <c r="I1309" s="115">
        <v>164.14</v>
      </c>
      <c r="J1309" s="115">
        <v>0</v>
      </c>
      <c r="K1309" s="115">
        <v>104.05</v>
      </c>
      <c r="L1309" s="115">
        <v>0</v>
      </c>
      <c r="M1309" s="156">
        <v>0.03</v>
      </c>
      <c r="N1309" s="157">
        <v>268.22000000000003</v>
      </c>
      <c r="O1309" s="115">
        <v>268.22000000000003</v>
      </c>
    </row>
    <row r="1310" spans="1:15">
      <c r="A1310" s="147">
        <v>2022</v>
      </c>
      <c r="B1310" s="148" t="s">
        <v>54</v>
      </c>
      <c r="C1310" s="149" t="s">
        <v>86</v>
      </c>
      <c r="D1310" s="115">
        <v>0.08</v>
      </c>
      <c r="E1310" s="156">
        <v>53.74</v>
      </c>
      <c r="F1310" s="157">
        <v>53.82</v>
      </c>
      <c r="G1310" s="115">
        <v>0.26</v>
      </c>
      <c r="H1310" s="115">
        <v>17.53</v>
      </c>
      <c r="I1310" s="115">
        <v>0</v>
      </c>
      <c r="J1310" s="115">
        <v>0</v>
      </c>
      <c r="K1310" s="115">
        <v>31.91</v>
      </c>
      <c r="L1310" s="115">
        <v>0.26</v>
      </c>
      <c r="M1310" s="156">
        <v>0.6</v>
      </c>
      <c r="N1310" s="157">
        <v>50.56</v>
      </c>
      <c r="O1310" s="115">
        <v>104.38</v>
      </c>
    </row>
    <row r="1311" spans="1:15">
      <c r="A1311" s="147">
        <v>2022</v>
      </c>
      <c r="B1311" s="148" t="s">
        <v>54</v>
      </c>
      <c r="C1311" s="149" t="s">
        <v>43</v>
      </c>
      <c r="D1311" s="115">
        <v>0</v>
      </c>
      <c r="E1311" s="156">
        <v>6.2</v>
      </c>
      <c r="F1311" s="157">
        <v>6.2</v>
      </c>
      <c r="G1311" s="115">
        <v>0</v>
      </c>
      <c r="H1311" s="115">
        <v>0</v>
      </c>
      <c r="I1311" s="115">
        <v>99.78</v>
      </c>
      <c r="J1311" s="115">
        <v>0</v>
      </c>
      <c r="K1311" s="115">
        <v>0</v>
      </c>
      <c r="L1311" s="115">
        <v>0</v>
      </c>
      <c r="M1311" s="156">
        <v>0</v>
      </c>
      <c r="N1311" s="157">
        <v>99.78</v>
      </c>
      <c r="O1311" s="115">
        <v>105.98</v>
      </c>
    </row>
    <row r="1312" spans="1:15">
      <c r="A1312" s="147">
        <v>2022</v>
      </c>
      <c r="B1312" s="148" t="s">
        <v>54</v>
      </c>
      <c r="C1312" s="149" t="s">
        <v>88</v>
      </c>
      <c r="D1312" s="115">
        <v>241.41</v>
      </c>
      <c r="E1312" s="156">
        <v>0</v>
      </c>
      <c r="F1312" s="157">
        <v>241.41</v>
      </c>
      <c r="G1312" s="115">
        <v>0</v>
      </c>
      <c r="H1312" s="115">
        <v>0</v>
      </c>
      <c r="I1312" s="115">
        <v>0</v>
      </c>
      <c r="J1312" s="115">
        <v>0</v>
      </c>
      <c r="K1312" s="115">
        <v>0</v>
      </c>
      <c r="L1312" s="115">
        <v>0</v>
      </c>
      <c r="M1312" s="156">
        <v>0</v>
      </c>
      <c r="N1312" s="157">
        <v>0</v>
      </c>
      <c r="O1312" s="115">
        <v>241.41</v>
      </c>
    </row>
    <row r="1313" spans="1:15">
      <c r="A1313" s="147">
        <v>2022</v>
      </c>
      <c r="B1313" s="148" t="s">
        <v>54</v>
      </c>
      <c r="C1313" s="149" t="s">
        <v>44</v>
      </c>
      <c r="D1313" s="115">
        <v>0</v>
      </c>
      <c r="E1313" s="156">
        <v>81.27</v>
      </c>
      <c r="F1313" s="157">
        <v>81.27</v>
      </c>
      <c r="G1313" s="115">
        <v>13.98</v>
      </c>
      <c r="H1313" s="115">
        <v>26.96</v>
      </c>
      <c r="I1313" s="115">
        <v>50.15</v>
      </c>
      <c r="J1313" s="115">
        <v>117.7</v>
      </c>
      <c r="K1313" s="115">
        <v>398.62</v>
      </c>
      <c r="L1313" s="115">
        <v>23.42</v>
      </c>
      <c r="M1313" s="156">
        <v>83.24</v>
      </c>
      <c r="N1313" s="157">
        <v>714.07</v>
      </c>
      <c r="O1313" s="115">
        <v>795.34</v>
      </c>
    </row>
    <row r="1314" spans="1:15">
      <c r="A1314" s="147">
        <v>2022</v>
      </c>
      <c r="B1314" s="148" t="s">
        <v>54</v>
      </c>
      <c r="C1314" s="149" t="s">
        <v>45</v>
      </c>
      <c r="D1314" s="115">
        <v>223.13</v>
      </c>
      <c r="E1314" s="156">
        <v>0</v>
      </c>
      <c r="F1314" s="157">
        <v>223.13</v>
      </c>
      <c r="G1314" s="115">
        <v>0</v>
      </c>
      <c r="H1314" s="115">
        <v>0</v>
      </c>
      <c r="I1314" s="115">
        <v>0</v>
      </c>
      <c r="J1314" s="115">
        <v>0</v>
      </c>
      <c r="K1314" s="115">
        <v>0</v>
      </c>
      <c r="L1314" s="115">
        <v>0</v>
      </c>
      <c r="M1314" s="156">
        <v>0</v>
      </c>
      <c r="N1314" s="157">
        <v>0</v>
      </c>
      <c r="O1314" s="115">
        <v>223.13</v>
      </c>
    </row>
    <row r="1315" spans="1:15">
      <c r="A1315" s="147">
        <v>2022</v>
      </c>
      <c r="B1315" s="148" t="s">
        <v>54</v>
      </c>
      <c r="C1315" s="149" t="s">
        <v>46</v>
      </c>
      <c r="D1315" s="115">
        <v>1375.95</v>
      </c>
      <c r="E1315" s="156">
        <v>0</v>
      </c>
      <c r="F1315" s="157">
        <v>1375.95</v>
      </c>
      <c r="G1315" s="115">
        <v>19.38</v>
      </c>
      <c r="H1315" s="115">
        <v>59.43</v>
      </c>
      <c r="I1315" s="115">
        <v>0</v>
      </c>
      <c r="J1315" s="115">
        <v>0</v>
      </c>
      <c r="K1315" s="115">
        <v>0</v>
      </c>
      <c r="L1315" s="115">
        <v>0</v>
      </c>
      <c r="M1315" s="156">
        <v>5.04</v>
      </c>
      <c r="N1315" s="157">
        <v>83.85</v>
      </c>
      <c r="O1315" s="115">
        <v>1459.8</v>
      </c>
    </row>
    <row r="1316" spans="1:15">
      <c r="A1316" s="147">
        <v>2022</v>
      </c>
      <c r="B1316" s="148" t="s">
        <v>54</v>
      </c>
      <c r="C1316" s="149" t="s">
        <v>89</v>
      </c>
      <c r="D1316" s="115">
        <v>0</v>
      </c>
      <c r="E1316" s="156">
        <v>0</v>
      </c>
      <c r="F1316" s="157">
        <v>0</v>
      </c>
      <c r="G1316" s="115">
        <v>0</v>
      </c>
      <c r="H1316" s="115">
        <v>0</v>
      </c>
      <c r="I1316" s="115">
        <v>0</v>
      </c>
      <c r="J1316" s="115">
        <v>0</v>
      </c>
      <c r="K1316" s="115">
        <v>0</v>
      </c>
      <c r="L1316" s="115">
        <v>0</v>
      </c>
      <c r="M1316" s="156">
        <v>0</v>
      </c>
      <c r="N1316" s="157">
        <v>0</v>
      </c>
      <c r="O1316" s="115">
        <v>0</v>
      </c>
    </row>
    <row r="1317" spans="1:15">
      <c r="A1317" s="147">
        <v>2022</v>
      </c>
      <c r="B1317" s="148" t="s">
        <v>54</v>
      </c>
      <c r="C1317" s="149" t="s">
        <v>47</v>
      </c>
      <c r="D1317" s="115">
        <v>0</v>
      </c>
      <c r="E1317" s="156">
        <v>0</v>
      </c>
      <c r="F1317" s="157">
        <v>0</v>
      </c>
      <c r="G1317" s="115">
        <v>0</v>
      </c>
      <c r="H1317" s="115">
        <v>0</v>
      </c>
      <c r="I1317" s="115">
        <v>0</v>
      </c>
      <c r="J1317" s="115">
        <v>0</v>
      </c>
      <c r="K1317" s="115">
        <v>0</v>
      </c>
      <c r="L1317" s="115">
        <v>0</v>
      </c>
      <c r="M1317" s="156">
        <v>0</v>
      </c>
      <c r="N1317" s="157">
        <v>0</v>
      </c>
      <c r="O1317" s="115">
        <v>0</v>
      </c>
    </row>
    <row r="1318" spans="1:15">
      <c r="A1318" s="147">
        <v>2022</v>
      </c>
      <c r="B1318" s="148" t="s">
        <v>54</v>
      </c>
      <c r="C1318" s="149" t="s">
        <v>48</v>
      </c>
      <c r="D1318" s="115">
        <v>0</v>
      </c>
      <c r="E1318" s="156">
        <v>21.98</v>
      </c>
      <c r="F1318" s="157">
        <v>21.98</v>
      </c>
      <c r="G1318" s="115">
        <v>0</v>
      </c>
      <c r="H1318" s="115">
        <v>0</v>
      </c>
      <c r="I1318" s="115">
        <v>122.88</v>
      </c>
      <c r="J1318" s="115">
        <v>0</v>
      </c>
      <c r="K1318" s="115">
        <v>0</v>
      </c>
      <c r="L1318" s="115">
        <v>0</v>
      </c>
      <c r="M1318" s="156">
        <v>0</v>
      </c>
      <c r="N1318" s="157">
        <v>122.88</v>
      </c>
      <c r="O1318" s="115">
        <v>144.86000000000001</v>
      </c>
    </row>
    <row r="1319" spans="1:15">
      <c r="A1319" s="147">
        <v>2022</v>
      </c>
      <c r="B1319" s="148" t="s">
        <v>54</v>
      </c>
      <c r="C1319" s="149" t="s">
        <v>87</v>
      </c>
      <c r="D1319" s="115">
        <v>0</v>
      </c>
      <c r="E1319" s="156">
        <v>0</v>
      </c>
      <c r="F1319" s="157">
        <v>0</v>
      </c>
      <c r="G1319" s="115">
        <v>1.78</v>
      </c>
      <c r="H1319" s="115">
        <v>0</v>
      </c>
      <c r="I1319" s="115">
        <v>0</v>
      </c>
      <c r="J1319" s="115">
        <v>0</v>
      </c>
      <c r="K1319" s="115">
        <v>0</v>
      </c>
      <c r="L1319" s="115">
        <v>0</v>
      </c>
      <c r="M1319" s="156">
        <v>12.13</v>
      </c>
      <c r="N1319" s="157">
        <v>13.91</v>
      </c>
      <c r="O1319" s="115">
        <v>13.91</v>
      </c>
    </row>
    <row r="1320" spans="1:15">
      <c r="A1320" s="147">
        <v>2022</v>
      </c>
      <c r="B1320" s="148" t="s">
        <v>54</v>
      </c>
      <c r="C1320" s="149" t="s">
        <v>49</v>
      </c>
      <c r="D1320" s="115">
        <v>0</v>
      </c>
      <c r="E1320" s="156">
        <v>105.7</v>
      </c>
      <c r="F1320" s="157">
        <v>105.7</v>
      </c>
      <c r="G1320" s="115">
        <v>0</v>
      </c>
      <c r="H1320" s="115">
        <v>36.130000000000003</v>
      </c>
      <c r="I1320" s="115">
        <v>0</v>
      </c>
      <c r="J1320" s="115">
        <v>0</v>
      </c>
      <c r="K1320" s="115">
        <v>104.28</v>
      </c>
      <c r="L1320" s="115">
        <v>0</v>
      </c>
      <c r="M1320" s="156">
        <v>15.45</v>
      </c>
      <c r="N1320" s="157">
        <v>155.86000000000001</v>
      </c>
      <c r="O1320" s="115">
        <v>261.56</v>
      </c>
    </row>
    <row r="1321" spans="1:15">
      <c r="A1321" s="147">
        <v>2022</v>
      </c>
      <c r="B1321" s="148" t="s">
        <v>54</v>
      </c>
      <c r="C1321" s="149" t="s">
        <v>50</v>
      </c>
      <c r="D1321" s="115">
        <v>0</v>
      </c>
      <c r="E1321" s="156">
        <v>0</v>
      </c>
      <c r="F1321" s="157">
        <v>0</v>
      </c>
      <c r="G1321" s="115">
        <v>0</v>
      </c>
      <c r="H1321" s="115">
        <v>0</v>
      </c>
      <c r="I1321" s="115">
        <v>0</v>
      </c>
      <c r="J1321" s="115">
        <v>0</v>
      </c>
      <c r="K1321" s="115">
        <v>0</v>
      </c>
      <c r="L1321" s="115">
        <v>0</v>
      </c>
      <c r="M1321" s="156">
        <v>0.01</v>
      </c>
      <c r="N1321" s="157">
        <v>0.01</v>
      </c>
      <c r="O1321" s="115">
        <v>0.01</v>
      </c>
    </row>
    <row r="1322" spans="1:15">
      <c r="A1322" s="147">
        <v>2022</v>
      </c>
      <c r="B1322" s="148" t="s">
        <v>54</v>
      </c>
      <c r="C1322" s="149" t="s">
        <v>51</v>
      </c>
      <c r="D1322" s="115">
        <v>0</v>
      </c>
      <c r="E1322" s="156">
        <v>0</v>
      </c>
      <c r="F1322" s="157">
        <v>0</v>
      </c>
      <c r="G1322" s="115">
        <v>0</v>
      </c>
      <c r="H1322" s="115">
        <v>0</v>
      </c>
      <c r="I1322" s="115">
        <v>0</v>
      </c>
      <c r="J1322" s="115">
        <v>0</v>
      </c>
      <c r="K1322" s="115">
        <v>0</v>
      </c>
      <c r="L1322" s="115">
        <v>0</v>
      </c>
      <c r="M1322" s="156">
        <v>0.36</v>
      </c>
      <c r="N1322" s="157">
        <v>0.36</v>
      </c>
      <c r="O1322" s="115">
        <v>0.36</v>
      </c>
    </row>
    <row r="1323" spans="1:15">
      <c r="A1323" s="147">
        <v>2022</v>
      </c>
      <c r="B1323" s="148" t="s">
        <v>54</v>
      </c>
      <c r="C1323" s="149" t="s">
        <v>52</v>
      </c>
      <c r="D1323" s="115">
        <v>1210.28</v>
      </c>
      <c r="E1323" s="156">
        <v>0</v>
      </c>
      <c r="F1323" s="157">
        <v>1210.28</v>
      </c>
      <c r="G1323" s="115">
        <v>3.2</v>
      </c>
      <c r="H1323" s="115">
        <v>2.77</v>
      </c>
      <c r="I1323" s="115">
        <v>0</v>
      </c>
      <c r="J1323" s="115">
        <v>0</v>
      </c>
      <c r="K1323" s="115">
        <v>407.32</v>
      </c>
      <c r="L1323" s="115">
        <v>0</v>
      </c>
      <c r="M1323" s="156">
        <v>68.22</v>
      </c>
      <c r="N1323" s="157">
        <v>481.51</v>
      </c>
      <c r="O1323" s="115">
        <v>1691.79</v>
      </c>
    </row>
    <row r="1324" spans="1:15">
      <c r="A1324" s="147">
        <v>2022</v>
      </c>
      <c r="B1324" s="148" t="s">
        <v>54</v>
      </c>
      <c r="C1324" s="149" t="s">
        <v>69</v>
      </c>
      <c r="D1324" s="115">
        <v>752.74</v>
      </c>
      <c r="E1324" s="156">
        <v>9.8699999999999992</v>
      </c>
      <c r="F1324" s="157">
        <v>762.61</v>
      </c>
      <c r="G1324" s="115">
        <v>0.18</v>
      </c>
      <c r="H1324" s="115">
        <v>9.98</v>
      </c>
      <c r="I1324" s="115">
        <v>137.59</v>
      </c>
      <c r="J1324" s="115">
        <v>5.07</v>
      </c>
      <c r="K1324" s="115">
        <v>124.97</v>
      </c>
      <c r="L1324" s="115">
        <v>7.91</v>
      </c>
      <c r="M1324" s="156">
        <v>15.45</v>
      </c>
      <c r="N1324" s="157">
        <v>301.14999999999998</v>
      </c>
      <c r="O1324" s="115">
        <v>1063.76</v>
      </c>
    </row>
    <row r="1325" spans="1:15">
      <c r="A1325" s="150">
        <v>2022</v>
      </c>
      <c r="B1325" s="151" t="s">
        <v>54</v>
      </c>
      <c r="C1325" s="152" t="s">
        <v>126</v>
      </c>
      <c r="D1325" s="116">
        <v>3894.66</v>
      </c>
      <c r="E1325" s="116">
        <v>310.83999999999997</v>
      </c>
      <c r="F1325" s="133">
        <v>4205.5</v>
      </c>
      <c r="G1325" s="116">
        <v>45.01</v>
      </c>
      <c r="H1325" s="116">
        <v>188.71</v>
      </c>
      <c r="I1325" s="116">
        <v>606.58000000000004</v>
      </c>
      <c r="J1325" s="116">
        <v>137.69</v>
      </c>
      <c r="K1325" s="116">
        <v>1349.62</v>
      </c>
      <c r="L1325" s="116">
        <v>43.14</v>
      </c>
      <c r="M1325" s="116">
        <v>267.83999999999997</v>
      </c>
      <c r="N1325" s="133">
        <v>2638.59</v>
      </c>
      <c r="O1325" s="133">
        <v>6844.09</v>
      </c>
    </row>
    <row r="1326" spans="1:15">
      <c r="A1326" s="147">
        <v>2023</v>
      </c>
      <c r="B1326" s="148" t="s">
        <v>53</v>
      </c>
      <c r="C1326" s="149" t="s">
        <v>134</v>
      </c>
      <c r="D1326" s="115">
        <v>139.83000000000001</v>
      </c>
      <c r="E1326" s="154">
        <v>33.01</v>
      </c>
      <c r="F1326" s="155">
        <v>172.84</v>
      </c>
      <c r="G1326" s="115">
        <v>0</v>
      </c>
      <c r="H1326" s="115">
        <v>0</v>
      </c>
      <c r="I1326" s="115">
        <v>0</v>
      </c>
      <c r="J1326" s="115">
        <v>0</v>
      </c>
      <c r="K1326" s="115">
        <v>0</v>
      </c>
      <c r="L1326" s="115">
        <v>0</v>
      </c>
      <c r="M1326" s="154">
        <v>0</v>
      </c>
      <c r="N1326" s="155">
        <v>0</v>
      </c>
      <c r="O1326" s="115">
        <v>172.84</v>
      </c>
    </row>
    <row r="1327" spans="1:15">
      <c r="A1327" s="147">
        <v>2023</v>
      </c>
      <c r="B1327" s="148" t="s">
        <v>53</v>
      </c>
      <c r="C1327" s="149" t="s">
        <v>37</v>
      </c>
      <c r="D1327" s="115">
        <v>0</v>
      </c>
      <c r="E1327" s="156">
        <v>30.07</v>
      </c>
      <c r="F1327" s="157">
        <v>30.07</v>
      </c>
      <c r="G1327" s="115">
        <v>8.66</v>
      </c>
      <c r="H1327" s="115">
        <v>2.77</v>
      </c>
      <c r="I1327" s="115">
        <v>0</v>
      </c>
      <c r="J1327" s="115">
        <v>0.02</v>
      </c>
      <c r="K1327" s="115">
        <v>115.47</v>
      </c>
      <c r="L1327" s="115">
        <v>7.54</v>
      </c>
      <c r="M1327" s="156">
        <v>92.69</v>
      </c>
      <c r="N1327" s="157">
        <v>227.15</v>
      </c>
      <c r="O1327" s="115">
        <v>257.22000000000003</v>
      </c>
    </row>
    <row r="1328" spans="1:15">
      <c r="A1328" s="147">
        <v>2023</v>
      </c>
      <c r="B1328" s="148" t="s">
        <v>53</v>
      </c>
      <c r="C1328" s="149" t="s">
        <v>38</v>
      </c>
      <c r="D1328" s="115">
        <v>201.12</v>
      </c>
      <c r="E1328" s="156">
        <v>0</v>
      </c>
      <c r="F1328" s="157">
        <v>201.12</v>
      </c>
      <c r="G1328" s="115">
        <v>0</v>
      </c>
      <c r="H1328" s="115">
        <v>0</v>
      </c>
      <c r="I1328" s="115">
        <v>0</v>
      </c>
      <c r="J1328" s="115">
        <v>0</v>
      </c>
      <c r="K1328" s="115">
        <v>0</v>
      </c>
      <c r="L1328" s="115">
        <v>0</v>
      </c>
      <c r="M1328" s="156">
        <v>0.12</v>
      </c>
      <c r="N1328" s="157">
        <v>0.12</v>
      </c>
      <c r="O1328" s="115">
        <v>201.24</v>
      </c>
    </row>
    <row r="1329" spans="1:15">
      <c r="A1329" s="147">
        <v>2023</v>
      </c>
      <c r="B1329" s="148" t="s">
        <v>53</v>
      </c>
      <c r="C1329" s="149" t="s">
        <v>40</v>
      </c>
      <c r="D1329" s="115">
        <v>0</v>
      </c>
      <c r="E1329" s="156">
        <v>24.48</v>
      </c>
      <c r="F1329" s="157">
        <v>24.48</v>
      </c>
      <c r="G1329" s="115">
        <v>0.03</v>
      </c>
      <c r="H1329" s="115">
        <v>0</v>
      </c>
      <c r="I1329" s="115">
        <v>0</v>
      </c>
      <c r="J1329" s="115">
        <v>0</v>
      </c>
      <c r="K1329" s="115">
        <v>0.01</v>
      </c>
      <c r="L1329" s="115">
        <v>0</v>
      </c>
      <c r="M1329" s="156">
        <v>25.75</v>
      </c>
      <c r="N1329" s="157">
        <v>25.79</v>
      </c>
      <c r="O1329" s="115">
        <v>50.27</v>
      </c>
    </row>
    <row r="1330" spans="1:15">
      <c r="A1330" s="147">
        <v>2023</v>
      </c>
      <c r="B1330" s="148" t="s">
        <v>53</v>
      </c>
      <c r="C1330" s="149" t="s">
        <v>41</v>
      </c>
      <c r="D1330" s="115">
        <v>0</v>
      </c>
      <c r="E1330" s="156">
        <v>12.27</v>
      </c>
      <c r="F1330" s="157">
        <v>12.27</v>
      </c>
      <c r="G1330" s="115">
        <v>0.02</v>
      </c>
      <c r="H1330" s="115">
        <v>0.01</v>
      </c>
      <c r="I1330" s="115">
        <v>0</v>
      </c>
      <c r="J1330" s="115">
        <v>0</v>
      </c>
      <c r="K1330" s="115">
        <v>29.75</v>
      </c>
      <c r="L1330" s="115">
        <v>0</v>
      </c>
      <c r="M1330" s="156">
        <v>4.54</v>
      </c>
      <c r="N1330" s="157">
        <v>34.32</v>
      </c>
      <c r="O1330" s="115">
        <v>46.59</v>
      </c>
    </row>
    <row r="1331" spans="1:15">
      <c r="A1331" s="147">
        <v>2023</v>
      </c>
      <c r="B1331" s="148" t="s">
        <v>53</v>
      </c>
      <c r="C1331" s="149" t="s">
        <v>42</v>
      </c>
      <c r="D1331" s="115">
        <v>0</v>
      </c>
      <c r="E1331" s="156">
        <v>0</v>
      </c>
      <c r="F1331" s="157">
        <v>0</v>
      </c>
      <c r="G1331" s="115">
        <v>0</v>
      </c>
      <c r="H1331" s="115">
        <v>0</v>
      </c>
      <c r="I1331" s="115">
        <v>0</v>
      </c>
      <c r="J1331" s="115">
        <v>0</v>
      </c>
      <c r="K1331" s="115">
        <v>10.01</v>
      </c>
      <c r="L1331" s="115">
        <v>0</v>
      </c>
      <c r="M1331" s="156">
        <v>0.23</v>
      </c>
      <c r="N1331" s="157">
        <v>10.24</v>
      </c>
      <c r="O1331" s="115">
        <v>10.24</v>
      </c>
    </row>
    <row r="1332" spans="1:15">
      <c r="A1332" s="147">
        <v>2023</v>
      </c>
      <c r="B1332" s="148" t="s">
        <v>53</v>
      </c>
      <c r="C1332" s="149" t="s">
        <v>86</v>
      </c>
      <c r="D1332" s="115">
        <v>0</v>
      </c>
      <c r="E1332" s="156">
        <v>0</v>
      </c>
      <c r="F1332" s="157">
        <v>0</v>
      </c>
      <c r="G1332" s="115">
        <v>0.2</v>
      </c>
      <c r="H1332" s="115">
        <v>11.68</v>
      </c>
      <c r="I1332" s="115">
        <v>0</v>
      </c>
      <c r="J1332" s="115">
        <v>0</v>
      </c>
      <c r="K1332" s="115">
        <v>0</v>
      </c>
      <c r="L1332" s="115">
        <v>0.02</v>
      </c>
      <c r="M1332" s="156">
        <v>0.81</v>
      </c>
      <c r="N1332" s="157">
        <v>12.71</v>
      </c>
      <c r="O1332" s="115">
        <v>12.71</v>
      </c>
    </row>
    <row r="1333" spans="1:15">
      <c r="A1333" s="147">
        <v>2023</v>
      </c>
      <c r="B1333" s="148" t="s">
        <v>53</v>
      </c>
      <c r="C1333" s="149" t="s">
        <v>43</v>
      </c>
      <c r="D1333" s="115">
        <v>0</v>
      </c>
      <c r="E1333" s="156">
        <v>3</v>
      </c>
      <c r="F1333" s="157">
        <v>3</v>
      </c>
      <c r="G1333" s="115">
        <v>0</v>
      </c>
      <c r="H1333" s="115">
        <v>0</v>
      </c>
      <c r="I1333" s="115">
        <v>147.94</v>
      </c>
      <c r="J1333" s="115">
        <v>20.22</v>
      </c>
      <c r="K1333" s="115">
        <v>0</v>
      </c>
      <c r="L1333" s="115">
        <v>0</v>
      </c>
      <c r="M1333" s="156">
        <v>0</v>
      </c>
      <c r="N1333" s="157">
        <v>168.16</v>
      </c>
      <c r="O1333" s="115">
        <v>171.16</v>
      </c>
    </row>
    <row r="1334" spans="1:15">
      <c r="A1334" s="147">
        <v>2023</v>
      </c>
      <c r="B1334" s="148" t="s">
        <v>53</v>
      </c>
      <c r="C1334" s="149" t="s">
        <v>88</v>
      </c>
      <c r="D1334" s="115">
        <v>78.260000000000005</v>
      </c>
      <c r="E1334" s="156">
        <v>0</v>
      </c>
      <c r="F1334" s="157">
        <v>78.260000000000005</v>
      </c>
      <c r="G1334" s="115">
        <v>0</v>
      </c>
      <c r="H1334" s="115">
        <v>0</v>
      </c>
      <c r="I1334" s="115">
        <v>0</v>
      </c>
      <c r="J1334" s="115">
        <v>0</v>
      </c>
      <c r="K1334" s="115">
        <v>0</v>
      </c>
      <c r="L1334" s="115">
        <v>0</v>
      </c>
      <c r="M1334" s="156">
        <v>0</v>
      </c>
      <c r="N1334" s="157">
        <v>0</v>
      </c>
      <c r="O1334" s="115">
        <v>78.260000000000005</v>
      </c>
    </row>
    <row r="1335" spans="1:15">
      <c r="A1335" s="147">
        <v>2023</v>
      </c>
      <c r="B1335" s="148" t="s">
        <v>53</v>
      </c>
      <c r="C1335" s="149" t="s">
        <v>44</v>
      </c>
      <c r="D1335" s="115">
        <v>0</v>
      </c>
      <c r="E1335" s="156">
        <v>18.829999999999998</v>
      </c>
      <c r="F1335" s="157">
        <v>18.829999999999998</v>
      </c>
      <c r="G1335" s="115">
        <v>14.77</v>
      </c>
      <c r="H1335" s="115">
        <v>25.04</v>
      </c>
      <c r="I1335" s="115">
        <v>130.83000000000001</v>
      </c>
      <c r="J1335" s="115">
        <v>24.61</v>
      </c>
      <c r="K1335" s="115">
        <v>289.38</v>
      </c>
      <c r="L1335" s="115">
        <v>23.59</v>
      </c>
      <c r="M1335" s="156">
        <v>100.6</v>
      </c>
      <c r="N1335" s="157">
        <v>608.82000000000005</v>
      </c>
      <c r="O1335" s="115">
        <v>627.65</v>
      </c>
    </row>
    <row r="1336" spans="1:15">
      <c r="A1336" s="147">
        <v>2023</v>
      </c>
      <c r="B1336" s="148" t="s">
        <v>53</v>
      </c>
      <c r="C1336" s="149" t="s">
        <v>45</v>
      </c>
      <c r="D1336" s="115">
        <v>0</v>
      </c>
      <c r="E1336" s="156">
        <v>0</v>
      </c>
      <c r="F1336" s="157">
        <v>0</v>
      </c>
      <c r="G1336" s="115">
        <v>0</v>
      </c>
      <c r="H1336" s="115">
        <v>0</v>
      </c>
      <c r="I1336" s="115">
        <v>0</v>
      </c>
      <c r="J1336" s="115">
        <v>0</v>
      </c>
      <c r="K1336" s="115">
        <v>0</v>
      </c>
      <c r="L1336" s="115">
        <v>0</v>
      </c>
      <c r="M1336" s="156">
        <v>0</v>
      </c>
      <c r="N1336" s="157">
        <v>0</v>
      </c>
      <c r="O1336" s="115">
        <v>0</v>
      </c>
    </row>
    <row r="1337" spans="1:15">
      <c r="A1337" s="147">
        <v>2023</v>
      </c>
      <c r="B1337" s="148" t="s">
        <v>53</v>
      </c>
      <c r="C1337" s="149" t="s">
        <v>46</v>
      </c>
      <c r="D1337" s="115">
        <v>1624.05</v>
      </c>
      <c r="E1337" s="156">
        <v>0</v>
      </c>
      <c r="F1337" s="157">
        <v>1624.05</v>
      </c>
      <c r="G1337" s="115">
        <v>47.09</v>
      </c>
      <c r="H1337" s="115">
        <v>85.29</v>
      </c>
      <c r="I1337" s="115">
        <v>15.71</v>
      </c>
      <c r="J1337" s="115">
        <v>0</v>
      </c>
      <c r="K1337" s="115">
        <v>0</v>
      </c>
      <c r="L1337" s="115">
        <v>0</v>
      </c>
      <c r="M1337" s="156">
        <v>25.8</v>
      </c>
      <c r="N1337" s="157">
        <v>173.89</v>
      </c>
      <c r="O1337" s="115">
        <v>1797.94</v>
      </c>
    </row>
    <row r="1338" spans="1:15">
      <c r="A1338" s="147">
        <v>2023</v>
      </c>
      <c r="B1338" s="148" t="s">
        <v>53</v>
      </c>
      <c r="C1338" s="149" t="s">
        <v>135</v>
      </c>
      <c r="D1338" s="115">
        <v>162.57</v>
      </c>
      <c r="E1338" s="156">
        <v>0</v>
      </c>
      <c r="F1338" s="157">
        <v>162.57</v>
      </c>
      <c r="G1338" s="115">
        <v>0</v>
      </c>
      <c r="H1338" s="115">
        <v>0</v>
      </c>
      <c r="I1338" s="115">
        <v>0</v>
      </c>
      <c r="J1338" s="115">
        <v>0</v>
      </c>
      <c r="K1338" s="115">
        <v>0</v>
      </c>
      <c r="L1338" s="115">
        <v>0</v>
      </c>
      <c r="M1338" s="156">
        <v>0</v>
      </c>
      <c r="N1338" s="157">
        <v>0</v>
      </c>
      <c r="O1338" s="115">
        <v>162.57</v>
      </c>
    </row>
    <row r="1339" spans="1:15">
      <c r="A1339" s="147">
        <v>2023</v>
      </c>
      <c r="B1339" s="148" t="s">
        <v>53</v>
      </c>
      <c r="C1339" s="149" t="s">
        <v>47</v>
      </c>
      <c r="D1339" s="115">
        <v>0</v>
      </c>
      <c r="E1339" s="156">
        <v>0</v>
      </c>
      <c r="F1339" s="157">
        <v>0</v>
      </c>
      <c r="G1339" s="115">
        <v>0</v>
      </c>
      <c r="H1339" s="115">
        <v>0</v>
      </c>
      <c r="I1339" s="115">
        <v>0</v>
      </c>
      <c r="J1339" s="115">
        <v>0</v>
      </c>
      <c r="K1339" s="115">
        <v>0</v>
      </c>
      <c r="L1339" s="115">
        <v>0</v>
      </c>
      <c r="M1339" s="156">
        <v>0</v>
      </c>
      <c r="N1339" s="157">
        <v>0</v>
      </c>
      <c r="O1339" s="115">
        <v>0</v>
      </c>
    </row>
    <row r="1340" spans="1:15">
      <c r="A1340" s="147">
        <v>2023</v>
      </c>
      <c r="B1340" s="148" t="s">
        <v>53</v>
      </c>
      <c r="C1340" s="149" t="s">
        <v>48</v>
      </c>
      <c r="D1340" s="115">
        <v>0</v>
      </c>
      <c r="E1340" s="156">
        <v>13.76</v>
      </c>
      <c r="F1340" s="157">
        <v>13.76</v>
      </c>
      <c r="G1340" s="115">
        <v>0</v>
      </c>
      <c r="H1340" s="115">
        <v>0</v>
      </c>
      <c r="I1340" s="115">
        <v>156.72</v>
      </c>
      <c r="J1340" s="115">
        <v>0</v>
      </c>
      <c r="K1340" s="115">
        <v>65.849999999999994</v>
      </c>
      <c r="L1340" s="115">
        <v>0</v>
      </c>
      <c r="M1340" s="156">
        <v>0</v>
      </c>
      <c r="N1340" s="157">
        <v>222.57</v>
      </c>
      <c r="O1340" s="115">
        <v>236.33</v>
      </c>
    </row>
    <row r="1341" spans="1:15">
      <c r="A1341" s="147">
        <v>2023</v>
      </c>
      <c r="B1341" s="148" t="s">
        <v>53</v>
      </c>
      <c r="C1341" s="149" t="s">
        <v>87</v>
      </c>
      <c r="D1341" s="115">
        <v>0</v>
      </c>
      <c r="E1341" s="156">
        <v>0</v>
      </c>
      <c r="F1341" s="157">
        <v>0</v>
      </c>
      <c r="G1341" s="115">
        <v>0</v>
      </c>
      <c r="H1341" s="115">
        <v>0</v>
      </c>
      <c r="I1341" s="115">
        <v>0</v>
      </c>
      <c r="J1341" s="115">
        <v>0</v>
      </c>
      <c r="K1341" s="115">
        <v>0</v>
      </c>
      <c r="L1341" s="115">
        <v>0</v>
      </c>
      <c r="M1341" s="156">
        <v>31.32</v>
      </c>
      <c r="N1341" s="157">
        <v>31.32</v>
      </c>
      <c r="O1341" s="115">
        <v>31.32</v>
      </c>
    </row>
    <row r="1342" spans="1:15">
      <c r="A1342" s="147">
        <v>2023</v>
      </c>
      <c r="B1342" s="148" t="s">
        <v>53</v>
      </c>
      <c r="C1342" s="149" t="s">
        <v>49</v>
      </c>
      <c r="D1342" s="115">
        <v>0</v>
      </c>
      <c r="E1342" s="156">
        <v>43.79</v>
      </c>
      <c r="F1342" s="157">
        <v>43.79</v>
      </c>
      <c r="G1342" s="115">
        <v>0</v>
      </c>
      <c r="H1342" s="115">
        <v>94.72</v>
      </c>
      <c r="I1342" s="115">
        <v>0</v>
      </c>
      <c r="J1342" s="115">
        <v>0</v>
      </c>
      <c r="K1342" s="115">
        <v>108.56</v>
      </c>
      <c r="L1342" s="115">
        <v>0</v>
      </c>
      <c r="M1342" s="156">
        <v>7.39</v>
      </c>
      <c r="N1342" s="157">
        <v>210.67</v>
      </c>
      <c r="O1342" s="115">
        <v>254.46</v>
      </c>
    </row>
    <row r="1343" spans="1:15">
      <c r="A1343" s="147">
        <v>2023</v>
      </c>
      <c r="B1343" s="148" t="s">
        <v>53</v>
      </c>
      <c r="C1343" s="149" t="s">
        <v>50</v>
      </c>
      <c r="D1343" s="115">
        <v>0.2</v>
      </c>
      <c r="E1343" s="156">
        <v>0</v>
      </c>
      <c r="F1343" s="157">
        <v>0.2</v>
      </c>
      <c r="G1343" s="115">
        <v>0</v>
      </c>
      <c r="H1343" s="115">
        <v>0</v>
      </c>
      <c r="I1343" s="115">
        <v>0</v>
      </c>
      <c r="J1343" s="115">
        <v>0</v>
      </c>
      <c r="K1343" s="115">
        <v>0</v>
      </c>
      <c r="L1343" s="115">
        <v>0</v>
      </c>
      <c r="M1343" s="156">
        <v>0.02</v>
      </c>
      <c r="N1343" s="157">
        <v>0.02</v>
      </c>
      <c r="O1343" s="115">
        <v>0.22</v>
      </c>
    </row>
    <row r="1344" spans="1:15">
      <c r="A1344" s="147">
        <v>2023</v>
      </c>
      <c r="B1344" s="148" t="s">
        <v>53</v>
      </c>
      <c r="C1344" s="149" t="s">
        <v>51</v>
      </c>
      <c r="D1344" s="115">
        <v>0</v>
      </c>
      <c r="E1344" s="156">
        <v>0</v>
      </c>
      <c r="F1344" s="157">
        <v>0</v>
      </c>
      <c r="G1344" s="115">
        <v>0</v>
      </c>
      <c r="H1344" s="115">
        <v>0</v>
      </c>
      <c r="I1344" s="115">
        <v>98.39</v>
      </c>
      <c r="J1344" s="115">
        <v>0</v>
      </c>
      <c r="K1344" s="115">
        <v>0</v>
      </c>
      <c r="L1344" s="115">
        <v>0.09</v>
      </c>
      <c r="M1344" s="156">
        <v>0.45</v>
      </c>
      <c r="N1344" s="157">
        <v>98.93</v>
      </c>
      <c r="O1344" s="115">
        <v>98.93</v>
      </c>
    </row>
    <row r="1345" spans="1:15">
      <c r="A1345" s="147">
        <v>2023</v>
      </c>
      <c r="B1345" s="148" t="s">
        <v>53</v>
      </c>
      <c r="C1345" s="149" t="s">
        <v>52</v>
      </c>
      <c r="D1345" s="115">
        <v>1128.9100000000001</v>
      </c>
      <c r="E1345" s="156">
        <v>0</v>
      </c>
      <c r="F1345" s="157">
        <v>1128.9100000000001</v>
      </c>
      <c r="G1345" s="115">
        <v>33.42</v>
      </c>
      <c r="H1345" s="115">
        <v>0</v>
      </c>
      <c r="I1345" s="115">
        <v>0</v>
      </c>
      <c r="J1345" s="115">
        <v>0</v>
      </c>
      <c r="K1345" s="115">
        <v>217.11</v>
      </c>
      <c r="L1345" s="115">
        <v>0</v>
      </c>
      <c r="M1345" s="156">
        <v>0.27</v>
      </c>
      <c r="N1345" s="157">
        <v>250.8</v>
      </c>
      <c r="O1345" s="115">
        <v>1379.71</v>
      </c>
    </row>
    <row r="1346" spans="1:15">
      <c r="A1346" s="147">
        <v>2023</v>
      </c>
      <c r="B1346" s="148" t="s">
        <v>53</v>
      </c>
      <c r="C1346" s="149" t="s">
        <v>69</v>
      </c>
      <c r="D1346" s="115">
        <v>356.82</v>
      </c>
      <c r="E1346" s="156">
        <v>40.86</v>
      </c>
      <c r="F1346" s="157">
        <v>397.68</v>
      </c>
      <c r="G1346" s="115">
        <v>0.25</v>
      </c>
      <c r="H1346" s="115">
        <v>0</v>
      </c>
      <c r="I1346" s="115">
        <v>224.98</v>
      </c>
      <c r="J1346" s="115">
        <v>0</v>
      </c>
      <c r="K1346" s="115">
        <v>91.24</v>
      </c>
      <c r="L1346" s="115">
        <v>6.34</v>
      </c>
      <c r="M1346" s="156">
        <v>4.72</v>
      </c>
      <c r="N1346" s="157">
        <v>327.52999999999997</v>
      </c>
      <c r="O1346" s="115">
        <v>725.21</v>
      </c>
    </row>
    <row r="1347" spans="1:15">
      <c r="A1347" s="150">
        <v>2023</v>
      </c>
      <c r="B1347" s="151" t="s">
        <v>53</v>
      </c>
      <c r="C1347" s="152" t="s">
        <v>126</v>
      </c>
      <c r="D1347" s="116">
        <v>3691.76</v>
      </c>
      <c r="E1347" s="116">
        <v>220.07</v>
      </c>
      <c r="F1347" s="133">
        <v>3911.83</v>
      </c>
      <c r="G1347" s="116">
        <v>104.44</v>
      </c>
      <c r="H1347" s="116">
        <v>219.51</v>
      </c>
      <c r="I1347" s="116">
        <v>774.57</v>
      </c>
      <c r="J1347" s="116">
        <v>44.85</v>
      </c>
      <c r="K1347" s="116">
        <v>927.38</v>
      </c>
      <c r="L1347" s="116">
        <v>37.58</v>
      </c>
      <c r="M1347" s="116">
        <v>294.70999999999998</v>
      </c>
      <c r="N1347" s="133">
        <v>2403.04</v>
      </c>
      <c r="O1347" s="133">
        <v>6314.87</v>
      </c>
    </row>
    <row r="1348" spans="1:15">
      <c r="A1348" s="147">
        <v>2023</v>
      </c>
      <c r="B1348" s="148" t="s">
        <v>64</v>
      </c>
      <c r="C1348" s="149" t="s">
        <v>134</v>
      </c>
      <c r="D1348" s="115">
        <v>456.18</v>
      </c>
      <c r="E1348" s="154">
        <v>88.08</v>
      </c>
      <c r="F1348" s="155">
        <v>544.26</v>
      </c>
      <c r="G1348" s="115">
        <v>0</v>
      </c>
      <c r="H1348" s="115">
        <v>0</v>
      </c>
      <c r="I1348" s="115">
        <v>0</v>
      </c>
      <c r="J1348" s="115">
        <v>0</v>
      </c>
      <c r="K1348" s="115">
        <v>0</v>
      </c>
      <c r="L1348" s="115">
        <v>0</v>
      </c>
      <c r="M1348" s="154">
        <v>0</v>
      </c>
      <c r="N1348" s="155">
        <v>0</v>
      </c>
      <c r="O1348" s="115">
        <v>544.26</v>
      </c>
    </row>
    <row r="1349" spans="1:15">
      <c r="A1349" s="147">
        <v>2023</v>
      </c>
      <c r="B1349" s="148" t="s">
        <v>64</v>
      </c>
      <c r="C1349" s="149" t="s">
        <v>37</v>
      </c>
      <c r="D1349" s="115">
        <v>0</v>
      </c>
      <c r="E1349" s="156">
        <v>55.9</v>
      </c>
      <c r="F1349" s="157">
        <v>55.9</v>
      </c>
      <c r="G1349" s="115">
        <v>2.2400000000000002</v>
      </c>
      <c r="H1349" s="115">
        <v>7.71</v>
      </c>
      <c r="I1349" s="115">
        <v>0</v>
      </c>
      <c r="J1349" s="115">
        <v>0</v>
      </c>
      <c r="K1349" s="115">
        <v>64.400000000000006</v>
      </c>
      <c r="L1349" s="115">
        <v>3.7</v>
      </c>
      <c r="M1349" s="156">
        <v>23.89</v>
      </c>
      <c r="N1349" s="157">
        <v>101.94</v>
      </c>
      <c r="O1349" s="115">
        <v>157.84</v>
      </c>
    </row>
    <row r="1350" spans="1:15">
      <c r="A1350" s="147">
        <v>2023</v>
      </c>
      <c r="B1350" s="148" t="s">
        <v>64</v>
      </c>
      <c r="C1350" s="149" t="s">
        <v>38</v>
      </c>
      <c r="D1350" s="115">
        <v>44.22</v>
      </c>
      <c r="E1350" s="156">
        <v>0</v>
      </c>
      <c r="F1350" s="157">
        <v>44.22</v>
      </c>
      <c r="G1350" s="115">
        <v>0</v>
      </c>
      <c r="H1350" s="115">
        <v>0</v>
      </c>
      <c r="I1350" s="115">
        <v>0</v>
      </c>
      <c r="J1350" s="115">
        <v>0</v>
      </c>
      <c r="K1350" s="115">
        <v>0</v>
      </c>
      <c r="L1350" s="115">
        <v>0</v>
      </c>
      <c r="M1350" s="156">
        <v>0.06</v>
      </c>
      <c r="N1350" s="157">
        <v>0.06</v>
      </c>
      <c r="O1350" s="115">
        <v>44.28</v>
      </c>
    </row>
    <row r="1351" spans="1:15">
      <c r="A1351" s="147">
        <v>2023</v>
      </c>
      <c r="B1351" s="148" t="s">
        <v>64</v>
      </c>
      <c r="C1351" s="149" t="s">
        <v>40</v>
      </c>
      <c r="D1351" s="115">
        <v>0</v>
      </c>
      <c r="E1351" s="156">
        <v>27.11</v>
      </c>
      <c r="F1351" s="157">
        <v>27.11</v>
      </c>
      <c r="G1351" s="115">
        <v>1.74</v>
      </c>
      <c r="H1351" s="115">
        <v>3.31</v>
      </c>
      <c r="I1351" s="115">
        <v>0</v>
      </c>
      <c r="J1351" s="115">
        <v>0</v>
      </c>
      <c r="K1351" s="115">
        <v>0.01</v>
      </c>
      <c r="L1351" s="115">
        <v>0</v>
      </c>
      <c r="M1351" s="156">
        <v>12.69</v>
      </c>
      <c r="N1351" s="157">
        <v>17.75</v>
      </c>
      <c r="O1351" s="115">
        <v>44.86</v>
      </c>
    </row>
    <row r="1352" spans="1:15">
      <c r="A1352" s="147">
        <v>2023</v>
      </c>
      <c r="B1352" s="148" t="s">
        <v>64</v>
      </c>
      <c r="C1352" s="149" t="s">
        <v>41</v>
      </c>
      <c r="D1352" s="115">
        <v>0</v>
      </c>
      <c r="E1352" s="156">
        <v>9.32</v>
      </c>
      <c r="F1352" s="157">
        <v>9.32</v>
      </c>
      <c r="G1352" s="115">
        <v>0.01</v>
      </c>
      <c r="H1352" s="115">
        <v>0.01</v>
      </c>
      <c r="I1352" s="115">
        <v>0</v>
      </c>
      <c r="J1352" s="115">
        <v>0</v>
      </c>
      <c r="K1352" s="115">
        <v>15.41</v>
      </c>
      <c r="L1352" s="115">
        <v>0</v>
      </c>
      <c r="M1352" s="156">
        <v>10.46</v>
      </c>
      <c r="N1352" s="157">
        <v>25.89</v>
      </c>
      <c r="O1352" s="115">
        <v>35.21</v>
      </c>
    </row>
    <row r="1353" spans="1:15">
      <c r="A1353" s="147">
        <v>2023</v>
      </c>
      <c r="B1353" s="148" t="s">
        <v>64</v>
      </c>
      <c r="C1353" s="149" t="s">
        <v>42</v>
      </c>
      <c r="D1353" s="115">
        <v>0</v>
      </c>
      <c r="E1353" s="156">
        <v>0</v>
      </c>
      <c r="F1353" s="157">
        <v>0</v>
      </c>
      <c r="G1353" s="115">
        <v>0</v>
      </c>
      <c r="H1353" s="115">
        <v>0</v>
      </c>
      <c r="I1353" s="115">
        <v>112.75</v>
      </c>
      <c r="J1353" s="115">
        <v>0</v>
      </c>
      <c r="K1353" s="115">
        <v>20.079999999999998</v>
      </c>
      <c r="L1353" s="115">
        <v>0</v>
      </c>
      <c r="M1353" s="156">
        <v>0.09</v>
      </c>
      <c r="N1353" s="157">
        <v>132.91999999999999</v>
      </c>
      <c r="O1353" s="115">
        <v>132.91999999999999</v>
      </c>
    </row>
    <row r="1354" spans="1:15">
      <c r="A1354" s="147">
        <v>2023</v>
      </c>
      <c r="B1354" s="148" t="s">
        <v>64</v>
      </c>
      <c r="C1354" s="149" t="s">
        <v>86</v>
      </c>
      <c r="D1354" s="115">
        <v>0.1</v>
      </c>
      <c r="E1354" s="156">
        <v>41.51</v>
      </c>
      <c r="F1354" s="157">
        <v>41.61</v>
      </c>
      <c r="G1354" s="115">
        <v>0.02</v>
      </c>
      <c r="H1354" s="115">
        <v>17.64</v>
      </c>
      <c r="I1354" s="115">
        <v>0</v>
      </c>
      <c r="J1354" s="115">
        <v>0</v>
      </c>
      <c r="K1354" s="115">
        <v>0</v>
      </c>
      <c r="L1354" s="115">
        <v>0.02</v>
      </c>
      <c r="M1354" s="156">
        <v>7.0000000000000007E-2</v>
      </c>
      <c r="N1354" s="157">
        <v>17.75</v>
      </c>
      <c r="O1354" s="115">
        <v>59.36</v>
      </c>
    </row>
    <row r="1355" spans="1:15">
      <c r="A1355" s="147">
        <v>2023</v>
      </c>
      <c r="B1355" s="148" t="s">
        <v>64</v>
      </c>
      <c r="C1355" s="149" t="s">
        <v>43</v>
      </c>
      <c r="D1355" s="115">
        <v>0</v>
      </c>
      <c r="E1355" s="156">
        <v>7.3</v>
      </c>
      <c r="F1355" s="157">
        <v>7.3</v>
      </c>
      <c r="G1355" s="115">
        <v>0</v>
      </c>
      <c r="H1355" s="115">
        <v>0</v>
      </c>
      <c r="I1355" s="115">
        <v>160.30000000000001</v>
      </c>
      <c r="J1355" s="115">
        <v>13.07</v>
      </c>
      <c r="K1355" s="115">
        <v>163.55000000000001</v>
      </c>
      <c r="L1355" s="115">
        <v>0</v>
      </c>
      <c r="M1355" s="156">
        <v>0</v>
      </c>
      <c r="N1355" s="157">
        <v>336.92</v>
      </c>
      <c r="O1355" s="115">
        <v>344.22</v>
      </c>
    </row>
    <row r="1356" spans="1:15">
      <c r="A1356" s="147">
        <v>2023</v>
      </c>
      <c r="B1356" s="148" t="s">
        <v>64</v>
      </c>
      <c r="C1356" s="149" t="s">
        <v>88</v>
      </c>
      <c r="D1356" s="115">
        <v>0</v>
      </c>
      <c r="E1356" s="156">
        <v>0</v>
      </c>
      <c r="F1356" s="157">
        <v>0</v>
      </c>
      <c r="G1356" s="115">
        <v>0</v>
      </c>
      <c r="H1356" s="115">
        <v>0</v>
      </c>
      <c r="I1356" s="115">
        <v>0</v>
      </c>
      <c r="J1356" s="115">
        <v>0</v>
      </c>
      <c r="K1356" s="115">
        <v>0</v>
      </c>
      <c r="L1356" s="115">
        <v>0</v>
      </c>
      <c r="M1356" s="156">
        <v>0</v>
      </c>
      <c r="N1356" s="157">
        <v>0</v>
      </c>
      <c r="O1356" s="115">
        <v>0</v>
      </c>
    </row>
    <row r="1357" spans="1:15">
      <c r="A1357" s="147">
        <v>2023</v>
      </c>
      <c r="B1357" s="148" t="s">
        <v>64</v>
      </c>
      <c r="C1357" s="149" t="s">
        <v>44</v>
      </c>
      <c r="D1357" s="115">
        <v>56.91</v>
      </c>
      <c r="E1357" s="156">
        <v>14.12</v>
      </c>
      <c r="F1357" s="157">
        <v>71.03</v>
      </c>
      <c r="G1357" s="115">
        <v>7.51</v>
      </c>
      <c r="H1357" s="115">
        <v>39.92</v>
      </c>
      <c r="I1357" s="115">
        <v>27.88</v>
      </c>
      <c r="J1357" s="115">
        <v>48.57</v>
      </c>
      <c r="K1357" s="115">
        <v>304.94</v>
      </c>
      <c r="L1357" s="115">
        <v>0</v>
      </c>
      <c r="M1357" s="156">
        <v>81.459999999999994</v>
      </c>
      <c r="N1357" s="157">
        <v>510.28</v>
      </c>
      <c r="O1357" s="115">
        <v>581.30999999999995</v>
      </c>
    </row>
    <row r="1358" spans="1:15">
      <c r="A1358" s="147">
        <v>2023</v>
      </c>
      <c r="B1358" s="148" t="s">
        <v>64</v>
      </c>
      <c r="C1358" s="149" t="s">
        <v>45</v>
      </c>
      <c r="D1358" s="115">
        <v>0</v>
      </c>
      <c r="E1358" s="156">
        <v>0</v>
      </c>
      <c r="F1358" s="157">
        <v>0</v>
      </c>
      <c r="G1358" s="115">
        <v>0</v>
      </c>
      <c r="H1358" s="115">
        <v>0</v>
      </c>
      <c r="I1358" s="115">
        <v>0</v>
      </c>
      <c r="J1358" s="115">
        <v>0</v>
      </c>
      <c r="K1358" s="115">
        <v>0</v>
      </c>
      <c r="L1358" s="115">
        <v>0</v>
      </c>
      <c r="M1358" s="156">
        <v>0</v>
      </c>
      <c r="N1358" s="157">
        <v>0</v>
      </c>
      <c r="O1358" s="115">
        <v>0</v>
      </c>
    </row>
    <row r="1359" spans="1:15">
      <c r="A1359" s="147">
        <v>2023</v>
      </c>
      <c r="B1359" s="148" t="s">
        <v>64</v>
      </c>
      <c r="C1359" s="149" t="s">
        <v>46</v>
      </c>
      <c r="D1359" s="115">
        <v>1252.5999999999999</v>
      </c>
      <c r="E1359" s="156">
        <v>0</v>
      </c>
      <c r="F1359" s="157">
        <v>1252.5999999999999</v>
      </c>
      <c r="G1359" s="115">
        <v>62.63</v>
      </c>
      <c r="H1359" s="115">
        <v>90.37</v>
      </c>
      <c r="I1359" s="115">
        <v>15.65</v>
      </c>
      <c r="J1359" s="115">
        <v>0</v>
      </c>
      <c r="K1359" s="115">
        <v>46.71</v>
      </c>
      <c r="L1359" s="115">
        <v>0</v>
      </c>
      <c r="M1359" s="156">
        <v>21.97</v>
      </c>
      <c r="N1359" s="157">
        <v>237.33</v>
      </c>
      <c r="O1359" s="115">
        <v>1489.93</v>
      </c>
    </row>
    <row r="1360" spans="1:15">
      <c r="A1360" s="147">
        <v>2023</v>
      </c>
      <c r="B1360" s="148" t="s">
        <v>64</v>
      </c>
      <c r="C1360" s="149" t="s">
        <v>135</v>
      </c>
      <c r="D1360" s="115">
        <v>135.49</v>
      </c>
      <c r="E1360" s="156">
        <v>0</v>
      </c>
      <c r="F1360" s="157">
        <v>135.49</v>
      </c>
      <c r="G1360" s="115">
        <v>0</v>
      </c>
      <c r="H1360" s="115">
        <v>0</v>
      </c>
      <c r="I1360" s="115">
        <v>0</v>
      </c>
      <c r="J1360" s="115">
        <v>0</v>
      </c>
      <c r="K1360" s="115">
        <v>0</v>
      </c>
      <c r="L1360" s="115">
        <v>0</v>
      </c>
      <c r="M1360" s="156">
        <v>0</v>
      </c>
      <c r="N1360" s="157">
        <v>0</v>
      </c>
      <c r="O1360" s="115">
        <v>135.49</v>
      </c>
    </row>
    <row r="1361" spans="1:15">
      <c r="A1361" s="147">
        <v>2023</v>
      </c>
      <c r="B1361" s="148" t="s">
        <v>64</v>
      </c>
      <c r="C1361" s="149" t="s">
        <v>47</v>
      </c>
      <c r="D1361" s="115">
        <v>0</v>
      </c>
      <c r="E1361" s="156">
        <v>0</v>
      </c>
      <c r="F1361" s="157">
        <v>0</v>
      </c>
      <c r="G1361" s="115">
        <v>0</v>
      </c>
      <c r="H1361" s="115">
        <v>0</v>
      </c>
      <c r="I1361" s="115">
        <v>0</v>
      </c>
      <c r="J1361" s="115">
        <v>0</v>
      </c>
      <c r="K1361" s="115">
        <v>0</v>
      </c>
      <c r="L1361" s="115">
        <v>0</v>
      </c>
      <c r="M1361" s="156">
        <v>0</v>
      </c>
      <c r="N1361" s="157">
        <v>0</v>
      </c>
      <c r="O1361" s="115">
        <v>0</v>
      </c>
    </row>
    <row r="1362" spans="1:15">
      <c r="A1362" s="147">
        <v>2023</v>
      </c>
      <c r="B1362" s="148" t="s">
        <v>64</v>
      </c>
      <c r="C1362" s="149" t="s">
        <v>48</v>
      </c>
      <c r="D1362" s="115">
        <v>46.19</v>
      </c>
      <c r="E1362" s="156">
        <v>12.06</v>
      </c>
      <c r="F1362" s="157">
        <v>58.25</v>
      </c>
      <c r="G1362" s="115">
        <v>0</v>
      </c>
      <c r="H1362" s="115">
        <v>0</v>
      </c>
      <c r="I1362" s="115">
        <v>102.44</v>
      </c>
      <c r="J1362" s="115">
        <v>0</v>
      </c>
      <c r="K1362" s="115">
        <v>132.44</v>
      </c>
      <c r="L1362" s="115">
        <v>0</v>
      </c>
      <c r="M1362" s="156">
        <v>0</v>
      </c>
      <c r="N1362" s="157">
        <v>234.88</v>
      </c>
      <c r="O1362" s="115">
        <v>293.13</v>
      </c>
    </row>
    <row r="1363" spans="1:15">
      <c r="A1363" s="147">
        <v>2023</v>
      </c>
      <c r="B1363" s="148" t="s">
        <v>64</v>
      </c>
      <c r="C1363" s="149" t="s">
        <v>87</v>
      </c>
      <c r="D1363" s="115">
        <v>0</v>
      </c>
      <c r="E1363" s="156">
        <v>0</v>
      </c>
      <c r="F1363" s="157">
        <v>0</v>
      </c>
      <c r="G1363" s="115">
        <v>0</v>
      </c>
      <c r="H1363" s="115">
        <v>0</v>
      </c>
      <c r="I1363" s="115">
        <v>0</v>
      </c>
      <c r="J1363" s="115">
        <v>0</v>
      </c>
      <c r="K1363" s="115">
        <v>0</v>
      </c>
      <c r="L1363" s="115">
        <v>0</v>
      </c>
      <c r="M1363" s="156">
        <v>10.27</v>
      </c>
      <c r="N1363" s="157">
        <v>10.27</v>
      </c>
      <c r="O1363" s="115">
        <v>10.27</v>
      </c>
    </row>
    <row r="1364" spans="1:15">
      <c r="A1364" s="147">
        <v>2023</v>
      </c>
      <c r="B1364" s="148" t="s">
        <v>64</v>
      </c>
      <c r="C1364" s="149" t="s">
        <v>49</v>
      </c>
      <c r="D1364" s="115">
        <v>0</v>
      </c>
      <c r="E1364" s="156">
        <v>0</v>
      </c>
      <c r="F1364" s="157">
        <v>0</v>
      </c>
      <c r="G1364" s="115">
        <v>0</v>
      </c>
      <c r="H1364" s="115">
        <v>84.71</v>
      </c>
      <c r="I1364" s="115">
        <v>0</v>
      </c>
      <c r="J1364" s="115">
        <v>0</v>
      </c>
      <c r="K1364" s="115">
        <v>79.91</v>
      </c>
      <c r="L1364" s="115">
        <v>0</v>
      </c>
      <c r="M1364" s="156">
        <v>7.65</v>
      </c>
      <c r="N1364" s="157">
        <v>172.27</v>
      </c>
      <c r="O1364" s="115">
        <v>172.27</v>
      </c>
    </row>
    <row r="1365" spans="1:15">
      <c r="A1365" s="147">
        <v>2023</v>
      </c>
      <c r="B1365" s="148" t="s">
        <v>64</v>
      </c>
      <c r="C1365" s="149" t="s">
        <v>50</v>
      </c>
      <c r="D1365" s="115">
        <v>0</v>
      </c>
      <c r="E1365" s="156">
        <v>0</v>
      </c>
      <c r="F1365" s="157">
        <v>0</v>
      </c>
      <c r="G1365" s="115">
        <v>0</v>
      </c>
      <c r="H1365" s="115">
        <v>0</v>
      </c>
      <c r="I1365" s="115">
        <v>0</v>
      </c>
      <c r="J1365" s="115">
        <v>0</v>
      </c>
      <c r="K1365" s="115">
        <v>0</v>
      </c>
      <c r="L1365" s="115">
        <v>0</v>
      </c>
      <c r="M1365" s="156">
        <v>0</v>
      </c>
      <c r="N1365" s="157">
        <v>0</v>
      </c>
      <c r="O1365" s="115">
        <v>0</v>
      </c>
    </row>
    <row r="1366" spans="1:15">
      <c r="A1366" s="147">
        <v>2023</v>
      </c>
      <c r="B1366" s="148" t="s">
        <v>64</v>
      </c>
      <c r="C1366" s="149" t="s">
        <v>51</v>
      </c>
      <c r="D1366" s="115">
        <v>0</v>
      </c>
      <c r="E1366" s="156">
        <v>0</v>
      </c>
      <c r="F1366" s="157">
        <v>0</v>
      </c>
      <c r="G1366" s="115">
        <v>0</v>
      </c>
      <c r="H1366" s="115">
        <v>0</v>
      </c>
      <c r="I1366" s="115">
        <v>105.11</v>
      </c>
      <c r="J1366" s="115">
        <v>0</v>
      </c>
      <c r="K1366" s="115">
        <v>12.84</v>
      </c>
      <c r="L1366" s="115">
        <v>0.09</v>
      </c>
      <c r="M1366" s="156">
        <v>0.99</v>
      </c>
      <c r="N1366" s="157">
        <v>119.03</v>
      </c>
      <c r="O1366" s="115">
        <v>119.03</v>
      </c>
    </row>
    <row r="1367" spans="1:15">
      <c r="A1367" s="147">
        <v>2023</v>
      </c>
      <c r="B1367" s="148" t="s">
        <v>64</v>
      </c>
      <c r="C1367" s="149" t="s">
        <v>52</v>
      </c>
      <c r="D1367" s="115">
        <v>1203.1600000000001</v>
      </c>
      <c r="E1367" s="156">
        <v>15.59</v>
      </c>
      <c r="F1367" s="157">
        <v>1218.75</v>
      </c>
      <c r="G1367" s="115">
        <v>0</v>
      </c>
      <c r="H1367" s="115">
        <v>0</v>
      </c>
      <c r="I1367" s="115">
        <v>0</v>
      </c>
      <c r="J1367" s="115">
        <v>0</v>
      </c>
      <c r="K1367" s="115">
        <v>75.319999999999993</v>
      </c>
      <c r="L1367" s="115">
        <v>6.21</v>
      </c>
      <c r="M1367" s="156">
        <v>46.53</v>
      </c>
      <c r="N1367" s="157">
        <v>128.06</v>
      </c>
      <c r="O1367" s="115">
        <v>1346.81</v>
      </c>
    </row>
    <row r="1368" spans="1:15">
      <c r="A1368" s="147">
        <v>2023</v>
      </c>
      <c r="B1368" s="148" t="s">
        <v>64</v>
      </c>
      <c r="C1368" s="149" t="s">
        <v>69</v>
      </c>
      <c r="D1368" s="115">
        <v>139.57</v>
      </c>
      <c r="E1368" s="156">
        <v>71.03</v>
      </c>
      <c r="F1368" s="157">
        <v>210.6</v>
      </c>
      <c r="G1368" s="115">
        <v>0.14000000000000001</v>
      </c>
      <c r="H1368" s="115">
        <v>80.849999999999994</v>
      </c>
      <c r="I1368" s="115">
        <v>124.72</v>
      </c>
      <c r="J1368" s="115">
        <v>0</v>
      </c>
      <c r="K1368" s="115">
        <v>51.07</v>
      </c>
      <c r="L1368" s="115">
        <v>0</v>
      </c>
      <c r="M1368" s="156">
        <v>69.88</v>
      </c>
      <c r="N1368" s="157">
        <v>326.66000000000003</v>
      </c>
      <c r="O1368" s="115">
        <v>537.26</v>
      </c>
    </row>
    <row r="1369" spans="1:15">
      <c r="A1369" s="150">
        <v>2023</v>
      </c>
      <c r="B1369" s="151" t="s">
        <v>64</v>
      </c>
      <c r="C1369" s="152" t="s">
        <v>126</v>
      </c>
      <c r="D1369" s="116">
        <v>3334.42</v>
      </c>
      <c r="E1369" s="116">
        <v>342.02</v>
      </c>
      <c r="F1369" s="133">
        <v>3676.44</v>
      </c>
      <c r="G1369" s="116">
        <v>74.290000000000006</v>
      </c>
      <c r="H1369" s="116">
        <v>324.52</v>
      </c>
      <c r="I1369" s="116">
        <v>648.85</v>
      </c>
      <c r="J1369" s="116">
        <v>61.64</v>
      </c>
      <c r="K1369" s="116">
        <v>966.68</v>
      </c>
      <c r="L1369" s="116">
        <v>10.02</v>
      </c>
      <c r="M1369" s="116">
        <v>286.01</v>
      </c>
      <c r="N1369" s="133">
        <v>2372.0100000000002</v>
      </c>
      <c r="O1369" s="133">
        <v>6048.45</v>
      </c>
    </row>
    <row r="1370" spans="1:15">
      <c r="A1370" s="147">
        <v>2023</v>
      </c>
      <c r="B1370" s="148" t="s">
        <v>63</v>
      </c>
      <c r="C1370" s="149" t="s">
        <v>134</v>
      </c>
      <c r="D1370" s="115">
        <v>167.36</v>
      </c>
      <c r="E1370" s="154">
        <v>30.05</v>
      </c>
      <c r="F1370" s="155">
        <v>197.41</v>
      </c>
      <c r="G1370" s="115">
        <v>0</v>
      </c>
      <c r="H1370" s="115">
        <v>0</v>
      </c>
      <c r="I1370" s="115">
        <v>0</v>
      </c>
      <c r="J1370" s="115">
        <v>0</v>
      </c>
      <c r="K1370" s="115">
        <v>0</v>
      </c>
      <c r="L1370" s="115">
        <v>0</v>
      </c>
      <c r="M1370" s="154">
        <v>0</v>
      </c>
      <c r="N1370" s="155">
        <v>0</v>
      </c>
      <c r="O1370" s="115">
        <v>197.41</v>
      </c>
    </row>
    <row r="1371" spans="1:15">
      <c r="A1371" s="147">
        <v>2023</v>
      </c>
      <c r="B1371" s="148" t="s">
        <v>63</v>
      </c>
      <c r="C1371" s="149" t="s">
        <v>37</v>
      </c>
      <c r="D1371" s="115">
        <v>0</v>
      </c>
      <c r="E1371" s="156">
        <v>31.45</v>
      </c>
      <c r="F1371" s="157">
        <v>31.45</v>
      </c>
      <c r="G1371" s="115">
        <v>4.24</v>
      </c>
      <c r="H1371" s="115">
        <v>0</v>
      </c>
      <c r="I1371" s="115">
        <v>4.9000000000000004</v>
      </c>
      <c r="J1371" s="115">
        <v>0</v>
      </c>
      <c r="K1371" s="115">
        <v>121.6</v>
      </c>
      <c r="L1371" s="115">
        <v>3.51</v>
      </c>
      <c r="M1371" s="156">
        <v>15.67</v>
      </c>
      <c r="N1371" s="157">
        <v>149.91999999999999</v>
      </c>
      <c r="O1371" s="115">
        <v>181.37</v>
      </c>
    </row>
    <row r="1372" spans="1:15">
      <c r="A1372" s="147">
        <v>2023</v>
      </c>
      <c r="B1372" s="148" t="s">
        <v>63</v>
      </c>
      <c r="C1372" s="149" t="s">
        <v>38</v>
      </c>
      <c r="D1372" s="115">
        <v>192.36</v>
      </c>
      <c r="E1372" s="156">
        <v>0</v>
      </c>
      <c r="F1372" s="157">
        <v>192.36</v>
      </c>
      <c r="G1372" s="115">
        <v>0</v>
      </c>
      <c r="H1372" s="115">
        <v>0</v>
      </c>
      <c r="I1372" s="115">
        <v>0</v>
      </c>
      <c r="J1372" s="115">
        <v>0</v>
      </c>
      <c r="K1372" s="115">
        <v>0</v>
      </c>
      <c r="L1372" s="115">
        <v>0</v>
      </c>
      <c r="M1372" s="156">
        <v>0.11</v>
      </c>
      <c r="N1372" s="157">
        <v>0.11</v>
      </c>
      <c r="O1372" s="115">
        <v>192.47</v>
      </c>
    </row>
    <row r="1373" spans="1:15">
      <c r="A1373" s="147">
        <v>2023</v>
      </c>
      <c r="B1373" s="148" t="s">
        <v>63</v>
      </c>
      <c r="C1373" s="149" t="s">
        <v>40</v>
      </c>
      <c r="D1373" s="115">
        <v>0</v>
      </c>
      <c r="E1373" s="156">
        <v>0.17</v>
      </c>
      <c r="F1373" s="157">
        <v>0.17</v>
      </c>
      <c r="G1373" s="115">
        <v>0.04</v>
      </c>
      <c r="H1373" s="115">
        <v>0</v>
      </c>
      <c r="I1373" s="115">
        <v>0</v>
      </c>
      <c r="J1373" s="115">
        <v>0</v>
      </c>
      <c r="K1373" s="115">
        <v>40.06</v>
      </c>
      <c r="L1373" s="115">
        <v>0</v>
      </c>
      <c r="M1373" s="156">
        <v>7.62</v>
      </c>
      <c r="N1373" s="157">
        <v>47.72</v>
      </c>
      <c r="O1373" s="115">
        <v>47.89</v>
      </c>
    </row>
    <row r="1374" spans="1:15">
      <c r="A1374" s="147">
        <v>2023</v>
      </c>
      <c r="B1374" s="148" t="s">
        <v>63</v>
      </c>
      <c r="C1374" s="149" t="s">
        <v>41</v>
      </c>
      <c r="D1374" s="115">
        <v>0</v>
      </c>
      <c r="E1374" s="156">
        <v>9.34</v>
      </c>
      <c r="F1374" s="157">
        <v>9.34</v>
      </c>
      <c r="G1374" s="115">
        <v>0.01</v>
      </c>
      <c r="H1374" s="115">
        <v>0.04</v>
      </c>
      <c r="I1374" s="115">
        <v>0</v>
      </c>
      <c r="J1374" s="115">
        <v>0</v>
      </c>
      <c r="K1374" s="115">
        <v>41.89</v>
      </c>
      <c r="L1374" s="115">
        <v>0</v>
      </c>
      <c r="M1374" s="156">
        <v>8.4</v>
      </c>
      <c r="N1374" s="157">
        <v>50.34</v>
      </c>
      <c r="O1374" s="115">
        <v>59.68</v>
      </c>
    </row>
    <row r="1375" spans="1:15">
      <c r="A1375" s="147">
        <v>2023</v>
      </c>
      <c r="B1375" s="148" t="s">
        <v>63</v>
      </c>
      <c r="C1375" s="149" t="s">
        <v>42</v>
      </c>
      <c r="D1375" s="115">
        <v>0</v>
      </c>
      <c r="E1375" s="156">
        <v>0</v>
      </c>
      <c r="F1375" s="157">
        <v>0</v>
      </c>
      <c r="G1375" s="115">
        <v>0</v>
      </c>
      <c r="H1375" s="115">
        <v>0</v>
      </c>
      <c r="I1375" s="115">
        <v>72.849999999999994</v>
      </c>
      <c r="J1375" s="115">
        <v>0</v>
      </c>
      <c r="K1375" s="115">
        <v>9.44</v>
      </c>
      <c r="L1375" s="115">
        <v>0</v>
      </c>
      <c r="M1375" s="156">
        <v>0.64</v>
      </c>
      <c r="N1375" s="157">
        <v>82.93</v>
      </c>
      <c r="O1375" s="115">
        <v>82.93</v>
      </c>
    </row>
    <row r="1376" spans="1:15">
      <c r="A1376" s="147">
        <v>2023</v>
      </c>
      <c r="B1376" s="148" t="s">
        <v>63</v>
      </c>
      <c r="C1376" s="149" t="s">
        <v>86</v>
      </c>
      <c r="D1376" s="115">
        <v>0.13</v>
      </c>
      <c r="E1376" s="156">
        <v>37.22</v>
      </c>
      <c r="F1376" s="157">
        <v>37.35</v>
      </c>
      <c r="G1376" s="115">
        <v>0.12</v>
      </c>
      <c r="H1376" s="115">
        <v>11.69</v>
      </c>
      <c r="I1376" s="115">
        <v>0</v>
      </c>
      <c r="J1376" s="115">
        <v>0</v>
      </c>
      <c r="K1376" s="115">
        <v>0</v>
      </c>
      <c r="L1376" s="115">
        <v>0.03</v>
      </c>
      <c r="M1376" s="156">
        <v>1.64</v>
      </c>
      <c r="N1376" s="157">
        <v>13.48</v>
      </c>
      <c r="O1376" s="115">
        <v>50.83</v>
      </c>
    </row>
    <row r="1377" spans="1:15">
      <c r="A1377" s="147">
        <v>2023</v>
      </c>
      <c r="B1377" s="148" t="s">
        <v>63</v>
      </c>
      <c r="C1377" s="149" t="s">
        <v>43</v>
      </c>
      <c r="D1377" s="115">
        <v>0</v>
      </c>
      <c r="E1377" s="156">
        <v>0</v>
      </c>
      <c r="F1377" s="157">
        <v>0</v>
      </c>
      <c r="G1377" s="115">
        <v>0</v>
      </c>
      <c r="H1377" s="115">
        <v>0</v>
      </c>
      <c r="I1377" s="115">
        <v>241.41</v>
      </c>
      <c r="J1377" s="115">
        <v>13.64</v>
      </c>
      <c r="K1377" s="115">
        <v>65.819999999999993</v>
      </c>
      <c r="L1377" s="115">
        <v>0</v>
      </c>
      <c r="M1377" s="156">
        <v>0</v>
      </c>
      <c r="N1377" s="157">
        <v>320.87</v>
      </c>
      <c r="O1377" s="115">
        <v>320.87</v>
      </c>
    </row>
    <row r="1378" spans="1:15">
      <c r="A1378" s="147">
        <v>2023</v>
      </c>
      <c r="B1378" s="148" t="s">
        <v>63</v>
      </c>
      <c r="C1378" s="149" t="s">
        <v>88</v>
      </c>
      <c r="D1378" s="115">
        <v>77.569999999999993</v>
      </c>
      <c r="E1378" s="156">
        <v>45.75</v>
      </c>
      <c r="F1378" s="157">
        <v>123.32</v>
      </c>
      <c r="G1378" s="115">
        <v>0</v>
      </c>
      <c r="H1378" s="115">
        <v>0</v>
      </c>
      <c r="I1378" s="115">
        <v>0</v>
      </c>
      <c r="J1378" s="115">
        <v>0</v>
      </c>
      <c r="K1378" s="115">
        <v>0</v>
      </c>
      <c r="L1378" s="115">
        <v>0</v>
      </c>
      <c r="M1378" s="156">
        <v>0</v>
      </c>
      <c r="N1378" s="157">
        <v>0</v>
      </c>
      <c r="O1378" s="115">
        <v>123.32</v>
      </c>
    </row>
    <row r="1379" spans="1:15">
      <c r="A1379" s="147">
        <v>2023</v>
      </c>
      <c r="B1379" s="148" t="s">
        <v>63</v>
      </c>
      <c r="C1379" s="149" t="s">
        <v>44</v>
      </c>
      <c r="D1379" s="115">
        <v>0</v>
      </c>
      <c r="E1379" s="156">
        <v>83.58</v>
      </c>
      <c r="F1379" s="157">
        <v>83.58</v>
      </c>
      <c r="G1379" s="115">
        <v>27.71</v>
      </c>
      <c r="H1379" s="115">
        <v>21.2</v>
      </c>
      <c r="I1379" s="115">
        <v>11.45</v>
      </c>
      <c r="J1379" s="115">
        <v>10.96</v>
      </c>
      <c r="K1379" s="115">
        <v>220.59</v>
      </c>
      <c r="L1379" s="115">
        <v>4.97</v>
      </c>
      <c r="M1379" s="156">
        <v>102.67</v>
      </c>
      <c r="N1379" s="157">
        <v>399.55</v>
      </c>
      <c r="O1379" s="115">
        <v>483.13</v>
      </c>
    </row>
    <row r="1380" spans="1:15">
      <c r="A1380" s="147">
        <v>2023</v>
      </c>
      <c r="B1380" s="148" t="s">
        <v>63</v>
      </c>
      <c r="C1380" s="149" t="s">
        <v>45</v>
      </c>
      <c r="D1380" s="115">
        <v>660.5</v>
      </c>
      <c r="E1380" s="156">
        <v>0</v>
      </c>
      <c r="F1380" s="157">
        <v>660.5</v>
      </c>
      <c r="G1380" s="115">
        <v>0</v>
      </c>
      <c r="H1380" s="115">
        <v>0</v>
      </c>
      <c r="I1380" s="115">
        <v>0</v>
      </c>
      <c r="J1380" s="115">
        <v>0</v>
      </c>
      <c r="K1380" s="115">
        <v>0</v>
      </c>
      <c r="L1380" s="115">
        <v>0</v>
      </c>
      <c r="M1380" s="156">
        <v>0</v>
      </c>
      <c r="N1380" s="157">
        <v>0</v>
      </c>
      <c r="O1380" s="115">
        <v>660.5</v>
      </c>
    </row>
    <row r="1381" spans="1:15">
      <c r="A1381" s="147">
        <v>2023</v>
      </c>
      <c r="B1381" s="148" t="s">
        <v>63</v>
      </c>
      <c r="C1381" s="149" t="s">
        <v>46</v>
      </c>
      <c r="D1381" s="115">
        <v>812.22</v>
      </c>
      <c r="E1381" s="156">
        <v>0</v>
      </c>
      <c r="F1381" s="157">
        <v>812.22</v>
      </c>
      <c r="G1381" s="115">
        <v>30.9</v>
      </c>
      <c r="H1381" s="115">
        <v>64.2</v>
      </c>
      <c r="I1381" s="115">
        <v>0</v>
      </c>
      <c r="J1381" s="115">
        <v>0</v>
      </c>
      <c r="K1381" s="115">
        <v>0</v>
      </c>
      <c r="L1381" s="115">
        <v>0</v>
      </c>
      <c r="M1381" s="156">
        <v>22.84</v>
      </c>
      <c r="N1381" s="157">
        <v>117.94</v>
      </c>
      <c r="O1381" s="115">
        <v>930.16</v>
      </c>
    </row>
    <row r="1382" spans="1:15">
      <c r="A1382" s="147">
        <v>2023</v>
      </c>
      <c r="B1382" s="148" t="s">
        <v>63</v>
      </c>
      <c r="C1382" s="149" t="s">
        <v>135</v>
      </c>
      <c r="D1382" s="115">
        <v>146.04</v>
      </c>
      <c r="E1382" s="156">
        <v>0</v>
      </c>
      <c r="F1382" s="157">
        <v>146.04</v>
      </c>
      <c r="G1382" s="115">
        <v>0</v>
      </c>
      <c r="H1382" s="115">
        <v>0</v>
      </c>
      <c r="I1382" s="115">
        <v>0</v>
      </c>
      <c r="J1382" s="115">
        <v>0</v>
      </c>
      <c r="K1382" s="115">
        <v>0</v>
      </c>
      <c r="L1382" s="115">
        <v>0</v>
      </c>
      <c r="M1382" s="156">
        <v>0</v>
      </c>
      <c r="N1382" s="157">
        <v>0</v>
      </c>
      <c r="O1382" s="115">
        <v>146.04</v>
      </c>
    </row>
    <row r="1383" spans="1:15">
      <c r="A1383" s="147">
        <v>2023</v>
      </c>
      <c r="B1383" s="148" t="s">
        <v>63</v>
      </c>
      <c r="C1383" s="149" t="s">
        <v>47</v>
      </c>
      <c r="D1383" s="115">
        <v>0</v>
      </c>
      <c r="E1383" s="156">
        <v>0</v>
      </c>
      <c r="F1383" s="157">
        <v>0</v>
      </c>
      <c r="G1383" s="115">
        <v>0</v>
      </c>
      <c r="H1383" s="115">
        <v>0</v>
      </c>
      <c r="I1383" s="115">
        <v>0</v>
      </c>
      <c r="J1383" s="115">
        <v>0</v>
      </c>
      <c r="K1383" s="115">
        <v>0</v>
      </c>
      <c r="L1383" s="115">
        <v>0</v>
      </c>
      <c r="M1383" s="156">
        <v>0</v>
      </c>
      <c r="N1383" s="157">
        <v>0</v>
      </c>
      <c r="O1383" s="115">
        <v>0</v>
      </c>
    </row>
    <row r="1384" spans="1:15">
      <c r="A1384" s="147">
        <v>2023</v>
      </c>
      <c r="B1384" s="148" t="s">
        <v>63</v>
      </c>
      <c r="C1384" s="149" t="s">
        <v>48</v>
      </c>
      <c r="D1384" s="115">
        <v>0</v>
      </c>
      <c r="E1384" s="156">
        <v>0</v>
      </c>
      <c r="F1384" s="157">
        <v>0</v>
      </c>
      <c r="G1384" s="115">
        <v>0</v>
      </c>
      <c r="H1384" s="115">
        <v>0</v>
      </c>
      <c r="I1384" s="115">
        <v>44.44</v>
      </c>
      <c r="J1384" s="115">
        <v>0</v>
      </c>
      <c r="K1384" s="115">
        <v>130.93</v>
      </c>
      <c r="L1384" s="115">
        <v>0</v>
      </c>
      <c r="M1384" s="156">
        <v>0</v>
      </c>
      <c r="N1384" s="157">
        <v>175.37</v>
      </c>
      <c r="O1384" s="115">
        <v>175.37</v>
      </c>
    </row>
    <row r="1385" spans="1:15">
      <c r="A1385" s="147">
        <v>2023</v>
      </c>
      <c r="B1385" s="148" t="s">
        <v>63</v>
      </c>
      <c r="C1385" s="149" t="s">
        <v>87</v>
      </c>
      <c r="D1385" s="115">
        <v>0</v>
      </c>
      <c r="E1385" s="156">
        <v>0</v>
      </c>
      <c r="F1385" s="157">
        <v>0</v>
      </c>
      <c r="G1385" s="115">
        <v>0</v>
      </c>
      <c r="H1385" s="115">
        <v>0</v>
      </c>
      <c r="I1385" s="115">
        <v>0</v>
      </c>
      <c r="J1385" s="115">
        <v>0</v>
      </c>
      <c r="K1385" s="115">
        <v>0</v>
      </c>
      <c r="L1385" s="115">
        <v>0</v>
      </c>
      <c r="M1385" s="156">
        <v>20.420000000000002</v>
      </c>
      <c r="N1385" s="157">
        <v>20.420000000000002</v>
      </c>
      <c r="O1385" s="115">
        <v>20.420000000000002</v>
      </c>
    </row>
    <row r="1386" spans="1:15">
      <c r="A1386" s="147">
        <v>2023</v>
      </c>
      <c r="B1386" s="148" t="s">
        <v>63</v>
      </c>
      <c r="C1386" s="149" t="s">
        <v>49</v>
      </c>
      <c r="D1386" s="115">
        <v>0.04</v>
      </c>
      <c r="E1386" s="156">
        <v>34.770000000000003</v>
      </c>
      <c r="F1386" s="157">
        <v>34.81</v>
      </c>
      <c r="G1386" s="115">
        <v>22.77</v>
      </c>
      <c r="H1386" s="115">
        <v>0.21</v>
      </c>
      <c r="I1386" s="115">
        <v>0</v>
      </c>
      <c r="J1386" s="115">
        <v>0</v>
      </c>
      <c r="K1386" s="115">
        <v>27.29</v>
      </c>
      <c r="L1386" s="115">
        <v>0</v>
      </c>
      <c r="M1386" s="156">
        <v>3.73</v>
      </c>
      <c r="N1386" s="157">
        <v>54</v>
      </c>
      <c r="O1386" s="115">
        <v>88.81</v>
      </c>
    </row>
    <row r="1387" spans="1:15">
      <c r="A1387" s="147">
        <v>2023</v>
      </c>
      <c r="B1387" s="148" t="s">
        <v>63</v>
      </c>
      <c r="C1387" s="149" t="s">
        <v>50</v>
      </c>
      <c r="D1387" s="115">
        <v>0</v>
      </c>
      <c r="E1387" s="156">
        <v>0</v>
      </c>
      <c r="F1387" s="157">
        <v>0</v>
      </c>
      <c r="G1387" s="115">
        <v>0</v>
      </c>
      <c r="H1387" s="115">
        <v>0</v>
      </c>
      <c r="I1387" s="115">
        <v>0</v>
      </c>
      <c r="J1387" s="115">
        <v>0</v>
      </c>
      <c r="K1387" s="115">
        <v>0</v>
      </c>
      <c r="L1387" s="115">
        <v>0</v>
      </c>
      <c r="M1387" s="156">
        <v>0</v>
      </c>
      <c r="N1387" s="157">
        <v>0</v>
      </c>
      <c r="O1387" s="115">
        <v>0</v>
      </c>
    </row>
    <row r="1388" spans="1:15">
      <c r="A1388" s="147">
        <v>2023</v>
      </c>
      <c r="B1388" s="148" t="s">
        <v>63</v>
      </c>
      <c r="C1388" s="149" t="s">
        <v>51</v>
      </c>
      <c r="D1388" s="115">
        <v>89.91</v>
      </c>
      <c r="E1388" s="156">
        <v>0</v>
      </c>
      <c r="F1388" s="157">
        <v>89.91</v>
      </c>
      <c r="G1388" s="115">
        <v>0</v>
      </c>
      <c r="H1388" s="115">
        <v>0</v>
      </c>
      <c r="I1388" s="115">
        <v>165.06</v>
      </c>
      <c r="J1388" s="115">
        <v>0</v>
      </c>
      <c r="K1388" s="115">
        <v>32.840000000000003</v>
      </c>
      <c r="L1388" s="115">
        <v>5.32</v>
      </c>
      <c r="M1388" s="156">
        <v>0.65</v>
      </c>
      <c r="N1388" s="157">
        <v>203.87</v>
      </c>
      <c r="O1388" s="115">
        <v>293.77999999999997</v>
      </c>
    </row>
    <row r="1389" spans="1:15">
      <c r="A1389" s="147">
        <v>2023</v>
      </c>
      <c r="B1389" s="148" t="s">
        <v>63</v>
      </c>
      <c r="C1389" s="149" t="s">
        <v>52</v>
      </c>
      <c r="D1389" s="115">
        <v>1185.31</v>
      </c>
      <c r="E1389" s="156">
        <v>0</v>
      </c>
      <c r="F1389" s="157">
        <v>1185.31</v>
      </c>
      <c r="G1389" s="115">
        <v>0.21</v>
      </c>
      <c r="H1389" s="115">
        <v>0.04</v>
      </c>
      <c r="I1389" s="115">
        <v>0</v>
      </c>
      <c r="J1389" s="115">
        <v>0</v>
      </c>
      <c r="K1389" s="115">
        <v>161.21</v>
      </c>
      <c r="L1389" s="115">
        <v>0</v>
      </c>
      <c r="M1389" s="156">
        <v>5.28</v>
      </c>
      <c r="N1389" s="157">
        <v>166.74</v>
      </c>
      <c r="O1389" s="115">
        <v>1352.05</v>
      </c>
    </row>
    <row r="1390" spans="1:15">
      <c r="A1390" s="147">
        <v>2023</v>
      </c>
      <c r="B1390" s="148" t="s">
        <v>63</v>
      </c>
      <c r="C1390" s="149" t="s">
        <v>69</v>
      </c>
      <c r="D1390" s="115">
        <v>131.65</v>
      </c>
      <c r="E1390" s="156">
        <v>93.63</v>
      </c>
      <c r="F1390" s="157">
        <v>225.28</v>
      </c>
      <c r="G1390" s="115">
        <v>3.71</v>
      </c>
      <c r="H1390" s="115">
        <v>109</v>
      </c>
      <c r="I1390" s="115">
        <v>161.5</v>
      </c>
      <c r="J1390" s="115">
        <v>16.77</v>
      </c>
      <c r="K1390" s="115">
        <v>91.91</v>
      </c>
      <c r="L1390" s="115">
        <v>0</v>
      </c>
      <c r="M1390" s="156">
        <v>23.82</v>
      </c>
      <c r="N1390" s="157">
        <v>406.71</v>
      </c>
      <c r="O1390" s="115">
        <v>631.99</v>
      </c>
    </row>
    <row r="1391" spans="1:15">
      <c r="A1391" s="150">
        <v>2023</v>
      </c>
      <c r="B1391" s="151" t="s">
        <v>63</v>
      </c>
      <c r="C1391" s="152" t="s">
        <v>126</v>
      </c>
      <c r="D1391" s="116">
        <v>3463.09</v>
      </c>
      <c r="E1391" s="116">
        <v>365.96</v>
      </c>
      <c r="F1391" s="133">
        <v>3829.05</v>
      </c>
      <c r="G1391" s="116">
        <v>89.71</v>
      </c>
      <c r="H1391" s="116">
        <v>206.38</v>
      </c>
      <c r="I1391" s="116">
        <v>701.61</v>
      </c>
      <c r="J1391" s="116">
        <v>41.37</v>
      </c>
      <c r="K1391" s="116">
        <v>943.58</v>
      </c>
      <c r="L1391" s="116">
        <v>13.83</v>
      </c>
      <c r="M1391" s="116">
        <v>213.49</v>
      </c>
      <c r="N1391" s="133">
        <v>2209.9699999999998</v>
      </c>
      <c r="O1391" s="133">
        <v>6039.02</v>
      </c>
    </row>
    <row r="1392" spans="1:15">
      <c r="A1392" s="147">
        <v>2023</v>
      </c>
      <c r="B1392" s="148" t="s">
        <v>62</v>
      </c>
      <c r="C1392" s="149" t="s">
        <v>134</v>
      </c>
      <c r="D1392" s="115">
        <v>0</v>
      </c>
      <c r="E1392" s="154">
        <v>0</v>
      </c>
      <c r="F1392" s="155">
        <v>0</v>
      </c>
      <c r="G1392" s="115">
        <v>0</v>
      </c>
      <c r="H1392" s="115">
        <v>0</v>
      </c>
      <c r="I1392" s="115">
        <v>0</v>
      </c>
      <c r="J1392" s="115">
        <v>0</v>
      </c>
      <c r="K1392" s="115">
        <v>0</v>
      </c>
      <c r="L1392" s="115">
        <v>0</v>
      </c>
      <c r="M1392" s="154">
        <v>0</v>
      </c>
      <c r="N1392" s="155">
        <v>0</v>
      </c>
      <c r="O1392" s="115">
        <v>0</v>
      </c>
    </row>
    <row r="1393" spans="1:15">
      <c r="A1393" s="147">
        <v>2023</v>
      </c>
      <c r="B1393" s="148" t="s">
        <v>62</v>
      </c>
      <c r="C1393" s="149" t="s">
        <v>37</v>
      </c>
      <c r="D1393" s="115">
        <v>0</v>
      </c>
      <c r="E1393" s="156">
        <v>32.130000000000003</v>
      </c>
      <c r="F1393" s="157">
        <v>32.130000000000003</v>
      </c>
      <c r="G1393" s="115">
        <v>12.85</v>
      </c>
      <c r="H1393" s="115">
        <v>4.5</v>
      </c>
      <c r="I1393" s="115">
        <v>0</v>
      </c>
      <c r="J1393" s="115">
        <v>1.96</v>
      </c>
      <c r="K1393" s="115">
        <v>247.04</v>
      </c>
      <c r="L1393" s="115">
        <v>3.89</v>
      </c>
      <c r="M1393" s="156">
        <v>20.25</v>
      </c>
      <c r="N1393" s="157">
        <v>290.49</v>
      </c>
      <c r="O1393" s="115">
        <v>322.62</v>
      </c>
    </row>
    <row r="1394" spans="1:15">
      <c r="A1394" s="147">
        <v>2023</v>
      </c>
      <c r="B1394" s="148" t="s">
        <v>62</v>
      </c>
      <c r="C1394" s="149" t="s">
        <v>38</v>
      </c>
      <c r="D1394" s="115">
        <v>279.76</v>
      </c>
      <c r="E1394" s="156">
        <v>0</v>
      </c>
      <c r="F1394" s="157">
        <v>279.76</v>
      </c>
      <c r="G1394" s="115">
        <v>0</v>
      </c>
      <c r="H1394" s="115">
        <v>0</v>
      </c>
      <c r="I1394" s="115">
        <v>0</v>
      </c>
      <c r="J1394" s="115">
        <v>0</v>
      </c>
      <c r="K1394" s="115">
        <v>0</v>
      </c>
      <c r="L1394" s="115">
        <v>0</v>
      </c>
      <c r="M1394" s="156">
        <v>0.12</v>
      </c>
      <c r="N1394" s="157">
        <v>0.12</v>
      </c>
      <c r="O1394" s="115">
        <v>279.88</v>
      </c>
    </row>
    <row r="1395" spans="1:15">
      <c r="A1395" s="147">
        <v>2023</v>
      </c>
      <c r="B1395" s="148" t="s">
        <v>62</v>
      </c>
      <c r="C1395" s="149" t="s">
        <v>40</v>
      </c>
      <c r="D1395" s="115">
        <v>0</v>
      </c>
      <c r="E1395" s="156">
        <v>0.04</v>
      </c>
      <c r="F1395" s="157">
        <v>0.04</v>
      </c>
      <c r="G1395" s="115">
        <v>0.06</v>
      </c>
      <c r="H1395" s="115">
        <v>0</v>
      </c>
      <c r="I1395" s="115">
        <v>0</v>
      </c>
      <c r="J1395" s="115">
        <v>0</v>
      </c>
      <c r="K1395" s="115">
        <v>0</v>
      </c>
      <c r="L1395" s="115">
        <v>0</v>
      </c>
      <c r="M1395" s="156">
        <v>13.15</v>
      </c>
      <c r="N1395" s="157">
        <v>13.21</v>
      </c>
      <c r="O1395" s="115">
        <v>13.25</v>
      </c>
    </row>
    <row r="1396" spans="1:15">
      <c r="A1396" s="147">
        <v>2023</v>
      </c>
      <c r="B1396" s="148" t="s">
        <v>62</v>
      </c>
      <c r="C1396" s="149" t="s">
        <v>41</v>
      </c>
      <c r="D1396" s="115">
        <v>0</v>
      </c>
      <c r="E1396" s="156">
        <v>19.28</v>
      </c>
      <c r="F1396" s="157">
        <v>19.28</v>
      </c>
      <c r="G1396" s="115">
        <v>0</v>
      </c>
      <c r="H1396" s="115">
        <v>0</v>
      </c>
      <c r="I1396" s="115">
        <v>0</v>
      </c>
      <c r="J1396" s="115">
        <v>0</v>
      </c>
      <c r="K1396" s="115">
        <v>0.01</v>
      </c>
      <c r="L1396" s="115">
        <v>0</v>
      </c>
      <c r="M1396" s="156">
        <v>10.75</v>
      </c>
      <c r="N1396" s="157">
        <v>10.76</v>
      </c>
      <c r="O1396" s="115">
        <v>30.04</v>
      </c>
    </row>
    <row r="1397" spans="1:15">
      <c r="A1397" s="147">
        <v>2023</v>
      </c>
      <c r="B1397" s="148" t="s">
        <v>62</v>
      </c>
      <c r="C1397" s="149" t="s">
        <v>42</v>
      </c>
      <c r="D1397" s="115">
        <v>0</v>
      </c>
      <c r="E1397" s="156">
        <v>0</v>
      </c>
      <c r="F1397" s="157">
        <v>0</v>
      </c>
      <c r="G1397" s="115">
        <v>0</v>
      </c>
      <c r="H1397" s="115">
        <v>0</v>
      </c>
      <c r="I1397" s="115">
        <v>194.95</v>
      </c>
      <c r="J1397" s="115">
        <v>0</v>
      </c>
      <c r="K1397" s="115">
        <v>0</v>
      </c>
      <c r="L1397" s="115">
        <v>0</v>
      </c>
      <c r="M1397" s="156">
        <v>3.49</v>
      </c>
      <c r="N1397" s="157">
        <v>198.44</v>
      </c>
      <c r="O1397" s="115">
        <v>198.44</v>
      </c>
    </row>
    <row r="1398" spans="1:15">
      <c r="A1398" s="147">
        <v>2023</v>
      </c>
      <c r="B1398" s="148" t="s">
        <v>62</v>
      </c>
      <c r="C1398" s="149" t="s">
        <v>86</v>
      </c>
      <c r="D1398" s="115">
        <v>0</v>
      </c>
      <c r="E1398" s="156">
        <v>0</v>
      </c>
      <c r="F1398" s="157">
        <v>0</v>
      </c>
      <c r="G1398" s="115">
        <v>0.24</v>
      </c>
      <c r="H1398" s="115">
        <v>11.71</v>
      </c>
      <c r="I1398" s="115">
        <v>0</v>
      </c>
      <c r="J1398" s="115">
        <v>0</v>
      </c>
      <c r="K1398" s="115">
        <v>13.21</v>
      </c>
      <c r="L1398" s="115">
        <v>0.03</v>
      </c>
      <c r="M1398" s="156">
        <v>2.57</v>
      </c>
      <c r="N1398" s="157">
        <v>27.76</v>
      </c>
      <c r="O1398" s="115">
        <v>27.76</v>
      </c>
    </row>
    <row r="1399" spans="1:15">
      <c r="A1399" s="147">
        <v>2023</v>
      </c>
      <c r="B1399" s="148" t="s">
        <v>62</v>
      </c>
      <c r="C1399" s="149" t="s">
        <v>43</v>
      </c>
      <c r="D1399" s="115">
        <v>0</v>
      </c>
      <c r="E1399" s="156">
        <v>0</v>
      </c>
      <c r="F1399" s="157">
        <v>0</v>
      </c>
      <c r="G1399" s="115">
        <v>0</v>
      </c>
      <c r="H1399" s="115">
        <v>0</v>
      </c>
      <c r="I1399" s="115">
        <v>164.52</v>
      </c>
      <c r="J1399" s="115">
        <v>7.95</v>
      </c>
      <c r="K1399" s="115">
        <v>14.97</v>
      </c>
      <c r="L1399" s="115">
        <v>0</v>
      </c>
      <c r="M1399" s="156">
        <v>0</v>
      </c>
      <c r="N1399" s="157">
        <v>187.44</v>
      </c>
      <c r="O1399" s="115">
        <v>187.44</v>
      </c>
    </row>
    <row r="1400" spans="1:15">
      <c r="A1400" s="147">
        <v>2023</v>
      </c>
      <c r="B1400" s="148" t="s">
        <v>62</v>
      </c>
      <c r="C1400" s="149" t="s">
        <v>88</v>
      </c>
      <c r="D1400" s="115">
        <v>208.14</v>
      </c>
      <c r="E1400" s="156">
        <v>0</v>
      </c>
      <c r="F1400" s="157">
        <v>208.14</v>
      </c>
      <c r="G1400" s="115">
        <v>0</v>
      </c>
      <c r="H1400" s="115">
        <v>0</v>
      </c>
      <c r="I1400" s="115">
        <v>0</v>
      </c>
      <c r="J1400" s="115">
        <v>0</v>
      </c>
      <c r="K1400" s="115">
        <v>0</v>
      </c>
      <c r="L1400" s="115">
        <v>0</v>
      </c>
      <c r="M1400" s="156">
        <v>0</v>
      </c>
      <c r="N1400" s="157">
        <v>0</v>
      </c>
      <c r="O1400" s="115">
        <v>208.14</v>
      </c>
    </row>
    <row r="1401" spans="1:15">
      <c r="A1401" s="147">
        <v>2023</v>
      </c>
      <c r="B1401" s="148" t="s">
        <v>62</v>
      </c>
      <c r="C1401" s="149" t="s">
        <v>44</v>
      </c>
      <c r="D1401" s="115">
        <v>0</v>
      </c>
      <c r="E1401" s="156">
        <v>61.99</v>
      </c>
      <c r="F1401" s="157">
        <v>61.99</v>
      </c>
      <c r="G1401" s="115">
        <v>7.58</v>
      </c>
      <c r="H1401" s="115">
        <v>12.65</v>
      </c>
      <c r="I1401" s="115">
        <v>56.42</v>
      </c>
      <c r="J1401" s="115">
        <v>10.51</v>
      </c>
      <c r="K1401" s="115">
        <v>214.32</v>
      </c>
      <c r="L1401" s="115">
        <v>0</v>
      </c>
      <c r="M1401" s="156">
        <v>170.35</v>
      </c>
      <c r="N1401" s="157">
        <v>471.83</v>
      </c>
      <c r="O1401" s="115">
        <v>533.82000000000005</v>
      </c>
    </row>
    <row r="1402" spans="1:15">
      <c r="A1402" s="147">
        <v>2023</v>
      </c>
      <c r="B1402" s="148" t="s">
        <v>62</v>
      </c>
      <c r="C1402" s="149" t="s">
        <v>45</v>
      </c>
      <c r="D1402" s="115">
        <v>232.64</v>
      </c>
      <c r="E1402" s="156">
        <v>0</v>
      </c>
      <c r="F1402" s="157">
        <v>232.64</v>
      </c>
      <c r="G1402" s="115">
        <v>0</v>
      </c>
      <c r="H1402" s="115">
        <v>0</v>
      </c>
      <c r="I1402" s="115">
        <v>0</v>
      </c>
      <c r="J1402" s="115">
        <v>0</v>
      </c>
      <c r="K1402" s="115">
        <v>36.72</v>
      </c>
      <c r="L1402" s="115">
        <v>0</v>
      </c>
      <c r="M1402" s="156">
        <v>0</v>
      </c>
      <c r="N1402" s="157">
        <v>36.72</v>
      </c>
      <c r="O1402" s="115">
        <v>269.36</v>
      </c>
    </row>
    <row r="1403" spans="1:15">
      <c r="A1403" s="147">
        <v>2023</v>
      </c>
      <c r="B1403" s="148" t="s">
        <v>62</v>
      </c>
      <c r="C1403" s="149" t="s">
        <v>46</v>
      </c>
      <c r="D1403" s="115">
        <v>1374.18</v>
      </c>
      <c r="E1403" s="156">
        <v>0</v>
      </c>
      <c r="F1403" s="157">
        <v>1374.18</v>
      </c>
      <c r="G1403" s="115">
        <v>2.83</v>
      </c>
      <c r="H1403" s="115">
        <v>52.39</v>
      </c>
      <c r="I1403" s="115">
        <v>0</v>
      </c>
      <c r="J1403" s="115">
        <v>0</v>
      </c>
      <c r="K1403" s="115">
        <v>14.09</v>
      </c>
      <c r="L1403" s="115">
        <v>0</v>
      </c>
      <c r="M1403" s="156">
        <v>13.13</v>
      </c>
      <c r="N1403" s="157">
        <v>82.44</v>
      </c>
      <c r="O1403" s="115">
        <v>1456.62</v>
      </c>
    </row>
    <row r="1404" spans="1:15">
      <c r="A1404" s="147">
        <v>2023</v>
      </c>
      <c r="B1404" s="148" t="s">
        <v>62</v>
      </c>
      <c r="C1404" s="149" t="s">
        <v>135</v>
      </c>
      <c r="D1404" s="115">
        <v>80.66</v>
      </c>
      <c r="E1404" s="156">
        <v>0</v>
      </c>
      <c r="F1404" s="157">
        <v>80.66</v>
      </c>
      <c r="G1404" s="115">
        <v>0</v>
      </c>
      <c r="H1404" s="115">
        <v>0</v>
      </c>
      <c r="I1404" s="115">
        <v>0</v>
      </c>
      <c r="J1404" s="115">
        <v>0</v>
      </c>
      <c r="K1404" s="115">
        <v>0</v>
      </c>
      <c r="L1404" s="115">
        <v>0</v>
      </c>
      <c r="M1404" s="156">
        <v>0</v>
      </c>
      <c r="N1404" s="157">
        <v>0</v>
      </c>
      <c r="O1404" s="115">
        <v>80.66</v>
      </c>
    </row>
    <row r="1405" spans="1:15">
      <c r="A1405" s="147">
        <v>2023</v>
      </c>
      <c r="B1405" s="148" t="s">
        <v>62</v>
      </c>
      <c r="C1405" s="149" t="s">
        <v>47</v>
      </c>
      <c r="D1405" s="115">
        <v>0</v>
      </c>
      <c r="E1405" s="156">
        <v>0</v>
      </c>
      <c r="F1405" s="157">
        <v>0</v>
      </c>
      <c r="G1405" s="115">
        <v>0</v>
      </c>
      <c r="H1405" s="115">
        <v>0</v>
      </c>
      <c r="I1405" s="115">
        <v>0</v>
      </c>
      <c r="J1405" s="115">
        <v>0</v>
      </c>
      <c r="K1405" s="115">
        <v>0</v>
      </c>
      <c r="L1405" s="115">
        <v>0</v>
      </c>
      <c r="M1405" s="156">
        <v>0</v>
      </c>
      <c r="N1405" s="157">
        <v>0</v>
      </c>
      <c r="O1405" s="115">
        <v>0</v>
      </c>
    </row>
    <row r="1406" spans="1:15">
      <c r="A1406" s="147">
        <v>2023</v>
      </c>
      <c r="B1406" s="148" t="s">
        <v>62</v>
      </c>
      <c r="C1406" s="149" t="s">
        <v>48</v>
      </c>
      <c r="D1406" s="115">
        <v>0</v>
      </c>
      <c r="E1406" s="156">
        <v>34</v>
      </c>
      <c r="F1406" s="157">
        <v>34</v>
      </c>
      <c r="G1406" s="115">
        <v>0</v>
      </c>
      <c r="H1406" s="115">
        <v>0</v>
      </c>
      <c r="I1406" s="115">
        <v>127.05</v>
      </c>
      <c r="J1406" s="115">
        <v>0</v>
      </c>
      <c r="K1406" s="115">
        <v>95.71</v>
      </c>
      <c r="L1406" s="115">
        <v>0</v>
      </c>
      <c r="M1406" s="156">
        <v>0</v>
      </c>
      <c r="N1406" s="157">
        <v>222.76</v>
      </c>
      <c r="O1406" s="115">
        <v>256.76</v>
      </c>
    </row>
    <row r="1407" spans="1:15">
      <c r="A1407" s="147">
        <v>2023</v>
      </c>
      <c r="B1407" s="148" t="s">
        <v>62</v>
      </c>
      <c r="C1407" s="149" t="s">
        <v>87</v>
      </c>
      <c r="D1407" s="115">
        <v>0</v>
      </c>
      <c r="E1407" s="156">
        <v>0</v>
      </c>
      <c r="F1407" s="157">
        <v>0</v>
      </c>
      <c r="G1407" s="115">
        <v>0</v>
      </c>
      <c r="H1407" s="115">
        <v>0</v>
      </c>
      <c r="I1407" s="115">
        <v>0</v>
      </c>
      <c r="J1407" s="115">
        <v>0</v>
      </c>
      <c r="K1407" s="115">
        <v>0</v>
      </c>
      <c r="L1407" s="115">
        <v>0</v>
      </c>
      <c r="M1407" s="156">
        <v>6.14</v>
      </c>
      <c r="N1407" s="157">
        <v>6.14</v>
      </c>
      <c r="O1407" s="115">
        <v>6.14</v>
      </c>
    </row>
    <row r="1408" spans="1:15">
      <c r="A1408" s="147">
        <v>2023</v>
      </c>
      <c r="B1408" s="148" t="s">
        <v>62</v>
      </c>
      <c r="C1408" s="149" t="s">
        <v>49</v>
      </c>
      <c r="D1408" s="115">
        <v>7.0000000000000007E-2</v>
      </c>
      <c r="E1408" s="156">
        <v>69.98</v>
      </c>
      <c r="F1408" s="157">
        <v>70.05</v>
      </c>
      <c r="G1408" s="115">
        <v>0</v>
      </c>
      <c r="H1408" s="115">
        <v>102.99</v>
      </c>
      <c r="I1408" s="115">
        <v>0</v>
      </c>
      <c r="J1408" s="115">
        <v>0</v>
      </c>
      <c r="K1408" s="115">
        <v>0</v>
      </c>
      <c r="L1408" s="115">
        <v>0</v>
      </c>
      <c r="M1408" s="156">
        <v>8.02</v>
      </c>
      <c r="N1408" s="157">
        <v>111.01</v>
      </c>
      <c r="O1408" s="115">
        <v>181.06</v>
      </c>
    </row>
    <row r="1409" spans="1:15">
      <c r="A1409" s="147">
        <v>2023</v>
      </c>
      <c r="B1409" s="148" t="s">
        <v>62</v>
      </c>
      <c r="C1409" s="149" t="s">
        <v>50</v>
      </c>
      <c r="D1409" s="115">
        <v>0</v>
      </c>
      <c r="E1409" s="156">
        <v>0</v>
      </c>
      <c r="F1409" s="157">
        <v>0</v>
      </c>
      <c r="G1409" s="115">
        <v>0</v>
      </c>
      <c r="H1409" s="115">
        <v>0</v>
      </c>
      <c r="I1409" s="115">
        <v>0</v>
      </c>
      <c r="J1409" s="115">
        <v>0</v>
      </c>
      <c r="K1409" s="115">
        <v>0</v>
      </c>
      <c r="L1409" s="115">
        <v>0</v>
      </c>
      <c r="M1409" s="156">
        <v>3.96</v>
      </c>
      <c r="N1409" s="157">
        <v>3.96</v>
      </c>
      <c r="O1409" s="115">
        <v>3.96</v>
      </c>
    </row>
    <row r="1410" spans="1:15">
      <c r="A1410" s="147">
        <v>2023</v>
      </c>
      <c r="B1410" s="148" t="s">
        <v>62</v>
      </c>
      <c r="C1410" s="149" t="s">
        <v>51</v>
      </c>
      <c r="D1410" s="115">
        <v>0</v>
      </c>
      <c r="E1410" s="156">
        <v>0</v>
      </c>
      <c r="F1410" s="157">
        <v>0</v>
      </c>
      <c r="G1410" s="115">
        <v>0</v>
      </c>
      <c r="H1410" s="115">
        <v>0.01</v>
      </c>
      <c r="I1410" s="115">
        <v>196.06</v>
      </c>
      <c r="J1410" s="115">
        <v>0</v>
      </c>
      <c r="K1410" s="115">
        <v>152.29</v>
      </c>
      <c r="L1410" s="115">
        <v>5.48</v>
      </c>
      <c r="M1410" s="156">
        <v>0.19</v>
      </c>
      <c r="N1410" s="157">
        <v>354.03</v>
      </c>
      <c r="O1410" s="115">
        <v>354.03</v>
      </c>
    </row>
    <row r="1411" spans="1:15">
      <c r="A1411" s="147">
        <v>2023</v>
      </c>
      <c r="B1411" s="148" t="s">
        <v>62</v>
      </c>
      <c r="C1411" s="149" t="s">
        <v>52</v>
      </c>
      <c r="D1411" s="115">
        <v>1210.1400000000001</v>
      </c>
      <c r="E1411" s="156">
        <v>0</v>
      </c>
      <c r="F1411" s="157">
        <v>1210.1400000000001</v>
      </c>
      <c r="G1411" s="115">
        <v>0</v>
      </c>
      <c r="H1411" s="115">
        <v>14</v>
      </c>
      <c r="I1411" s="115">
        <v>0</v>
      </c>
      <c r="J1411" s="115">
        <v>0</v>
      </c>
      <c r="K1411" s="115">
        <v>283.45</v>
      </c>
      <c r="L1411" s="115">
        <v>0</v>
      </c>
      <c r="M1411" s="156">
        <v>68.25</v>
      </c>
      <c r="N1411" s="157">
        <v>365.7</v>
      </c>
      <c r="O1411" s="115">
        <v>1575.84</v>
      </c>
    </row>
    <row r="1412" spans="1:15">
      <c r="A1412" s="147">
        <v>2023</v>
      </c>
      <c r="B1412" s="148" t="s">
        <v>62</v>
      </c>
      <c r="C1412" s="149" t="s">
        <v>69</v>
      </c>
      <c r="D1412" s="115">
        <v>298.43</v>
      </c>
      <c r="E1412" s="156">
        <v>41.36</v>
      </c>
      <c r="F1412" s="157">
        <v>339.79</v>
      </c>
      <c r="G1412" s="115">
        <v>0.17</v>
      </c>
      <c r="H1412" s="115">
        <v>25.67</v>
      </c>
      <c r="I1412" s="115">
        <v>132.53</v>
      </c>
      <c r="J1412" s="115">
        <v>0</v>
      </c>
      <c r="K1412" s="115">
        <v>61.56</v>
      </c>
      <c r="L1412" s="115">
        <v>0</v>
      </c>
      <c r="M1412" s="156">
        <v>25.75</v>
      </c>
      <c r="N1412" s="157">
        <v>245.68</v>
      </c>
      <c r="O1412" s="115">
        <v>585.47</v>
      </c>
    </row>
    <row r="1413" spans="1:15">
      <c r="A1413" s="150">
        <v>2023</v>
      </c>
      <c r="B1413" s="151" t="s">
        <v>62</v>
      </c>
      <c r="C1413" s="152" t="s">
        <v>126</v>
      </c>
      <c r="D1413" s="116">
        <v>3684.02</v>
      </c>
      <c r="E1413" s="116">
        <v>258.77999999999997</v>
      </c>
      <c r="F1413" s="133">
        <v>3942.8</v>
      </c>
      <c r="G1413" s="116">
        <v>23.73</v>
      </c>
      <c r="H1413" s="116">
        <v>223.92</v>
      </c>
      <c r="I1413" s="116">
        <v>871.53</v>
      </c>
      <c r="J1413" s="116">
        <v>20.420000000000002</v>
      </c>
      <c r="K1413" s="116">
        <v>1133.3699999999999</v>
      </c>
      <c r="L1413" s="116">
        <v>9.4</v>
      </c>
      <c r="M1413" s="116">
        <v>346.12</v>
      </c>
      <c r="N1413" s="133">
        <v>2628.49</v>
      </c>
      <c r="O1413" s="133">
        <v>6571.29</v>
      </c>
    </row>
    <row r="1414" spans="1:15">
      <c r="A1414" s="147">
        <v>2023</v>
      </c>
      <c r="B1414" s="148" t="s">
        <v>61</v>
      </c>
      <c r="C1414" s="149" t="s">
        <v>134</v>
      </c>
      <c r="D1414" s="115">
        <v>248.4</v>
      </c>
      <c r="E1414" s="154">
        <v>0</v>
      </c>
      <c r="F1414" s="155">
        <v>248.4</v>
      </c>
      <c r="G1414" s="115">
        <v>0</v>
      </c>
      <c r="H1414" s="115">
        <v>0</v>
      </c>
      <c r="I1414" s="115">
        <v>0</v>
      </c>
      <c r="J1414" s="115">
        <v>0</v>
      </c>
      <c r="K1414" s="115">
        <v>0</v>
      </c>
      <c r="L1414" s="115">
        <v>0</v>
      </c>
      <c r="M1414" s="154">
        <v>0</v>
      </c>
      <c r="N1414" s="155">
        <v>0</v>
      </c>
      <c r="O1414" s="115">
        <v>248.4</v>
      </c>
    </row>
    <row r="1415" spans="1:15">
      <c r="A1415" s="147">
        <v>2023</v>
      </c>
      <c r="B1415" s="148" t="s">
        <v>61</v>
      </c>
      <c r="C1415" s="149" t="s">
        <v>37</v>
      </c>
      <c r="D1415" s="115">
        <v>0</v>
      </c>
      <c r="E1415" s="156">
        <v>15.74</v>
      </c>
      <c r="F1415" s="157">
        <v>15.74</v>
      </c>
      <c r="G1415" s="115">
        <v>1.24</v>
      </c>
      <c r="H1415" s="115">
        <v>7.74</v>
      </c>
      <c r="I1415" s="115">
        <v>0</v>
      </c>
      <c r="J1415" s="115">
        <v>0</v>
      </c>
      <c r="K1415" s="115">
        <v>47.7</v>
      </c>
      <c r="L1415" s="115">
        <v>0.44</v>
      </c>
      <c r="M1415" s="156">
        <v>42.69</v>
      </c>
      <c r="N1415" s="157">
        <v>99.81</v>
      </c>
      <c r="O1415" s="115">
        <v>115.55</v>
      </c>
    </row>
    <row r="1416" spans="1:15">
      <c r="A1416" s="147">
        <v>2023</v>
      </c>
      <c r="B1416" s="148" t="s">
        <v>61</v>
      </c>
      <c r="C1416" s="149" t="s">
        <v>38</v>
      </c>
      <c r="D1416" s="115">
        <v>91.32</v>
      </c>
      <c r="E1416" s="156">
        <v>0</v>
      </c>
      <c r="F1416" s="157">
        <v>91.32</v>
      </c>
      <c r="G1416" s="115">
        <v>0</v>
      </c>
      <c r="H1416" s="115">
        <v>0</v>
      </c>
      <c r="I1416" s="115">
        <v>0</v>
      </c>
      <c r="J1416" s="115">
        <v>0</v>
      </c>
      <c r="K1416" s="115">
        <v>0</v>
      </c>
      <c r="L1416" s="115">
        <v>0</v>
      </c>
      <c r="M1416" s="156">
        <v>0.06</v>
      </c>
      <c r="N1416" s="157">
        <v>0.06</v>
      </c>
      <c r="O1416" s="115">
        <v>91.38</v>
      </c>
    </row>
    <row r="1417" spans="1:15">
      <c r="A1417" s="147">
        <v>2023</v>
      </c>
      <c r="B1417" s="148" t="s">
        <v>61</v>
      </c>
      <c r="C1417" s="149" t="s">
        <v>40</v>
      </c>
      <c r="D1417" s="115">
        <v>0</v>
      </c>
      <c r="E1417" s="156">
        <v>0.1</v>
      </c>
      <c r="F1417" s="157">
        <v>0.1</v>
      </c>
      <c r="G1417" s="115">
        <v>0.35</v>
      </c>
      <c r="H1417" s="115">
        <v>0</v>
      </c>
      <c r="I1417" s="115">
        <v>0</v>
      </c>
      <c r="J1417" s="115">
        <v>0</v>
      </c>
      <c r="K1417" s="115">
        <v>8.5299999999999994</v>
      </c>
      <c r="L1417" s="115">
        <v>5.01</v>
      </c>
      <c r="M1417" s="156">
        <v>23.04</v>
      </c>
      <c r="N1417" s="157">
        <v>36.93</v>
      </c>
      <c r="O1417" s="115">
        <v>37.03</v>
      </c>
    </row>
    <row r="1418" spans="1:15">
      <c r="A1418" s="147">
        <v>2023</v>
      </c>
      <c r="B1418" s="148" t="s">
        <v>61</v>
      </c>
      <c r="C1418" s="149" t="s">
        <v>41</v>
      </c>
      <c r="D1418" s="115">
        <v>0</v>
      </c>
      <c r="E1418" s="156">
        <v>50.29</v>
      </c>
      <c r="F1418" s="157">
        <v>50.29</v>
      </c>
      <c r="G1418" s="115">
        <v>0.03</v>
      </c>
      <c r="H1418" s="115">
        <v>0.03</v>
      </c>
      <c r="I1418" s="115">
        <v>0</v>
      </c>
      <c r="J1418" s="115">
        <v>0</v>
      </c>
      <c r="K1418" s="115">
        <v>0.02</v>
      </c>
      <c r="L1418" s="115">
        <v>0</v>
      </c>
      <c r="M1418" s="156">
        <v>6.56</v>
      </c>
      <c r="N1418" s="157">
        <v>6.64</v>
      </c>
      <c r="O1418" s="115">
        <v>56.93</v>
      </c>
    </row>
    <row r="1419" spans="1:15">
      <c r="A1419" s="147">
        <v>2023</v>
      </c>
      <c r="B1419" s="148" t="s">
        <v>61</v>
      </c>
      <c r="C1419" s="149" t="s">
        <v>42</v>
      </c>
      <c r="D1419" s="115">
        <v>0</v>
      </c>
      <c r="E1419" s="156">
        <v>0</v>
      </c>
      <c r="F1419" s="157">
        <v>0</v>
      </c>
      <c r="G1419" s="115">
        <v>0</v>
      </c>
      <c r="H1419" s="115">
        <v>0</v>
      </c>
      <c r="I1419" s="115">
        <v>43.52</v>
      </c>
      <c r="J1419" s="115">
        <v>0</v>
      </c>
      <c r="K1419" s="115">
        <v>213.53</v>
      </c>
      <c r="L1419" s="115">
        <v>0</v>
      </c>
      <c r="M1419" s="156">
        <v>0.44</v>
      </c>
      <c r="N1419" s="157">
        <v>257.49</v>
      </c>
      <c r="O1419" s="115">
        <v>257.49</v>
      </c>
    </row>
    <row r="1420" spans="1:15">
      <c r="A1420" s="147">
        <v>2023</v>
      </c>
      <c r="B1420" s="148" t="s">
        <v>61</v>
      </c>
      <c r="C1420" s="149" t="s">
        <v>86</v>
      </c>
      <c r="D1420" s="115">
        <v>3.98</v>
      </c>
      <c r="E1420" s="156">
        <v>4.8099999999999996</v>
      </c>
      <c r="F1420" s="157">
        <v>8.7899999999999991</v>
      </c>
      <c r="G1420" s="115">
        <v>0.04</v>
      </c>
      <c r="H1420" s="115">
        <v>31.54</v>
      </c>
      <c r="I1420" s="115">
        <v>0</v>
      </c>
      <c r="J1420" s="115">
        <v>5.71</v>
      </c>
      <c r="K1420" s="115">
        <v>0</v>
      </c>
      <c r="L1420" s="115">
        <v>0.02</v>
      </c>
      <c r="M1420" s="156">
        <v>4.9000000000000004</v>
      </c>
      <c r="N1420" s="157">
        <v>42.21</v>
      </c>
      <c r="O1420" s="115">
        <v>51</v>
      </c>
    </row>
    <row r="1421" spans="1:15">
      <c r="A1421" s="147">
        <v>2023</v>
      </c>
      <c r="B1421" s="148" t="s">
        <v>61</v>
      </c>
      <c r="C1421" s="149" t="s">
        <v>43</v>
      </c>
      <c r="D1421" s="115">
        <v>0</v>
      </c>
      <c r="E1421" s="156">
        <v>0</v>
      </c>
      <c r="F1421" s="157">
        <v>0</v>
      </c>
      <c r="G1421" s="115">
        <v>0</v>
      </c>
      <c r="H1421" s="115">
        <v>0</v>
      </c>
      <c r="I1421" s="115">
        <v>124.62</v>
      </c>
      <c r="J1421" s="115">
        <v>1.0900000000000001</v>
      </c>
      <c r="K1421" s="115">
        <v>0</v>
      </c>
      <c r="L1421" s="115">
        <v>0</v>
      </c>
      <c r="M1421" s="156">
        <v>0</v>
      </c>
      <c r="N1421" s="157">
        <v>125.71</v>
      </c>
      <c r="O1421" s="115">
        <v>125.71</v>
      </c>
    </row>
    <row r="1422" spans="1:15">
      <c r="A1422" s="147">
        <v>2023</v>
      </c>
      <c r="B1422" s="148" t="s">
        <v>61</v>
      </c>
      <c r="C1422" s="149" t="s">
        <v>88</v>
      </c>
      <c r="D1422" s="115">
        <v>474.53</v>
      </c>
      <c r="E1422" s="156">
        <v>0</v>
      </c>
      <c r="F1422" s="157">
        <v>474.53</v>
      </c>
      <c r="G1422" s="115">
        <v>0</v>
      </c>
      <c r="H1422" s="115">
        <v>0</v>
      </c>
      <c r="I1422" s="115">
        <v>0</v>
      </c>
      <c r="J1422" s="115">
        <v>0</v>
      </c>
      <c r="K1422" s="115">
        <v>0</v>
      </c>
      <c r="L1422" s="115">
        <v>0</v>
      </c>
      <c r="M1422" s="156">
        <v>0</v>
      </c>
      <c r="N1422" s="157">
        <v>0</v>
      </c>
      <c r="O1422" s="115">
        <v>474.53</v>
      </c>
    </row>
    <row r="1423" spans="1:15">
      <c r="A1423" s="147">
        <v>2023</v>
      </c>
      <c r="B1423" s="148" t="s">
        <v>61</v>
      </c>
      <c r="C1423" s="149" t="s">
        <v>44</v>
      </c>
      <c r="D1423" s="115">
        <v>0</v>
      </c>
      <c r="E1423" s="156">
        <v>16.03</v>
      </c>
      <c r="F1423" s="157">
        <v>16.03</v>
      </c>
      <c r="G1423" s="115">
        <v>5.69</v>
      </c>
      <c r="H1423" s="115">
        <v>65.03</v>
      </c>
      <c r="I1423" s="115">
        <v>83.44</v>
      </c>
      <c r="J1423" s="115">
        <v>5.18</v>
      </c>
      <c r="K1423" s="115">
        <v>141.72999999999999</v>
      </c>
      <c r="L1423" s="115">
        <v>0</v>
      </c>
      <c r="M1423" s="156">
        <v>58.73</v>
      </c>
      <c r="N1423" s="157">
        <v>359.8</v>
      </c>
      <c r="O1423" s="115">
        <v>375.83</v>
      </c>
    </row>
    <row r="1424" spans="1:15">
      <c r="A1424" s="147">
        <v>2023</v>
      </c>
      <c r="B1424" s="148" t="s">
        <v>61</v>
      </c>
      <c r="C1424" s="149" t="s">
        <v>45</v>
      </c>
      <c r="D1424" s="115">
        <v>117.9</v>
      </c>
      <c r="E1424" s="156">
        <v>0</v>
      </c>
      <c r="F1424" s="157">
        <v>117.9</v>
      </c>
      <c r="G1424" s="115">
        <v>0</v>
      </c>
      <c r="H1424" s="115">
        <v>0</v>
      </c>
      <c r="I1424" s="115">
        <v>0</v>
      </c>
      <c r="J1424" s="115">
        <v>0</v>
      </c>
      <c r="K1424" s="115">
        <v>0</v>
      </c>
      <c r="L1424" s="115">
        <v>0</v>
      </c>
      <c r="M1424" s="156">
        <v>0</v>
      </c>
      <c r="N1424" s="157">
        <v>0</v>
      </c>
      <c r="O1424" s="115">
        <v>117.9</v>
      </c>
    </row>
    <row r="1425" spans="1:15">
      <c r="A1425" s="147">
        <v>2023</v>
      </c>
      <c r="B1425" s="148" t="s">
        <v>61</v>
      </c>
      <c r="C1425" s="149" t="s">
        <v>46</v>
      </c>
      <c r="D1425" s="115">
        <v>1365.53</v>
      </c>
      <c r="E1425" s="156">
        <v>0</v>
      </c>
      <c r="F1425" s="157">
        <v>1365.53</v>
      </c>
      <c r="G1425" s="115">
        <v>12.91</v>
      </c>
      <c r="H1425" s="115">
        <v>83.57</v>
      </c>
      <c r="I1425" s="115">
        <v>0</v>
      </c>
      <c r="J1425" s="115">
        <v>0</v>
      </c>
      <c r="K1425" s="115">
        <v>0</v>
      </c>
      <c r="L1425" s="115">
        <v>0</v>
      </c>
      <c r="M1425" s="156">
        <v>2.11</v>
      </c>
      <c r="N1425" s="157">
        <v>98.59</v>
      </c>
      <c r="O1425" s="115">
        <v>1464.12</v>
      </c>
    </row>
    <row r="1426" spans="1:15">
      <c r="A1426" s="147">
        <v>2023</v>
      </c>
      <c r="B1426" s="148" t="s">
        <v>61</v>
      </c>
      <c r="C1426" s="149" t="s">
        <v>135</v>
      </c>
      <c r="D1426" s="115">
        <v>0</v>
      </c>
      <c r="E1426" s="156">
        <v>0</v>
      </c>
      <c r="F1426" s="157">
        <v>0</v>
      </c>
      <c r="G1426" s="115">
        <v>0</v>
      </c>
      <c r="H1426" s="115">
        <v>0</v>
      </c>
      <c r="I1426" s="115">
        <v>0</v>
      </c>
      <c r="J1426" s="115">
        <v>0</v>
      </c>
      <c r="K1426" s="115">
        <v>0</v>
      </c>
      <c r="L1426" s="115">
        <v>0</v>
      </c>
      <c r="M1426" s="156">
        <v>0</v>
      </c>
      <c r="N1426" s="157">
        <v>0</v>
      </c>
      <c r="O1426" s="115">
        <v>0</v>
      </c>
    </row>
    <row r="1427" spans="1:15">
      <c r="A1427" s="147">
        <v>2023</v>
      </c>
      <c r="B1427" s="148" t="s">
        <v>61</v>
      </c>
      <c r="C1427" s="149" t="s">
        <v>47</v>
      </c>
      <c r="D1427" s="115">
        <v>0</v>
      </c>
      <c r="E1427" s="156">
        <v>0</v>
      </c>
      <c r="F1427" s="157">
        <v>0</v>
      </c>
      <c r="G1427" s="115">
        <v>0</v>
      </c>
      <c r="H1427" s="115">
        <v>0</v>
      </c>
      <c r="I1427" s="115">
        <v>0</v>
      </c>
      <c r="J1427" s="115">
        <v>0</v>
      </c>
      <c r="K1427" s="115">
        <v>0</v>
      </c>
      <c r="L1427" s="115">
        <v>0</v>
      </c>
      <c r="M1427" s="156">
        <v>0</v>
      </c>
      <c r="N1427" s="157">
        <v>0</v>
      </c>
      <c r="O1427" s="115">
        <v>0</v>
      </c>
    </row>
    <row r="1428" spans="1:15">
      <c r="A1428" s="147">
        <v>2023</v>
      </c>
      <c r="B1428" s="148" t="s">
        <v>61</v>
      </c>
      <c r="C1428" s="149" t="s">
        <v>48</v>
      </c>
      <c r="D1428" s="115">
        <v>0</v>
      </c>
      <c r="E1428" s="156">
        <v>35.42</v>
      </c>
      <c r="F1428" s="157">
        <v>35.42</v>
      </c>
      <c r="G1428" s="115">
        <v>0</v>
      </c>
      <c r="H1428" s="115">
        <v>0</v>
      </c>
      <c r="I1428" s="115">
        <v>104.27</v>
      </c>
      <c r="J1428" s="115">
        <v>0</v>
      </c>
      <c r="K1428" s="115">
        <v>131.38999999999999</v>
      </c>
      <c r="L1428" s="115">
        <v>0</v>
      </c>
      <c r="M1428" s="156">
        <v>0</v>
      </c>
      <c r="N1428" s="157">
        <v>235.66</v>
      </c>
      <c r="O1428" s="115">
        <v>271.08</v>
      </c>
    </row>
    <row r="1429" spans="1:15">
      <c r="A1429" s="147">
        <v>2023</v>
      </c>
      <c r="B1429" s="148" t="s">
        <v>61</v>
      </c>
      <c r="C1429" s="149" t="s">
        <v>87</v>
      </c>
      <c r="D1429" s="115">
        <v>0</v>
      </c>
      <c r="E1429" s="156">
        <v>0</v>
      </c>
      <c r="F1429" s="157">
        <v>0</v>
      </c>
      <c r="G1429" s="115">
        <v>0</v>
      </c>
      <c r="H1429" s="115">
        <v>0</v>
      </c>
      <c r="I1429" s="115">
        <v>0</v>
      </c>
      <c r="J1429" s="115">
        <v>0</v>
      </c>
      <c r="K1429" s="115">
        <v>0</v>
      </c>
      <c r="L1429" s="115">
        <v>0</v>
      </c>
      <c r="M1429" s="156">
        <v>46.52</v>
      </c>
      <c r="N1429" s="157">
        <v>46.52</v>
      </c>
      <c r="O1429" s="115">
        <v>46.52</v>
      </c>
    </row>
    <row r="1430" spans="1:15">
      <c r="A1430" s="147">
        <v>2023</v>
      </c>
      <c r="B1430" s="148" t="s">
        <v>61</v>
      </c>
      <c r="C1430" s="149" t="s">
        <v>49</v>
      </c>
      <c r="D1430" s="115">
        <v>7.0000000000000007E-2</v>
      </c>
      <c r="E1430" s="156">
        <v>0</v>
      </c>
      <c r="F1430" s="157">
        <v>7.0000000000000007E-2</v>
      </c>
      <c r="G1430" s="115">
        <v>3.42</v>
      </c>
      <c r="H1430" s="115">
        <v>4.2300000000000004</v>
      </c>
      <c r="I1430" s="115">
        <v>0</v>
      </c>
      <c r="J1430" s="115">
        <v>0</v>
      </c>
      <c r="K1430" s="115">
        <v>0</v>
      </c>
      <c r="L1430" s="115">
        <v>0</v>
      </c>
      <c r="M1430" s="156">
        <v>7.7</v>
      </c>
      <c r="N1430" s="157">
        <v>15.35</v>
      </c>
      <c r="O1430" s="115">
        <v>15.42</v>
      </c>
    </row>
    <row r="1431" spans="1:15">
      <c r="A1431" s="147">
        <v>2023</v>
      </c>
      <c r="B1431" s="148" t="s">
        <v>61</v>
      </c>
      <c r="C1431" s="149" t="s">
        <v>50</v>
      </c>
      <c r="D1431" s="115">
        <v>87.42</v>
      </c>
      <c r="E1431" s="156">
        <v>0</v>
      </c>
      <c r="F1431" s="157">
        <v>87.42</v>
      </c>
      <c r="G1431" s="115">
        <v>0</v>
      </c>
      <c r="H1431" s="115">
        <v>0</v>
      </c>
      <c r="I1431" s="115">
        <v>0</v>
      </c>
      <c r="J1431" s="115">
        <v>0</v>
      </c>
      <c r="K1431" s="115">
        <v>0</v>
      </c>
      <c r="L1431" s="115">
        <v>0</v>
      </c>
      <c r="M1431" s="156">
        <v>8.31</v>
      </c>
      <c r="N1431" s="157">
        <v>8.31</v>
      </c>
      <c r="O1431" s="115">
        <v>95.73</v>
      </c>
    </row>
    <row r="1432" spans="1:15">
      <c r="A1432" s="147">
        <v>2023</v>
      </c>
      <c r="B1432" s="148" t="s">
        <v>61</v>
      </c>
      <c r="C1432" s="149" t="s">
        <v>51</v>
      </c>
      <c r="D1432" s="115">
        <v>0</v>
      </c>
      <c r="E1432" s="156">
        <v>0</v>
      </c>
      <c r="F1432" s="157">
        <v>0</v>
      </c>
      <c r="G1432" s="115">
        <v>0</v>
      </c>
      <c r="H1432" s="115">
        <v>0</v>
      </c>
      <c r="I1432" s="115">
        <v>1.99</v>
      </c>
      <c r="J1432" s="115">
        <v>0</v>
      </c>
      <c r="K1432" s="115">
        <v>309.20999999999998</v>
      </c>
      <c r="L1432" s="115">
        <v>0.02</v>
      </c>
      <c r="M1432" s="156">
        <v>0.77</v>
      </c>
      <c r="N1432" s="157">
        <v>311.99</v>
      </c>
      <c r="O1432" s="115">
        <v>311.99</v>
      </c>
    </row>
    <row r="1433" spans="1:15">
      <c r="A1433" s="147">
        <v>2023</v>
      </c>
      <c r="B1433" s="148" t="s">
        <v>61</v>
      </c>
      <c r="C1433" s="149" t="s">
        <v>52</v>
      </c>
      <c r="D1433" s="115">
        <v>1301.6600000000001</v>
      </c>
      <c r="E1433" s="156">
        <v>0</v>
      </c>
      <c r="F1433" s="157">
        <v>1301.6600000000001</v>
      </c>
      <c r="G1433" s="115">
        <v>23.67</v>
      </c>
      <c r="H1433" s="115">
        <v>0.01</v>
      </c>
      <c r="I1433" s="115">
        <v>0</v>
      </c>
      <c r="J1433" s="115">
        <v>0</v>
      </c>
      <c r="K1433" s="115">
        <v>50.81</v>
      </c>
      <c r="L1433" s="115">
        <v>4.68</v>
      </c>
      <c r="M1433" s="156">
        <v>11.16</v>
      </c>
      <c r="N1433" s="157">
        <v>90.33</v>
      </c>
      <c r="O1433" s="115">
        <v>1391.99</v>
      </c>
    </row>
    <row r="1434" spans="1:15">
      <c r="A1434" s="147">
        <v>2023</v>
      </c>
      <c r="B1434" s="148" t="s">
        <v>61</v>
      </c>
      <c r="C1434" s="149" t="s">
        <v>69</v>
      </c>
      <c r="D1434" s="115">
        <v>147.16</v>
      </c>
      <c r="E1434" s="156">
        <v>62.77</v>
      </c>
      <c r="F1434" s="157">
        <v>209.93</v>
      </c>
      <c r="G1434" s="115">
        <v>0.25</v>
      </c>
      <c r="H1434" s="115">
        <v>56.88</v>
      </c>
      <c r="I1434" s="115">
        <v>273.27</v>
      </c>
      <c r="J1434" s="115">
        <v>6.34</v>
      </c>
      <c r="K1434" s="115">
        <v>0.03</v>
      </c>
      <c r="L1434" s="115">
        <v>0</v>
      </c>
      <c r="M1434" s="156">
        <v>44.31</v>
      </c>
      <c r="N1434" s="157">
        <v>381.08</v>
      </c>
      <c r="O1434" s="115">
        <v>591.01</v>
      </c>
    </row>
    <row r="1435" spans="1:15">
      <c r="A1435" s="150">
        <v>2023</v>
      </c>
      <c r="B1435" s="151" t="s">
        <v>61</v>
      </c>
      <c r="C1435" s="152" t="s">
        <v>126</v>
      </c>
      <c r="D1435" s="116">
        <v>3837.97</v>
      </c>
      <c r="E1435" s="116">
        <v>185.16</v>
      </c>
      <c r="F1435" s="133">
        <v>4023.13</v>
      </c>
      <c r="G1435" s="116">
        <v>47.6</v>
      </c>
      <c r="H1435" s="116">
        <v>249.03</v>
      </c>
      <c r="I1435" s="116">
        <v>631.11</v>
      </c>
      <c r="J1435" s="116">
        <v>18.32</v>
      </c>
      <c r="K1435" s="116">
        <v>902.95</v>
      </c>
      <c r="L1435" s="116">
        <v>10.17</v>
      </c>
      <c r="M1435" s="116">
        <v>257.3</v>
      </c>
      <c r="N1435" s="133">
        <v>2116.48</v>
      </c>
      <c r="O1435" s="133">
        <v>6139.61</v>
      </c>
    </row>
    <row r="1436" spans="1:15">
      <c r="A1436" s="147">
        <v>2023</v>
      </c>
      <c r="B1436" s="148" t="s">
        <v>60</v>
      </c>
      <c r="C1436" s="149" t="s">
        <v>134</v>
      </c>
      <c r="D1436" s="115">
        <v>179.3</v>
      </c>
      <c r="E1436" s="154">
        <v>0</v>
      </c>
      <c r="F1436" s="155">
        <v>179.3</v>
      </c>
      <c r="G1436" s="115">
        <v>0</v>
      </c>
      <c r="H1436" s="115">
        <v>0</v>
      </c>
      <c r="I1436" s="115">
        <v>0</v>
      </c>
      <c r="J1436" s="115">
        <v>0</v>
      </c>
      <c r="K1436" s="115">
        <v>0</v>
      </c>
      <c r="L1436" s="115">
        <v>0</v>
      </c>
      <c r="M1436" s="154">
        <v>0</v>
      </c>
      <c r="N1436" s="155">
        <v>0</v>
      </c>
      <c r="O1436" s="115">
        <v>179.3</v>
      </c>
    </row>
    <row r="1437" spans="1:15">
      <c r="A1437" s="147">
        <v>2023</v>
      </c>
      <c r="B1437" s="148" t="s">
        <v>60</v>
      </c>
      <c r="C1437" s="149" t="s">
        <v>37</v>
      </c>
      <c r="D1437" s="115">
        <v>0</v>
      </c>
      <c r="E1437" s="156">
        <v>17.489999999999998</v>
      </c>
      <c r="F1437" s="157">
        <v>17.489999999999998</v>
      </c>
      <c r="G1437" s="115">
        <v>3.24</v>
      </c>
      <c r="H1437" s="115">
        <v>40.729999999999997</v>
      </c>
      <c r="I1437" s="115">
        <v>0</v>
      </c>
      <c r="J1437" s="115">
        <v>0</v>
      </c>
      <c r="K1437" s="115">
        <v>32.51</v>
      </c>
      <c r="L1437" s="115">
        <v>0.55000000000000004</v>
      </c>
      <c r="M1437" s="156">
        <v>67.900000000000006</v>
      </c>
      <c r="N1437" s="157">
        <v>144.93</v>
      </c>
      <c r="O1437" s="115">
        <v>162.41999999999999</v>
      </c>
    </row>
    <row r="1438" spans="1:15">
      <c r="A1438" s="147">
        <v>2023</v>
      </c>
      <c r="B1438" s="148" t="s">
        <v>60</v>
      </c>
      <c r="C1438" s="149" t="s">
        <v>38</v>
      </c>
      <c r="D1438" s="115">
        <v>44.06</v>
      </c>
      <c r="E1438" s="156">
        <v>0</v>
      </c>
      <c r="F1438" s="157">
        <v>44.06</v>
      </c>
      <c r="G1438" s="115">
        <v>0</v>
      </c>
      <c r="H1438" s="115">
        <v>0</v>
      </c>
      <c r="I1438" s="115">
        <v>0</v>
      </c>
      <c r="J1438" s="115">
        <v>0</v>
      </c>
      <c r="K1438" s="115">
        <v>0</v>
      </c>
      <c r="L1438" s="115">
        <v>0</v>
      </c>
      <c r="M1438" s="156">
        <v>0.09</v>
      </c>
      <c r="N1438" s="157">
        <v>0.09</v>
      </c>
      <c r="O1438" s="115">
        <v>44.15</v>
      </c>
    </row>
    <row r="1439" spans="1:15">
      <c r="A1439" s="147">
        <v>2023</v>
      </c>
      <c r="B1439" s="148" t="s">
        <v>60</v>
      </c>
      <c r="C1439" s="149" t="s">
        <v>40</v>
      </c>
      <c r="D1439" s="115">
        <v>0</v>
      </c>
      <c r="E1439" s="156">
        <v>0.14000000000000001</v>
      </c>
      <c r="F1439" s="157">
        <v>0.14000000000000001</v>
      </c>
      <c r="G1439" s="115">
        <v>0.03</v>
      </c>
      <c r="H1439" s="115">
        <v>0</v>
      </c>
      <c r="I1439" s="115">
        <v>0</v>
      </c>
      <c r="J1439" s="115">
        <v>0</v>
      </c>
      <c r="K1439" s="115">
        <v>18.25</v>
      </c>
      <c r="L1439" s="115">
        <v>0</v>
      </c>
      <c r="M1439" s="156">
        <v>14.06</v>
      </c>
      <c r="N1439" s="157">
        <v>32.340000000000003</v>
      </c>
      <c r="O1439" s="115">
        <v>32.479999999999997</v>
      </c>
    </row>
    <row r="1440" spans="1:15">
      <c r="A1440" s="147">
        <v>2023</v>
      </c>
      <c r="B1440" s="148" t="s">
        <v>60</v>
      </c>
      <c r="C1440" s="149" t="s">
        <v>41</v>
      </c>
      <c r="D1440" s="115">
        <v>0</v>
      </c>
      <c r="E1440" s="156">
        <v>3.6</v>
      </c>
      <c r="F1440" s="157">
        <v>3.6</v>
      </c>
      <c r="G1440" s="115">
        <v>0</v>
      </c>
      <c r="H1440" s="115">
        <v>0.01</v>
      </c>
      <c r="I1440" s="115">
        <v>0</v>
      </c>
      <c r="J1440" s="115">
        <v>0</v>
      </c>
      <c r="K1440" s="115">
        <v>0.03</v>
      </c>
      <c r="L1440" s="115">
        <v>0</v>
      </c>
      <c r="M1440" s="156">
        <v>20.079999999999998</v>
      </c>
      <c r="N1440" s="157">
        <v>20.12</v>
      </c>
      <c r="O1440" s="115">
        <v>23.72</v>
      </c>
    </row>
    <row r="1441" spans="1:15">
      <c r="A1441" s="147">
        <v>2023</v>
      </c>
      <c r="B1441" s="148" t="s">
        <v>60</v>
      </c>
      <c r="C1441" s="149" t="s">
        <v>42</v>
      </c>
      <c r="D1441" s="115">
        <v>0</v>
      </c>
      <c r="E1441" s="156">
        <v>0</v>
      </c>
      <c r="F1441" s="157">
        <v>0</v>
      </c>
      <c r="G1441" s="115">
        <v>0</v>
      </c>
      <c r="H1441" s="115">
        <v>0</v>
      </c>
      <c r="I1441" s="115">
        <v>71.959999999999994</v>
      </c>
      <c r="J1441" s="115">
        <v>0</v>
      </c>
      <c r="K1441" s="115">
        <v>242.76</v>
      </c>
      <c r="L1441" s="115">
        <v>0</v>
      </c>
      <c r="M1441" s="156">
        <v>1.83</v>
      </c>
      <c r="N1441" s="157">
        <v>316.55</v>
      </c>
      <c r="O1441" s="115">
        <v>316.55</v>
      </c>
    </row>
    <row r="1442" spans="1:15">
      <c r="A1442" s="147">
        <v>2023</v>
      </c>
      <c r="B1442" s="148" t="s">
        <v>60</v>
      </c>
      <c r="C1442" s="149" t="s">
        <v>86</v>
      </c>
      <c r="D1442" s="115">
        <v>19.850000000000001</v>
      </c>
      <c r="E1442" s="156">
        <v>9.9700000000000006</v>
      </c>
      <c r="F1442" s="157">
        <v>29.82</v>
      </c>
      <c r="G1442" s="115">
        <v>0.06</v>
      </c>
      <c r="H1442" s="115">
        <v>57.48</v>
      </c>
      <c r="I1442" s="115">
        <v>0</v>
      </c>
      <c r="J1442" s="115">
        <v>2.29</v>
      </c>
      <c r="K1442" s="115">
        <v>0</v>
      </c>
      <c r="L1442" s="115">
        <v>0.04</v>
      </c>
      <c r="M1442" s="156">
        <v>5.39</v>
      </c>
      <c r="N1442" s="157">
        <v>65.260000000000005</v>
      </c>
      <c r="O1442" s="115">
        <v>95.08</v>
      </c>
    </row>
    <row r="1443" spans="1:15">
      <c r="A1443" s="147">
        <v>2023</v>
      </c>
      <c r="B1443" s="148" t="s">
        <v>60</v>
      </c>
      <c r="C1443" s="149" t="s">
        <v>43</v>
      </c>
      <c r="D1443" s="115">
        <v>0</v>
      </c>
      <c r="E1443" s="156">
        <v>0</v>
      </c>
      <c r="F1443" s="157">
        <v>0</v>
      </c>
      <c r="G1443" s="115">
        <v>0</v>
      </c>
      <c r="H1443" s="115">
        <v>0</v>
      </c>
      <c r="I1443" s="115">
        <v>101.97</v>
      </c>
      <c r="J1443" s="115">
        <v>0</v>
      </c>
      <c r="K1443" s="115">
        <v>14.54</v>
      </c>
      <c r="L1443" s="115">
        <v>0</v>
      </c>
      <c r="M1443" s="156">
        <v>0</v>
      </c>
      <c r="N1443" s="157">
        <v>116.51</v>
      </c>
      <c r="O1443" s="115">
        <v>116.51</v>
      </c>
    </row>
    <row r="1444" spans="1:15">
      <c r="A1444" s="147">
        <v>2023</v>
      </c>
      <c r="B1444" s="148" t="s">
        <v>60</v>
      </c>
      <c r="C1444" s="149" t="s">
        <v>88</v>
      </c>
      <c r="D1444" s="115">
        <v>441.8</v>
      </c>
      <c r="E1444" s="156">
        <v>0</v>
      </c>
      <c r="F1444" s="157">
        <v>441.8</v>
      </c>
      <c r="G1444" s="115">
        <v>0</v>
      </c>
      <c r="H1444" s="115">
        <v>0</v>
      </c>
      <c r="I1444" s="115">
        <v>0</v>
      </c>
      <c r="J1444" s="115">
        <v>0</v>
      </c>
      <c r="K1444" s="115">
        <v>0</v>
      </c>
      <c r="L1444" s="115">
        <v>0</v>
      </c>
      <c r="M1444" s="156">
        <v>0</v>
      </c>
      <c r="N1444" s="157">
        <v>0</v>
      </c>
      <c r="O1444" s="115">
        <v>441.8</v>
      </c>
    </row>
    <row r="1445" spans="1:15">
      <c r="A1445" s="147">
        <v>2023</v>
      </c>
      <c r="B1445" s="148" t="s">
        <v>60</v>
      </c>
      <c r="C1445" s="149" t="s">
        <v>44</v>
      </c>
      <c r="D1445" s="115">
        <v>0</v>
      </c>
      <c r="E1445" s="156">
        <v>18.649999999999999</v>
      </c>
      <c r="F1445" s="157">
        <v>18.649999999999999</v>
      </c>
      <c r="G1445" s="115">
        <v>18.12</v>
      </c>
      <c r="H1445" s="115">
        <v>119.94</v>
      </c>
      <c r="I1445" s="115">
        <v>228.83</v>
      </c>
      <c r="J1445" s="115">
        <v>4.74</v>
      </c>
      <c r="K1445" s="115">
        <v>247.03</v>
      </c>
      <c r="L1445" s="115">
        <v>0.92</v>
      </c>
      <c r="M1445" s="156">
        <v>98.69</v>
      </c>
      <c r="N1445" s="157">
        <v>718.27</v>
      </c>
      <c r="O1445" s="115">
        <v>736.92</v>
      </c>
    </row>
    <row r="1446" spans="1:15">
      <c r="A1446" s="147">
        <v>2023</v>
      </c>
      <c r="B1446" s="148" t="s">
        <v>60</v>
      </c>
      <c r="C1446" s="149" t="s">
        <v>45</v>
      </c>
      <c r="D1446" s="115">
        <v>214.19</v>
      </c>
      <c r="E1446" s="156">
        <v>0</v>
      </c>
      <c r="F1446" s="157">
        <v>214.19</v>
      </c>
      <c r="G1446" s="115">
        <v>0</v>
      </c>
      <c r="H1446" s="115">
        <v>0</v>
      </c>
      <c r="I1446" s="115">
        <v>0</v>
      </c>
      <c r="J1446" s="115">
        <v>0</v>
      </c>
      <c r="K1446" s="115">
        <v>14.99</v>
      </c>
      <c r="L1446" s="115">
        <v>0</v>
      </c>
      <c r="M1446" s="156">
        <v>0</v>
      </c>
      <c r="N1446" s="157">
        <v>14.99</v>
      </c>
      <c r="O1446" s="115">
        <v>229.18</v>
      </c>
    </row>
    <row r="1447" spans="1:15">
      <c r="A1447" s="147">
        <v>2023</v>
      </c>
      <c r="B1447" s="148" t="s">
        <v>60</v>
      </c>
      <c r="C1447" s="149" t="s">
        <v>46</v>
      </c>
      <c r="D1447" s="115">
        <v>561.36</v>
      </c>
      <c r="E1447" s="156">
        <v>0</v>
      </c>
      <c r="F1447" s="157">
        <v>561.36</v>
      </c>
      <c r="G1447" s="115">
        <v>0</v>
      </c>
      <c r="H1447" s="115">
        <v>2.4700000000000002</v>
      </c>
      <c r="I1447" s="115">
        <v>0</v>
      </c>
      <c r="J1447" s="115">
        <v>0</v>
      </c>
      <c r="K1447" s="115">
        <v>0</v>
      </c>
      <c r="L1447" s="115">
        <v>0</v>
      </c>
      <c r="M1447" s="156">
        <v>0</v>
      </c>
      <c r="N1447" s="157">
        <v>2.4700000000000002</v>
      </c>
      <c r="O1447" s="115">
        <v>563.83000000000004</v>
      </c>
    </row>
    <row r="1448" spans="1:15">
      <c r="A1448" s="147">
        <v>2023</v>
      </c>
      <c r="B1448" s="148" t="s">
        <v>60</v>
      </c>
      <c r="C1448" s="149" t="s">
        <v>135</v>
      </c>
      <c r="D1448" s="115">
        <v>123.09</v>
      </c>
      <c r="E1448" s="156">
        <v>0</v>
      </c>
      <c r="F1448" s="157">
        <v>123.09</v>
      </c>
      <c r="G1448" s="115">
        <v>0</v>
      </c>
      <c r="H1448" s="115">
        <v>0</v>
      </c>
      <c r="I1448" s="115">
        <v>0</v>
      </c>
      <c r="J1448" s="115">
        <v>0</v>
      </c>
      <c r="K1448" s="115">
        <v>0</v>
      </c>
      <c r="L1448" s="115">
        <v>0</v>
      </c>
      <c r="M1448" s="156">
        <v>0</v>
      </c>
      <c r="N1448" s="157">
        <v>0</v>
      </c>
      <c r="O1448" s="115">
        <v>123.09</v>
      </c>
    </row>
    <row r="1449" spans="1:15">
      <c r="A1449" s="147">
        <v>2023</v>
      </c>
      <c r="B1449" s="148" t="s">
        <v>60</v>
      </c>
      <c r="C1449" s="149" t="s">
        <v>47</v>
      </c>
      <c r="D1449" s="115">
        <v>0</v>
      </c>
      <c r="E1449" s="156">
        <v>0</v>
      </c>
      <c r="F1449" s="157">
        <v>0</v>
      </c>
      <c r="G1449" s="115">
        <v>0</v>
      </c>
      <c r="H1449" s="115">
        <v>0</v>
      </c>
      <c r="I1449" s="115">
        <v>0</v>
      </c>
      <c r="J1449" s="115">
        <v>0</v>
      </c>
      <c r="K1449" s="115">
        <v>0</v>
      </c>
      <c r="L1449" s="115">
        <v>0</v>
      </c>
      <c r="M1449" s="156">
        <v>0</v>
      </c>
      <c r="N1449" s="157">
        <v>0</v>
      </c>
      <c r="O1449" s="115">
        <v>0</v>
      </c>
    </row>
    <row r="1450" spans="1:15">
      <c r="A1450" s="147">
        <v>2023</v>
      </c>
      <c r="B1450" s="148" t="s">
        <v>60</v>
      </c>
      <c r="C1450" s="149" t="s">
        <v>48</v>
      </c>
      <c r="D1450" s="115">
        <v>0</v>
      </c>
      <c r="E1450" s="156">
        <v>65.959999999999994</v>
      </c>
      <c r="F1450" s="157">
        <v>65.959999999999994</v>
      </c>
      <c r="G1450" s="115">
        <v>0</v>
      </c>
      <c r="H1450" s="115">
        <v>0</v>
      </c>
      <c r="I1450" s="115">
        <v>7.59</v>
      </c>
      <c r="J1450" s="115">
        <v>0</v>
      </c>
      <c r="K1450" s="115">
        <v>558.92999999999995</v>
      </c>
      <c r="L1450" s="115">
        <v>0</v>
      </c>
      <c r="M1450" s="156">
        <v>0</v>
      </c>
      <c r="N1450" s="157">
        <v>566.52</v>
      </c>
      <c r="O1450" s="115">
        <v>632.48</v>
      </c>
    </row>
    <row r="1451" spans="1:15">
      <c r="A1451" s="147">
        <v>2023</v>
      </c>
      <c r="B1451" s="148" t="s">
        <v>60</v>
      </c>
      <c r="C1451" s="149" t="s">
        <v>87</v>
      </c>
      <c r="D1451" s="115">
        <v>0</v>
      </c>
      <c r="E1451" s="156">
        <v>0</v>
      </c>
      <c r="F1451" s="157">
        <v>0</v>
      </c>
      <c r="G1451" s="115">
        <v>0</v>
      </c>
      <c r="H1451" s="115">
        <v>0</v>
      </c>
      <c r="I1451" s="115">
        <v>0</v>
      </c>
      <c r="J1451" s="115">
        <v>0</v>
      </c>
      <c r="K1451" s="115">
        <v>0</v>
      </c>
      <c r="L1451" s="115">
        <v>0</v>
      </c>
      <c r="M1451" s="156">
        <v>24.6</v>
      </c>
      <c r="N1451" s="157">
        <v>24.6</v>
      </c>
      <c r="O1451" s="115">
        <v>24.6</v>
      </c>
    </row>
    <row r="1452" spans="1:15">
      <c r="A1452" s="147">
        <v>2023</v>
      </c>
      <c r="B1452" s="148" t="s">
        <v>60</v>
      </c>
      <c r="C1452" s="149" t="s">
        <v>49</v>
      </c>
      <c r="D1452" s="115">
        <v>0</v>
      </c>
      <c r="E1452" s="156">
        <v>26.76</v>
      </c>
      <c r="F1452" s="157">
        <v>26.76</v>
      </c>
      <c r="G1452" s="115">
        <v>0</v>
      </c>
      <c r="H1452" s="115">
        <v>9.8000000000000007</v>
      </c>
      <c r="I1452" s="115">
        <v>0</v>
      </c>
      <c r="J1452" s="115">
        <v>0</v>
      </c>
      <c r="K1452" s="115">
        <v>0</v>
      </c>
      <c r="L1452" s="115">
        <v>0</v>
      </c>
      <c r="M1452" s="156">
        <v>14.67</v>
      </c>
      <c r="N1452" s="157">
        <v>24.47</v>
      </c>
      <c r="O1452" s="115">
        <v>51.23</v>
      </c>
    </row>
    <row r="1453" spans="1:15">
      <c r="A1453" s="147">
        <v>2023</v>
      </c>
      <c r="B1453" s="148" t="s">
        <v>60</v>
      </c>
      <c r="C1453" s="149" t="s">
        <v>50</v>
      </c>
      <c r="D1453" s="115">
        <v>0</v>
      </c>
      <c r="E1453" s="156">
        <v>0</v>
      </c>
      <c r="F1453" s="157">
        <v>0</v>
      </c>
      <c r="G1453" s="115">
        <v>0</v>
      </c>
      <c r="H1453" s="115">
        <v>7.9</v>
      </c>
      <c r="I1453" s="115">
        <v>0</v>
      </c>
      <c r="J1453" s="115">
        <v>0</v>
      </c>
      <c r="K1453" s="115">
        <v>0</v>
      </c>
      <c r="L1453" s="115">
        <v>0</v>
      </c>
      <c r="M1453" s="156">
        <v>0</v>
      </c>
      <c r="N1453" s="157">
        <v>7.9</v>
      </c>
      <c r="O1453" s="115">
        <v>7.9</v>
      </c>
    </row>
    <row r="1454" spans="1:15">
      <c r="A1454" s="147">
        <v>2023</v>
      </c>
      <c r="B1454" s="148" t="s">
        <v>60</v>
      </c>
      <c r="C1454" s="149" t="s">
        <v>51</v>
      </c>
      <c r="D1454" s="115">
        <v>0</v>
      </c>
      <c r="E1454" s="156">
        <v>0</v>
      </c>
      <c r="F1454" s="157">
        <v>0</v>
      </c>
      <c r="G1454" s="115">
        <v>0</v>
      </c>
      <c r="H1454" s="115">
        <v>0</v>
      </c>
      <c r="I1454" s="115">
        <v>0.13</v>
      </c>
      <c r="J1454" s="115">
        <v>0</v>
      </c>
      <c r="K1454" s="115">
        <v>0.03</v>
      </c>
      <c r="L1454" s="115">
        <v>0.1</v>
      </c>
      <c r="M1454" s="156">
        <v>0.59</v>
      </c>
      <c r="N1454" s="157">
        <v>0.85</v>
      </c>
      <c r="O1454" s="115">
        <v>0.85</v>
      </c>
    </row>
    <row r="1455" spans="1:15">
      <c r="A1455" s="147">
        <v>2023</v>
      </c>
      <c r="B1455" s="148" t="s">
        <v>60</v>
      </c>
      <c r="C1455" s="149" t="s">
        <v>52</v>
      </c>
      <c r="D1455" s="115">
        <v>1150.02</v>
      </c>
      <c r="E1455" s="156">
        <v>0</v>
      </c>
      <c r="F1455" s="157">
        <v>1150.02</v>
      </c>
      <c r="G1455" s="115">
        <v>37.39</v>
      </c>
      <c r="H1455" s="115">
        <v>0.01</v>
      </c>
      <c r="I1455" s="115">
        <v>0</v>
      </c>
      <c r="J1455" s="115">
        <v>0</v>
      </c>
      <c r="K1455" s="115">
        <v>1.01</v>
      </c>
      <c r="L1455" s="115">
        <v>11.48</v>
      </c>
      <c r="M1455" s="156">
        <v>68.17</v>
      </c>
      <c r="N1455" s="157">
        <v>118.06</v>
      </c>
      <c r="O1455" s="115">
        <v>1268.08</v>
      </c>
    </row>
    <row r="1456" spans="1:15">
      <c r="A1456" s="147">
        <v>2023</v>
      </c>
      <c r="B1456" s="148" t="s">
        <v>60</v>
      </c>
      <c r="C1456" s="149" t="s">
        <v>69</v>
      </c>
      <c r="D1456" s="115">
        <v>55.89</v>
      </c>
      <c r="E1456" s="156">
        <v>39.409999999999997</v>
      </c>
      <c r="F1456" s="157">
        <v>95.3</v>
      </c>
      <c r="G1456" s="115">
        <v>0.2</v>
      </c>
      <c r="H1456" s="115">
        <v>93.41</v>
      </c>
      <c r="I1456" s="115">
        <v>246.59</v>
      </c>
      <c r="J1456" s="115">
        <v>0</v>
      </c>
      <c r="K1456" s="115">
        <v>15.99</v>
      </c>
      <c r="L1456" s="115">
        <v>0</v>
      </c>
      <c r="M1456" s="156">
        <v>17.47</v>
      </c>
      <c r="N1456" s="157">
        <v>373.66</v>
      </c>
      <c r="O1456" s="115">
        <v>468.96</v>
      </c>
    </row>
    <row r="1457" spans="1:15">
      <c r="A1457" s="150">
        <v>2023</v>
      </c>
      <c r="B1457" s="151" t="s">
        <v>60</v>
      </c>
      <c r="C1457" s="152" t="s">
        <v>126</v>
      </c>
      <c r="D1457" s="116">
        <v>2789.56</v>
      </c>
      <c r="E1457" s="116">
        <v>181.98</v>
      </c>
      <c r="F1457" s="133">
        <v>2971.54</v>
      </c>
      <c r="G1457" s="116">
        <v>59.04</v>
      </c>
      <c r="H1457" s="116">
        <v>331.75</v>
      </c>
      <c r="I1457" s="116">
        <v>657.07</v>
      </c>
      <c r="J1457" s="116">
        <v>7.03</v>
      </c>
      <c r="K1457" s="116">
        <v>1146.07</v>
      </c>
      <c r="L1457" s="116">
        <v>13.09</v>
      </c>
      <c r="M1457" s="116">
        <v>333.54</v>
      </c>
      <c r="N1457" s="133">
        <v>2547.59</v>
      </c>
      <c r="O1457" s="133">
        <v>5519.13</v>
      </c>
    </row>
    <row r="1458" spans="1:15">
      <c r="A1458" s="147">
        <v>2023</v>
      </c>
      <c r="B1458" s="148" t="s">
        <v>59</v>
      </c>
      <c r="C1458" s="149" t="s">
        <v>134</v>
      </c>
      <c r="D1458" s="115">
        <v>80.349999999999994</v>
      </c>
      <c r="E1458" s="154">
        <v>52.98</v>
      </c>
      <c r="F1458" s="155">
        <v>133.33000000000001</v>
      </c>
      <c r="G1458" s="115">
        <v>0</v>
      </c>
      <c r="H1458" s="115">
        <v>0</v>
      </c>
      <c r="I1458" s="115">
        <v>0</v>
      </c>
      <c r="J1458" s="115">
        <v>0</v>
      </c>
      <c r="K1458" s="115">
        <v>0</v>
      </c>
      <c r="L1458" s="115">
        <v>0</v>
      </c>
      <c r="M1458" s="154">
        <v>0</v>
      </c>
      <c r="N1458" s="155">
        <v>0</v>
      </c>
      <c r="O1458" s="115">
        <v>133.33000000000001</v>
      </c>
    </row>
    <row r="1459" spans="1:15">
      <c r="A1459" s="147">
        <v>2023</v>
      </c>
      <c r="B1459" s="148" t="s">
        <v>59</v>
      </c>
      <c r="C1459" s="149" t="s">
        <v>37</v>
      </c>
      <c r="D1459" s="115">
        <v>0</v>
      </c>
      <c r="E1459" s="156">
        <v>0.14000000000000001</v>
      </c>
      <c r="F1459" s="157">
        <v>0.14000000000000001</v>
      </c>
      <c r="G1459" s="115">
        <v>0.49</v>
      </c>
      <c r="H1459" s="115">
        <v>21.44</v>
      </c>
      <c r="I1459" s="115">
        <v>8.17</v>
      </c>
      <c r="J1459" s="115">
        <v>0</v>
      </c>
      <c r="K1459" s="115">
        <v>146.62</v>
      </c>
      <c r="L1459" s="115">
        <v>0</v>
      </c>
      <c r="M1459" s="156">
        <v>36.56</v>
      </c>
      <c r="N1459" s="157">
        <v>213.28</v>
      </c>
      <c r="O1459" s="115">
        <v>213.42</v>
      </c>
    </row>
    <row r="1460" spans="1:15">
      <c r="A1460" s="147">
        <v>2023</v>
      </c>
      <c r="B1460" s="148" t="s">
        <v>59</v>
      </c>
      <c r="C1460" s="149" t="s">
        <v>38</v>
      </c>
      <c r="D1460" s="115">
        <v>95.75</v>
      </c>
      <c r="E1460" s="156">
        <v>0</v>
      </c>
      <c r="F1460" s="157">
        <v>95.75</v>
      </c>
      <c r="G1460" s="115">
        <v>0</v>
      </c>
      <c r="H1460" s="115">
        <v>0</v>
      </c>
      <c r="I1460" s="115">
        <v>0</v>
      </c>
      <c r="J1460" s="115">
        <v>0</v>
      </c>
      <c r="K1460" s="115">
        <v>0.63</v>
      </c>
      <c r="L1460" s="115">
        <v>0</v>
      </c>
      <c r="M1460" s="156">
        <v>0.2</v>
      </c>
      <c r="N1460" s="157">
        <v>0.83</v>
      </c>
      <c r="O1460" s="115">
        <v>96.58</v>
      </c>
    </row>
    <row r="1461" spans="1:15">
      <c r="A1461" s="147">
        <v>2023</v>
      </c>
      <c r="B1461" s="148" t="s">
        <v>59</v>
      </c>
      <c r="C1461" s="149" t="s">
        <v>40</v>
      </c>
      <c r="D1461" s="115">
        <v>0</v>
      </c>
      <c r="E1461" s="156">
        <v>0.12</v>
      </c>
      <c r="F1461" s="157">
        <v>0.12</v>
      </c>
      <c r="G1461" s="115">
        <v>7.0000000000000007E-2</v>
      </c>
      <c r="H1461" s="115">
        <v>0</v>
      </c>
      <c r="I1461" s="115">
        <v>14.63</v>
      </c>
      <c r="J1461" s="115">
        <v>0</v>
      </c>
      <c r="K1461" s="115">
        <v>41.71</v>
      </c>
      <c r="L1461" s="115">
        <v>0.5</v>
      </c>
      <c r="M1461" s="156">
        <v>30.35</v>
      </c>
      <c r="N1461" s="157">
        <v>87.26</v>
      </c>
      <c r="O1461" s="115">
        <v>87.38</v>
      </c>
    </row>
    <row r="1462" spans="1:15">
      <c r="A1462" s="147">
        <v>2023</v>
      </c>
      <c r="B1462" s="148" t="s">
        <v>59</v>
      </c>
      <c r="C1462" s="149" t="s">
        <v>41</v>
      </c>
      <c r="D1462" s="115">
        <v>0</v>
      </c>
      <c r="E1462" s="156">
        <v>17.8</v>
      </c>
      <c r="F1462" s="157">
        <v>17.8</v>
      </c>
      <c r="G1462" s="115">
        <v>0</v>
      </c>
      <c r="H1462" s="115">
        <v>0.03</v>
      </c>
      <c r="I1462" s="115">
        <v>0</v>
      </c>
      <c r="J1462" s="115">
        <v>0</v>
      </c>
      <c r="K1462" s="115">
        <v>0.01</v>
      </c>
      <c r="L1462" s="115">
        <v>0</v>
      </c>
      <c r="M1462" s="156">
        <v>3.82</v>
      </c>
      <c r="N1462" s="157">
        <v>3.86</v>
      </c>
      <c r="O1462" s="115">
        <v>21.66</v>
      </c>
    </row>
    <row r="1463" spans="1:15">
      <c r="A1463" s="147">
        <v>2023</v>
      </c>
      <c r="B1463" s="148" t="s">
        <v>59</v>
      </c>
      <c r="C1463" s="149" t="s">
        <v>42</v>
      </c>
      <c r="D1463" s="115">
        <v>0</v>
      </c>
      <c r="E1463" s="156">
        <v>0</v>
      </c>
      <c r="F1463" s="157">
        <v>0</v>
      </c>
      <c r="G1463" s="115">
        <v>0</v>
      </c>
      <c r="H1463" s="115">
        <v>0</v>
      </c>
      <c r="I1463" s="115">
        <v>129.05000000000001</v>
      </c>
      <c r="J1463" s="115">
        <v>0</v>
      </c>
      <c r="K1463" s="115">
        <v>40.75</v>
      </c>
      <c r="L1463" s="115">
        <v>0</v>
      </c>
      <c r="M1463" s="156">
        <v>1.87</v>
      </c>
      <c r="N1463" s="157">
        <v>171.67</v>
      </c>
      <c r="O1463" s="115">
        <v>171.67</v>
      </c>
    </row>
    <row r="1464" spans="1:15">
      <c r="A1464" s="147">
        <v>2023</v>
      </c>
      <c r="B1464" s="148" t="s">
        <v>59</v>
      </c>
      <c r="C1464" s="149" t="s">
        <v>86</v>
      </c>
      <c r="D1464" s="115">
        <v>0</v>
      </c>
      <c r="E1464" s="156">
        <v>90.07</v>
      </c>
      <c r="F1464" s="157">
        <v>90.07</v>
      </c>
      <c r="G1464" s="115">
        <v>0.09</v>
      </c>
      <c r="H1464" s="115">
        <v>17.53</v>
      </c>
      <c r="I1464" s="115">
        <v>13.08</v>
      </c>
      <c r="J1464" s="115">
        <v>9.31</v>
      </c>
      <c r="K1464" s="115">
        <v>3.63</v>
      </c>
      <c r="L1464" s="115">
        <v>0.02</v>
      </c>
      <c r="M1464" s="156">
        <v>0.81</v>
      </c>
      <c r="N1464" s="157">
        <v>44.47</v>
      </c>
      <c r="O1464" s="115">
        <v>134.54</v>
      </c>
    </row>
    <row r="1465" spans="1:15">
      <c r="A1465" s="147">
        <v>2023</v>
      </c>
      <c r="B1465" s="148" t="s">
        <v>59</v>
      </c>
      <c r="C1465" s="149" t="s">
        <v>43</v>
      </c>
      <c r="D1465" s="115">
        <v>0</v>
      </c>
      <c r="E1465" s="156">
        <v>3.49</v>
      </c>
      <c r="F1465" s="157">
        <v>3.49</v>
      </c>
      <c r="G1465" s="115">
        <v>0</v>
      </c>
      <c r="H1465" s="115">
        <v>0</v>
      </c>
      <c r="I1465" s="115">
        <v>294.52</v>
      </c>
      <c r="J1465" s="115">
        <v>0</v>
      </c>
      <c r="K1465" s="115">
        <v>29.99</v>
      </c>
      <c r="L1465" s="115">
        <v>0</v>
      </c>
      <c r="M1465" s="156">
        <v>0</v>
      </c>
      <c r="N1465" s="157">
        <v>324.51</v>
      </c>
      <c r="O1465" s="115">
        <v>328</v>
      </c>
    </row>
    <row r="1466" spans="1:15">
      <c r="A1466" s="147">
        <v>2023</v>
      </c>
      <c r="B1466" s="148" t="s">
        <v>59</v>
      </c>
      <c r="C1466" s="149" t="s">
        <v>88</v>
      </c>
      <c r="D1466" s="115">
        <v>297.58999999999997</v>
      </c>
      <c r="E1466" s="156">
        <v>0</v>
      </c>
      <c r="F1466" s="157">
        <v>297.58999999999997</v>
      </c>
      <c r="G1466" s="115">
        <v>0</v>
      </c>
      <c r="H1466" s="115">
        <v>0</v>
      </c>
      <c r="I1466" s="115">
        <v>0</v>
      </c>
      <c r="J1466" s="115">
        <v>0</v>
      </c>
      <c r="K1466" s="115">
        <v>0</v>
      </c>
      <c r="L1466" s="115">
        <v>0</v>
      </c>
      <c r="M1466" s="156">
        <v>0</v>
      </c>
      <c r="N1466" s="157">
        <v>0</v>
      </c>
      <c r="O1466" s="115">
        <v>297.58999999999997</v>
      </c>
    </row>
    <row r="1467" spans="1:15">
      <c r="A1467" s="147">
        <v>2023</v>
      </c>
      <c r="B1467" s="148" t="s">
        <v>59</v>
      </c>
      <c r="C1467" s="149" t="s">
        <v>44</v>
      </c>
      <c r="D1467" s="115">
        <v>0</v>
      </c>
      <c r="E1467" s="156">
        <v>76.180000000000007</v>
      </c>
      <c r="F1467" s="157">
        <v>76.180000000000007</v>
      </c>
      <c r="G1467" s="115">
        <v>4.4000000000000004</v>
      </c>
      <c r="H1467" s="115">
        <v>76.569999999999993</v>
      </c>
      <c r="I1467" s="115">
        <v>67.23</v>
      </c>
      <c r="J1467" s="115">
        <v>0</v>
      </c>
      <c r="K1467" s="115">
        <v>332.68</v>
      </c>
      <c r="L1467" s="115">
        <v>4.08</v>
      </c>
      <c r="M1467" s="156">
        <v>106.47</v>
      </c>
      <c r="N1467" s="157">
        <v>591.42999999999995</v>
      </c>
      <c r="O1467" s="115">
        <v>667.61</v>
      </c>
    </row>
    <row r="1468" spans="1:15">
      <c r="A1468" s="147">
        <v>2023</v>
      </c>
      <c r="B1468" s="148" t="s">
        <v>59</v>
      </c>
      <c r="C1468" s="149" t="s">
        <v>45</v>
      </c>
      <c r="D1468" s="115">
        <v>141.13</v>
      </c>
      <c r="E1468" s="156">
        <v>0</v>
      </c>
      <c r="F1468" s="157">
        <v>141.13</v>
      </c>
      <c r="G1468" s="115">
        <v>0</v>
      </c>
      <c r="H1468" s="115">
        <v>0</v>
      </c>
      <c r="I1468" s="115">
        <v>0</v>
      </c>
      <c r="J1468" s="115">
        <v>0</v>
      </c>
      <c r="K1468" s="115">
        <v>0</v>
      </c>
      <c r="L1468" s="115">
        <v>0</v>
      </c>
      <c r="M1468" s="156">
        <v>0</v>
      </c>
      <c r="N1468" s="157">
        <v>0</v>
      </c>
      <c r="O1468" s="115">
        <v>141.13</v>
      </c>
    </row>
    <row r="1469" spans="1:15">
      <c r="A1469" s="147">
        <v>2023</v>
      </c>
      <c r="B1469" s="148" t="s">
        <v>59</v>
      </c>
      <c r="C1469" s="149" t="s">
        <v>46</v>
      </c>
      <c r="D1469" s="115">
        <v>2215.2399999999998</v>
      </c>
      <c r="E1469" s="156">
        <v>0</v>
      </c>
      <c r="F1469" s="157">
        <v>2215.2399999999998</v>
      </c>
      <c r="G1469" s="115">
        <v>0</v>
      </c>
      <c r="H1469" s="115">
        <v>30.74</v>
      </c>
      <c r="I1469" s="115">
        <v>0</v>
      </c>
      <c r="J1469" s="115">
        <v>0</v>
      </c>
      <c r="K1469" s="115">
        <v>0</v>
      </c>
      <c r="L1469" s="115">
        <v>0</v>
      </c>
      <c r="M1469" s="156">
        <v>0</v>
      </c>
      <c r="N1469" s="157">
        <v>30.74</v>
      </c>
      <c r="O1469" s="115">
        <v>2245.98</v>
      </c>
    </row>
    <row r="1470" spans="1:15">
      <c r="A1470" s="147">
        <v>2023</v>
      </c>
      <c r="B1470" s="148" t="s">
        <v>59</v>
      </c>
      <c r="C1470" s="149" t="s">
        <v>135</v>
      </c>
      <c r="D1470" s="115">
        <v>0</v>
      </c>
      <c r="E1470" s="156">
        <v>0</v>
      </c>
      <c r="F1470" s="157">
        <v>0</v>
      </c>
      <c r="G1470" s="115">
        <v>0</v>
      </c>
      <c r="H1470" s="115">
        <v>0</v>
      </c>
      <c r="I1470" s="115">
        <v>0</v>
      </c>
      <c r="J1470" s="115">
        <v>0</v>
      </c>
      <c r="K1470" s="115">
        <v>0</v>
      </c>
      <c r="L1470" s="115">
        <v>0</v>
      </c>
      <c r="M1470" s="156">
        <v>0</v>
      </c>
      <c r="N1470" s="157">
        <v>0</v>
      </c>
      <c r="O1470" s="115">
        <v>0</v>
      </c>
    </row>
    <row r="1471" spans="1:15">
      <c r="A1471" s="147">
        <v>2023</v>
      </c>
      <c r="B1471" s="148" t="s">
        <v>59</v>
      </c>
      <c r="C1471" s="149" t="s">
        <v>47</v>
      </c>
      <c r="D1471" s="115">
        <v>0</v>
      </c>
      <c r="E1471" s="156">
        <v>0</v>
      </c>
      <c r="F1471" s="157">
        <v>0</v>
      </c>
      <c r="G1471" s="115">
        <v>0</v>
      </c>
      <c r="H1471" s="115">
        <v>0</v>
      </c>
      <c r="I1471" s="115">
        <v>0</v>
      </c>
      <c r="J1471" s="115">
        <v>0</v>
      </c>
      <c r="K1471" s="115">
        <v>0</v>
      </c>
      <c r="L1471" s="115">
        <v>0</v>
      </c>
      <c r="M1471" s="156">
        <v>0</v>
      </c>
      <c r="N1471" s="157">
        <v>0</v>
      </c>
      <c r="O1471" s="115">
        <v>0</v>
      </c>
    </row>
    <row r="1472" spans="1:15">
      <c r="A1472" s="147">
        <v>2023</v>
      </c>
      <c r="B1472" s="148" t="s">
        <v>59</v>
      </c>
      <c r="C1472" s="149" t="s">
        <v>48</v>
      </c>
      <c r="D1472" s="115">
        <v>0</v>
      </c>
      <c r="E1472" s="156">
        <v>31.7</v>
      </c>
      <c r="F1472" s="157">
        <v>31.7</v>
      </c>
      <c r="G1472" s="115">
        <v>0</v>
      </c>
      <c r="H1472" s="115">
        <v>0</v>
      </c>
      <c r="I1472" s="115">
        <v>130.82</v>
      </c>
      <c r="J1472" s="115">
        <v>0</v>
      </c>
      <c r="K1472" s="115">
        <v>0</v>
      </c>
      <c r="L1472" s="115">
        <v>0</v>
      </c>
      <c r="M1472" s="156">
        <v>0</v>
      </c>
      <c r="N1472" s="157">
        <v>130.82</v>
      </c>
      <c r="O1472" s="115">
        <v>162.52000000000001</v>
      </c>
    </row>
    <row r="1473" spans="1:15">
      <c r="A1473" s="147">
        <v>2023</v>
      </c>
      <c r="B1473" s="148" t="s">
        <v>59</v>
      </c>
      <c r="C1473" s="149" t="s">
        <v>87</v>
      </c>
      <c r="D1473" s="115">
        <v>0</v>
      </c>
      <c r="E1473" s="156">
        <v>0</v>
      </c>
      <c r="F1473" s="157">
        <v>0</v>
      </c>
      <c r="G1473" s="115">
        <v>0</v>
      </c>
      <c r="H1473" s="115">
        <v>0</v>
      </c>
      <c r="I1473" s="115">
        <v>0</v>
      </c>
      <c r="J1473" s="115">
        <v>0</v>
      </c>
      <c r="K1473" s="115">
        <v>0</v>
      </c>
      <c r="L1473" s="115">
        <v>0</v>
      </c>
      <c r="M1473" s="156">
        <v>1.51</v>
      </c>
      <c r="N1473" s="157">
        <v>1.51</v>
      </c>
      <c r="O1473" s="115">
        <v>1.51</v>
      </c>
    </row>
    <row r="1474" spans="1:15">
      <c r="A1474" s="147">
        <v>2023</v>
      </c>
      <c r="B1474" s="148" t="s">
        <v>59</v>
      </c>
      <c r="C1474" s="149" t="s">
        <v>49</v>
      </c>
      <c r="D1474" s="115">
        <v>0.02</v>
      </c>
      <c r="E1474" s="156">
        <v>0.06</v>
      </c>
      <c r="F1474" s="157">
        <v>0.08</v>
      </c>
      <c r="G1474" s="115">
        <v>0</v>
      </c>
      <c r="H1474" s="115">
        <v>80.2</v>
      </c>
      <c r="I1474" s="115">
        <v>0</v>
      </c>
      <c r="J1474" s="115">
        <v>0</v>
      </c>
      <c r="K1474" s="115">
        <v>0</v>
      </c>
      <c r="L1474" s="115">
        <v>0</v>
      </c>
      <c r="M1474" s="156">
        <v>0.19</v>
      </c>
      <c r="N1474" s="157">
        <v>80.39</v>
      </c>
      <c r="O1474" s="115">
        <v>80.47</v>
      </c>
    </row>
    <row r="1475" spans="1:15">
      <c r="A1475" s="147">
        <v>2023</v>
      </c>
      <c r="B1475" s="148" t="s">
        <v>59</v>
      </c>
      <c r="C1475" s="149" t="s">
        <v>50</v>
      </c>
      <c r="D1475" s="115">
        <v>142.32</v>
      </c>
      <c r="E1475" s="156">
        <v>0</v>
      </c>
      <c r="F1475" s="157">
        <v>142.32</v>
      </c>
      <c r="G1475" s="115">
        <v>0</v>
      </c>
      <c r="H1475" s="115">
        <v>0</v>
      </c>
      <c r="I1475" s="115">
        <v>0</v>
      </c>
      <c r="J1475" s="115">
        <v>0</v>
      </c>
      <c r="K1475" s="115">
        <v>0</v>
      </c>
      <c r="L1475" s="115">
        <v>0</v>
      </c>
      <c r="M1475" s="156">
        <v>0.02</v>
      </c>
      <c r="N1475" s="157">
        <v>0.02</v>
      </c>
      <c r="O1475" s="115">
        <v>142.34</v>
      </c>
    </row>
    <row r="1476" spans="1:15">
      <c r="A1476" s="147">
        <v>2023</v>
      </c>
      <c r="B1476" s="148" t="s">
        <v>59</v>
      </c>
      <c r="C1476" s="149" t="s">
        <v>51</v>
      </c>
      <c r="D1476" s="115">
        <v>0</v>
      </c>
      <c r="E1476" s="156">
        <v>0</v>
      </c>
      <c r="F1476" s="157">
        <v>0</v>
      </c>
      <c r="G1476" s="115">
        <v>0</v>
      </c>
      <c r="H1476" s="115">
        <v>0</v>
      </c>
      <c r="I1476" s="115">
        <v>163.63999999999999</v>
      </c>
      <c r="J1476" s="115">
        <v>0</v>
      </c>
      <c r="K1476" s="115">
        <v>27.48</v>
      </c>
      <c r="L1476" s="115">
        <v>0.02</v>
      </c>
      <c r="M1476" s="156">
        <v>0.82</v>
      </c>
      <c r="N1476" s="157">
        <v>191.96</v>
      </c>
      <c r="O1476" s="115">
        <v>191.96</v>
      </c>
    </row>
    <row r="1477" spans="1:15">
      <c r="A1477" s="147">
        <v>2023</v>
      </c>
      <c r="B1477" s="148" t="s">
        <v>59</v>
      </c>
      <c r="C1477" s="149" t="s">
        <v>52</v>
      </c>
      <c r="D1477" s="115">
        <v>1016.95</v>
      </c>
      <c r="E1477" s="156">
        <v>0</v>
      </c>
      <c r="F1477" s="157">
        <v>1016.95</v>
      </c>
      <c r="G1477" s="115">
        <v>0</v>
      </c>
      <c r="H1477" s="115">
        <v>0.03</v>
      </c>
      <c r="I1477" s="115">
        <v>0</v>
      </c>
      <c r="J1477" s="115">
        <v>0</v>
      </c>
      <c r="K1477" s="115">
        <v>462.46</v>
      </c>
      <c r="L1477" s="115">
        <v>11.55</v>
      </c>
      <c r="M1477" s="156">
        <v>5.66</v>
      </c>
      <c r="N1477" s="157">
        <v>479.7</v>
      </c>
      <c r="O1477" s="115">
        <v>1496.65</v>
      </c>
    </row>
    <row r="1478" spans="1:15">
      <c r="A1478" s="147">
        <v>2023</v>
      </c>
      <c r="B1478" s="148" t="s">
        <v>59</v>
      </c>
      <c r="C1478" s="149" t="s">
        <v>69</v>
      </c>
      <c r="D1478" s="115">
        <v>58.38</v>
      </c>
      <c r="E1478" s="156">
        <v>13.03</v>
      </c>
      <c r="F1478" s="157">
        <v>71.41</v>
      </c>
      <c r="G1478" s="115">
        <v>0.2</v>
      </c>
      <c r="H1478" s="115">
        <v>48.43</v>
      </c>
      <c r="I1478" s="115">
        <v>71.36</v>
      </c>
      <c r="J1478" s="115">
        <v>1.79</v>
      </c>
      <c r="K1478" s="115">
        <v>42.55</v>
      </c>
      <c r="L1478" s="115">
        <v>0</v>
      </c>
      <c r="M1478" s="156">
        <v>34.97</v>
      </c>
      <c r="N1478" s="157">
        <v>199.3</v>
      </c>
      <c r="O1478" s="115">
        <v>270.70999999999998</v>
      </c>
    </row>
    <row r="1479" spans="1:15">
      <c r="A1479" s="150">
        <v>2023</v>
      </c>
      <c r="B1479" s="151" t="s">
        <v>59</v>
      </c>
      <c r="C1479" s="152" t="s">
        <v>126</v>
      </c>
      <c r="D1479" s="116">
        <v>4047.73</v>
      </c>
      <c r="E1479" s="116">
        <v>285.57</v>
      </c>
      <c r="F1479" s="133">
        <v>4333.3</v>
      </c>
      <c r="G1479" s="116">
        <v>5.25</v>
      </c>
      <c r="H1479" s="116">
        <v>274.97000000000003</v>
      </c>
      <c r="I1479" s="116">
        <v>892.5</v>
      </c>
      <c r="J1479" s="116">
        <v>11.1</v>
      </c>
      <c r="K1479" s="116">
        <v>1128.51</v>
      </c>
      <c r="L1479" s="116">
        <v>16.170000000000002</v>
      </c>
      <c r="M1479" s="116">
        <v>223.25</v>
      </c>
      <c r="N1479" s="133">
        <v>2551.75</v>
      </c>
      <c r="O1479" s="133">
        <v>6885.05</v>
      </c>
    </row>
    <row r="1480" spans="1:15">
      <c r="A1480" s="147">
        <v>2023</v>
      </c>
      <c r="B1480" s="148" t="s">
        <v>58</v>
      </c>
      <c r="C1480" s="149" t="s">
        <v>134</v>
      </c>
      <c r="D1480" s="115">
        <v>197.02</v>
      </c>
      <c r="E1480" s="154">
        <v>189.75</v>
      </c>
      <c r="F1480" s="155">
        <v>386.77</v>
      </c>
      <c r="G1480" s="115">
        <v>0</v>
      </c>
      <c r="H1480" s="115">
        <v>0</v>
      </c>
      <c r="I1480" s="115">
        <v>0</v>
      </c>
      <c r="J1480" s="115">
        <v>0</v>
      </c>
      <c r="K1480" s="115">
        <v>0</v>
      </c>
      <c r="L1480" s="115">
        <v>0</v>
      </c>
      <c r="M1480" s="154">
        <v>0</v>
      </c>
      <c r="N1480" s="155">
        <v>0</v>
      </c>
      <c r="O1480" s="115">
        <v>386.77</v>
      </c>
    </row>
    <row r="1481" spans="1:15">
      <c r="A1481" s="147">
        <v>2023</v>
      </c>
      <c r="B1481" s="148" t="s">
        <v>58</v>
      </c>
      <c r="C1481" s="149" t="s">
        <v>37</v>
      </c>
      <c r="D1481" s="115">
        <v>0</v>
      </c>
      <c r="E1481" s="156">
        <v>30.93</v>
      </c>
      <c r="F1481" s="157">
        <v>30.93</v>
      </c>
      <c r="G1481" s="115">
        <v>0.49</v>
      </c>
      <c r="H1481" s="115">
        <v>24.33</v>
      </c>
      <c r="I1481" s="115">
        <v>12.38</v>
      </c>
      <c r="J1481" s="115">
        <v>0</v>
      </c>
      <c r="K1481" s="115">
        <v>149.33000000000001</v>
      </c>
      <c r="L1481" s="115">
        <v>3.89</v>
      </c>
      <c r="M1481" s="156">
        <v>33.32</v>
      </c>
      <c r="N1481" s="157">
        <v>223.74</v>
      </c>
      <c r="O1481" s="115">
        <v>254.67</v>
      </c>
    </row>
    <row r="1482" spans="1:15">
      <c r="A1482" s="147">
        <v>2023</v>
      </c>
      <c r="B1482" s="148" t="s">
        <v>58</v>
      </c>
      <c r="C1482" s="149" t="s">
        <v>38</v>
      </c>
      <c r="D1482" s="115">
        <v>91.54</v>
      </c>
      <c r="E1482" s="156">
        <v>40.4</v>
      </c>
      <c r="F1482" s="157">
        <v>131.94</v>
      </c>
      <c r="G1482" s="115">
        <v>0</v>
      </c>
      <c r="H1482" s="115">
        <v>0</v>
      </c>
      <c r="I1482" s="115">
        <v>0</v>
      </c>
      <c r="J1482" s="115">
        <v>0</v>
      </c>
      <c r="K1482" s="115">
        <v>0</v>
      </c>
      <c r="L1482" s="115">
        <v>0</v>
      </c>
      <c r="M1482" s="156">
        <v>0.16</v>
      </c>
      <c r="N1482" s="157">
        <v>0.16</v>
      </c>
      <c r="O1482" s="115">
        <v>132.1</v>
      </c>
    </row>
    <row r="1483" spans="1:15">
      <c r="A1483" s="147">
        <v>2023</v>
      </c>
      <c r="B1483" s="148" t="s">
        <v>58</v>
      </c>
      <c r="C1483" s="149" t="s">
        <v>40</v>
      </c>
      <c r="D1483" s="115">
        <v>0</v>
      </c>
      <c r="E1483" s="156">
        <v>0.12</v>
      </c>
      <c r="F1483" s="157">
        <v>0.12</v>
      </c>
      <c r="G1483" s="115">
        <v>0.03</v>
      </c>
      <c r="H1483" s="115">
        <v>0</v>
      </c>
      <c r="I1483" s="115">
        <v>0</v>
      </c>
      <c r="J1483" s="115">
        <v>0</v>
      </c>
      <c r="K1483" s="115">
        <v>0.01</v>
      </c>
      <c r="L1483" s="115">
        <v>0</v>
      </c>
      <c r="M1483" s="156">
        <v>38.29</v>
      </c>
      <c r="N1483" s="157">
        <v>38.33</v>
      </c>
      <c r="O1483" s="115">
        <v>38.450000000000003</v>
      </c>
    </row>
    <row r="1484" spans="1:15">
      <c r="A1484" s="147">
        <v>2023</v>
      </c>
      <c r="B1484" s="148" t="s">
        <v>58</v>
      </c>
      <c r="C1484" s="149" t="s">
        <v>41</v>
      </c>
      <c r="D1484" s="115">
        <v>0</v>
      </c>
      <c r="E1484" s="156">
        <v>18.420000000000002</v>
      </c>
      <c r="F1484" s="157">
        <v>18.420000000000002</v>
      </c>
      <c r="G1484" s="115">
        <v>0.01</v>
      </c>
      <c r="H1484" s="115">
        <v>0.04</v>
      </c>
      <c r="I1484" s="115">
        <v>0</v>
      </c>
      <c r="J1484" s="115">
        <v>0</v>
      </c>
      <c r="K1484" s="115">
        <v>0.01</v>
      </c>
      <c r="L1484" s="115">
        <v>0</v>
      </c>
      <c r="M1484" s="156">
        <v>12.17</v>
      </c>
      <c r="N1484" s="157">
        <v>12.23</v>
      </c>
      <c r="O1484" s="115">
        <v>30.65</v>
      </c>
    </row>
    <row r="1485" spans="1:15">
      <c r="A1485" s="147">
        <v>2023</v>
      </c>
      <c r="B1485" s="148" t="s">
        <v>58</v>
      </c>
      <c r="C1485" s="149" t="s">
        <v>42</v>
      </c>
      <c r="D1485" s="115">
        <v>0</v>
      </c>
      <c r="E1485" s="156">
        <v>0</v>
      </c>
      <c r="F1485" s="157">
        <v>0</v>
      </c>
      <c r="G1485" s="115">
        <v>0</v>
      </c>
      <c r="H1485" s="115">
        <v>0</v>
      </c>
      <c r="I1485" s="115">
        <v>128.47</v>
      </c>
      <c r="J1485" s="115">
        <v>0</v>
      </c>
      <c r="K1485" s="115">
        <v>32.909999999999997</v>
      </c>
      <c r="L1485" s="115">
        <v>0</v>
      </c>
      <c r="M1485" s="156">
        <v>0.19</v>
      </c>
      <c r="N1485" s="157">
        <v>161.57</v>
      </c>
      <c r="O1485" s="115">
        <v>161.57</v>
      </c>
    </row>
    <row r="1486" spans="1:15">
      <c r="A1486" s="147">
        <v>2023</v>
      </c>
      <c r="B1486" s="148" t="s">
        <v>58</v>
      </c>
      <c r="C1486" s="149" t="s">
        <v>86</v>
      </c>
      <c r="D1486" s="115">
        <v>0</v>
      </c>
      <c r="E1486" s="156">
        <v>32.17</v>
      </c>
      <c r="F1486" s="157">
        <v>32.17</v>
      </c>
      <c r="G1486" s="115">
        <v>0.04</v>
      </c>
      <c r="H1486" s="115">
        <v>5.87</v>
      </c>
      <c r="I1486" s="115">
        <v>0</v>
      </c>
      <c r="J1486" s="115">
        <v>15.22</v>
      </c>
      <c r="K1486" s="115">
        <v>0</v>
      </c>
      <c r="L1486" s="115">
        <v>0.02</v>
      </c>
      <c r="M1486" s="156">
        <v>7.54</v>
      </c>
      <c r="N1486" s="157">
        <v>28.69</v>
      </c>
      <c r="O1486" s="115">
        <v>60.86</v>
      </c>
    </row>
    <row r="1487" spans="1:15">
      <c r="A1487" s="147">
        <v>2023</v>
      </c>
      <c r="B1487" s="148" t="s">
        <v>58</v>
      </c>
      <c r="C1487" s="149" t="s">
        <v>43</v>
      </c>
      <c r="D1487" s="115">
        <v>0</v>
      </c>
      <c r="E1487" s="156">
        <v>3.11</v>
      </c>
      <c r="F1487" s="157">
        <v>3.11</v>
      </c>
      <c r="G1487" s="115">
        <v>0</v>
      </c>
      <c r="H1487" s="115">
        <v>0</v>
      </c>
      <c r="I1487" s="115">
        <v>327.54000000000002</v>
      </c>
      <c r="J1487" s="115">
        <v>0</v>
      </c>
      <c r="K1487" s="115">
        <v>65.97</v>
      </c>
      <c r="L1487" s="115">
        <v>0</v>
      </c>
      <c r="M1487" s="156">
        <v>0</v>
      </c>
      <c r="N1487" s="157">
        <v>393.51</v>
      </c>
      <c r="O1487" s="115">
        <v>396.62</v>
      </c>
    </row>
    <row r="1488" spans="1:15">
      <c r="A1488" s="147">
        <v>2023</v>
      </c>
      <c r="B1488" s="148" t="s">
        <v>58</v>
      </c>
      <c r="C1488" s="149" t="s">
        <v>88</v>
      </c>
      <c r="D1488" s="115">
        <v>78.03</v>
      </c>
      <c r="E1488" s="156">
        <v>0</v>
      </c>
      <c r="F1488" s="157">
        <v>78.03</v>
      </c>
      <c r="G1488" s="115">
        <v>0</v>
      </c>
      <c r="H1488" s="115">
        <v>0</v>
      </c>
      <c r="I1488" s="115">
        <v>0</v>
      </c>
      <c r="J1488" s="115">
        <v>0</v>
      </c>
      <c r="K1488" s="115">
        <v>0</v>
      </c>
      <c r="L1488" s="115">
        <v>0</v>
      </c>
      <c r="M1488" s="156">
        <v>0</v>
      </c>
      <c r="N1488" s="157">
        <v>0</v>
      </c>
      <c r="O1488" s="115">
        <v>78.03</v>
      </c>
    </row>
    <row r="1489" spans="1:16">
      <c r="A1489" s="147">
        <v>2023</v>
      </c>
      <c r="B1489" s="148" t="s">
        <v>58</v>
      </c>
      <c r="C1489" s="149" t="s">
        <v>44</v>
      </c>
      <c r="D1489" s="115">
        <v>0</v>
      </c>
      <c r="E1489" s="156">
        <v>185.91</v>
      </c>
      <c r="F1489" s="157">
        <v>185.91</v>
      </c>
      <c r="G1489" s="115">
        <v>2.61</v>
      </c>
      <c r="H1489" s="115">
        <v>38.49</v>
      </c>
      <c r="I1489" s="115">
        <v>82.69</v>
      </c>
      <c r="J1489" s="115">
        <v>0.02</v>
      </c>
      <c r="K1489" s="115">
        <v>317.45</v>
      </c>
      <c r="L1489" s="115">
        <v>0</v>
      </c>
      <c r="M1489" s="156">
        <v>104.46</v>
      </c>
      <c r="N1489" s="157">
        <v>545.72</v>
      </c>
      <c r="O1489" s="115">
        <v>731.63</v>
      </c>
    </row>
    <row r="1490" spans="1:16">
      <c r="A1490" s="147">
        <v>2023</v>
      </c>
      <c r="B1490" s="148" t="s">
        <v>58</v>
      </c>
      <c r="C1490" s="149" t="s">
        <v>45</v>
      </c>
      <c r="D1490" s="115">
        <v>119.22</v>
      </c>
      <c r="E1490" s="156">
        <v>0</v>
      </c>
      <c r="F1490" s="157">
        <v>119.22</v>
      </c>
      <c r="G1490" s="115">
        <v>0</v>
      </c>
      <c r="H1490" s="115">
        <v>0</v>
      </c>
      <c r="I1490" s="115">
        <v>0</v>
      </c>
      <c r="J1490" s="115">
        <v>0</v>
      </c>
      <c r="K1490" s="115">
        <v>0</v>
      </c>
      <c r="L1490" s="115">
        <v>0</v>
      </c>
      <c r="M1490" s="156">
        <v>0</v>
      </c>
      <c r="N1490" s="157">
        <v>0</v>
      </c>
      <c r="O1490" s="115">
        <v>119.22</v>
      </c>
    </row>
    <row r="1491" spans="1:16">
      <c r="A1491" s="147">
        <v>2023</v>
      </c>
      <c r="B1491" s="148" t="s">
        <v>58</v>
      </c>
      <c r="C1491" s="149" t="s">
        <v>46</v>
      </c>
      <c r="D1491" s="115">
        <v>1042.8599999999999</v>
      </c>
      <c r="E1491" s="156">
        <v>0</v>
      </c>
      <c r="F1491" s="157">
        <v>1042.8599999999999</v>
      </c>
      <c r="G1491" s="115">
        <v>0</v>
      </c>
      <c r="H1491" s="115">
        <v>77.42</v>
      </c>
      <c r="I1491" s="115">
        <v>12.71</v>
      </c>
      <c r="J1491" s="115">
        <v>0</v>
      </c>
      <c r="K1491" s="115">
        <v>0</v>
      </c>
      <c r="L1491" s="115">
        <v>0</v>
      </c>
      <c r="M1491" s="156">
        <v>20.91</v>
      </c>
      <c r="N1491" s="157">
        <v>111.04</v>
      </c>
      <c r="O1491" s="115">
        <v>1153.9000000000001</v>
      </c>
    </row>
    <row r="1492" spans="1:16">
      <c r="A1492" s="147">
        <v>2023</v>
      </c>
      <c r="B1492" s="148" t="s">
        <v>58</v>
      </c>
      <c r="C1492" s="149" t="s">
        <v>135</v>
      </c>
      <c r="D1492" s="115">
        <v>212.96</v>
      </c>
      <c r="E1492" s="156">
        <v>0</v>
      </c>
      <c r="F1492" s="157">
        <v>212.96</v>
      </c>
      <c r="G1492" s="115">
        <v>0</v>
      </c>
      <c r="H1492" s="115">
        <v>0</v>
      </c>
      <c r="I1492" s="115">
        <v>0</v>
      </c>
      <c r="J1492" s="115">
        <v>0</v>
      </c>
      <c r="K1492" s="115">
        <v>0</v>
      </c>
      <c r="L1492" s="115">
        <v>0</v>
      </c>
      <c r="M1492" s="156">
        <v>0.02</v>
      </c>
      <c r="N1492" s="157">
        <v>0.02</v>
      </c>
      <c r="O1492" s="115">
        <v>212.98</v>
      </c>
    </row>
    <row r="1493" spans="1:16">
      <c r="A1493" s="147">
        <v>2023</v>
      </c>
      <c r="B1493" s="148" t="s">
        <v>58</v>
      </c>
      <c r="C1493" s="149" t="s">
        <v>47</v>
      </c>
      <c r="D1493" s="115">
        <v>0</v>
      </c>
      <c r="E1493" s="156">
        <v>0</v>
      </c>
      <c r="F1493" s="157">
        <v>0</v>
      </c>
      <c r="G1493" s="115">
        <v>0</v>
      </c>
      <c r="H1493" s="115">
        <v>0</v>
      </c>
      <c r="I1493" s="115">
        <v>0</v>
      </c>
      <c r="J1493" s="115">
        <v>0</v>
      </c>
      <c r="K1493" s="115">
        <v>0</v>
      </c>
      <c r="L1493" s="115">
        <v>0</v>
      </c>
      <c r="M1493" s="156">
        <v>0</v>
      </c>
      <c r="N1493" s="157">
        <v>0</v>
      </c>
      <c r="O1493" s="115">
        <v>0</v>
      </c>
    </row>
    <row r="1494" spans="1:16">
      <c r="A1494" s="147">
        <v>2023</v>
      </c>
      <c r="B1494" s="148" t="s">
        <v>58</v>
      </c>
      <c r="C1494" s="149" t="s">
        <v>48</v>
      </c>
      <c r="D1494" s="115">
        <v>0</v>
      </c>
      <c r="E1494" s="156">
        <v>13.5</v>
      </c>
      <c r="F1494" s="157">
        <v>13.5</v>
      </c>
      <c r="G1494" s="115">
        <v>0</v>
      </c>
      <c r="H1494" s="115">
        <v>0</v>
      </c>
      <c r="I1494" s="115">
        <v>101.5</v>
      </c>
      <c r="J1494" s="115">
        <v>0</v>
      </c>
      <c r="K1494" s="115">
        <v>31.17</v>
      </c>
      <c r="L1494" s="115">
        <v>0</v>
      </c>
      <c r="M1494" s="156">
        <v>0</v>
      </c>
      <c r="N1494" s="157">
        <v>132.66999999999999</v>
      </c>
      <c r="O1494" s="115">
        <v>146.16999999999999</v>
      </c>
    </row>
    <row r="1495" spans="1:16">
      <c r="A1495" s="147">
        <v>2023</v>
      </c>
      <c r="B1495" s="148" t="s">
        <v>58</v>
      </c>
      <c r="C1495" s="149" t="s">
        <v>87</v>
      </c>
      <c r="D1495" s="115">
        <v>0</v>
      </c>
      <c r="E1495" s="156">
        <v>0.02</v>
      </c>
      <c r="F1495" s="157">
        <v>0.02</v>
      </c>
      <c r="G1495" s="115">
        <v>0</v>
      </c>
      <c r="H1495" s="115">
        <v>36.57</v>
      </c>
      <c r="I1495" s="115">
        <v>0</v>
      </c>
      <c r="J1495" s="115">
        <v>0</v>
      </c>
      <c r="K1495" s="115">
        <v>0</v>
      </c>
      <c r="L1495" s="115">
        <v>0</v>
      </c>
      <c r="M1495" s="156">
        <v>20.94</v>
      </c>
      <c r="N1495" s="157">
        <v>57.51</v>
      </c>
      <c r="O1495" s="115">
        <v>57.53</v>
      </c>
    </row>
    <row r="1496" spans="1:16">
      <c r="A1496" s="147">
        <v>2023</v>
      </c>
      <c r="B1496" s="148" t="s">
        <v>58</v>
      </c>
      <c r="C1496" s="149" t="s">
        <v>49</v>
      </c>
      <c r="D1496" s="115">
        <v>0.08</v>
      </c>
      <c r="E1496" s="156">
        <v>0</v>
      </c>
      <c r="F1496" s="157">
        <v>0.08</v>
      </c>
      <c r="G1496" s="115">
        <v>0</v>
      </c>
      <c r="H1496" s="115">
        <v>17.89</v>
      </c>
      <c r="I1496" s="115">
        <v>0</v>
      </c>
      <c r="J1496" s="115">
        <v>0</v>
      </c>
      <c r="K1496" s="115">
        <v>0.02</v>
      </c>
      <c r="L1496" s="115">
        <v>0</v>
      </c>
      <c r="M1496" s="156">
        <v>7.54</v>
      </c>
      <c r="N1496" s="157">
        <v>25.45</v>
      </c>
      <c r="O1496" s="115">
        <v>25.53</v>
      </c>
    </row>
    <row r="1497" spans="1:16">
      <c r="A1497" s="147">
        <v>2023</v>
      </c>
      <c r="B1497" s="148" t="s">
        <v>58</v>
      </c>
      <c r="C1497" s="149" t="s">
        <v>50</v>
      </c>
      <c r="D1497" s="115">
        <v>379.47</v>
      </c>
      <c r="E1497" s="156">
        <v>0</v>
      </c>
      <c r="F1497" s="157">
        <v>379.47</v>
      </c>
      <c r="G1497" s="115">
        <v>0</v>
      </c>
      <c r="H1497" s="115">
        <v>0</v>
      </c>
      <c r="I1497" s="115">
        <v>0</v>
      </c>
      <c r="J1497" s="115">
        <v>0</v>
      </c>
      <c r="K1497" s="115">
        <v>0</v>
      </c>
      <c r="L1497" s="115">
        <v>0</v>
      </c>
      <c r="M1497" s="156">
        <v>6.88</v>
      </c>
      <c r="N1497" s="157">
        <v>6.88</v>
      </c>
      <c r="O1497" s="115">
        <v>386.35</v>
      </c>
    </row>
    <row r="1498" spans="1:16">
      <c r="A1498" s="147">
        <v>2023</v>
      </c>
      <c r="B1498" s="148" t="s">
        <v>58</v>
      </c>
      <c r="C1498" s="149" t="s">
        <v>51</v>
      </c>
      <c r="D1498" s="115">
        <v>73.3</v>
      </c>
      <c r="E1498" s="156">
        <v>0</v>
      </c>
      <c r="F1498" s="157">
        <v>73.3</v>
      </c>
      <c r="G1498" s="115">
        <v>0</v>
      </c>
      <c r="H1498" s="115">
        <v>0</v>
      </c>
      <c r="I1498" s="115">
        <v>198.4</v>
      </c>
      <c r="J1498" s="115">
        <v>0</v>
      </c>
      <c r="K1498" s="115">
        <v>40</v>
      </c>
      <c r="L1498" s="115">
        <v>0.02</v>
      </c>
      <c r="M1498" s="156">
        <v>0.74</v>
      </c>
      <c r="N1498" s="157">
        <v>239.16</v>
      </c>
      <c r="O1498" s="115">
        <v>312.45999999999998</v>
      </c>
    </row>
    <row r="1499" spans="1:16">
      <c r="A1499" s="147">
        <v>2023</v>
      </c>
      <c r="B1499" s="148" t="s">
        <v>58</v>
      </c>
      <c r="C1499" s="149" t="s">
        <v>52</v>
      </c>
      <c r="D1499" s="115">
        <v>991.75</v>
      </c>
      <c r="E1499" s="156">
        <v>0</v>
      </c>
      <c r="F1499" s="157">
        <v>991.75</v>
      </c>
      <c r="G1499" s="115">
        <v>1.36</v>
      </c>
      <c r="H1499" s="115">
        <v>38.69</v>
      </c>
      <c r="I1499" s="115">
        <v>62.96</v>
      </c>
      <c r="J1499" s="115">
        <v>0</v>
      </c>
      <c r="K1499" s="115">
        <v>305.39999999999998</v>
      </c>
      <c r="L1499" s="115">
        <v>7.08</v>
      </c>
      <c r="M1499" s="156">
        <v>48.27</v>
      </c>
      <c r="N1499" s="157">
        <v>463.76</v>
      </c>
      <c r="O1499" s="115">
        <v>1455.51</v>
      </c>
    </row>
    <row r="1500" spans="1:16">
      <c r="A1500" s="147">
        <v>2023</v>
      </c>
      <c r="B1500" s="148" t="s">
        <v>58</v>
      </c>
      <c r="C1500" s="149" t="s">
        <v>69</v>
      </c>
      <c r="D1500" s="115">
        <v>393.92</v>
      </c>
      <c r="E1500" s="156">
        <v>16.54</v>
      </c>
      <c r="F1500" s="157">
        <v>410.46</v>
      </c>
      <c r="G1500" s="115">
        <v>0.09</v>
      </c>
      <c r="H1500" s="115">
        <v>7.31</v>
      </c>
      <c r="I1500" s="115">
        <v>107.4</v>
      </c>
      <c r="J1500" s="115">
        <v>0</v>
      </c>
      <c r="K1500" s="115">
        <v>40.61</v>
      </c>
      <c r="L1500" s="115">
        <v>0</v>
      </c>
      <c r="M1500" s="156">
        <v>80.040000000000006</v>
      </c>
      <c r="N1500" s="157">
        <v>235.45</v>
      </c>
      <c r="O1500" s="115">
        <v>645.91</v>
      </c>
    </row>
    <row r="1501" spans="1:16">
      <c r="A1501" s="150">
        <v>2023</v>
      </c>
      <c r="B1501" s="151" t="s">
        <v>58</v>
      </c>
      <c r="C1501" s="152" t="s">
        <v>126</v>
      </c>
      <c r="D1501" s="116">
        <v>3580.15</v>
      </c>
      <c r="E1501" s="116">
        <v>530.87</v>
      </c>
      <c r="F1501" s="133">
        <v>4111.0200000000004</v>
      </c>
      <c r="G1501" s="116">
        <v>4.63</v>
      </c>
      <c r="H1501" s="116">
        <v>246.61</v>
      </c>
      <c r="I1501" s="116">
        <v>1034.05</v>
      </c>
      <c r="J1501" s="116">
        <v>15.24</v>
      </c>
      <c r="K1501" s="116">
        <v>982.88</v>
      </c>
      <c r="L1501" s="116">
        <v>11.01</v>
      </c>
      <c r="M1501" s="116">
        <v>381.47</v>
      </c>
      <c r="N1501" s="133">
        <v>2675.89</v>
      </c>
      <c r="O1501" s="133">
        <v>6786.91</v>
      </c>
    </row>
    <row r="1502" spans="1:16">
      <c r="A1502" s="147">
        <v>2023</v>
      </c>
      <c r="B1502" s="148" t="s">
        <v>57</v>
      </c>
      <c r="C1502" s="149" t="s">
        <v>134</v>
      </c>
      <c r="D1502" s="115">
        <v>404.86</v>
      </c>
      <c r="E1502" s="154">
        <v>0</v>
      </c>
      <c r="F1502" s="155">
        <v>404.86</v>
      </c>
      <c r="G1502" s="115">
        <v>0</v>
      </c>
      <c r="H1502" s="115">
        <v>0</v>
      </c>
      <c r="I1502" s="115">
        <v>0</v>
      </c>
      <c r="J1502" s="115">
        <v>0</v>
      </c>
      <c r="K1502" s="115">
        <v>0</v>
      </c>
      <c r="L1502" s="115">
        <v>0</v>
      </c>
      <c r="M1502" s="154">
        <v>0</v>
      </c>
      <c r="N1502" s="132">
        <v>0</v>
      </c>
      <c r="O1502" s="132">
        <v>404.86</v>
      </c>
      <c r="P1502" s="158"/>
    </row>
    <row r="1503" spans="1:16">
      <c r="A1503" s="147">
        <v>2023</v>
      </c>
      <c r="B1503" s="148" t="s">
        <v>57</v>
      </c>
      <c r="C1503" s="149" t="s">
        <v>37</v>
      </c>
      <c r="D1503" s="115">
        <v>0</v>
      </c>
      <c r="E1503" s="156">
        <v>112.31</v>
      </c>
      <c r="F1503" s="157">
        <v>112.31</v>
      </c>
      <c r="G1503" s="115">
        <v>1.92</v>
      </c>
      <c r="H1503" s="115">
        <v>35.82</v>
      </c>
      <c r="I1503" s="115">
        <v>13.5</v>
      </c>
      <c r="J1503" s="115">
        <v>11.01</v>
      </c>
      <c r="K1503" s="115">
        <v>155.88</v>
      </c>
      <c r="L1503" s="115">
        <v>7.61</v>
      </c>
      <c r="M1503" s="156">
        <v>21.98</v>
      </c>
      <c r="N1503" s="132">
        <v>247.72</v>
      </c>
      <c r="O1503" s="132">
        <v>360.03</v>
      </c>
    </row>
    <row r="1504" spans="1:16">
      <c r="A1504" s="147">
        <v>2023</v>
      </c>
      <c r="B1504" s="148" t="s">
        <v>57</v>
      </c>
      <c r="C1504" s="149" t="s">
        <v>38</v>
      </c>
      <c r="D1504" s="115">
        <v>183.14</v>
      </c>
      <c r="E1504" s="156">
        <v>47.78</v>
      </c>
      <c r="F1504" s="157">
        <v>230.92</v>
      </c>
      <c r="G1504" s="115">
        <v>0</v>
      </c>
      <c r="H1504" s="115">
        <v>0</v>
      </c>
      <c r="I1504" s="115">
        <v>0</v>
      </c>
      <c r="J1504" s="115">
        <v>0</v>
      </c>
      <c r="K1504" s="115">
        <v>0</v>
      </c>
      <c r="L1504" s="115">
        <v>0</v>
      </c>
      <c r="M1504" s="156">
        <v>0.09</v>
      </c>
      <c r="N1504" s="132">
        <v>0.09</v>
      </c>
      <c r="O1504" s="132">
        <v>231.01</v>
      </c>
    </row>
    <row r="1505" spans="1:15">
      <c r="A1505" s="147">
        <v>2023</v>
      </c>
      <c r="B1505" s="148" t="s">
        <v>57</v>
      </c>
      <c r="C1505" s="149" t="s">
        <v>40</v>
      </c>
      <c r="D1505" s="115">
        <v>0</v>
      </c>
      <c r="E1505" s="156">
        <v>0.17</v>
      </c>
      <c r="F1505" s="157">
        <v>0.17</v>
      </c>
      <c r="G1505" s="115">
        <v>0.04</v>
      </c>
      <c r="H1505" s="115">
        <v>0</v>
      </c>
      <c r="I1505" s="115">
        <v>0</v>
      </c>
      <c r="J1505" s="115">
        <v>0</v>
      </c>
      <c r="K1505" s="115">
        <v>0</v>
      </c>
      <c r="L1505" s="115">
        <v>0</v>
      </c>
      <c r="M1505" s="156">
        <v>10.199999999999999</v>
      </c>
      <c r="N1505" s="132">
        <v>10.24</v>
      </c>
      <c r="O1505" s="132">
        <v>10.41</v>
      </c>
    </row>
    <row r="1506" spans="1:15">
      <c r="A1506" s="147">
        <v>2023</v>
      </c>
      <c r="B1506" s="148" t="s">
        <v>57</v>
      </c>
      <c r="C1506" s="149" t="s">
        <v>41</v>
      </c>
      <c r="D1506" s="115">
        <v>0</v>
      </c>
      <c r="E1506" s="156">
        <v>21.65</v>
      </c>
      <c r="F1506" s="157">
        <v>21.65</v>
      </c>
      <c r="G1506" s="115">
        <v>0</v>
      </c>
      <c r="H1506" s="115">
        <v>0.03</v>
      </c>
      <c r="I1506" s="115">
        <v>0</v>
      </c>
      <c r="J1506" s="115">
        <v>0</v>
      </c>
      <c r="K1506" s="115">
        <v>14.86</v>
      </c>
      <c r="L1506" s="115">
        <v>0</v>
      </c>
      <c r="M1506" s="156">
        <v>8.75</v>
      </c>
      <c r="N1506" s="132">
        <v>23.64</v>
      </c>
      <c r="O1506" s="132">
        <v>45.29</v>
      </c>
    </row>
    <row r="1507" spans="1:15">
      <c r="A1507" s="147">
        <v>2023</v>
      </c>
      <c r="B1507" s="148" t="s">
        <v>57</v>
      </c>
      <c r="C1507" s="149" t="s">
        <v>42</v>
      </c>
      <c r="D1507" s="115">
        <v>0</v>
      </c>
      <c r="E1507" s="156">
        <v>0</v>
      </c>
      <c r="F1507" s="157">
        <v>0</v>
      </c>
      <c r="G1507" s="115">
        <v>0</v>
      </c>
      <c r="H1507" s="115">
        <v>0</v>
      </c>
      <c r="I1507" s="115">
        <v>225.57</v>
      </c>
      <c r="J1507" s="115">
        <v>0</v>
      </c>
      <c r="K1507" s="115">
        <v>32.86</v>
      </c>
      <c r="L1507" s="115">
        <v>0</v>
      </c>
      <c r="M1507" s="156">
        <v>2.23</v>
      </c>
      <c r="N1507" s="132">
        <v>260.66000000000003</v>
      </c>
      <c r="O1507" s="132">
        <v>260.66000000000003</v>
      </c>
    </row>
    <row r="1508" spans="1:15">
      <c r="A1508" s="147">
        <v>2023</v>
      </c>
      <c r="B1508" s="148" t="s">
        <v>57</v>
      </c>
      <c r="C1508" s="149" t="s">
        <v>86</v>
      </c>
      <c r="D1508" s="115">
        <v>0</v>
      </c>
      <c r="E1508" s="156">
        <v>35.07</v>
      </c>
      <c r="F1508" s="157">
        <v>35.07</v>
      </c>
      <c r="G1508" s="115">
        <v>0.04</v>
      </c>
      <c r="H1508" s="115">
        <v>5.81</v>
      </c>
      <c r="I1508" s="115">
        <v>0</v>
      </c>
      <c r="J1508" s="115">
        <v>0</v>
      </c>
      <c r="K1508" s="115">
        <v>0</v>
      </c>
      <c r="L1508" s="115">
        <v>0.03</v>
      </c>
      <c r="M1508" s="156">
        <v>2.77</v>
      </c>
      <c r="N1508" s="132">
        <v>8.65</v>
      </c>
      <c r="O1508" s="132">
        <v>43.72</v>
      </c>
    </row>
    <row r="1509" spans="1:15">
      <c r="A1509" s="147">
        <v>2023</v>
      </c>
      <c r="B1509" s="148" t="s">
        <v>57</v>
      </c>
      <c r="C1509" s="149" t="s">
        <v>43</v>
      </c>
      <c r="D1509" s="115">
        <v>0</v>
      </c>
      <c r="E1509" s="156">
        <v>0</v>
      </c>
      <c r="F1509" s="157">
        <v>0</v>
      </c>
      <c r="G1509" s="115">
        <v>0</v>
      </c>
      <c r="H1509" s="115">
        <v>0</v>
      </c>
      <c r="I1509" s="115">
        <v>185.18</v>
      </c>
      <c r="J1509" s="115">
        <v>8.01</v>
      </c>
      <c r="K1509" s="115">
        <v>104.64</v>
      </c>
      <c r="L1509" s="115">
        <v>0</v>
      </c>
      <c r="M1509" s="156">
        <v>0</v>
      </c>
      <c r="N1509" s="132">
        <v>297.83</v>
      </c>
      <c r="O1509" s="132">
        <v>297.83</v>
      </c>
    </row>
    <row r="1510" spans="1:15">
      <c r="A1510" s="147">
        <v>2023</v>
      </c>
      <c r="B1510" s="148" t="s">
        <v>57</v>
      </c>
      <c r="C1510" s="149" t="s">
        <v>88</v>
      </c>
      <c r="D1510" s="115">
        <v>0</v>
      </c>
      <c r="E1510" s="156">
        <v>0</v>
      </c>
      <c r="F1510" s="157">
        <v>0</v>
      </c>
      <c r="G1510" s="115">
        <v>0</v>
      </c>
      <c r="H1510" s="115">
        <v>0</v>
      </c>
      <c r="I1510" s="115">
        <v>0</v>
      </c>
      <c r="J1510" s="115">
        <v>0</v>
      </c>
      <c r="K1510" s="115">
        <v>0</v>
      </c>
      <c r="L1510" s="115">
        <v>0</v>
      </c>
      <c r="M1510" s="156">
        <v>0</v>
      </c>
      <c r="N1510" s="132">
        <v>0</v>
      </c>
      <c r="O1510" s="132">
        <v>0</v>
      </c>
    </row>
    <row r="1511" spans="1:15">
      <c r="A1511" s="147">
        <v>2023</v>
      </c>
      <c r="B1511" s="148" t="s">
        <v>57</v>
      </c>
      <c r="C1511" s="149" t="s">
        <v>44</v>
      </c>
      <c r="D1511" s="115">
        <v>0</v>
      </c>
      <c r="E1511" s="156">
        <v>83.38</v>
      </c>
      <c r="F1511" s="157">
        <v>83.38</v>
      </c>
      <c r="G1511" s="115">
        <v>2.54</v>
      </c>
      <c r="H1511" s="115">
        <v>68.260000000000005</v>
      </c>
      <c r="I1511" s="115">
        <v>30.88</v>
      </c>
      <c r="J1511" s="115">
        <v>4</v>
      </c>
      <c r="K1511" s="115">
        <v>241.62</v>
      </c>
      <c r="L1511" s="115">
        <v>0</v>
      </c>
      <c r="M1511" s="156">
        <v>100.53</v>
      </c>
      <c r="N1511" s="132">
        <v>447.83</v>
      </c>
      <c r="O1511" s="132">
        <v>531.21</v>
      </c>
    </row>
    <row r="1512" spans="1:15">
      <c r="A1512" s="147">
        <v>2023</v>
      </c>
      <c r="B1512" s="148" t="s">
        <v>57</v>
      </c>
      <c r="C1512" s="149" t="s">
        <v>45</v>
      </c>
      <c r="D1512" s="115">
        <v>388.28</v>
      </c>
      <c r="E1512" s="156">
        <v>0</v>
      </c>
      <c r="F1512" s="157">
        <v>388.28</v>
      </c>
      <c r="G1512" s="115">
        <v>0</v>
      </c>
      <c r="H1512" s="115">
        <v>0</v>
      </c>
      <c r="I1512" s="115">
        <v>0</v>
      </c>
      <c r="J1512" s="115">
        <v>0</v>
      </c>
      <c r="K1512" s="115">
        <v>0</v>
      </c>
      <c r="L1512" s="115">
        <v>0</v>
      </c>
      <c r="M1512" s="156">
        <v>0</v>
      </c>
      <c r="N1512" s="132">
        <v>0</v>
      </c>
      <c r="O1512" s="132">
        <v>388.28</v>
      </c>
    </row>
    <row r="1513" spans="1:15">
      <c r="A1513" s="147">
        <v>2023</v>
      </c>
      <c r="B1513" s="148" t="s">
        <v>57</v>
      </c>
      <c r="C1513" s="149" t="s">
        <v>46</v>
      </c>
      <c r="D1513" s="115">
        <v>1187.05</v>
      </c>
      <c r="E1513" s="156">
        <v>0</v>
      </c>
      <c r="F1513" s="157">
        <v>1187.05</v>
      </c>
      <c r="G1513" s="115">
        <v>0</v>
      </c>
      <c r="H1513" s="115">
        <v>96.32</v>
      </c>
      <c r="I1513" s="115">
        <v>0</v>
      </c>
      <c r="J1513" s="115">
        <v>0</v>
      </c>
      <c r="K1513" s="115">
        <v>0</v>
      </c>
      <c r="L1513" s="115">
        <v>0</v>
      </c>
      <c r="M1513" s="156">
        <v>17.170000000000002</v>
      </c>
      <c r="N1513" s="132">
        <v>113.49</v>
      </c>
      <c r="O1513" s="132">
        <v>1300.54</v>
      </c>
    </row>
    <row r="1514" spans="1:15">
      <c r="A1514" s="147">
        <v>2023</v>
      </c>
      <c r="B1514" s="148" t="s">
        <v>57</v>
      </c>
      <c r="C1514" s="149" t="s">
        <v>135</v>
      </c>
      <c r="D1514" s="115">
        <v>0</v>
      </c>
      <c r="E1514" s="156">
        <v>0</v>
      </c>
      <c r="F1514" s="157">
        <v>0</v>
      </c>
      <c r="G1514" s="115">
        <v>0</v>
      </c>
      <c r="H1514" s="115">
        <v>0</v>
      </c>
      <c r="I1514" s="115">
        <v>0</v>
      </c>
      <c r="J1514" s="115">
        <v>0</v>
      </c>
      <c r="K1514" s="115">
        <v>0</v>
      </c>
      <c r="L1514" s="115">
        <v>0</v>
      </c>
      <c r="M1514" s="156">
        <v>0</v>
      </c>
      <c r="N1514" s="132">
        <v>0</v>
      </c>
      <c r="O1514" s="132">
        <v>0</v>
      </c>
    </row>
    <row r="1515" spans="1:15">
      <c r="A1515" s="147">
        <v>2023</v>
      </c>
      <c r="B1515" s="148" t="s">
        <v>57</v>
      </c>
      <c r="C1515" s="149" t="s">
        <v>47</v>
      </c>
      <c r="D1515" s="115">
        <v>0</v>
      </c>
      <c r="E1515" s="156">
        <v>0</v>
      </c>
      <c r="F1515" s="157">
        <v>0</v>
      </c>
      <c r="G1515" s="115">
        <v>0</v>
      </c>
      <c r="H1515" s="115">
        <v>0</v>
      </c>
      <c r="I1515" s="115">
        <v>0</v>
      </c>
      <c r="J1515" s="115">
        <v>0</v>
      </c>
      <c r="K1515" s="115">
        <v>0</v>
      </c>
      <c r="L1515" s="115">
        <v>0</v>
      </c>
      <c r="M1515" s="156">
        <v>0</v>
      </c>
      <c r="N1515" s="132">
        <v>0</v>
      </c>
      <c r="O1515" s="132">
        <v>0</v>
      </c>
    </row>
    <row r="1516" spans="1:15">
      <c r="A1516" s="147">
        <v>2023</v>
      </c>
      <c r="B1516" s="148" t="s">
        <v>57</v>
      </c>
      <c r="C1516" s="149" t="s">
        <v>48</v>
      </c>
      <c r="D1516" s="115">
        <v>0</v>
      </c>
      <c r="E1516" s="156">
        <v>0</v>
      </c>
      <c r="F1516" s="157">
        <v>0</v>
      </c>
      <c r="G1516" s="115">
        <v>0</v>
      </c>
      <c r="H1516" s="115">
        <v>0</v>
      </c>
      <c r="I1516" s="115">
        <v>99.88</v>
      </c>
      <c r="J1516" s="115">
        <v>0</v>
      </c>
      <c r="K1516" s="115">
        <v>91.34</v>
      </c>
      <c r="L1516" s="115">
        <v>0</v>
      </c>
      <c r="M1516" s="156">
        <v>0</v>
      </c>
      <c r="N1516" s="132">
        <v>191.22</v>
      </c>
      <c r="O1516" s="132">
        <v>191.22</v>
      </c>
    </row>
    <row r="1517" spans="1:15">
      <c r="A1517" s="147">
        <v>2023</v>
      </c>
      <c r="B1517" s="148" t="s">
        <v>57</v>
      </c>
      <c r="C1517" s="149" t="s">
        <v>87</v>
      </c>
      <c r="D1517" s="115">
        <v>0</v>
      </c>
      <c r="E1517" s="156">
        <v>0</v>
      </c>
      <c r="F1517" s="157">
        <v>0</v>
      </c>
      <c r="G1517" s="115">
        <v>0</v>
      </c>
      <c r="H1517" s="115">
        <v>0</v>
      </c>
      <c r="I1517" s="115">
        <v>0</v>
      </c>
      <c r="J1517" s="115">
        <v>0</v>
      </c>
      <c r="K1517" s="115">
        <v>0</v>
      </c>
      <c r="L1517" s="115">
        <v>0</v>
      </c>
      <c r="M1517" s="156">
        <v>28.09</v>
      </c>
      <c r="N1517" s="132">
        <v>28.09</v>
      </c>
      <c r="O1517" s="132">
        <v>28.09</v>
      </c>
    </row>
    <row r="1518" spans="1:15">
      <c r="A1518" s="147">
        <v>2023</v>
      </c>
      <c r="B1518" s="148" t="s">
        <v>57</v>
      </c>
      <c r="C1518" s="149" t="s">
        <v>49</v>
      </c>
      <c r="D1518" s="115">
        <v>0</v>
      </c>
      <c r="E1518" s="156">
        <v>46.5</v>
      </c>
      <c r="F1518" s="157">
        <v>46.5</v>
      </c>
      <c r="G1518" s="115">
        <v>0</v>
      </c>
      <c r="H1518" s="115">
        <v>26.21</v>
      </c>
      <c r="I1518" s="115">
        <v>0</v>
      </c>
      <c r="J1518" s="115">
        <v>0</v>
      </c>
      <c r="K1518" s="115">
        <v>11.01</v>
      </c>
      <c r="L1518" s="115">
        <v>0</v>
      </c>
      <c r="M1518" s="156">
        <v>18.32</v>
      </c>
      <c r="N1518" s="132">
        <v>55.54</v>
      </c>
      <c r="O1518" s="132">
        <v>102.04</v>
      </c>
    </row>
    <row r="1519" spans="1:15">
      <c r="A1519" s="147">
        <v>2023</v>
      </c>
      <c r="B1519" s="148" t="s">
        <v>57</v>
      </c>
      <c r="C1519" s="149" t="s">
        <v>50</v>
      </c>
      <c r="D1519" s="115">
        <v>0</v>
      </c>
      <c r="E1519" s="156">
        <v>0</v>
      </c>
      <c r="F1519" s="157">
        <v>0</v>
      </c>
      <c r="G1519" s="115">
        <v>0</v>
      </c>
      <c r="H1519" s="115">
        <v>0</v>
      </c>
      <c r="I1519" s="115">
        <v>0</v>
      </c>
      <c r="J1519" s="115">
        <v>0</v>
      </c>
      <c r="K1519" s="115">
        <v>0</v>
      </c>
      <c r="L1519" s="115">
        <v>0</v>
      </c>
      <c r="M1519" s="156">
        <v>6.85</v>
      </c>
      <c r="N1519" s="132">
        <v>6.85</v>
      </c>
      <c r="O1519" s="132">
        <v>6.85</v>
      </c>
    </row>
    <row r="1520" spans="1:15">
      <c r="A1520" s="147">
        <v>2023</v>
      </c>
      <c r="B1520" s="148" t="s">
        <v>57</v>
      </c>
      <c r="C1520" s="149" t="s">
        <v>51</v>
      </c>
      <c r="D1520" s="115">
        <v>0</v>
      </c>
      <c r="E1520" s="156">
        <v>0</v>
      </c>
      <c r="F1520" s="157">
        <v>0</v>
      </c>
      <c r="G1520" s="115">
        <v>0</v>
      </c>
      <c r="H1520" s="115">
        <v>0</v>
      </c>
      <c r="I1520" s="115">
        <v>208.23</v>
      </c>
      <c r="J1520" s="115">
        <v>0</v>
      </c>
      <c r="K1520" s="115">
        <v>40.92</v>
      </c>
      <c r="L1520" s="115">
        <v>0.12</v>
      </c>
      <c r="M1520" s="156">
        <v>0.87</v>
      </c>
      <c r="N1520" s="132">
        <v>250.14</v>
      </c>
      <c r="O1520" s="132">
        <v>250.14</v>
      </c>
    </row>
    <row r="1521" spans="1:15">
      <c r="A1521" s="147">
        <v>2023</v>
      </c>
      <c r="B1521" s="148" t="s">
        <v>57</v>
      </c>
      <c r="C1521" s="149" t="s">
        <v>52</v>
      </c>
      <c r="D1521" s="115">
        <v>742.56</v>
      </c>
      <c r="E1521" s="156">
        <v>0</v>
      </c>
      <c r="F1521" s="157">
        <v>742.56</v>
      </c>
      <c r="G1521" s="115">
        <v>0</v>
      </c>
      <c r="H1521" s="115">
        <v>31.15</v>
      </c>
      <c r="I1521" s="115">
        <v>0</v>
      </c>
      <c r="J1521" s="115">
        <v>0</v>
      </c>
      <c r="K1521" s="115">
        <v>346.31</v>
      </c>
      <c r="L1521" s="115">
        <v>9.68</v>
      </c>
      <c r="M1521" s="156">
        <v>59.95</v>
      </c>
      <c r="N1521" s="132">
        <v>447.09</v>
      </c>
      <c r="O1521" s="132">
        <v>1189.6500000000001</v>
      </c>
    </row>
    <row r="1522" spans="1:15">
      <c r="A1522" s="147">
        <v>2023</v>
      </c>
      <c r="B1522" s="148" t="s">
        <v>57</v>
      </c>
      <c r="C1522" s="149" t="s">
        <v>69</v>
      </c>
      <c r="D1522" s="115">
        <v>261.05</v>
      </c>
      <c r="E1522" s="156">
        <v>62.62</v>
      </c>
      <c r="F1522" s="157">
        <v>323.67</v>
      </c>
      <c r="G1522" s="115">
        <v>0.11</v>
      </c>
      <c r="H1522" s="115">
        <v>25.44</v>
      </c>
      <c r="I1522" s="115">
        <v>180.24</v>
      </c>
      <c r="J1522" s="115">
        <v>22.84</v>
      </c>
      <c r="K1522" s="115">
        <v>27.11</v>
      </c>
      <c r="L1522" s="115">
        <v>0</v>
      </c>
      <c r="M1522" s="156">
        <v>28.11</v>
      </c>
      <c r="N1522" s="132">
        <v>283.85000000000002</v>
      </c>
      <c r="O1522" s="132">
        <v>607.52</v>
      </c>
    </row>
    <row r="1523" spans="1:15">
      <c r="A1523" s="150">
        <v>2023</v>
      </c>
      <c r="B1523" s="151" t="s">
        <v>57</v>
      </c>
      <c r="C1523" s="152" t="s">
        <v>126</v>
      </c>
      <c r="D1523" s="116">
        <v>3166.94</v>
      </c>
      <c r="E1523" s="116">
        <v>409.48</v>
      </c>
      <c r="F1523" s="133">
        <v>3576.42</v>
      </c>
      <c r="G1523" s="116">
        <v>4.6500000000000004</v>
      </c>
      <c r="H1523" s="116">
        <v>289.04000000000002</v>
      </c>
      <c r="I1523" s="116">
        <v>943.48</v>
      </c>
      <c r="J1523" s="116">
        <v>45.86</v>
      </c>
      <c r="K1523" s="116">
        <v>1066.55</v>
      </c>
      <c r="L1523" s="116">
        <v>17.440000000000001</v>
      </c>
      <c r="M1523" s="116">
        <v>305.91000000000003</v>
      </c>
      <c r="N1523" s="116">
        <v>2672.93</v>
      </c>
      <c r="O1523" s="116">
        <v>6249.35</v>
      </c>
    </row>
    <row r="1524" spans="1:15">
      <c r="A1524" s="147">
        <v>2023</v>
      </c>
      <c r="B1524" s="148" t="s">
        <v>56</v>
      </c>
      <c r="C1524" s="149" t="s">
        <v>134</v>
      </c>
      <c r="D1524" s="131">
        <v>0</v>
      </c>
      <c r="E1524" s="131">
        <v>0</v>
      </c>
      <c r="F1524" s="132">
        <v>0</v>
      </c>
      <c r="G1524" s="131">
        <v>0</v>
      </c>
      <c r="H1524" s="131">
        <v>0</v>
      </c>
      <c r="I1524" s="131">
        <v>0</v>
      </c>
      <c r="J1524" s="131">
        <v>0</v>
      </c>
      <c r="K1524" s="131">
        <v>0</v>
      </c>
      <c r="L1524" s="131">
        <v>0</v>
      </c>
      <c r="M1524" s="131">
        <v>0</v>
      </c>
      <c r="N1524" s="132">
        <v>0</v>
      </c>
      <c r="O1524" s="132">
        <v>0</v>
      </c>
    </row>
    <row r="1525" spans="1:15">
      <c r="A1525" s="147">
        <v>2023</v>
      </c>
      <c r="B1525" s="148" t="s">
        <v>56</v>
      </c>
      <c r="C1525" s="149" t="s">
        <v>37</v>
      </c>
      <c r="D1525" s="131">
        <v>0</v>
      </c>
      <c r="E1525" s="131">
        <v>96.81</v>
      </c>
      <c r="F1525" s="132">
        <v>96.81</v>
      </c>
      <c r="G1525" s="131">
        <v>3.74</v>
      </c>
      <c r="H1525" s="131">
        <v>0</v>
      </c>
      <c r="I1525" s="131">
        <v>0</v>
      </c>
      <c r="J1525" s="131">
        <v>19.7</v>
      </c>
      <c r="K1525" s="131">
        <v>183.68</v>
      </c>
      <c r="L1525" s="131">
        <v>3.91</v>
      </c>
      <c r="M1525" s="131">
        <v>10.42</v>
      </c>
      <c r="N1525" s="132">
        <v>221.45</v>
      </c>
      <c r="O1525" s="132">
        <v>318.26</v>
      </c>
    </row>
    <row r="1526" spans="1:15">
      <c r="A1526" s="147">
        <v>2023</v>
      </c>
      <c r="B1526" s="148" t="s">
        <v>56</v>
      </c>
      <c r="C1526" s="149" t="s">
        <v>38</v>
      </c>
      <c r="D1526" s="131">
        <v>187.66</v>
      </c>
      <c r="E1526" s="131">
        <v>0</v>
      </c>
      <c r="F1526" s="132">
        <v>187.66</v>
      </c>
      <c r="G1526" s="131">
        <v>0</v>
      </c>
      <c r="H1526" s="131">
        <v>0</v>
      </c>
      <c r="I1526" s="131">
        <v>0</v>
      </c>
      <c r="J1526" s="131">
        <v>0</v>
      </c>
      <c r="K1526" s="131">
        <v>0</v>
      </c>
      <c r="L1526" s="131">
        <v>0</v>
      </c>
      <c r="M1526" s="131">
        <v>0.09</v>
      </c>
      <c r="N1526" s="132">
        <v>0.09</v>
      </c>
      <c r="O1526" s="132">
        <v>187.75</v>
      </c>
    </row>
    <row r="1527" spans="1:15">
      <c r="A1527" s="147">
        <v>2023</v>
      </c>
      <c r="B1527" s="148" t="s">
        <v>56</v>
      </c>
      <c r="C1527" s="149" t="s">
        <v>40</v>
      </c>
      <c r="D1527" s="131">
        <v>0</v>
      </c>
      <c r="E1527" s="131">
        <v>20.27</v>
      </c>
      <c r="F1527" s="132">
        <v>20.27</v>
      </c>
      <c r="G1527" s="131">
        <v>1.25</v>
      </c>
      <c r="H1527" s="131">
        <v>4.01</v>
      </c>
      <c r="I1527" s="131">
        <v>0</v>
      </c>
      <c r="J1527" s="131">
        <v>0</v>
      </c>
      <c r="K1527" s="131">
        <v>41.55</v>
      </c>
      <c r="L1527" s="131">
        <v>0</v>
      </c>
      <c r="M1527" s="131">
        <v>13.96</v>
      </c>
      <c r="N1527" s="132">
        <v>60.77</v>
      </c>
      <c r="O1527" s="132">
        <v>81.040000000000006</v>
      </c>
    </row>
    <row r="1528" spans="1:15">
      <c r="A1528" s="147">
        <v>2023</v>
      </c>
      <c r="B1528" s="148" t="s">
        <v>56</v>
      </c>
      <c r="C1528" s="149" t="s">
        <v>41</v>
      </c>
      <c r="D1528" s="131">
        <v>0</v>
      </c>
      <c r="E1528" s="131">
        <v>13.19</v>
      </c>
      <c r="F1528" s="132">
        <v>13.19</v>
      </c>
      <c r="G1528" s="131">
        <v>0</v>
      </c>
      <c r="H1528" s="131">
        <v>0.02</v>
      </c>
      <c r="I1528" s="131">
        <v>0</v>
      </c>
      <c r="J1528" s="131">
        <v>0</v>
      </c>
      <c r="K1528" s="131">
        <v>0</v>
      </c>
      <c r="L1528" s="131">
        <v>0</v>
      </c>
      <c r="M1528" s="131">
        <v>16.29</v>
      </c>
      <c r="N1528" s="132">
        <v>16.309999999999999</v>
      </c>
      <c r="O1528" s="132">
        <v>29.5</v>
      </c>
    </row>
    <row r="1529" spans="1:15">
      <c r="A1529" s="147">
        <v>2023</v>
      </c>
      <c r="B1529" s="148" t="s">
        <v>56</v>
      </c>
      <c r="C1529" s="149" t="s">
        <v>42</v>
      </c>
      <c r="D1529" s="131">
        <v>0</v>
      </c>
      <c r="E1529" s="131">
        <v>0</v>
      </c>
      <c r="F1529" s="132">
        <v>0</v>
      </c>
      <c r="G1529" s="131">
        <v>0</v>
      </c>
      <c r="H1529" s="131">
        <v>0</v>
      </c>
      <c r="I1529" s="131">
        <v>184.46</v>
      </c>
      <c r="J1529" s="131">
        <v>0</v>
      </c>
      <c r="K1529" s="131">
        <v>147.55000000000001</v>
      </c>
      <c r="L1529" s="131">
        <v>0</v>
      </c>
      <c r="M1529" s="131">
        <v>0.15</v>
      </c>
      <c r="N1529" s="132">
        <v>332.16</v>
      </c>
      <c r="O1529" s="132">
        <v>332.16</v>
      </c>
    </row>
    <row r="1530" spans="1:15">
      <c r="A1530" s="147">
        <v>2023</v>
      </c>
      <c r="B1530" s="148" t="s">
        <v>56</v>
      </c>
      <c r="C1530" s="149" t="s">
        <v>86</v>
      </c>
      <c r="D1530" s="131">
        <v>0</v>
      </c>
      <c r="E1530" s="131">
        <v>30.07</v>
      </c>
      <c r="F1530" s="132">
        <v>30.07</v>
      </c>
      <c r="G1530" s="131">
        <v>0.09</v>
      </c>
      <c r="H1530" s="131">
        <v>17.46</v>
      </c>
      <c r="I1530" s="131">
        <v>0</v>
      </c>
      <c r="J1530" s="131">
        <v>6.58</v>
      </c>
      <c r="K1530" s="131">
        <v>4.37</v>
      </c>
      <c r="L1530" s="131">
        <v>0.03</v>
      </c>
      <c r="M1530" s="131">
        <v>6.21</v>
      </c>
      <c r="N1530" s="132">
        <v>34.74</v>
      </c>
      <c r="O1530" s="132">
        <v>64.81</v>
      </c>
    </row>
    <row r="1531" spans="1:15">
      <c r="A1531" s="147">
        <v>2023</v>
      </c>
      <c r="B1531" s="148" t="s">
        <v>56</v>
      </c>
      <c r="C1531" s="149" t="s">
        <v>43</v>
      </c>
      <c r="D1531" s="131">
        <v>0</v>
      </c>
      <c r="E1531" s="131">
        <v>0</v>
      </c>
      <c r="F1531" s="132">
        <v>0</v>
      </c>
      <c r="G1531" s="131">
        <v>0</v>
      </c>
      <c r="H1531" s="131">
        <v>0</v>
      </c>
      <c r="I1531" s="131">
        <v>165.3</v>
      </c>
      <c r="J1531" s="131">
        <v>9.4600000000000009</v>
      </c>
      <c r="K1531" s="131">
        <v>24.48</v>
      </c>
      <c r="L1531" s="131">
        <v>0</v>
      </c>
      <c r="M1531" s="131">
        <v>0</v>
      </c>
      <c r="N1531" s="132">
        <v>199.24</v>
      </c>
      <c r="O1531" s="132">
        <v>199.24</v>
      </c>
    </row>
    <row r="1532" spans="1:15">
      <c r="A1532" s="147">
        <v>2023</v>
      </c>
      <c r="B1532" s="148" t="s">
        <v>56</v>
      </c>
      <c r="C1532" s="149" t="s">
        <v>88</v>
      </c>
      <c r="D1532" s="131">
        <v>81.93</v>
      </c>
      <c r="E1532" s="131">
        <v>0</v>
      </c>
      <c r="F1532" s="132">
        <v>81.93</v>
      </c>
      <c r="G1532" s="131">
        <v>0</v>
      </c>
      <c r="H1532" s="131">
        <v>0</v>
      </c>
      <c r="I1532" s="131">
        <v>0</v>
      </c>
      <c r="J1532" s="131">
        <v>0</v>
      </c>
      <c r="K1532" s="131">
        <v>0</v>
      </c>
      <c r="L1532" s="131">
        <v>0</v>
      </c>
      <c r="M1532" s="131">
        <v>0</v>
      </c>
      <c r="N1532" s="132">
        <v>0</v>
      </c>
      <c r="O1532" s="132">
        <v>81.93</v>
      </c>
    </row>
    <row r="1533" spans="1:15">
      <c r="A1533" s="147">
        <v>2023</v>
      </c>
      <c r="B1533" s="148" t="s">
        <v>56</v>
      </c>
      <c r="C1533" s="149" t="s">
        <v>44</v>
      </c>
      <c r="D1533" s="131">
        <v>0</v>
      </c>
      <c r="E1533" s="131">
        <v>37.17</v>
      </c>
      <c r="F1533" s="132">
        <v>37.17</v>
      </c>
      <c r="G1533" s="131">
        <v>10.81</v>
      </c>
      <c r="H1533" s="131">
        <v>98.49</v>
      </c>
      <c r="I1533" s="131">
        <v>70.73</v>
      </c>
      <c r="J1533" s="131">
        <v>86.58</v>
      </c>
      <c r="K1533" s="131">
        <v>372.71</v>
      </c>
      <c r="L1533" s="131">
        <v>0</v>
      </c>
      <c r="M1533" s="131">
        <v>123.67</v>
      </c>
      <c r="N1533" s="132">
        <v>762.99</v>
      </c>
      <c r="O1533" s="132">
        <v>800.16</v>
      </c>
    </row>
    <row r="1534" spans="1:15">
      <c r="A1534" s="147">
        <v>2023</v>
      </c>
      <c r="B1534" s="148" t="s">
        <v>56</v>
      </c>
      <c r="C1534" s="149" t="s">
        <v>45</v>
      </c>
      <c r="D1534" s="131">
        <v>348.44</v>
      </c>
      <c r="E1534" s="131">
        <v>0</v>
      </c>
      <c r="F1534" s="132">
        <v>348.44</v>
      </c>
      <c r="G1534" s="131">
        <v>0</v>
      </c>
      <c r="H1534" s="131">
        <v>0</v>
      </c>
      <c r="I1534" s="131">
        <v>0</v>
      </c>
      <c r="J1534" s="131">
        <v>0</v>
      </c>
      <c r="K1534" s="131">
        <v>0</v>
      </c>
      <c r="L1534" s="131">
        <v>0</v>
      </c>
      <c r="M1534" s="131">
        <v>0</v>
      </c>
      <c r="N1534" s="132">
        <v>0</v>
      </c>
      <c r="O1534" s="132">
        <v>348.44</v>
      </c>
    </row>
    <row r="1535" spans="1:15">
      <c r="A1535" s="147">
        <v>2023</v>
      </c>
      <c r="B1535" s="148" t="s">
        <v>56</v>
      </c>
      <c r="C1535" s="149" t="s">
        <v>46</v>
      </c>
      <c r="D1535" s="131">
        <v>969.2</v>
      </c>
      <c r="E1535" s="131">
        <v>0</v>
      </c>
      <c r="F1535" s="132">
        <v>969.2</v>
      </c>
      <c r="G1535" s="131">
        <v>7</v>
      </c>
      <c r="H1535" s="131">
        <v>33.67</v>
      </c>
      <c r="I1535" s="131">
        <v>0</v>
      </c>
      <c r="J1535" s="131">
        <v>0</v>
      </c>
      <c r="K1535" s="131">
        <v>0</v>
      </c>
      <c r="L1535" s="131">
        <v>0</v>
      </c>
      <c r="M1535" s="131">
        <v>15.18</v>
      </c>
      <c r="N1535" s="132">
        <v>55.85</v>
      </c>
      <c r="O1535" s="132">
        <v>1025.05</v>
      </c>
    </row>
    <row r="1536" spans="1:15">
      <c r="A1536" s="147">
        <v>2023</v>
      </c>
      <c r="B1536" s="148" t="s">
        <v>56</v>
      </c>
      <c r="C1536" s="149" t="s">
        <v>135</v>
      </c>
      <c r="D1536" s="131">
        <v>0</v>
      </c>
      <c r="E1536" s="131">
        <v>0</v>
      </c>
      <c r="F1536" s="132">
        <v>0</v>
      </c>
      <c r="G1536" s="131">
        <v>0</v>
      </c>
      <c r="H1536" s="131">
        <v>0</v>
      </c>
      <c r="I1536" s="131">
        <v>0</v>
      </c>
      <c r="J1536" s="131">
        <v>0</v>
      </c>
      <c r="K1536" s="131">
        <v>0</v>
      </c>
      <c r="L1536" s="131">
        <v>0</v>
      </c>
      <c r="M1536" s="131">
        <v>0</v>
      </c>
      <c r="N1536" s="132">
        <v>0</v>
      </c>
      <c r="O1536" s="132">
        <v>0</v>
      </c>
    </row>
    <row r="1537" spans="1:15">
      <c r="A1537" s="147">
        <v>2023</v>
      </c>
      <c r="B1537" s="148" t="s">
        <v>56</v>
      </c>
      <c r="C1537" s="149" t="s">
        <v>47</v>
      </c>
      <c r="D1537" s="131">
        <v>0</v>
      </c>
      <c r="E1537" s="131">
        <v>0</v>
      </c>
      <c r="F1537" s="132">
        <v>0</v>
      </c>
      <c r="G1537" s="131">
        <v>0</v>
      </c>
      <c r="H1537" s="131">
        <v>0</v>
      </c>
      <c r="I1537" s="131">
        <v>0</v>
      </c>
      <c r="J1537" s="131">
        <v>0</v>
      </c>
      <c r="K1537" s="131">
        <v>0</v>
      </c>
      <c r="L1537" s="131">
        <v>0</v>
      </c>
      <c r="M1537" s="131">
        <v>0</v>
      </c>
      <c r="N1537" s="132">
        <v>0</v>
      </c>
      <c r="O1537" s="132">
        <v>0</v>
      </c>
    </row>
    <row r="1538" spans="1:15">
      <c r="A1538" s="147">
        <v>2023</v>
      </c>
      <c r="B1538" s="148" t="s">
        <v>56</v>
      </c>
      <c r="C1538" s="149" t="s">
        <v>48</v>
      </c>
      <c r="D1538" s="131">
        <v>0</v>
      </c>
      <c r="E1538" s="131">
        <v>19.510000000000002</v>
      </c>
      <c r="F1538" s="132">
        <v>19.510000000000002</v>
      </c>
      <c r="G1538" s="131">
        <v>0</v>
      </c>
      <c r="H1538" s="131">
        <v>0</v>
      </c>
      <c r="I1538" s="131">
        <v>135.26</v>
      </c>
      <c r="J1538" s="131">
        <v>0</v>
      </c>
      <c r="K1538" s="131">
        <v>160.44999999999999</v>
      </c>
      <c r="L1538" s="131">
        <v>0</v>
      </c>
      <c r="M1538" s="131">
        <v>0</v>
      </c>
      <c r="N1538" s="132">
        <v>295.70999999999998</v>
      </c>
      <c r="O1538" s="132">
        <v>315.22000000000003</v>
      </c>
    </row>
    <row r="1539" spans="1:15">
      <c r="A1539" s="147">
        <v>2023</v>
      </c>
      <c r="B1539" s="148" t="s">
        <v>56</v>
      </c>
      <c r="C1539" s="149" t="s">
        <v>87</v>
      </c>
      <c r="D1539" s="131">
        <v>0</v>
      </c>
      <c r="E1539" s="131">
        <v>0</v>
      </c>
      <c r="F1539" s="132">
        <v>0</v>
      </c>
      <c r="G1539" s="131">
        <v>0</v>
      </c>
      <c r="H1539" s="131">
        <v>36.99</v>
      </c>
      <c r="I1539" s="131">
        <v>0</v>
      </c>
      <c r="J1539" s="131">
        <v>0</v>
      </c>
      <c r="K1539" s="131">
        <v>0</v>
      </c>
      <c r="L1539" s="131">
        <v>0</v>
      </c>
      <c r="M1539" s="131">
        <v>24.35</v>
      </c>
      <c r="N1539" s="132">
        <v>61.34</v>
      </c>
      <c r="O1539" s="132">
        <v>61.34</v>
      </c>
    </row>
    <row r="1540" spans="1:15">
      <c r="A1540" s="147">
        <v>2023</v>
      </c>
      <c r="B1540" s="148" t="s">
        <v>56</v>
      </c>
      <c r="C1540" s="149" t="s">
        <v>49</v>
      </c>
      <c r="D1540" s="131">
        <v>0.11</v>
      </c>
      <c r="E1540" s="131">
        <v>0.9</v>
      </c>
      <c r="F1540" s="132">
        <v>1.01</v>
      </c>
      <c r="G1540" s="131">
        <v>0</v>
      </c>
      <c r="H1540" s="131">
        <v>31.4</v>
      </c>
      <c r="I1540" s="131">
        <v>0</v>
      </c>
      <c r="J1540" s="131">
        <v>0</v>
      </c>
      <c r="K1540" s="131">
        <v>31.23</v>
      </c>
      <c r="L1540" s="131">
        <v>0</v>
      </c>
      <c r="M1540" s="131">
        <v>12.77</v>
      </c>
      <c r="N1540" s="132">
        <v>75.400000000000006</v>
      </c>
      <c r="O1540" s="132">
        <v>76.41</v>
      </c>
    </row>
    <row r="1541" spans="1:15">
      <c r="A1541" s="147">
        <v>2023</v>
      </c>
      <c r="B1541" s="148" t="s">
        <v>56</v>
      </c>
      <c r="C1541" s="149" t="s">
        <v>50</v>
      </c>
      <c r="D1541" s="131">
        <v>0</v>
      </c>
      <c r="E1541" s="131">
        <v>0</v>
      </c>
      <c r="F1541" s="132">
        <v>0</v>
      </c>
      <c r="G1541" s="131">
        <v>0</v>
      </c>
      <c r="H1541" s="131">
        <v>0</v>
      </c>
      <c r="I1541" s="131">
        <v>0</v>
      </c>
      <c r="J1541" s="131">
        <v>0</v>
      </c>
      <c r="K1541" s="131">
        <v>0</v>
      </c>
      <c r="L1541" s="131">
        <v>0</v>
      </c>
      <c r="M1541" s="131">
        <v>0.02</v>
      </c>
      <c r="N1541" s="132">
        <v>0.02</v>
      </c>
      <c r="O1541" s="132">
        <v>0.02</v>
      </c>
    </row>
    <row r="1542" spans="1:15">
      <c r="A1542" s="147">
        <v>2023</v>
      </c>
      <c r="B1542" s="148" t="s">
        <v>56</v>
      </c>
      <c r="C1542" s="149" t="s">
        <v>51</v>
      </c>
      <c r="D1542" s="131">
        <v>0</v>
      </c>
      <c r="E1542" s="131">
        <v>0</v>
      </c>
      <c r="F1542" s="132">
        <v>0</v>
      </c>
      <c r="G1542" s="131">
        <v>0</v>
      </c>
      <c r="H1542" s="131">
        <v>0</v>
      </c>
      <c r="I1542" s="131">
        <v>161.88999999999999</v>
      </c>
      <c r="J1542" s="131">
        <v>0</v>
      </c>
      <c r="K1542" s="131">
        <v>33.04</v>
      </c>
      <c r="L1542" s="131">
        <v>0.08</v>
      </c>
      <c r="M1542" s="131">
        <v>0.47</v>
      </c>
      <c r="N1542" s="132">
        <v>195.48</v>
      </c>
      <c r="O1542" s="132">
        <v>195.48</v>
      </c>
    </row>
    <row r="1543" spans="1:15">
      <c r="A1543" s="147">
        <v>2023</v>
      </c>
      <c r="B1543" s="148" t="s">
        <v>56</v>
      </c>
      <c r="C1543" s="149" t="s">
        <v>52</v>
      </c>
      <c r="D1543" s="131">
        <v>1084.4000000000001</v>
      </c>
      <c r="E1543" s="131">
        <v>0</v>
      </c>
      <c r="F1543" s="132">
        <v>1084.4000000000001</v>
      </c>
      <c r="G1543" s="131">
        <v>0</v>
      </c>
      <c r="H1543" s="131">
        <v>52.35</v>
      </c>
      <c r="I1543" s="131">
        <v>0</v>
      </c>
      <c r="J1543" s="131">
        <v>0</v>
      </c>
      <c r="K1543" s="131">
        <v>334.84</v>
      </c>
      <c r="L1543" s="131">
        <v>5.57</v>
      </c>
      <c r="M1543" s="131">
        <v>17.16</v>
      </c>
      <c r="N1543" s="132">
        <v>409.92</v>
      </c>
      <c r="O1543" s="132">
        <v>1494.32</v>
      </c>
    </row>
    <row r="1544" spans="1:15">
      <c r="A1544" s="147">
        <v>2023</v>
      </c>
      <c r="B1544" s="148" t="s">
        <v>56</v>
      </c>
      <c r="C1544" s="149" t="s">
        <v>69</v>
      </c>
      <c r="D1544" s="131">
        <v>181.19</v>
      </c>
      <c r="E1544" s="131">
        <v>107.61</v>
      </c>
      <c r="F1544" s="132">
        <v>288.8</v>
      </c>
      <c r="G1544" s="131">
        <v>0.03</v>
      </c>
      <c r="H1544" s="131">
        <v>47.23</v>
      </c>
      <c r="I1544" s="131">
        <v>84.25</v>
      </c>
      <c r="J1544" s="131">
        <v>3.62</v>
      </c>
      <c r="K1544" s="131">
        <v>1.51</v>
      </c>
      <c r="L1544" s="131">
        <v>0</v>
      </c>
      <c r="M1544" s="131">
        <v>48.2</v>
      </c>
      <c r="N1544" s="132">
        <v>184.84</v>
      </c>
      <c r="O1544" s="132">
        <v>473.64</v>
      </c>
    </row>
    <row r="1545" spans="1:15">
      <c r="A1545" s="150">
        <v>2023</v>
      </c>
      <c r="B1545" s="151" t="s">
        <v>56</v>
      </c>
      <c r="C1545" s="152" t="s">
        <v>126</v>
      </c>
      <c r="D1545" s="116">
        <v>2852.93</v>
      </c>
      <c r="E1545" s="116">
        <v>325.52999999999997</v>
      </c>
      <c r="F1545" s="133">
        <v>3178.46</v>
      </c>
      <c r="G1545" s="116">
        <v>22.92</v>
      </c>
      <c r="H1545" s="116">
        <v>321.62</v>
      </c>
      <c r="I1545" s="116">
        <v>801.89</v>
      </c>
      <c r="J1545" s="116">
        <v>125.94</v>
      </c>
      <c r="K1545" s="116">
        <v>1335.41</v>
      </c>
      <c r="L1545" s="116">
        <v>9.59</v>
      </c>
      <c r="M1545" s="116">
        <v>288.94</v>
      </c>
      <c r="N1545" s="133">
        <v>2906.31</v>
      </c>
      <c r="O1545" s="133">
        <v>6084.77</v>
      </c>
    </row>
    <row r="1546" spans="1:15">
      <c r="A1546" s="147">
        <v>2023</v>
      </c>
      <c r="B1546" s="148" t="s">
        <v>55</v>
      </c>
      <c r="C1546" s="149" t="s">
        <v>134</v>
      </c>
      <c r="D1546" s="131">
        <v>172.65</v>
      </c>
      <c r="E1546" s="131">
        <v>27.15</v>
      </c>
      <c r="F1546" s="132">
        <v>199.8</v>
      </c>
      <c r="G1546" s="131">
        <v>0</v>
      </c>
      <c r="H1546" s="131">
        <v>0</v>
      </c>
      <c r="I1546" s="131">
        <v>0</v>
      </c>
      <c r="J1546" s="131">
        <v>0</v>
      </c>
      <c r="K1546" s="131">
        <v>0</v>
      </c>
      <c r="L1546" s="131">
        <v>0</v>
      </c>
      <c r="M1546" s="131">
        <v>0</v>
      </c>
      <c r="N1546" s="132">
        <v>0</v>
      </c>
      <c r="O1546" s="132">
        <v>199.8</v>
      </c>
    </row>
    <row r="1547" spans="1:15">
      <c r="A1547" s="147">
        <v>2023</v>
      </c>
      <c r="B1547" s="148" t="s">
        <v>55</v>
      </c>
      <c r="C1547" s="149" t="s">
        <v>37</v>
      </c>
      <c r="D1547" s="131">
        <v>0</v>
      </c>
      <c r="E1547" s="131">
        <v>84.4</v>
      </c>
      <c r="F1547" s="132">
        <v>84.4</v>
      </c>
      <c r="G1547" s="131">
        <v>5.64</v>
      </c>
      <c r="H1547" s="131">
        <v>0</v>
      </c>
      <c r="I1547" s="131">
        <v>0</v>
      </c>
      <c r="J1547" s="131">
        <v>0</v>
      </c>
      <c r="K1547" s="131">
        <v>159.46</v>
      </c>
      <c r="L1547" s="131">
        <v>13.93</v>
      </c>
      <c r="M1547" s="131">
        <v>17.14</v>
      </c>
      <c r="N1547" s="132">
        <v>196.17</v>
      </c>
      <c r="O1547" s="132">
        <v>280.57</v>
      </c>
    </row>
    <row r="1548" spans="1:15">
      <c r="A1548" s="147">
        <v>2023</v>
      </c>
      <c r="B1548" s="148" t="s">
        <v>55</v>
      </c>
      <c r="C1548" s="149" t="s">
        <v>38</v>
      </c>
      <c r="D1548" s="131">
        <v>90.56</v>
      </c>
      <c r="E1548" s="131">
        <v>0</v>
      </c>
      <c r="F1548" s="132">
        <v>90.56</v>
      </c>
      <c r="G1548" s="131">
        <v>0</v>
      </c>
      <c r="H1548" s="131">
        <v>0</v>
      </c>
      <c r="I1548" s="131">
        <v>0</v>
      </c>
      <c r="J1548" s="131">
        <v>0</v>
      </c>
      <c r="K1548" s="131">
        <v>0</v>
      </c>
      <c r="L1548" s="131">
        <v>0</v>
      </c>
      <c r="M1548" s="131">
        <v>0.17</v>
      </c>
      <c r="N1548" s="132">
        <v>0.17</v>
      </c>
      <c r="O1548" s="132">
        <v>90.73</v>
      </c>
    </row>
    <row r="1549" spans="1:15">
      <c r="A1549" s="147">
        <v>2023</v>
      </c>
      <c r="B1549" s="148" t="s">
        <v>55</v>
      </c>
      <c r="C1549" s="149" t="s">
        <v>40</v>
      </c>
      <c r="D1549" s="131">
        <v>0</v>
      </c>
      <c r="E1549" s="131">
        <v>15.42</v>
      </c>
      <c r="F1549" s="132">
        <v>15.42</v>
      </c>
      <c r="G1549" s="131">
        <v>0.03</v>
      </c>
      <c r="H1549" s="131">
        <v>0</v>
      </c>
      <c r="I1549" s="131">
        <v>0</v>
      </c>
      <c r="J1549" s="131">
        <v>0</v>
      </c>
      <c r="K1549" s="131">
        <v>22.06</v>
      </c>
      <c r="L1549" s="131">
        <v>0</v>
      </c>
      <c r="M1549" s="131">
        <v>7.88</v>
      </c>
      <c r="N1549" s="132">
        <v>29.97</v>
      </c>
      <c r="O1549" s="132">
        <v>45.39</v>
      </c>
    </row>
    <row r="1550" spans="1:15">
      <c r="A1550" s="147">
        <v>2023</v>
      </c>
      <c r="B1550" s="148" t="s">
        <v>55</v>
      </c>
      <c r="C1550" s="149" t="s">
        <v>41</v>
      </c>
      <c r="D1550" s="131">
        <v>0</v>
      </c>
      <c r="E1550" s="131">
        <v>0.28999999999999998</v>
      </c>
      <c r="F1550" s="132">
        <v>0.28999999999999998</v>
      </c>
      <c r="G1550" s="131">
        <v>0.02</v>
      </c>
      <c r="H1550" s="131">
        <v>0.03</v>
      </c>
      <c r="I1550" s="131">
        <v>0</v>
      </c>
      <c r="J1550" s="131">
        <v>0</v>
      </c>
      <c r="K1550" s="131">
        <v>0</v>
      </c>
      <c r="L1550" s="131">
        <v>0</v>
      </c>
      <c r="M1550" s="131">
        <v>12.39</v>
      </c>
      <c r="N1550" s="132">
        <v>12.44</v>
      </c>
      <c r="O1550" s="132">
        <v>12.73</v>
      </c>
    </row>
    <row r="1551" spans="1:15">
      <c r="A1551" s="147">
        <v>2023</v>
      </c>
      <c r="B1551" s="148" t="s">
        <v>55</v>
      </c>
      <c r="C1551" s="149" t="s">
        <v>42</v>
      </c>
      <c r="D1551" s="131">
        <v>0</v>
      </c>
      <c r="E1551" s="131">
        <v>0</v>
      </c>
      <c r="F1551" s="132">
        <v>0</v>
      </c>
      <c r="G1551" s="131">
        <v>0</v>
      </c>
      <c r="H1551" s="131">
        <v>0</v>
      </c>
      <c r="I1551" s="131">
        <v>22.93</v>
      </c>
      <c r="J1551" s="131">
        <v>0</v>
      </c>
      <c r="K1551" s="131">
        <v>109.45</v>
      </c>
      <c r="L1551" s="131">
        <v>0</v>
      </c>
      <c r="M1551" s="131">
        <v>0.44</v>
      </c>
      <c r="N1551" s="132">
        <v>132.82</v>
      </c>
      <c r="O1551" s="132">
        <v>132.82</v>
      </c>
    </row>
    <row r="1552" spans="1:15">
      <c r="A1552" s="147">
        <v>2023</v>
      </c>
      <c r="B1552" s="148" t="s">
        <v>55</v>
      </c>
      <c r="C1552" s="149" t="s">
        <v>86</v>
      </c>
      <c r="D1552" s="131">
        <v>0</v>
      </c>
      <c r="E1552" s="131">
        <v>61.14</v>
      </c>
      <c r="F1552" s="132">
        <v>61.14</v>
      </c>
      <c r="G1552" s="131">
        <v>0.11</v>
      </c>
      <c r="H1552" s="131">
        <v>5.82</v>
      </c>
      <c r="I1552" s="131">
        <v>0</v>
      </c>
      <c r="J1552" s="131">
        <v>0</v>
      </c>
      <c r="K1552" s="131">
        <v>0</v>
      </c>
      <c r="L1552" s="131">
        <v>0.03</v>
      </c>
      <c r="M1552" s="131">
        <v>4.01</v>
      </c>
      <c r="N1552" s="132">
        <v>9.9700000000000006</v>
      </c>
      <c r="O1552" s="132">
        <v>71.11</v>
      </c>
    </row>
    <row r="1553" spans="1:15">
      <c r="A1553" s="147">
        <v>2023</v>
      </c>
      <c r="B1553" s="148" t="s">
        <v>55</v>
      </c>
      <c r="C1553" s="149" t="s">
        <v>43</v>
      </c>
      <c r="D1553" s="131">
        <v>0</v>
      </c>
      <c r="E1553" s="131">
        <v>3.82</v>
      </c>
      <c r="F1553" s="132">
        <v>3.82</v>
      </c>
      <c r="G1553" s="131">
        <v>0</v>
      </c>
      <c r="H1553" s="131">
        <v>0</v>
      </c>
      <c r="I1553" s="131">
        <v>335.64</v>
      </c>
      <c r="J1553" s="131">
        <v>11.45</v>
      </c>
      <c r="K1553" s="131">
        <v>0</v>
      </c>
      <c r="L1553" s="131">
        <v>0</v>
      </c>
      <c r="M1553" s="131">
        <v>0</v>
      </c>
      <c r="N1553" s="132">
        <v>347.09</v>
      </c>
      <c r="O1553" s="132">
        <v>350.91</v>
      </c>
    </row>
    <row r="1554" spans="1:15">
      <c r="A1554" s="147">
        <v>2023</v>
      </c>
      <c r="B1554" s="148" t="s">
        <v>55</v>
      </c>
      <c r="C1554" s="149" t="s">
        <v>88</v>
      </c>
      <c r="D1554" s="131">
        <v>266.95999999999998</v>
      </c>
      <c r="E1554" s="131">
        <v>0</v>
      </c>
      <c r="F1554" s="132">
        <v>266.95999999999998</v>
      </c>
      <c r="G1554" s="131">
        <v>0</v>
      </c>
      <c r="H1554" s="131">
        <v>0</v>
      </c>
      <c r="I1554" s="131">
        <v>0</v>
      </c>
      <c r="J1554" s="131">
        <v>0</v>
      </c>
      <c r="K1554" s="131">
        <v>0</v>
      </c>
      <c r="L1554" s="131">
        <v>0</v>
      </c>
      <c r="M1554" s="131">
        <v>0</v>
      </c>
      <c r="N1554" s="132">
        <v>0</v>
      </c>
      <c r="O1554" s="132">
        <v>266.95999999999998</v>
      </c>
    </row>
    <row r="1555" spans="1:15">
      <c r="A1555" s="147">
        <v>2023</v>
      </c>
      <c r="B1555" s="148" t="s">
        <v>55</v>
      </c>
      <c r="C1555" s="149" t="s">
        <v>44</v>
      </c>
      <c r="D1555" s="131">
        <v>0</v>
      </c>
      <c r="E1555" s="131">
        <v>3.81</v>
      </c>
      <c r="F1555" s="132">
        <v>3.81</v>
      </c>
      <c r="G1555" s="131">
        <v>4.09</v>
      </c>
      <c r="H1555" s="131">
        <v>88.13</v>
      </c>
      <c r="I1555" s="131">
        <v>111.53</v>
      </c>
      <c r="J1555" s="131">
        <v>15.42</v>
      </c>
      <c r="K1555" s="131">
        <v>251.31</v>
      </c>
      <c r="L1555" s="131">
        <v>0</v>
      </c>
      <c r="M1555" s="131">
        <v>121.34</v>
      </c>
      <c r="N1555" s="132">
        <v>591.82000000000005</v>
      </c>
      <c r="O1555" s="132">
        <v>595.63</v>
      </c>
    </row>
    <row r="1556" spans="1:15">
      <c r="A1556" s="147">
        <v>2023</v>
      </c>
      <c r="B1556" s="148" t="s">
        <v>55</v>
      </c>
      <c r="C1556" s="149" t="s">
        <v>45</v>
      </c>
      <c r="D1556" s="131">
        <v>252.35</v>
      </c>
      <c r="E1556" s="131">
        <v>0</v>
      </c>
      <c r="F1556" s="132">
        <v>252.35</v>
      </c>
      <c r="G1556" s="131">
        <v>0</v>
      </c>
      <c r="H1556" s="131">
        <v>0</v>
      </c>
      <c r="I1556" s="131">
        <v>0</v>
      </c>
      <c r="J1556" s="131">
        <v>0</v>
      </c>
      <c r="K1556" s="131">
        <v>41.18</v>
      </c>
      <c r="L1556" s="131">
        <v>0</v>
      </c>
      <c r="M1556" s="131">
        <v>0</v>
      </c>
      <c r="N1556" s="132">
        <v>41.18</v>
      </c>
      <c r="O1556" s="132">
        <v>293.52999999999997</v>
      </c>
    </row>
    <row r="1557" spans="1:15">
      <c r="A1557" s="147">
        <v>2023</v>
      </c>
      <c r="B1557" s="148" t="s">
        <v>55</v>
      </c>
      <c r="C1557" s="149" t="s">
        <v>46</v>
      </c>
      <c r="D1557" s="131">
        <v>1220.57</v>
      </c>
      <c r="E1557" s="131">
        <v>10.36</v>
      </c>
      <c r="F1557" s="132">
        <v>1230.93</v>
      </c>
      <c r="G1557" s="131">
        <v>6.51</v>
      </c>
      <c r="H1557" s="131">
        <v>66.3</v>
      </c>
      <c r="I1557" s="131">
        <v>0</v>
      </c>
      <c r="J1557" s="131">
        <v>0</v>
      </c>
      <c r="K1557" s="131">
        <v>0</v>
      </c>
      <c r="L1557" s="131">
        <v>0</v>
      </c>
      <c r="M1557" s="131">
        <v>40.39</v>
      </c>
      <c r="N1557" s="132">
        <v>113.2</v>
      </c>
      <c r="O1557" s="132">
        <v>1344.13</v>
      </c>
    </row>
    <row r="1558" spans="1:15">
      <c r="A1558" s="147">
        <v>2023</v>
      </c>
      <c r="B1558" s="148" t="s">
        <v>55</v>
      </c>
      <c r="C1558" s="149" t="s">
        <v>135</v>
      </c>
      <c r="D1558" s="131">
        <v>0</v>
      </c>
      <c r="E1558" s="131">
        <v>0</v>
      </c>
      <c r="F1558" s="132">
        <v>0</v>
      </c>
      <c r="G1558" s="131">
        <v>0</v>
      </c>
      <c r="H1558" s="131">
        <v>0</v>
      </c>
      <c r="I1558" s="131">
        <v>0</v>
      </c>
      <c r="J1558" s="131">
        <v>0</v>
      </c>
      <c r="K1558" s="131">
        <v>0</v>
      </c>
      <c r="L1558" s="131">
        <v>0</v>
      </c>
      <c r="M1558" s="131">
        <v>0</v>
      </c>
      <c r="N1558" s="132">
        <v>0</v>
      </c>
      <c r="O1558" s="132">
        <v>0</v>
      </c>
    </row>
    <row r="1559" spans="1:15">
      <c r="A1559" s="147">
        <v>2023</v>
      </c>
      <c r="B1559" s="148" t="s">
        <v>55</v>
      </c>
      <c r="C1559" s="149" t="s">
        <v>47</v>
      </c>
      <c r="D1559" s="131">
        <v>0</v>
      </c>
      <c r="E1559" s="131">
        <v>0</v>
      </c>
      <c r="F1559" s="132">
        <v>0</v>
      </c>
      <c r="G1559" s="131">
        <v>0</v>
      </c>
      <c r="H1559" s="131">
        <v>0</v>
      </c>
      <c r="I1559" s="131">
        <v>0</v>
      </c>
      <c r="J1559" s="131">
        <v>0</v>
      </c>
      <c r="K1559" s="131">
        <v>0</v>
      </c>
      <c r="L1559" s="131">
        <v>0</v>
      </c>
      <c r="M1559" s="131">
        <v>0</v>
      </c>
      <c r="N1559" s="132">
        <v>0</v>
      </c>
      <c r="O1559" s="132">
        <v>0</v>
      </c>
    </row>
    <row r="1560" spans="1:15">
      <c r="A1560" s="147">
        <v>2023</v>
      </c>
      <c r="B1560" s="148" t="s">
        <v>55</v>
      </c>
      <c r="C1560" s="149" t="s">
        <v>48</v>
      </c>
      <c r="D1560" s="131">
        <v>0</v>
      </c>
      <c r="E1560" s="131">
        <v>39.299999999999997</v>
      </c>
      <c r="F1560" s="132">
        <v>39.299999999999997</v>
      </c>
      <c r="G1560" s="131">
        <v>0</v>
      </c>
      <c r="H1560" s="131">
        <v>0</v>
      </c>
      <c r="I1560" s="131">
        <v>167.11</v>
      </c>
      <c r="J1560" s="131">
        <v>0</v>
      </c>
      <c r="K1560" s="131">
        <v>79.260000000000005</v>
      </c>
      <c r="L1560" s="131">
        <v>6.92</v>
      </c>
      <c r="M1560" s="131">
        <v>0</v>
      </c>
      <c r="N1560" s="132">
        <v>253.29</v>
      </c>
      <c r="O1560" s="132">
        <v>292.58999999999997</v>
      </c>
    </row>
    <row r="1561" spans="1:15">
      <c r="A1561" s="147">
        <v>2023</v>
      </c>
      <c r="B1561" s="148" t="s">
        <v>55</v>
      </c>
      <c r="C1561" s="149" t="s">
        <v>87</v>
      </c>
      <c r="D1561" s="131">
        <v>0</v>
      </c>
      <c r="E1561" s="131">
        <v>0</v>
      </c>
      <c r="F1561" s="132">
        <v>0</v>
      </c>
      <c r="G1561" s="131">
        <v>0</v>
      </c>
      <c r="H1561" s="131">
        <v>39.04</v>
      </c>
      <c r="I1561" s="131">
        <v>0</v>
      </c>
      <c r="J1561" s="131">
        <v>0</v>
      </c>
      <c r="K1561" s="131">
        <v>0</v>
      </c>
      <c r="L1561" s="131">
        <v>0</v>
      </c>
      <c r="M1561" s="131">
        <v>12.77</v>
      </c>
      <c r="N1561" s="132">
        <v>51.81</v>
      </c>
      <c r="O1561" s="132">
        <v>51.81</v>
      </c>
    </row>
    <row r="1562" spans="1:15">
      <c r="A1562" s="147">
        <v>2023</v>
      </c>
      <c r="B1562" s="148" t="s">
        <v>55</v>
      </c>
      <c r="C1562" s="149" t="s">
        <v>49</v>
      </c>
      <c r="D1562" s="131">
        <v>0.1</v>
      </c>
      <c r="E1562" s="131">
        <v>0</v>
      </c>
      <c r="F1562" s="132">
        <v>0.1</v>
      </c>
      <c r="G1562" s="131">
        <v>0</v>
      </c>
      <c r="H1562" s="131">
        <v>0.11</v>
      </c>
      <c r="I1562" s="131">
        <v>0</v>
      </c>
      <c r="J1562" s="131">
        <v>0</v>
      </c>
      <c r="K1562" s="131">
        <v>46.54</v>
      </c>
      <c r="L1562" s="131">
        <v>0</v>
      </c>
      <c r="M1562" s="131">
        <v>3.78</v>
      </c>
      <c r="N1562" s="132">
        <v>50.43</v>
      </c>
      <c r="O1562" s="132">
        <v>50.53</v>
      </c>
    </row>
    <row r="1563" spans="1:15">
      <c r="A1563" s="147">
        <v>2023</v>
      </c>
      <c r="B1563" s="148" t="s">
        <v>55</v>
      </c>
      <c r="C1563" s="149" t="s">
        <v>50</v>
      </c>
      <c r="D1563" s="131">
        <v>0</v>
      </c>
      <c r="E1563" s="131">
        <v>0</v>
      </c>
      <c r="F1563" s="132">
        <v>0</v>
      </c>
      <c r="G1563" s="131">
        <v>0</v>
      </c>
      <c r="H1563" s="131">
        <v>0</v>
      </c>
      <c r="I1563" s="131">
        <v>0</v>
      </c>
      <c r="J1563" s="131">
        <v>0</v>
      </c>
      <c r="K1563" s="131">
        <v>0</v>
      </c>
      <c r="L1563" s="131">
        <v>0</v>
      </c>
      <c r="M1563" s="131">
        <v>0.06</v>
      </c>
      <c r="N1563" s="132">
        <v>0.06</v>
      </c>
      <c r="O1563" s="132">
        <v>0.06</v>
      </c>
    </row>
    <row r="1564" spans="1:15">
      <c r="A1564" s="147">
        <v>2023</v>
      </c>
      <c r="B1564" s="148" t="s">
        <v>55</v>
      </c>
      <c r="C1564" s="149" t="s">
        <v>51</v>
      </c>
      <c r="D1564" s="131">
        <v>0</v>
      </c>
      <c r="E1564" s="131">
        <v>0</v>
      </c>
      <c r="F1564" s="132">
        <v>0</v>
      </c>
      <c r="G1564" s="131">
        <v>0</v>
      </c>
      <c r="H1564" s="131">
        <v>0</v>
      </c>
      <c r="I1564" s="131">
        <v>0</v>
      </c>
      <c r="J1564" s="131">
        <v>0</v>
      </c>
      <c r="K1564" s="131">
        <v>61.68</v>
      </c>
      <c r="L1564" s="131">
        <v>7.0000000000000007E-2</v>
      </c>
      <c r="M1564" s="131">
        <v>0.91</v>
      </c>
      <c r="N1564" s="132">
        <v>62.66</v>
      </c>
      <c r="O1564" s="132">
        <v>62.66</v>
      </c>
    </row>
    <row r="1565" spans="1:15">
      <c r="A1565" s="147">
        <v>2023</v>
      </c>
      <c r="B1565" s="148" t="s">
        <v>55</v>
      </c>
      <c r="C1565" s="149" t="s">
        <v>52</v>
      </c>
      <c r="D1565" s="131">
        <v>838.63</v>
      </c>
      <c r="E1565" s="131">
        <v>0</v>
      </c>
      <c r="F1565" s="132">
        <v>838.63</v>
      </c>
      <c r="G1565" s="131">
        <v>0</v>
      </c>
      <c r="H1565" s="131">
        <v>0.04</v>
      </c>
      <c r="I1565" s="131">
        <v>0</v>
      </c>
      <c r="J1565" s="131">
        <v>0</v>
      </c>
      <c r="K1565" s="131">
        <v>239.2</v>
      </c>
      <c r="L1565" s="131">
        <v>0</v>
      </c>
      <c r="M1565" s="131">
        <v>46.1</v>
      </c>
      <c r="N1565" s="132">
        <v>285.33999999999997</v>
      </c>
      <c r="O1565" s="132">
        <v>1123.97</v>
      </c>
    </row>
    <row r="1566" spans="1:15">
      <c r="A1566" s="147">
        <v>2023</v>
      </c>
      <c r="B1566" s="148" t="s">
        <v>55</v>
      </c>
      <c r="C1566" s="149" t="s">
        <v>69</v>
      </c>
      <c r="D1566" s="131">
        <v>147.53</v>
      </c>
      <c r="E1566" s="131">
        <v>119.76</v>
      </c>
      <c r="F1566" s="132">
        <v>267.29000000000002</v>
      </c>
      <c r="G1566" s="131">
        <v>7.0000000000000007E-2</v>
      </c>
      <c r="H1566" s="131">
        <v>50.43</v>
      </c>
      <c r="I1566" s="131">
        <v>275.67</v>
      </c>
      <c r="J1566" s="131">
        <v>0</v>
      </c>
      <c r="K1566" s="131">
        <v>17.84</v>
      </c>
      <c r="L1566" s="131">
        <v>0</v>
      </c>
      <c r="M1566" s="131">
        <v>20.03</v>
      </c>
      <c r="N1566" s="132">
        <v>364.04</v>
      </c>
      <c r="O1566" s="132">
        <v>631.33000000000004</v>
      </c>
    </row>
    <row r="1567" spans="1:15">
      <c r="A1567" s="150">
        <v>2023</v>
      </c>
      <c r="B1567" s="151" t="s">
        <v>55</v>
      </c>
      <c r="C1567" s="152" t="s">
        <v>126</v>
      </c>
      <c r="D1567" s="116">
        <v>2989.35</v>
      </c>
      <c r="E1567" s="116">
        <v>365.45</v>
      </c>
      <c r="F1567" s="133">
        <v>3354.8</v>
      </c>
      <c r="G1567" s="116">
        <v>16.47</v>
      </c>
      <c r="H1567" s="116">
        <v>249.9</v>
      </c>
      <c r="I1567" s="116">
        <v>912.88</v>
      </c>
      <c r="J1567" s="116">
        <v>26.87</v>
      </c>
      <c r="K1567" s="116">
        <v>1027.98</v>
      </c>
      <c r="L1567" s="116">
        <v>20.95</v>
      </c>
      <c r="M1567" s="116">
        <v>287.41000000000003</v>
      </c>
      <c r="N1567" s="133">
        <v>2542.46</v>
      </c>
      <c r="O1567" s="133">
        <v>5897.26</v>
      </c>
    </row>
    <row r="1568" spans="1:15">
      <c r="A1568" s="147">
        <v>2023</v>
      </c>
      <c r="B1568" s="148" t="s">
        <v>54</v>
      </c>
      <c r="C1568" s="149" t="s">
        <v>134</v>
      </c>
      <c r="D1568" s="131">
        <v>268.95999999999998</v>
      </c>
      <c r="E1568" s="131">
        <v>35.880000000000003</v>
      </c>
      <c r="F1568" s="132">
        <v>304.83999999999997</v>
      </c>
      <c r="G1568" s="131">
        <v>0</v>
      </c>
      <c r="H1568" s="131">
        <v>0</v>
      </c>
      <c r="I1568" s="131">
        <v>0</v>
      </c>
      <c r="J1568" s="131">
        <v>0</v>
      </c>
      <c r="K1568" s="131">
        <v>0</v>
      </c>
      <c r="L1568" s="131">
        <v>0</v>
      </c>
      <c r="M1568" s="131">
        <v>0</v>
      </c>
      <c r="N1568" s="132">
        <v>0</v>
      </c>
      <c r="O1568" s="132">
        <v>304.83999999999997</v>
      </c>
    </row>
    <row r="1569" spans="1:15">
      <c r="A1569" s="147">
        <v>2023</v>
      </c>
      <c r="B1569" s="148" t="s">
        <v>54</v>
      </c>
      <c r="C1569" s="149" t="s">
        <v>37</v>
      </c>
      <c r="D1569" s="131">
        <v>0</v>
      </c>
      <c r="E1569" s="131">
        <v>1.2</v>
      </c>
      <c r="F1569" s="132">
        <v>1.2</v>
      </c>
      <c r="G1569" s="131">
        <v>2.85</v>
      </c>
      <c r="H1569" s="131">
        <v>5.46</v>
      </c>
      <c r="I1569" s="131">
        <v>0</v>
      </c>
      <c r="J1569" s="131">
        <v>0</v>
      </c>
      <c r="K1569" s="131">
        <v>143.63999999999999</v>
      </c>
      <c r="L1569" s="131">
        <v>13.42</v>
      </c>
      <c r="M1569" s="131">
        <v>12.1</v>
      </c>
      <c r="N1569" s="132">
        <v>177.47</v>
      </c>
      <c r="O1569" s="132">
        <v>178.67</v>
      </c>
    </row>
    <row r="1570" spans="1:15">
      <c r="A1570" s="147">
        <v>2023</v>
      </c>
      <c r="B1570" s="148" t="s">
        <v>54</v>
      </c>
      <c r="C1570" s="149" t="s">
        <v>38</v>
      </c>
      <c r="D1570" s="131">
        <v>196.78</v>
      </c>
      <c r="E1570" s="131">
        <v>0</v>
      </c>
      <c r="F1570" s="132">
        <v>196.78</v>
      </c>
      <c r="G1570" s="131">
        <v>0</v>
      </c>
      <c r="H1570" s="131">
        <v>0</v>
      </c>
      <c r="I1570" s="131">
        <v>0</v>
      </c>
      <c r="J1570" s="131">
        <v>0</v>
      </c>
      <c r="K1570" s="131">
        <v>0</v>
      </c>
      <c r="L1570" s="131">
        <v>0</v>
      </c>
      <c r="M1570" s="131">
        <v>0.11</v>
      </c>
      <c r="N1570" s="132">
        <v>0.11</v>
      </c>
      <c r="O1570" s="132">
        <v>196.89</v>
      </c>
    </row>
    <row r="1571" spans="1:15">
      <c r="A1571" s="147">
        <v>2023</v>
      </c>
      <c r="B1571" s="148" t="s">
        <v>54</v>
      </c>
      <c r="C1571" s="149" t="s">
        <v>40</v>
      </c>
      <c r="D1571" s="131">
        <v>0</v>
      </c>
      <c r="E1571" s="131">
        <v>0.13</v>
      </c>
      <c r="F1571" s="132">
        <v>0.13</v>
      </c>
      <c r="G1571" s="131">
        <v>0.02</v>
      </c>
      <c r="H1571" s="131">
        <v>0</v>
      </c>
      <c r="I1571" s="131">
        <v>16.62</v>
      </c>
      <c r="J1571" s="131">
        <v>0</v>
      </c>
      <c r="K1571" s="131">
        <v>10.53</v>
      </c>
      <c r="L1571" s="131">
        <v>0</v>
      </c>
      <c r="M1571" s="131">
        <v>5.85</v>
      </c>
      <c r="N1571" s="132">
        <v>33.020000000000003</v>
      </c>
      <c r="O1571" s="132">
        <v>33.15</v>
      </c>
    </row>
    <row r="1572" spans="1:15">
      <c r="A1572" s="147">
        <v>2023</v>
      </c>
      <c r="B1572" s="148" t="s">
        <v>54</v>
      </c>
      <c r="C1572" s="149" t="s">
        <v>41</v>
      </c>
      <c r="D1572" s="131">
        <v>0</v>
      </c>
      <c r="E1572" s="131">
        <v>30.13</v>
      </c>
      <c r="F1572" s="132">
        <v>30.13</v>
      </c>
      <c r="G1572" s="131">
        <v>0</v>
      </c>
      <c r="H1572" s="131">
        <v>0.01</v>
      </c>
      <c r="I1572" s="131">
        <v>0</v>
      </c>
      <c r="J1572" s="131">
        <v>0</v>
      </c>
      <c r="K1572" s="131">
        <v>10.95</v>
      </c>
      <c r="L1572" s="131">
        <v>0</v>
      </c>
      <c r="M1572" s="131">
        <v>4.75</v>
      </c>
      <c r="N1572" s="132">
        <v>15.71</v>
      </c>
      <c r="O1572" s="132">
        <v>45.84</v>
      </c>
    </row>
    <row r="1573" spans="1:15">
      <c r="A1573" s="147">
        <v>2023</v>
      </c>
      <c r="B1573" s="148" t="s">
        <v>54</v>
      </c>
      <c r="C1573" s="149" t="s">
        <v>42</v>
      </c>
      <c r="D1573" s="131">
        <v>0</v>
      </c>
      <c r="E1573" s="131">
        <v>0</v>
      </c>
      <c r="F1573" s="132">
        <v>0</v>
      </c>
      <c r="G1573" s="131">
        <v>0</v>
      </c>
      <c r="H1573" s="131">
        <v>0</v>
      </c>
      <c r="I1573" s="131">
        <v>272.72000000000003</v>
      </c>
      <c r="J1573" s="131">
        <v>0</v>
      </c>
      <c r="K1573" s="131">
        <v>10.97</v>
      </c>
      <c r="L1573" s="131">
        <v>0</v>
      </c>
      <c r="M1573" s="131">
        <v>3.28</v>
      </c>
      <c r="N1573" s="132">
        <v>286.97000000000003</v>
      </c>
      <c r="O1573" s="132">
        <v>286.97000000000003</v>
      </c>
    </row>
    <row r="1574" spans="1:15">
      <c r="A1574" s="147">
        <v>2023</v>
      </c>
      <c r="B1574" s="148" t="s">
        <v>54</v>
      </c>
      <c r="C1574" s="149" t="s">
        <v>86</v>
      </c>
      <c r="D1574" s="131">
        <v>0</v>
      </c>
      <c r="E1574" s="131">
        <v>0</v>
      </c>
      <c r="F1574" s="132">
        <v>0</v>
      </c>
      <c r="G1574" s="131">
        <v>2.06</v>
      </c>
      <c r="H1574" s="131">
        <v>0</v>
      </c>
      <c r="I1574" s="131">
        <v>0</v>
      </c>
      <c r="J1574" s="131">
        <v>0</v>
      </c>
      <c r="K1574" s="131">
        <v>0</v>
      </c>
      <c r="L1574" s="131">
        <v>0.02</v>
      </c>
      <c r="M1574" s="131">
        <v>6.1</v>
      </c>
      <c r="N1574" s="132">
        <v>8.18</v>
      </c>
      <c r="O1574" s="132">
        <v>8.18</v>
      </c>
    </row>
    <row r="1575" spans="1:15">
      <c r="A1575" s="147">
        <v>2023</v>
      </c>
      <c r="B1575" s="148" t="s">
        <v>54</v>
      </c>
      <c r="C1575" s="149" t="s">
        <v>43</v>
      </c>
      <c r="D1575" s="131">
        <v>0</v>
      </c>
      <c r="E1575" s="131">
        <v>5.14</v>
      </c>
      <c r="F1575" s="132">
        <v>5.14</v>
      </c>
      <c r="G1575" s="131">
        <v>0</v>
      </c>
      <c r="H1575" s="131">
        <v>0</v>
      </c>
      <c r="I1575" s="131">
        <v>321.73</v>
      </c>
      <c r="J1575" s="131">
        <v>5.54</v>
      </c>
      <c r="K1575" s="131">
        <v>2.0499999999999998</v>
      </c>
      <c r="L1575" s="131">
        <v>0</v>
      </c>
      <c r="M1575" s="131">
        <v>0</v>
      </c>
      <c r="N1575" s="132">
        <v>329.32</v>
      </c>
      <c r="O1575" s="132">
        <v>334.46</v>
      </c>
    </row>
    <row r="1576" spans="1:15">
      <c r="A1576" s="147">
        <v>2023</v>
      </c>
      <c r="B1576" s="148" t="s">
        <v>54</v>
      </c>
      <c r="C1576" s="149" t="s">
        <v>88</v>
      </c>
      <c r="D1576" s="131">
        <v>575.27</v>
      </c>
      <c r="E1576" s="131">
        <v>0</v>
      </c>
      <c r="F1576" s="132">
        <v>575.27</v>
      </c>
      <c r="G1576" s="131">
        <v>0</v>
      </c>
      <c r="H1576" s="131">
        <v>0</v>
      </c>
      <c r="I1576" s="131">
        <v>0</v>
      </c>
      <c r="J1576" s="131">
        <v>0</v>
      </c>
      <c r="K1576" s="131">
        <v>0</v>
      </c>
      <c r="L1576" s="131">
        <v>0</v>
      </c>
      <c r="M1576" s="131">
        <v>0</v>
      </c>
      <c r="N1576" s="132">
        <v>0</v>
      </c>
      <c r="O1576" s="132">
        <v>575.27</v>
      </c>
    </row>
    <row r="1577" spans="1:15">
      <c r="A1577" s="147">
        <v>2023</v>
      </c>
      <c r="B1577" s="148" t="s">
        <v>54</v>
      </c>
      <c r="C1577" s="149" t="s">
        <v>44</v>
      </c>
      <c r="D1577" s="131">
        <v>0</v>
      </c>
      <c r="E1577" s="131">
        <v>67.64</v>
      </c>
      <c r="F1577" s="132">
        <v>67.64</v>
      </c>
      <c r="G1577" s="131">
        <v>3</v>
      </c>
      <c r="H1577" s="131">
        <v>71.959999999999994</v>
      </c>
      <c r="I1577" s="131">
        <v>15.43</v>
      </c>
      <c r="J1577" s="131">
        <v>0</v>
      </c>
      <c r="K1577" s="131">
        <v>246.21</v>
      </c>
      <c r="L1577" s="131">
        <v>0</v>
      </c>
      <c r="M1577" s="131">
        <v>89.31</v>
      </c>
      <c r="N1577" s="132">
        <v>425.91</v>
      </c>
      <c r="O1577" s="132">
        <v>493.55</v>
      </c>
    </row>
    <row r="1578" spans="1:15">
      <c r="A1578" s="147">
        <v>2023</v>
      </c>
      <c r="B1578" s="148" t="s">
        <v>54</v>
      </c>
      <c r="C1578" s="149" t="s">
        <v>45</v>
      </c>
      <c r="D1578" s="131">
        <v>296.18</v>
      </c>
      <c r="E1578" s="131">
        <v>0</v>
      </c>
      <c r="F1578" s="132">
        <v>296.18</v>
      </c>
      <c r="G1578" s="131">
        <v>0</v>
      </c>
      <c r="H1578" s="131">
        <v>0</v>
      </c>
      <c r="I1578" s="131">
        <v>0</v>
      </c>
      <c r="J1578" s="131">
        <v>0</v>
      </c>
      <c r="K1578" s="131">
        <v>0</v>
      </c>
      <c r="L1578" s="131">
        <v>0</v>
      </c>
      <c r="M1578" s="131">
        <v>0</v>
      </c>
      <c r="N1578" s="132">
        <v>0</v>
      </c>
      <c r="O1578" s="132">
        <v>296.18</v>
      </c>
    </row>
    <row r="1579" spans="1:15">
      <c r="A1579" s="147">
        <v>2023</v>
      </c>
      <c r="B1579" s="148" t="s">
        <v>54</v>
      </c>
      <c r="C1579" s="149" t="s">
        <v>46</v>
      </c>
      <c r="D1579" s="131">
        <v>1132.08</v>
      </c>
      <c r="E1579" s="131">
        <v>0</v>
      </c>
      <c r="F1579" s="132">
        <v>1132.08</v>
      </c>
      <c r="G1579" s="131">
        <v>18.760000000000002</v>
      </c>
      <c r="H1579" s="131">
        <v>72.89</v>
      </c>
      <c r="I1579" s="131">
        <v>0</v>
      </c>
      <c r="J1579" s="131">
        <v>0</v>
      </c>
      <c r="K1579" s="131">
        <v>0</v>
      </c>
      <c r="L1579" s="131">
        <v>0</v>
      </c>
      <c r="M1579" s="131">
        <v>36.78</v>
      </c>
      <c r="N1579" s="132">
        <v>128.43</v>
      </c>
      <c r="O1579" s="132">
        <v>1260.51</v>
      </c>
    </row>
    <row r="1580" spans="1:15">
      <c r="A1580" s="147">
        <v>2023</v>
      </c>
      <c r="B1580" s="148" t="s">
        <v>54</v>
      </c>
      <c r="C1580" s="149" t="s">
        <v>135</v>
      </c>
      <c r="D1580" s="131">
        <v>0</v>
      </c>
      <c r="E1580" s="131">
        <v>0</v>
      </c>
      <c r="F1580" s="132">
        <v>0</v>
      </c>
      <c r="G1580" s="131">
        <v>0</v>
      </c>
      <c r="H1580" s="131">
        <v>0</v>
      </c>
      <c r="I1580" s="131">
        <v>0</v>
      </c>
      <c r="J1580" s="131">
        <v>0</v>
      </c>
      <c r="K1580" s="131">
        <v>0</v>
      </c>
      <c r="L1580" s="131">
        <v>0</v>
      </c>
      <c r="M1580" s="131">
        <v>0</v>
      </c>
      <c r="N1580" s="132">
        <v>0</v>
      </c>
      <c r="O1580" s="132">
        <v>0</v>
      </c>
    </row>
    <row r="1581" spans="1:15">
      <c r="A1581" s="147">
        <v>2023</v>
      </c>
      <c r="B1581" s="148" t="s">
        <v>54</v>
      </c>
      <c r="C1581" s="149" t="s">
        <v>47</v>
      </c>
      <c r="D1581" s="131">
        <v>0</v>
      </c>
      <c r="E1581" s="131">
        <v>0</v>
      </c>
      <c r="F1581" s="132">
        <v>0</v>
      </c>
      <c r="G1581" s="131">
        <v>0</v>
      </c>
      <c r="H1581" s="131">
        <v>0</v>
      </c>
      <c r="I1581" s="131">
        <v>0</v>
      </c>
      <c r="J1581" s="131">
        <v>0</v>
      </c>
      <c r="K1581" s="131">
        <v>0</v>
      </c>
      <c r="L1581" s="131">
        <v>0</v>
      </c>
      <c r="M1581" s="131">
        <v>0</v>
      </c>
      <c r="N1581" s="132">
        <v>0</v>
      </c>
      <c r="O1581" s="132">
        <v>0</v>
      </c>
    </row>
    <row r="1582" spans="1:15">
      <c r="A1582" s="147">
        <v>2023</v>
      </c>
      <c r="B1582" s="148" t="s">
        <v>54</v>
      </c>
      <c r="C1582" s="149" t="s">
        <v>48</v>
      </c>
      <c r="D1582" s="131">
        <v>0</v>
      </c>
      <c r="E1582" s="131">
        <v>22.84</v>
      </c>
      <c r="F1582" s="132">
        <v>22.84</v>
      </c>
      <c r="G1582" s="131">
        <v>0</v>
      </c>
      <c r="H1582" s="131">
        <v>0</v>
      </c>
      <c r="I1582" s="131">
        <v>0</v>
      </c>
      <c r="J1582" s="131">
        <v>0</v>
      </c>
      <c r="K1582" s="131">
        <v>24.6</v>
      </c>
      <c r="L1582" s="131">
        <v>2.79</v>
      </c>
      <c r="M1582" s="131">
        <v>0</v>
      </c>
      <c r="N1582" s="132">
        <v>27.39</v>
      </c>
      <c r="O1582" s="132">
        <v>50.23</v>
      </c>
    </row>
    <row r="1583" spans="1:15">
      <c r="A1583" s="147">
        <v>2023</v>
      </c>
      <c r="B1583" s="148" t="s">
        <v>54</v>
      </c>
      <c r="C1583" s="149" t="s">
        <v>87</v>
      </c>
      <c r="D1583" s="131">
        <v>0</v>
      </c>
      <c r="E1583" s="131">
        <v>0</v>
      </c>
      <c r="F1583" s="132">
        <v>0</v>
      </c>
      <c r="G1583" s="131">
        <v>0</v>
      </c>
      <c r="H1583" s="131">
        <v>0</v>
      </c>
      <c r="I1583" s="131">
        <v>0</v>
      </c>
      <c r="J1583" s="131">
        <v>0</v>
      </c>
      <c r="K1583" s="131">
        <v>67</v>
      </c>
      <c r="L1583" s="131">
        <v>0</v>
      </c>
      <c r="M1583" s="131">
        <v>5.78</v>
      </c>
      <c r="N1583" s="132">
        <v>72.78</v>
      </c>
      <c r="O1583" s="132">
        <v>72.78</v>
      </c>
    </row>
    <row r="1584" spans="1:15">
      <c r="A1584" s="147">
        <v>2023</v>
      </c>
      <c r="B1584" s="148" t="s">
        <v>54</v>
      </c>
      <c r="C1584" s="149" t="s">
        <v>49</v>
      </c>
      <c r="D1584" s="131">
        <v>0</v>
      </c>
      <c r="E1584" s="131">
        <v>63.98</v>
      </c>
      <c r="F1584" s="132">
        <v>63.98</v>
      </c>
      <c r="G1584" s="131">
        <v>0</v>
      </c>
      <c r="H1584" s="131">
        <v>31.95</v>
      </c>
      <c r="I1584" s="131">
        <v>0</v>
      </c>
      <c r="J1584" s="131">
        <v>0</v>
      </c>
      <c r="K1584" s="131">
        <v>0</v>
      </c>
      <c r="L1584" s="131">
        <v>0</v>
      </c>
      <c r="M1584" s="131">
        <v>7.44</v>
      </c>
      <c r="N1584" s="132">
        <v>39.39</v>
      </c>
      <c r="O1584" s="132">
        <v>103.37</v>
      </c>
    </row>
    <row r="1585" spans="1:15">
      <c r="A1585" s="147">
        <v>2023</v>
      </c>
      <c r="B1585" s="148" t="s">
        <v>54</v>
      </c>
      <c r="C1585" s="149" t="s">
        <v>50</v>
      </c>
      <c r="D1585" s="131">
        <v>0</v>
      </c>
      <c r="E1585" s="131">
        <v>0</v>
      </c>
      <c r="F1585" s="132">
        <v>0</v>
      </c>
      <c r="G1585" s="131">
        <v>0</v>
      </c>
      <c r="H1585" s="131">
        <v>0</v>
      </c>
      <c r="I1585" s="131">
        <v>0</v>
      </c>
      <c r="J1585" s="131">
        <v>0</v>
      </c>
      <c r="K1585" s="131">
        <v>0</v>
      </c>
      <c r="L1585" s="131">
        <v>0</v>
      </c>
      <c r="M1585" s="131">
        <v>0.02</v>
      </c>
      <c r="N1585" s="132">
        <v>0.02</v>
      </c>
      <c r="O1585" s="132">
        <v>0.02</v>
      </c>
    </row>
    <row r="1586" spans="1:15">
      <c r="A1586" s="147">
        <v>2023</v>
      </c>
      <c r="B1586" s="148" t="s">
        <v>54</v>
      </c>
      <c r="C1586" s="149" t="s">
        <v>51</v>
      </c>
      <c r="D1586" s="131">
        <v>0</v>
      </c>
      <c r="E1586" s="131">
        <v>0</v>
      </c>
      <c r="F1586" s="132">
        <v>0</v>
      </c>
      <c r="G1586" s="131">
        <v>0</v>
      </c>
      <c r="H1586" s="131">
        <v>0</v>
      </c>
      <c r="I1586" s="131">
        <v>0</v>
      </c>
      <c r="J1586" s="131">
        <v>0</v>
      </c>
      <c r="K1586" s="131">
        <v>84.09</v>
      </c>
      <c r="L1586" s="131">
        <v>0.05</v>
      </c>
      <c r="M1586" s="131">
        <v>0.65</v>
      </c>
      <c r="N1586" s="132">
        <v>84.79</v>
      </c>
      <c r="O1586" s="132">
        <v>84.79</v>
      </c>
    </row>
    <row r="1587" spans="1:15">
      <c r="A1587" s="147">
        <v>2023</v>
      </c>
      <c r="B1587" s="148" t="s">
        <v>54</v>
      </c>
      <c r="C1587" s="149" t="s">
        <v>52</v>
      </c>
      <c r="D1587" s="131">
        <v>1292.5</v>
      </c>
      <c r="E1587" s="131">
        <v>0</v>
      </c>
      <c r="F1587" s="132">
        <v>1292.5</v>
      </c>
      <c r="G1587" s="131">
        <v>8.61</v>
      </c>
      <c r="H1587" s="131">
        <v>23.19</v>
      </c>
      <c r="I1587" s="131">
        <v>40.47</v>
      </c>
      <c r="J1587" s="131">
        <v>0</v>
      </c>
      <c r="K1587" s="131">
        <v>306.32</v>
      </c>
      <c r="L1587" s="131">
        <v>0</v>
      </c>
      <c r="M1587" s="131">
        <v>0.43</v>
      </c>
      <c r="N1587" s="132">
        <v>379.02</v>
      </c>
      <c r="O1587" s="132">
        <v>1671.52</v>
      </c>
    </row>
    <row r="1588" spans="1:15">
      <c r="A1588" s="147">
        <v>2023</v>
      </c>
      <c r="B1588" s="148" t="s">
        <v>54</v>
      </c>
      <c r="C1588" s="149" t="s">
        <v>69</v>
      </c>
      <c r="D1588" s="131">
        <v>189.17</v>
      </c>
      <c r="E1588" s="131">
        <v>0</v>
      </c>
      <c r="F1588" s="132">
        <v>189.17</v>
      </c>
      <c r="G1588" s="131">
        <v>0.08</v>
      </c>
      <c r="H1588" s="131">
        <v>69.099999999999994</v>
      </c>
      <c r="I1588" s="131">
        <v>271.77</v>
      </c>
      <c r="J1588" s="131">
        <v>30.18</v>
      </c>
      <c r="K1588" s="131">
        <v>135.94</v>
      </c>
      <c r="L1588" s="131">
        <v>0</v>
      </c>
      <c r="M1588" s="131">
        <v>4.07</v>
      </c>
      <c r="N1588" s="132">
        <v>511.14</v>
      </c>
      <c r="O1588" s="132">
        <v>700.31</v>
      </c>
    </row>
    <row r="1589" spans="1:15">
      <c r="A1589" s="150">
        <v>2023</v>
      </c>
      <c r="B1589" s="151" t="s">
        <v>54</v>
      </c>
      <c r="C1589" s="152" t="s">
        <v>126</v>
      </c>
      <c r="D1589" s="116">
        <v>3950.94</v>
      </c>
      <c r="E1589" s="116">
        <v>226.94</v>
      </c>
      <c r="F1589" s="133">
        <v>4177.88</v>
      </c>
      <c r="G1589" s="116">
        <v>35.380000000000003</v>
      </c>
      <c r="H1589" s="116">
        <v>274.56</v>
      </c>
      <c r="I1589" s="116">
        <v>938.74</v>
      </c>
      <c r="J1589" s="116">
        <v>35.72</v>
      </c>
      <c r="K1589" s="116">
        <v>1042.3</v>
      </c>
      <c r="L1589" s="116">
        <v>16.28</v>
      </c>
      <c r="M1589" s="116">
        <v>176.67</v>
      </c>
      <c r="N1589" s="133">
        <v>2519.65</v>
      </c>
      <c r="O1589" s="133">
        <v>6697.53</v>
      </c>
    </row>
    <row r="1590" spans="1:15">
      <c r="A1590" s="147">
        <v>2024</v>
      </c>
      <c r="B1590" s="148" t="s">
        <v>53</v>
      </c>
      <c r="C1590" s="149" t="s">
        <v>134</v>
      </c>
      <c r="D1590" s="131">
        <v>211.29</v>
      </c>
      <c r="E1590" s="131">
        <v>87.81</v>
      </c>
      <c r="F1590" s="132">
        <v>299.10000000000002</v>
      </c>
      <c r="G1590" s="131">
        <v>0</v>
      </c>
      <c r="H1590" s="131">
        <v>0</v>
      </c>
      <c r="I1590" s="131">
        <v>0</v>
      </c>
      <c r="J1590" s="131">
        <v>0</v>
      </c>
      <c r="K1590" s="131">
        <v>0</v>
      </c>
      <c r="L1590" s="131">
        <v>0</v>
      </c>
      <c r="M1590" s="131">
        <v>0</v>
      </c>
      <c r="N1590" s="132">
        <v>0</v>
      </c>
      <c r="O1590" s="132">
        <v>299.10000000000002</v>
      </c>
    </row>
    <row r="1591" spans="1:15">
      <c r="A1591" s="147">
        <v>2024</v>
      </c>
      <c r="B1591" s="148" t="s">
        <v>53</v>
      </c>
      <c r="C1591" s="149" t="s">
        <v>37</v>
      </c>
      <c r="D1591" s="131">
        <v>0</v>
      </c>
      <c r="E1591" s="131">
        <v>7.0000000000000007E-2</v>
      </c>
      <c r="F1591" s="132">
        <v>7.0000000000000007E-2</v>
      </c>
      <c r="G1591" s="131">
        <v>24.99</v>
      </c>
      <c r="H1591" s="131">
        <v>14.62</v>
      </c>
      <c r="I1591" s="131">
        <v>0</v>
      </c>
      <c r="J1591" s="131">
        <v>0</v>
      </c>
      <c r="K1591" s="131">
        <v>79.58</v>
      </c>
      <c r="L1591" s="131">
        <v>0</v>
      </c>
      <c r="M1591" s="131">
        <v>37.58</v>
      </c>
      <c r="N1591" s="132">
        <v>156.77000000000001</v>
      </c>
      <c r="O1591" s="132">
        <v>156.84</v>
      </c>
    </row>
    <row r="1592" spans="1:15">
      <c r="A1592" s="147">
        <v>2024</v>
      </c>
      <c r="B1592" s="148" t="s">
        <v>53</v>
      </c>
      <c r="C1592" s="149" t="s">
        <v>38</v>
      </c>
      <c r="D1592" s="131">
        <v>91.16</v>
      </c>
      <c r="E1592" s="131">
        <v>0</v>
      </c>
      <c r="F1592" s="132">
        <v>91.16</v>
      </c>
      <c r="G1592" s="131">
        <v>0</v>
      </c>
      <c r="H1592" s="131">
        <v>0</v>
      </c>
      <c r="I1592" s="131">
        <v>0</v>
      </c>
      <c r="J1592" s="131">
        <v>0</v>
      </c>
      <c r="K1592" s="131">
        <v>0</v>
      </c>
      <c r="L1592" s="131">
        <v>0</v>
      </c>
      <c r="M1592" s="131">
        <v>0.21</v>
      </c>
      <c r="N1592" s="132">
        <v>0.21</v>
      </c>
      <c r="O1592" s="132">
        <v>91.37</v>
      </c>
    </row>
    <row r="1593" spans="1:15">
      <c r="A1593" s="147">
        <v>2024</v>
      </c>
      <c r="B1593" s="148" t="s">
        <v>53</v>
      </c>
      <c r="C1593" s="149" t="s">
        <v>40</v>
      </c>
      <c r="D1593" s="131">
        <v>0</v>
      </c>
      <c r="E1593" s="131">
        <v>15.81</v>
      </c>
      <c r="F1593" s="132">
        <v>15.81</v>
      </c>
      <c r="G1593" s="131">
        <v>0.03</v>
      </c>
      <c r="H1593" s="131">
        <v>2.77</v>
      </c>
      <c r="I1593" s="131">
        <v>0</v>
      </c>
      <c r="J1593" s="131">
        <v>0</v>
      </c>
      <c r="K1593" s="131">
        <v>0</v>
      </c>
      <c r="L1593" s="131">
        <v>0</v>
      </c>
      <c r="M1593" s="131">
        <v>13.91</v>
      </c>
      <c r="N1593" s="132">
        <v>16.71</v>
      </c>
      <c r="O1593" s="132">
        <v>32.520000000000003</v>
      </c>
    </row>
    <row r="1594" spans="1:15">
      <c r="A1594" s="147">
        <v>2024</v>
      </c>
      <c r="B1594" s="148" t="s">
        <v>53</v>
      </c>
      <c r="C1594" s="149" t="s">
        <v>41</v>
      </c>
      <c r="D1594" s="131">
        <v>0</v>
      </c>
      <c r="E1594" s="131">
        <v>0.23</v>
      </c>
      <c r="F1594" s="132">
        <v>0.23</v>
      </c>
      <c r="G1594" s="131">
        <v>0</v>
      </c>
      <c r="H1594" s="131">
        <v>0.01</v>
      </c>
      <c r="I1594" s="131">
        <v>0</v>
      </c>
      <c r="J1594" s="131">
        <v>0</v>
      </c>
      <c r="K1594" s="131">
        <v>15.02</v>
      </c>
      <c r="L1594" s="131">
        <v>0</v>
      </c>
      <c r="M1594" s="131">
        <v>9.4</v>
      </c>
      <c r="N1594" s="132">
        <v>24.43</v>
      </c>
      <c r="O1594" s="132">
        <v>24.66</v>
      </c>
    </row>
    <row r="1595" spans="1:15">
      <c r="A1595" s="147">
        <v>2024</v>
      </c>
      <c r="B1595" s="148" t="s">
        <v>53</v>
      </c>
      <c r="C1595" s="149" t="s">
        <v>42</v>
      </c>
      <c r="D1595" s="131">
        <v>0</v>
      </c>
      <c r="E1595" s="131">
        <v>0</v>
      </c>
      <c r="F1595" s="132">
        <v>0</v>
      </c>
      <c r="G1595" s="131">
        <v>0</v>
      </c>
      <c r="H1595" s="131">
        <v>0</v>
      </c>
      <c r="I1595" s="131">
        <v>62.6</v>
      </c>
      <c r="J1595" s="131">
        <v>0</v>
      </c>
      <c r="K1595" s="131">
        <v>82.42</v>
      </c>
      <c r="L1595" s="131">
        <v>0</v>
      </c>
      <c r="M1595" s="131">
        <v>0.26</v>
      </c>
      <c r="N1595" s="132">
        <v>145.28</v>
      </c>
      <c r="O1595" s="132">
        <v>145.28</v>
      </c>
    </row>
    <row r="1596" spans="1:15">
      <c r="A1596" s="147">
        <v>2024</v>
      </c>
      <c r="B1596" s="148" t="s">
        <v>53</v>
      </c>
      <c r="C1596" s="149" t="s">
        <v>86</v>
      </c>
      <c r="D1596" s="131">
        <v>0</v>
      </c>
      <c r="E1596" s="131">
        <v>32.1</v>
      </c>
      <c r="F1596" s="132">
        <v>32.1</v>
      </c>
      <c r="G1596" s="131">
        <v>3.09</v>
      </c>
      <c r="H1596" s="131">
        <v>17.489999999999998</v>
      </c>
      <c r="I1596" s="131">
        <v>0</v>
      </c>
      <c r="J1596" s="131">
        <v>6.01</v>
      </c>
      <c r="K1596" s="131">
        <v>0</v>
      </c>
      <c r="L1596" s="131">
        <v>0.02</v>
      </c>
      <c r="M1596" s="131">
        <v>0.53</v>
      </c>
      <c r="N1596" s="132">
        <v>27.14</v>
      </c>
      <c r="O1596" s="132">
        <v>59.24</v>
      </c>
    </row>
    <row r="1597" spans="1:15">
      <c r="A1597" s="147">
        <v>2024</v>
      </c>
      <c r="B1597" s="148" t="s">
        <v>53</v>
      </c>
      <c r="C1597" s="149" t="s">
        <v>43</v>
      </c>
      <c r="D1597" s="131">
        <v>0</v>
      </c>
      <c r="E1597" s="131">
        <v>0</v>
      </c>
      <c r="F1597" s="132">
        <v>0</v>
      </c>
      <c r="G1597" s="131">
        <v>0</v>
      </c>
      <c r="H1597" s="131">
        <v>0</v>
      </c>
      <c r="I1597" s="131">
        <v>298.58</v>
      </c>
      <c r="J1597" s="131">
        <v>12.52</v>
      </c>
      <c r="K1597" s="131">
        <v>0</v>
      </c>
      <c r="L1597" s="131">
        <v>0</v>
      </c>
      <c r="M1597" s="131">
        <v>0</v>
      </c>
      <c r="N1597" s="132">
        <v>311.10000000000002</v>
      </c>
      <c r="O1597" s="132">
        <v>311.10000000000002</v>
      </c>
    </row>
    <row r="1598" spans="1:15">
      <c r="A1598" s="147">
        <v>2024</v>
      </c>
      <c r="B1598" s="148" t="s">
        <v>53</v>
      </c>
      <c r="C1598" s="149" t="s">
        <v>88</v>
      </c>
      <c r="D1598" s="131">
        <v>304.67</v>
      </c>
      <c r="E1598" s="131">
        <v>0</v>
      </c>
      <c r="F1598" s="132">
        <v>304.67</v>
      </c>
      <c r="G1598" s="131">
        <v>0</v>
      </c>
      <c r="H1598" s="131">
        <v>0</v>
      </c>
      <c r="I1598" s="131">
        <v>0</v>
      </c>
      <c r="J1598" s="131">
        <v>0</v>
      </c>
      <c r="K1598" s="131">
        <v>0</v>
      </c>
      <c r="L1598" s="131">
        <v>0</v>
      </c>
      <c r="M1598" s="131">
        <v>0</v>
      </c>
      <c r="N1598" s="132">
        <v>0</v>
      </c>
      <c r="O1598" s="132">
        <v>304.67</v>
      </c>
    </row>
    <row r="1599" spans="1:15">
      <c r="A1599" s="147">
        <v>2024</v>
      </c>
      <c r="B1599" s="148" t="s">
        <v>53</v>
      </c>
      <c r="C1599" s="149" t="s">
        <v>44</v>
      </c>
      <c r="D1599" s="131">
        <v>0</v>
      </c>
      <c r="E1599" s="131">
        <v>30.95</v>
      </c>
      <c r="F1599" s="132">
        <v>30.95</v>
      </c>
      <c r="G1599" s="131">
        <v>15.37</v>
      </c>
      <c r="H1599" s="131">
        <v>89.67</v>
      </c>
      <c r="I1599" s="131">
        <v>39.76</v>
      </c>
      <c r="J1599" s="131">
        <v>40.61</v>
      </c>
      <c r="K1599" s="131">
        <v>328.5</v>
      </c>
      <c r="L1599" s="131">
        <v>4.99</v>
      </c>
      <c r="M1599" s="131">
        <v>88.04</v>
      </c>
      <c r="N1599" s="132">
        <v>606.94000000000005</v>
      </c>
      <c r="O1599" s="132">
        <v>637.89</v>
      </c>
    </row>
    <row r="1600" spans="1:15">
      <c r="A1600" s="147">
        <v>2024</v>
      </c>
      <c r="B1600" s="148" t="s">
        <v>53</v>
      </c>
      <c r="C1600" s="149" t="s">
        <v>45</v>
      </c>
      <c r="D1600" s="131">
        <v>0</v>
      </c>
      <c r="E1600" s="131">
        <v>0</v>
      </c>
      <c r="F1600" s="132">
        <v>0</v>
      </c>
      <c r="G1600" s="131">
        <v>0</v>
      </c>
      <c r="H1600" s="131">
        <v>0</v>
      </c>
      <c r="I1600" s="131">
        <v>0</v>
      </c>
      <c r="J1600" s="131">
        <v>0</v>
      </c>
      <c r="K1600" s="131">
        <v>0</v>
      </c>
      <c r="L1600" s="131">
        <v>0</v>
      </c>
      <c r="M1600" s="131">
        <v>0</v>
      </c>
      <c r="N1600" s="132">
        <v>0</v>
      </c>
      <c r="O1600" s="132">
        <v>0</v>
      </c>
    </row>
    <row r="1601" spans="1:15">
      <c r="A1601" s="147">
        <v>2024</v>
      </c>
      <c r="B1601" s="148" t="s">
        <v>53</v>
      </c>
      <c r="C1601" s="149" t="s">
        <v>46</v>
      </c>
      <c r="D1601" s="131">
        <v>1065.4000000000001</v>
      </c>
      <c r="E1601" s="131">
        <v>0</v>
      </c>
      <c r="F1601" s="132">
        <v>1065.4000000000001</v>
      </c>
      <c r="G1601" s="131">
        <v>9.3800000000000008</v>
      </c>
      <c r="H1601" s="131">
        <v>49.61</v>
      </c>
      <c r="I1601" s="131">
        <v>0</v>
      </c>
      <c r="J1601" s="131">
        <v>0</v>
      </c>
      <c r="K1601" s="131">
        <v>0</v>
      </c>
      <c r="L1601" s="131">
        <v>0</v>
      </c>
      <c r="M1601" s="131">
        <v>0.05</v>
      </c>
      <c r="N1601" s="132">
        <v>59.04</v>
      </c>
      <c r="O1601" s="132">
        <v>1124.44</v>
      </c>
    </row>
    <row r="1602" spans="1:15">
      <c r="A1602" s="147">
        <v>2024</v>
      </c>
      <c r="B1602" s="148" t="s">
        <v>53</v>
      </c>
      <c r="C1602" s="149" t="s">
        <v>135</v>
      </c>
      <c r="D1602" s="131">
        <v>72.61</v>
      </c>
      <c r="E1602" s="131">
        <v>0</v>
      </c>
      <c r="F1602" s="132">
        <v>72.61</v>
      </c>
      <c r="G1602" s="131">
        <v>0</v>
      </c>
      <c r="H1602" s="131">
        <v>0</v>
      </c>
      <c r="I1602" s="131">
        <v>0</v>
      </c>
      <c r="J1602" s="131">
        <v>0</v>
      </c>
      <c r="K1602" s="131">
        <v>0</v>
      </c>
      <c r="L1602" s="131">
        <v>0</v>
      </c>
      <c r="M1602" s="131">
        <v>0.01</v>
      </c>
      <c r="N1602" s="132">
        <v>0.01</v>
      </c>
      <c r="O1602" s="132">
        <v>72.62</v>
      </c>
    </row>
    <row r="1603" spans="1:15">
      <c r="A1603" s="147">
        <v>2024</v>
      </c>
      <c r="B1603" s="148" t="s">
        <v>53</v>
      </c>
      <c r="C1603" s="149" t="s">
        <v>47</v>
      </c>
      <c r="D1603" s="131">
        <v>0</v>
      </c>
      <c r="E1603" s="131">
        <v>0</v>
      </c>
      <c r="F1603" s="132">
        <v>0</v>
      </c>
      <c r="G1603" s="131">
        <v>0</v>
      </c>
      <c r="H1603" s="131">
        <v>0</v>
      </c>
      <c r="I1603" s="131">
        <v>0</v>
      </c>
      <c r="J1603" s="131">
        <v>0</v>
      </c>
      <c r="K1603" s="131">
        <v>0</v>
      </c>
      <c r="L1603" s="131">
        <v>0</v>
      </c>
      <c r="M1603" s="131">
        <v>0</v>
      </c>
      <c r="N1603" s="132">
        <v>0</v>
      </c>
      <c r="O1603" s="132">
        <v>0</v>
      </c>
    </row>
    <row r="1604" spans="1:15">
      <c r="A1604" s="147">
        <v>2024</v>
      </c>
      <c r="B1604" s="148" t="s">
        <v>53</v>
      </c>
      <c r="C1604" s="149" t="s">
        <v>48</v>
      </c>
      <c r="D1604" s="131">
        <v>0</v>
      </c>
      <c r="E1604" s="131">
        <v>24.95</v>
      </c>
      <c r="F1604" s="132">
        <v>24.95</v>
      </c>
      <c r="G1604" s="131">
        <v>0</v>
      </c>
      <c r="H1604" s="131">
        <v>0</v>
      </c>
      <c r="I1604" s="131">
        <v>0</v>
      </c>
      <c r="J1604" s="131">
        <v>0</v>
      </c>
      <c r="K1604" s="131">
        <v>0</v>
      </c>
      <c r="L1604" s="131">
        <v>0</v>
      </c>
      <c r="M1604" s="131">
        <v>0</v>
      </c>
      <c r="N1604" s="132">
        <v>0</v>
      </c>
      <c r="O1604" s="132">
        <v>24.95</v>
      </c>
    </row>
    <row r="1605" spans="1:15">
      <c r="A1605" s="147">
        <v>2024</v>
      </c>
      <c r="B1605" s="148" t="s">
        <v>53</v>
      </c>
      <c r="C1605" s="149" t="s">
        <v>87</v>
      </c>
      <c r="D1605" s="131">
        <v>0</v>
      </c>
      <c r="E1605" s="131">
        <v>0</v>
      </c>
      <c r="F1605" s="132">
        <v>0</v>
      </c>
      <c r="G1605" s="131">
        <v>1.73</v>
      </c>
      <c r="H1605" s="131">
        <v>38.57</v>
      </c>
      <c r="I1605" s="131">
        <v>0</v>
      </c>
      <c r="J1605" s="131">
        <v>0</v>
      </c>
      <c r="K1605" s="131">
        <v>0</v>
      </c>
      <c r="L1605" s="131">
        <v>0</v>
      </c>
      <c r="M1605" s="131">
        <v>8.2100000000000009</v>
      </c>
      <c r="N1605" s="132">
        <v>48.51</v>
      </c>
      <c r="O1605" s="132">
        <v>48.51</v>
      </c>
    </row>
    <row r="1606" spans="1:15">
      <c r="A1606" s="147">
        <v>2024</v>
      </c>
      <c r="B1606" s="148" t="s">
        <v>53</v>
      </c>
      <c r="C1606" s="149" t="s">
        <v>49</v>
      </c>
      <c r="D1606" s="131">
        <v>0.19</v>
      </c>
      <c r="E1606" s="131">
        <v>61.81</v>
      </c>
      <c r="F1606" s="132">
        <v>62</v>
      </c>
      <c r="G1606" s="131">
        <v>2.3199999999999998</v>
      </c>
      <c r="H1606" s="131">
        <v>37.049999999999997</v>
      </c>
      <c r="I1606" s="131">
        <v>0</v>
      </c>
      <c r="J1606" s="131">
        <v>0</v>
      </c>
      <c r="K1606" s="131">
        <v>112.31</v>
      </c>
      <c r="L1606" s="131">
        <v>0</v>
      </c>
      <c r="M1606" s="131">
        <v>3.93</v>
      </c>
      <c r="N1606" s="132">
        <v>155.61000000000001</v>
      </c>
      <c r="O1606" s="132">
        <v>217.61</v>
      </c>
    </row>
    <row r="1607" spans="1:15">
      <c r="A1607" s="147">
        <v>2024</v>
      </c>
      <c r="B1607" s="148" t="s">
        <v>53</v>
      </c>
      <c r="C1607" s="149" t="s">
        <v>50</v>
      </c>
      <c r="D1607" s="131">
        <v>0</v>
      </c>
      <c r="E1607" s="131">
        <v>0</v>
      </c>
      <c r="F1607" s="132">
        <v>0</v>
      </c>
      <c r="G1607" s="131">
        <v>0</v>
      </c>
      <c r="H1607" s="131">
        <v>0</v>
      </c>
      <c r="I1607" s="131">
        <v>0</v>
      </c>
      <c r="J1607" s="131">
        <v>0</v>
      </c>
      <c r="K1607" s="131">
        <v>0</v>
      </c>
      <c r="L1607" s="131">
        <v>0</v>
      </c>
      <c r="M1607" s="131">
        <v>7.6</v>
      </c>
      <c r="N1607" s="132">
        <v>7.6</v>
      </c>
      <c r="O1607" s="132">
        <v>7.6</v>
      </c>
    </row>
    <row r="1608" spans="1:15">
      <c r="A1608" s="147">
        <v>2024</v>
      </c>
      <c r="B1608" s="148" t="s">
        <v>53</v>
      </c>
      <c r="C1608" s="149" t="s">
        <v>51</v>
      </c>
      <c r="D1608" s="131">
        <v>0</v>
      </c>
      <c r="E1608" s="131">
        <v>0</v>
      </c>
      <c r="F1608" s="132">
        <v>0</v>
      </c>
      <c r="G1608" s="131">
        <v>0</v>
      </c>
      <c r="H1608" s="131">
        <v>0</v>
      </c>
      <c r="I1608" s="131">
        <v>161.59</v>
      </c>
      <c r="J1608" s="131">
        <v>0</v>
      </c>
      <c r="K1608" s="131">
        <v>119.73</v>
      </c>
      <c r="L1608" s="131">
        <v>0.08</v>
      </c>
      <c r="M1608" s="131">
        <v>0.81</v>
      </c>
      <c r="N1608" s="132">
        <v>282.20999999999998</v>
      </c>
      <c r="O1608" s="132">
        <v>282.20999999999998</v>
      </c>
    </row>
    <row r="1609" spans="1:15">
      <c r="A1609" s="147">
        <v>2024</v>
      </c>
      <c r="B1609" s="148" t="s">
        <v>53</v>
      </c>
      <c r="C1609" s="149" t="s">
        <v>52</v>
      </c>
      <c r="D1609" s="131">
        <v>1236.93</v>
      </c>
      <c r="E1609" s="131">
        <v>0</v>
      </c>
      <c r="F1609" s="132">
        <v>1236.93</v>
      </c>
      <c r="G1609" s="131">
        <v>27.48</v>
      </c>
      <c r="H1609" s="131">
        <v>13.03</v>
      </c>
      <c r="I1609" s="131">
        <v>117.96</v>
      </c>
      <c r="J1609" s="131">
        <v>0</v>
      </c>
      <c r="K1609" s="131">
        <v>315.38</v>
      </c>
      <c r="L1609" s="131">
        <v>3.55</v>
      </c>
      <c r="M1609" s="131">
        <v>0.27</v>
      </c>
      <c r="N1609" s="132">
        <v>477.67</v>
      </c>
      <c r="O1609" s="132">
        <v>1714.6</v>
      </c>
    </row>
    <row r="1610" spans="1:15">
      <c r="A1610" s="147">
        <v>2024</v>
      </c>
      <c r="B1610" s="148" t="s">
        <v>53</v>
      </c>
      <c r="C1610" s="149" t="s">
        <v>69</v>
      </c>
      <c r="D1610" s="131">
        <v>157.94</v>
      </c>
      <c r="E1610" s="131">
        <v>11.34</v>
      </c>
      <c r="F1610" s="132">
        <v>169.28</v>
      </c>
      <c r="G1610" s="131">
        <v>0.06</v>
      </c>
      <c r="H1610" s="131">
        <v>47.48</v>
      </c>
      <c r="I1610" s="131">
        <v>81.39</v>
      </c>
      <c r="J1610" s="131">
        <v>6.7</v>
      </c>
      <c r="K1610" s="131">
        <v>121.38</v>
      </c>
      <c r="L1610" s="131">
        <v>0</v>
      </c>
      <c r="M1610" s="131">
        <v>12.44</v>
      </c>
      <c r="N1610" s="132">
        <v>269.45</v>
      </c>
      <c r="O1610" s="132">
        <v>438.73</v>
      </c>
    </row>
    <row r="1611" spans="1:15">
      <c r="A1611" s="150">
        <v>2024</v>
      </c>
      <c r="B1611" s="151" t="s">
        <v>53</v>
      </c>
      <c r="C1611" s="152" t="s">
        <v>126</v>
      </c>
      <c r="D1611" s="116">
        <v>3140.19</v>
      </c>
      <c r="E1611" s="116">
        <v>265.07</v>
      </c>
      <c r="F1611" s="133">
        <v>3405.26</v>
      </c>
      <c r="G1611" s="116">
        <v>84.45</v>
      </c>
      <c r="H1611" s="116">
        <v>310.3</v>
      </c>
      <c r="I1611" s="116">
        <v>761.88</v>
      </c>
      <c r="J1611" s="116">
        <v>65.84</v>
      </c>
      <c r="K1611" s="116">
        <v>1174.32</v>
      </c>
      <c r="L1611" s="116">
        <v>8.64</v>
      </c>
      <c r="M1611" s="116">
        <v>183.25</v>
      </c>
      <c r="N1611" s="133">
        <v>2588.6799999999998</v>
      </c>
      <c r="O1611" s="133">
        <v>5993.94</v>
      </c>
    </row>
    <row r="1612" spans="1:15">
      <c r="A1612" s="147">
        <v>2024</v>
      </c>
      <c r="B1612" s="148" t="s">
        <v>64</v>
      </c>
      <c r="C1612" s="149" t="s">
        <v>134</v>
      </c>
      <c r="D1612" s="131">
        <v>0</v>
      </c>
      <c r="E1612" s="131">
        <v>0</v>
      </c>
      <c r="F1612" s="132">
        <v>0</v>
      </c>
      <c r="G1612" s="131">
        <v>0</v>
      </c>
      <c r="H1612" s="131">
        <v>0</v>
      </c>
      <c r="I1612" s="131">
        <v>0</v>
      </c>
      <c r="J1612" s="131">
        <v>0</v>
      </c>
      <c r="K1612" s="131">
        <v>0</v>
      </c>
      <c r="L1612" s="131">
        <v>0</v>
      </c>
      <c r="M1612" s="131">
        <v>0</v>
      </c>
      <c r="N1612" s="132">
        <v>0</v>
      </c>
      <c r="O1612" s="132">
        <v>0</v>
      </c>
    </row>
    <row r="1613" spans="1:15">
      <c r="A1613" s="147">
        <v>2024</v>
      </c>
      <c r="B1613" s="148" t="s">
        <v>64</v>
      </c>
      <c r="C1613" s="149" t="s">
        <v>37</v>
      </c>
      <c r="D1613" s="131">
        <v>0</v>
      </c>
      <c r="E1613" s="131">
        <v>0.86</v>
      </c>
      <c r="F1613" s="132">
        <v>0.86</v>
      </c>
      <c r="G1613" s="131">
        <v>4.32</v>
      </c>
      <c r="H1613" s="131">
        <v>7.0000000000000007E-2</v>
      </c>
      <c r="I1613" s="131">
        <v>33.049999999999997</v>
      </c>
      <c r="J1613" s="131">
        <v>0</v>
      </c>
      <c r="K1613" s="131">
        <v>130.16</v>
      </c>
      <c r="L1613" s="131">
        <v>3.91</v>
      </c>
      <c r="M1613" s="131">
        <v>4.38</v>
      </c>
      <c r="N1613" s="132">
        <v>175.89</v>
      </c>
      <c r="O1613" s="132">
        <v>176.75</v>
      </c>
    </row>
    <row r="1614" spans="1:15">
      <c r="A1614" s="147">
        <v>2024</v>
      </c>
      <c r="B1614" s="148" t="s">
        <v>64</v>
      </c>
      <c r="C1614" s="149" t="s">
        <v>38</v>
      </c>
      <c r="D1614" s="131">
        <v>79.819999999999993</v>
      </c>
      <c r="E1614" s="131">
        <v>0</v>
      </c>
      <c r="F1614" s="132">
        <v>79.819999999999993</v>
      </c>
      <c r="G1614" s="131">
        <v>0</v>
      </c>
      <c r="H1614" s="131">
        <v>0</v>
      </c>
      <c r="I1614" s="131">
        <v>0</v>
      </c>
      <c r="J1614" s="131">
        <v>0</v>
      </c>
      <c r="K1614" s="131">
        <v>0</v>
      </c>
      <c r="L1614" s="131">
        <v>0</v>
      </c>
      <c r="M1614" s="131">
        <v>0.21</v>
      </c>
      <c r="N1614" s="132">
        <v>0.21</v>
      </c>
      <c r="O1614" s="132">
        <v>80.03</v>
      </c>
    </row>
    <row r="1615" spans="1:15">
      <c r="A1615" s="147">
        <v>2024</v>
      </c>
      <c r="B1615" s="148" t="s">
        <v>64</v>
      </c>
      <c r="C1615" s="149" t="s">
        <v>40</v>
      </c>
      <c r="D1615" s="131">
        <v>0</v>
      </c>
      <c r="E1615" s="131">
        <v>14.07</v>
      </c>
      <c r="F1615" s="132">
        <v>14.07</v>
      </c>
      <c r="G1615" s="131">
        <v>0.05</v>
      </c>
      <c r="H1615" s="131">
        <v>2.68</v>
      </c>
      <c r="I1615" s="131">
        <v>0</v>
      </c>
      <c r="J1615" s="131">
        <v>0</v>
      </c>
      <c r="K1615" s="131">
        <v>9</v>
      </c>
      <c r="L1615" s="131">
        <v>0</v>
      </c>
      <c r="M1615" s="131">
        <v>18.079999999999998</v>
      </c>
      <c r="N1615" s="132">
        <v>29.81</v>
      </c>
      <c r="O1615" s="132">
        <v>43.88</v>
      </c>
    </row>
    <row r="1616" spans="1:15">
      <c r="A1616" s="147">
        <v>2024</v>
      </c>
      <c r="B1616" s="148" t="s">
        <v>64</v>
      </c>
      <c r="C1616" s="149" t="s">
        <v>41</v>
      </c>
      <c r="D1616" s="131">
        <v>0</v>
      </c>
      <c r="E1616" s="131">
        <v>15.9</v>
      </c>
      <c r="F1616" s="132">
        <v>15.9</v>
      </c>
      <c r="G1616" s="131">
        <v>0</v>
      </c>
      <c r="H1616" s="131">
        <v>0.05</v>
      </c>
      <c r="I1616" s="131">
        <v>0</v>
      </c>
      <c r="J1616" s="131">
        <v>0</v>
      </c>
      <c r="K1616" s="131">
        <v>51.15</v>
      </c>
      <c r="L1616" s="131">
        <v>0</v>
      </c>
      <c r="M1616" s="131">
        <v>13.32</v>
      </c>
      <c r="N1616" s="132">
        <v>64.52</v>
      </c>
      <c r="O1616" s="132">
        <v>80.42</v>
      </c>
    </row>
    <row r="1617" spans="1:15">
      <c r="A1617" s="147">
        <v>2024</v>
      </c>
      <c r="B1617" s="148" t="s">
        <v>64</v>
      </c>
      <c r="C1617" s="149" t="s">
        <v>42</v>
      </c>
      <c r="D1617" s="131">
        <v>0</v>
      </c>
      <c r="E1617" s="131">
        <v>0</v>
      </c>
      <c r="F1617" s="132">
        <v>0</v>
      </c>
      <c r="G1617" s="131">
        <v>0</v>
      </c>
      <c r="H1617" s="131">
        <v>0</v>
      </c>
      <c r="I1617" s="131">
        <v>97.16</v>
      </c>
      <c r="J1617" s="131">
        <v>0</v>
      </c>
      <c r="K1617" s="131">
        <v>18.73</v>
      </c>
      <c r="L1617" s="131">
        <v>3.34</v>
      </c>
      <c r="M1617" s="131">
        <v>0.28999999999999998</v>
      </c>
      <c r="N1617" s="132">
        <v>119.52</v>
      </c>
      <c r="O1617" s="132">
        <v>119.52</v>
      </c>
    </row>
    <row r="1618" spans="1:15">
      <c r="A1618" s="147">
        <v>2024</v>
      </c>
      <c r="B1618" s="148" t="s">
        <v>64</v>
      </c>
      <c r="C1618" s="149" t="s">
        <v>86</v>
      </c>
      <c r="D1618" s="131">
        <v>0</v>
      </c>
      <c r="E1618" s="131">
        <v>65.13</v>
      </c>
      <c r="F1618" s="132">
        <v>65.13</v>
      </c>
      <c r="G1618" s="131">
        <v>0.2</v>
      </c>
      <c r="H1618" s="131">
        <v>17.489999999999998</v>
      </c>
      <c r="I1618" s="131">
        <v>0</v>
      </c>
      <c r="J1618" s="131">
        <v>6.4</v>
      </c>
      <c r="K1618" s="131">
        <v>0</v>
      </c>
      <c r="L1618" s="131">
        <v>0.02</v>
      </c>
      <c r="M1618" s="131">
        <v>2.33</v>
      </c>
      <c r="N1618" s="132">
        <v>26.44</v>
      </c>
      <c r="O1618" s="132">
        <v>91.57</v>
      </c>
    </row>
    <row r="1619" spans="1:15">
      <c r="A1619" s="147">
        <v>2024</v>
      </c>
      <c r="B1619" s="148" t="s">
        <v>64</v>
      </c>
      <c r="C1619" s="149" t="s">
        <v>43</v>
      </c>
      <c r="D1619" s="131">
        <v>0</v>
      </c>
      <c r="E1619" s="131">
        <v>0</v>
      </c>
      <c r="F1619" s="132">
        <v>0</v>
      </c>
      <c r="G1619" s="131">
        <v>0</v>
      </c>
      <c r="H1619" s="131">
        <v>0</v>
      </c>
      <c r="I1619" s="131">
        <v>360.83</v>
      </c>
      <c r="J1619" s="131">
        <v>5.8</v>
      </c>
      <c r="K1619" s="131">
        <v>38.97</v>
      </c>
      <c r="L1619" s="131">
        <v>0</v>
      </c>
      <c r="M1619" s="131">
        <v>0</v>
      </c>
      <c r="N1619" s="132">
        <v>405.6</v>
      </c>
      <c r="O1619" s="132">
        <v>405.6</v>
      </c>
    </row>
    <row r="1620" spans="1:15">
      <c r="A1620" s="147">
        <v>2024</v>
      </c>
      <c r="B1620" s="148" t="s">
        <v>64</v>
      </c>
      <c r="C1620" s="149" t="s">
        <v>88</v>
      </c>
      <c r="D1620" s="131">
        <v>132.82</v>
      </c>
      <c r="E1620" s="131">
        <v>0</v>
      </c>
      <c r="F1620" s="132">
        <v>132.82</v>
      </c>
      <c r="G1620" s="131">
        <v>0</v>
      </c>
      <c r="H1620" s="131">
        <v>0</v>
      </c>
      <c r="I1620" s="131">
        <v>24.96</v>
      </c>
      <c r="J1620" s="131">
        <v>0</v>
      </c>
      <c r="K1620" s="131">
        <v>0</v>
      </c>
      <c r="L1620" s="131">
        <v>0</v>
      </c>
      <c r="M1620" s="131">
        <v>0</v>
      </c>
      <c r="N1620" s="132">
        <v>24.96</v>
      </c>
      <c r="O1620" s="132">
        <v>157.78</v>
      </c>
    </row>
    <row r="1621" spans="1:15">
      <c r="A1621" s="147">
        <v>2024</v>
      </c>
      <c r="B1621" s="148" t="s">
        <v>64</v>
      </c>
      <c r="C1621" s="149" t="s">
        <v>44</v>
      </c>
      <c r="D1621" s="131">
        <v>0.64</v>
      </c>
      <c r="E1621" s="131">
        <v>28.04</v>
      </c>
      <c r="F1621" s="132">
        <v>28.68</v>
      </c>
      <c r="G1621" s="131">
        <v>3.28</v>
      </c>
      <c r="H1621" s="131">
        <v>115</v>
      </c>
      <c r="I1621" s="131">
        <v>52.33</v>
      </c>
      <c r="J1621" s="131">
        <v>32.520000000000003</v>
      </c>
      <c r="K1621" s="131">
        <v>212.83</v>
      </c>
      <c r="L1621" s="131">
        <v>0</v>
      </c>
      <c r="M1621" s="131">
        <v>97.93</v>
      </c>
      <c r="N1621" s="132">
        <v>513.89</v>
      </c>
      <c r="O1621" s="132">
        <v>542.57000000000005</v>
      </c>
    </row>
    <row r="1622" spans="1:15">
      <c r="A1622" s="147">
        <v>2024</v>
      </c>
      <c r="B1622" s="148" t="s">
        <v>64</v>
      </c>
      <c r="C1622" s="149" t="s">
        <v>45</v>
      </c>
      <c r="D1622" s="131">
        <v>220.79</v>
      </c>
      <c r="E1622" s="131">
        <v>0</v>
      </c>
      <c r="F1622" s="132">
        <v>220.79</v>
      </c>
      <c r="G1622" s="131">
        <v>0</v>
      </c>
      <c r="H1622" s="131">
        <v>0</v>
      </c>
      <c r="I1622" s="131">
        <v>0</v>
      </c>
      <c r="J1622" s="131">
        <v>0</v>
      </c>
      <c r="K1622" s="131">
        <v>0</v>
      </c>
      <c r="L1622" s="131">
        <v>0</v>
      </c>
      <c r="M1622" s="131">
        <v>0</v>
      </c>
      <c r="N1622" s="132">
        <v>0</v>
      </c>
      <c r="O1622" s="132">
        <v>220.79</v>
      </c>
    </row>
    <row r="1623" spans="1:15">
      <c r="A1623" s="147">
        <v>2024</v>
      </c>
      <c r="B1623" s="148" t="s">
        <v>64</v>
      </c>
      <c r="C1623" s="149" t="s">
        <v>46</v>
      </c>
      <c r="D1623" s="131">
        <v>1034.02</v>
      </c>
      <c r="E1623" s="131">
        <v>0</v>
      </c>
      <c r="F1623" s="132">
        <v>1034.02</v>
      </c>
      <c r="G1623" s="131">
        <v>65.14</v>
      </c>
      <c r="H1623" s="131">
        <v>95.41</v>
      </c>
      <c r="I1623" s="131">
        <v>0</v>
      </c>
      <c r="J1623" s="131">
        <v>0</v>
      </c>
      <c r="K1623" s="131">
        <v>32.909999999999997</v>
      </c>
      <c r="L1623" s="131">
        <v>0</v>
      </c>
      <c r="M1623" s="131">
        <v>5.1100000000000003</v>
      </c>
      <c r="N1623" s="132">
        <v>198.57</v>
      </c>
      <c r="O1623" s="132">
        <v>1232.5899999999999</v>
      </c>
    </row>
    <row r="1624" spans="1:15">
      <c r="A1624" s="147">
        <v>2024</v>
      </c>
      <c r="B1624" s="148" t="s">
        <v>64</v>
      </c>
      <c r="C1624" s="149" t="s">
        <v>135</v>
      </c>
      <c r="D1624" s="131">
        <v>123.25</v>
      </c>
      <c r="E1624" s="131">
        <v>0</v>
      </c>
      <c r="F1624" s="132">
        <v>123.25</v>
      </c>
      <c r="G1624" s="131">
        <v>0</v>
      </c>
      <c r="H1624" s="131">
        <v>0</v>
      </c>
      <c r="I1624" s="131">
        <v>0</v>
      </c>
      <c r="J1624" s="131">
        <v>0</v>
      </c>
      <c r="K1624" s="131">
        <v>0</v>
      </c>
      <c r="L1624" s="131">
        <v>0</v>
      </c>
      <c r="M1624" s="131">
        <v>0</v>
      </c>
      <c r="N1624" s="132">
        <v>0</v>
      </c>
      <c r="O1624" s="132">
        <v>123.25</v>
      </c>
    </row>
    <row r="1625" spans="1:15">
      <c r="A1625" s="147">
        <v>2024</v>
      </c>
      <c r="B1625" s="148" t="s">
        <v>64</v>
      </c>
      <c r="C1625" s="149" t="s">
        <v>47</v>
      </c>
      <c r="D1625" s="131">
        <v>0</v>
      </c>
      <c r="E1625" s="131">
        <v>0</v>
      </c>
      <c r="F1625" s="132">
        <v>0</v>
      </c>
      <c r="G1625" s="131">
        <v>0</v>
      </c>
      <c r="H1625" s="131">
        <v>0</v>
      </c>
      <c r="I1625" s="131">
        <v>0</v>
      </c>
      <c r="J1625" s="131">
        <v>0</v>
      </c>
      <c r="K1625" s="131">
        <v>0</v>
      </c>
      <c r="L1625" s="131">
        <v>0</v>
      </c>
      <c r="M1625" s="131">
        <v>0</v>
      </c>
      <c r="N1625" s="132">
        <v>0</v>
      </c>
      <c r="O1625" s="132">
        <v>0</v>
      </c>
    </row>
    <row r="1626" spans="1:15">
      <c r="A1626" s="147">
        <v>2024</v>
      </c>
      <c r="B1626" s="148" t="s">
        <v>64</v>
      </c>
      <c r="C1626" s="149" t="s">
        <v>48</v>
      </c>
      <c r="D1626" s="131">
        <v>0</v>
      </c>
      <c r="E1626" s="131">
        <v>54.43</v>
      </c>
      <c r="F1626" s="132">
        <v>54.43</v>
      </c>
      <c r="G1626" s="131">
        <v>0</v>
      </c>
      <c r="H1626" s="131">
        <v>0</v>
      </c>
      <c r="I1626" s="131">
        <v>117.55</v>
      </c>
      <c r="J1626" s="131">
        <v>0</v>
      </c>
      <c r="K1626" s="131">
        <v>10.73</v>
      </c>
      <c r="L1626" s="131">
        <v>0</v>
      </c>
      <c r="M1626" s="131">
        <v>0</v>
      </c>
      <c r="N1626" s="132">
        <v>128.28</v>
      </c>
      <c r="O1626" s="132">
        <v>182.71</v>
      </c>
    </row>
    <row r="1627" spans="1:15">
      <c r="A1627" s="147">
        <v>2024</v>
      </c>
      <c r="B1627" s="148" t="s">
        <v>64</v>
      </c>
      <c r="C1627" s="149" t="s">
        <v>87</v>
      </c>
      <c r="D1627" s="131">
        <v>0</v>
      </c>
      <c r="E1627" s="131">
        <v>0</v>
      </c>
      <c r="F1627" s="132">
        <v>0</v>
      </c>
      <c r="G1627" s="131">
        <v>0</v>
      </c>
      <c r="H1627" s="131">
        <v>80.290000000000006</v>
      </c>
      <c r="I1627" s="131">
        <v>0</v>
      </c>
      <c r="J1627" s="131">
        <v>0</v>
      </c>
      <c r="K1627" s="131">
        <v>0</v>
      </c>
      <c r="L1627" s="131">
        <v>0</v>
      </c>
      <c r="M1627" s="131">
        <v>10.6</v>
      </c>
      <c r="N1627" s="132">
        <v>90.89</v>
      </c>
      <c r="O1627" s="132">
        <v>90.89</v>
      </c>
    </row>
    <row r="1628" spans="1:15">
      <c r="A1628" s="147">
        <v>2024</v>
      </c>
      <c r="B1628" s="148" t="s">
        <v>64</v>
      </c>
      <c r="C1628" s="149" t="s">
        <v>49</v>
      </c>
      <c r="D1628" s="131">
        <v>0</v>
      </c>
      <c r="E1628" s="131">
        <v>91.47</v>
      </c>
      <c r="F1628" s="132">
        <v>91.47</v>
      </c>
      <c r="G1628" s="131">
        <v>0</v>
      </c>
      <c r="H1628" s="131">
        <v>0.21</v>
      </c>
      <c r="I1628" s="131">
        <v>0</v>
      </c>
      <c r="J1628" s="131">
        <v>0</v>
      </c>
      <c r="K1628" s="131">
        <v>48.77</v>
      </c>
      <c r="L1628" s="131">
        <v>0</v>
      </c>
      <c r="M1628" s="131">
        <v>0.08</v>
      </c>
      <c r="N1628" s="132">
        <v>49.06</v>
      </c>
      <c r="O1628" s="132">
        <v>140.53</v>
      </c>
    </row>
    <row r="1629" spans="1:15">
      <c r="A1629" s="147">
        <v>2024</v>
      </c>
      <c r="B1629" s="148" t="s">
        <v>64</v>
      </c>
      <c r="C1629" s="149" t="s">
        <v>50</v>
      </c>
      <c r="D1629" s="131">
        <v>0</v>
      </c>
      <c r="E1629" s="131">
        <v>0</v>
      </c>
      <c r="F1629" s="132">
        <v>0</v>
      </c>
      <c r="G1629" s="131">
        <v>0</v>
      </c>
      <c r="H1629" s="131">
        <v>0</v>
      </c>
      <c r="I1629" s="131">
        <v>32.51</v>
      </c>
      <c r="J1629" s="131">
        <v>0</v>
      </c>
      <c r="K1629" s="131">
        <v>0</v>
      </c>
      <c r="L1629" s="131">
        <v>0</v>
      </c>
      <c r="M1629" s="131">
        <v>2.5099999999999998</v>
      </c>
      <c r="N1629" s="132">
        <v>35.020000000000003</v>
      </c>
      <c r="O1629" s="132">
        <v>35.020000000000003</v>
      </c>
    </row>
    <row r="1630" spans="1:15">
      <c r="A1630" s="147">
        <v>2024</v>
      </c>
      <c r="B1630" s="148" t="s">
        <v>64</v>
      </c>
      <c r="C1630" s="149" t="s">
        <v>51</v>
      </c>
      <c r="D1630" s="131">
        <v>0</v>
      </c>
      <c r="E1630" s="131">
        <v>0</v>
      </c>
      <c r="F1630" s="132">
        <v>0</v>
      </c>
      <c r="G1630" s="131">
        <v>0</v>
      </c>
      <c r="H1630" s="131">
        <v>0</v>
      </c>
      <c r="I1630" s="131">
        <v>99.26</v>
      </c>
      <c r="J1630" s="131">
        <v>0</v>
      </c>
      <c r="K1630" s="131">
        <v>31.34</v>
      </c>
      <c r="L1630" s="131">
        <v>0.02</v>
      </c>
      <c r="M1630" s="131">
        <v>0.35</v>
      </c>
      <c r="N1630" s="132">
        <v>130.97</v>
      </c>
      <c r="O1630" s="132">
        <v>130.97</v>
      </c>
    </row>
    <row r="1631" spans="1:15">
      <c r="A1631" s="147">
        <v>2024</v>
      </c>
      <c r="B1631" s="148" t="s">
        <v>64</v>
      </c>
      <c r="C1631" s="149" t="s">
        <v>52</v>
      </c>
      <c r="D1631" s="131">
        <v>1579.97</v>
      </c>
      <c r="E1631" s="131">
        <v>0</v>
      </c>
      <c r="F1631" s="132">
        <v>1579.97</v>
      </c>
      <c r="G1631" s="131">
        <v>0</v>
      </c>
      <c r="H1631" s="131">
        <v>0</v>
      </c>
      <c r="I1631" s="131">
        <v>0</v>
      </c>
      <c r="J1631" s="131">
        <v>28.24</v>
      </c>
      <c r="K1631" s="131">
        <v>363.77</v>
      </c>
      <c r="L1631" s="131">
        <v>0</v>
      </c>
      <c r="M1631" s="131">
        <v>15.3</v>
      </c>
      <c r="N1631" s="132">
        <v>407.31</v>
      </c>
      <c r="O1631" s="132">
        <v>1987.28</v>
      </c>
    </row>
    <row r="1632" spans="1:15">
      <c r="A1632" s="147">
        <v>2024</v>
      </c>
      <c r="B1632" s="148" t="s">
        <v>64</v>
      </c>
      <c r="C1632" s="149" t="s">
        <v>69</v>
      </c>
      <c r="D1632" s="131">
        <v>68.22</v>
      </c>
      <c r="E1632" s="131">
        <v>0.27</v>
      </c>
      <c r="F1632" s="132">
        <v>68.489999999999995</v>
      </c>
      <c r="G1632" s="131">
        <v>0.05</v>
      </c>
      <c r="H1632" s="131">
        <v>39.200000000000003</v>
      </c>
      <c r="I1632" s="131">
        <v>33.97</v>
      </c>
      <c r="J1632" s="131">
        <v>0</v>
      </c>
      <c r="K1632" s="131">
        <v>17.91</v>
      </c>
      <c r="L1632" s="131">
        <v>0</v>
      </c>
      <c r="M1632" s="131">
        <v>3.76</v>
      </c>
      <c r="N1632" s="132">
        <v>94.89</v>
      </c>
      <c r="O1632" s="132">
        <v>163.38</v>
      </c>
    </row>
    <row r="1633" spans="1:15">
      <c r="A1633" s="150">
        <v>2024</v>
      </c>
      <c r="B1633" s="151" t="s">
        <v>64</v>
      </c>
      <c r="C1633" s="152" t="s">
        <v>126</v>
      </c>
      <c r="D1633" s="116">
        <v>3239.53</v>
      </c>
      <c r="E1633" s="116">
        <v>270.17</v>
      </c>
      <c r="F1633" s="133">
        <v>3509.7</v>
      </c>
      <c r="G1633" s="116">
        <v>73.040000000000006</v>
      </c>
      <c r="H1633" s="116">
        <v>350.4</v>
      </c>
      <c r="I1633" s="116">
        <v>851.62</v>
      </c>
      <c r="J1633" s="116">
        <v>72.959999999999994</v>
      </c>
      <c r="K1633" s="116">
        <v>966.27</v>
      </c>
      <c r="L1633" s="116">
        <v>7.29</v>
      </c>
      <c r="M1633" s="116">
        <v>174.25</v>
      </c>
      <c r="N1633" s="133">
        <v>2495.83</v>
      </c>
      <c r="O1633" s="133">
        <v>6005.53</v>
      </c>
    </row>
    <row r="1634" spans="1:15">
      <c r="A1634" s="147">
        <v>2024</v>
      </c>
      <c r="B1634" s="148" t="s">
        <v>63</v>
      </c>
      <c r="C1634" s="149" t="s">
        <v>134</v>
      </c>
      <c r="D1634" s="131">
        <v>0</v>
      </c>
      <c r="E1634" s="131">
        <v>113.28</v>
      </c>
      <c r="F1634" s="132">
        <v>113.28</v>
      </c>
      <c r="G1634" s="131">
        <v>0</v>
      </c>
      <c r="H1634" s="131">
        <v>0</v>
      </c>
      <c r="I1634" s="131">
        <v>0</v>
      </c>
      <c r="J1634" s="131">
        <v>0</v>
      </c>
      <c r="K1634" s="131">
        <v>0</v>
      </c>
      <c r="L1634" s="131">
        <v>0</v>
      </c>
      <c r="M1634" s="131">
        <v>0</v>
      </c>
      <c r="N1634" s="132">
        <v>0</v>
      </c>
      <c r="O1634" s="132">
        <v>113.28</v>
      </c>
    </row>
    <row r="1635" spans="1:15">
      <c r="A1635" s="147">
        <v>2024</v>
      </c>
      <c r="B1635" s="148" t="s">
        <v>63</v>
      </c>
      <c r="C1635" s="149" t="s">
        <v>37</v>
      </c>
      <c r="D1635" s="131">
        <v>0</v>
      </c>
      <c r="E1635" s="131">
        <v>37.69</v>
      </c>
      <c r="F1635" s="132">
        <v>37.69</v>
      </c>
      <c r="G1635" s="131">
        <v>3.95</v>
      </c>
      <c r="H1635" s="131">
        <v>0.02</v>
      </c>
      <c r="I1635" s="131">
        <v>14.48</v>
      </c>
      <c r="J1635" s="131">
        <v>0</v>
      </c>
      <c r="K1635" s="131">
        <v>78.89</v>
      </c>
      <c r="L1635" s="131">
        <v>11.68</v>
      </c>
      <c r="M1635" s="131">
        <v>11.14</v>
      </c>
      <c r="N1635" s="132">
        <v>120.16</v>
      </c>
      <c r="O1635" s="132">
        <v>157.85</v>
      </c>
    </row>
    <row r="1636" spans="1:15">
      <c r="A1636" s="147">
        <v>2024</v>
      </c>
      <c r="B1636" s="148" t="s">
        <v>63</v>
      </c>
      <c r="C1636" s="149" t="s">
        <v>38</v>
      </c>
      <c r="D1636" s="131">
        <v>169.48</v>
      </c>
      <c r="E1636" s="131">
        <v>0</v>
      </c>
      <c r="F1636" s="132">
        <v>169.48</v>
      </c>
      <c r="G1636" s="131">
        <v>0</v>
      </c>
      <c r="H1636" s="131">
        <v>0</v>
      </c>
      <c r="I1636" s="131">
        <v>0</v>
      </c>
      <c r="J1636" s="131">
        <v>0</v>
      </c>
      <c r="K1636" s="131">
        <v>0</v>
      </c>
      <c r="L1636" s="131">
        <v>0</v>
      </c>
      <c r="M1636" s="131">
        <v>0.17</v>
      </c>
      <c r="N1636" s="132">
        <v>0.17</v>
      </c>
      <c r="O1636" s="132">
        <v>169.65</v>
      </c>
    </row>
    <row r="1637" spans="1:15">
      <c r="A1637" s="147">
        <v>2024</v>
      </c>
      <c r="B1637" s="148" t="s">
        <v>63</v>
      </c>
      <c r="C1637" s="149" t="s">
        <v>40</v>
      </c>
      <c r="D1637" s="131">
        <v>0</v>
      </c>
      <c r="E1637" s="131">
        <v>13.89</v>
      </c>
      <c r="F1637" s="132">
        <v>13.89</v>
      </c>
      <c r="G1637" s="131">
        <v>0.05</v>
      </c>
      <c r="H1637" s="131">
        <v>0</v>
      </c>
      <c r="I1637" s="131">
        <v>0</v>
      </c>
      <c r="J1637" s="131">
        <v>0</v>
      </c>
      <c r="K1637" s="131">
        <v>0</v>
      </c>
      <c r="L1637" s="131">
        <v>0</v>
      </c>
      <c r="M1637" s="131">
        <v>16.739999999999998</v>
      </c>
      <c r="N1637" s="132">
        <v>16.79</v>
      </c>
      <c r="O1637" s="132">
        <v>30.68</v>
      </c>
    </row>
    <row r="1638" spans="1:15">
      <c r="A1638" s="147">
        <v>2024</v>
      </c>
      <c r="B1638" s="148" t="s">
        <v>63</v>
      </c>
      <c r="C1638" s="149" t="s">
        <v>41</v>
      </c>
      <c r="D1638" s="131">
        <v>0</v>
      </c>
      <c r="E1638" s="131">
        <v>23.69</v>
      </c>
      <c r="F1638" s="132">
        <v>23.69</v>
      </c>
      <c r="G1638" s="131">
        <v>0.04</v>
      </c>
      <c r="H1638" s="131">
        <v>0.01</v>
      </c>
      <c r="I1638" s="131">
        <v>0</v>
      </c>
      <c r="J1638" s="131">
        <v>0</v>
      </c>
      <c r="K1638" s="131">
        <v>0.02</v>
      </c>
      <c r="L1638" s="131">
        <v>0</v>
      </c>
      <c r="M1638" s="131">
        <v>21.72</v>
      </c>
      <c r="N1638" s="132">
        <v>21.79</v>
      </c>
      <c r="O1638" s="132">
        <v>45.48</v>
      </c>
    </row>
    <row r="1639" spans="1:15">
      <c r="A1639" s="147">
        <v>2024</v>
      </c>
      <c r="B1639" s="148" t="s">
        <v>63</v>
      </c>
      <c r="C1639" s="149" t="s">
        <v>42</v>
      </c>
      <c r="D1639" s="131">
        <v>0</v>
      </c>
      <c r="E1639" s="131">
        <v>0</v>
      </c>
      <c r="F1639" s="132">
        <v>0</v>
      </c>
      <c r="G1639" s="131">
        <v>0</v>
      </c>
      <c r="H1639" s="131">
        <v>0</v>
      </c>
      <c r="I1639" s="131">
        <v>75.739999999999995</v>
      </c>
      <c r="J1639" s="131">
        <v>0</v>
      </c>
      <c r="K1639" s="131">
        <v>55.91</v>
      </c>
      <c r="L1639" s="131">
        <v>2.84</v>
      </c>
      <c r="M1639" s="131">
        <v>3.09</v>
      </c>
      <c r="N1639" s="132">
        <v>137.58000000000001</v>
      </c>
      <c r="O1639" s="132">
        <v>137.58000000000001</v>
      </c>
    </row>
    <row r="1640" spans="1:15">
      <c r="A1640" s="147">
        <v>2024</v>
      </c>
      <c r="B1640" s="148" t="s">
        <v>63</v>
      </c>
      <c r="C1640" s="149" t="s">
        <v>86</v>
      </c>
      <c r="D1640" s="131">
        <v>0</v>
      </c>
      <c r="E1640" s="131">
        <v>61.54</v>
      </c>
      <c r="F1640" s="132">
        <v>61.54</v>
      </c>
      <c r="G1640" s="131">
        <v>2.41</v>
      </c>
      <c r="H1640" s="131">
        <v>11.65</v>
      </c>
      <c r="I1640" s="131">
        <v>0</v>
      </c>
      <c r="J1640" s="131">
        <v>3.51</v>
      </c>
      <c r="K1640" s="131">
        <v>2.8</v>
      </c>
      <c r="L1640" s="131">
        <v>0.23</v>
      </c>
      <c r="M1640" s="131">
        <v>3.95</v>
      </c>
      <c r="N1640" s="132">
        <v>24.55</v>
      </c>
      <c r="O1640" s="132">
        <v>86.09</v>
      </c>
    </row>
    <row r="1641" spans="1:15">
      <c r="A1641" s="147">
        <v>2024</v>
      </c>
      <c r="B1641" s="148" t="s">
        <v>63</v>
      </c>
      <c r="C1641" s="149" t="s">
        <v>43</v>
      </c>
      <c r="D1641" s="131">
        <v>0</v>
      </c>
      <c r="E1641" s="131">
        <v>3.79</v>
      </c>
      <c r="F1641" s="132">
        <v>3.79</v>
      </c>
      <c r="G1641" s="131">
        <v>0</v>
      </c>
      <c r="H1641" s="131">
        <v>0</v>
      </c>
      <c r="I1641" s="131">
        <v>327.39999999999998</v>
      </c>
      <c r="J1641" s="131">
        <v>5.77</v>
      </c>
      <c r="K1641" s="131">
        <v>0</v>
      </c>
      <c r="L1641" s="131">
        <v>0</v>
      </c>
      <c r="M1641" s="131">
        <v>0</v>
      </c>
      <c r="N1641" s="132">
        <v>333.17</v>
      </c>
      <c r="O1641" s="132">
        <v>336.96</v>
      </c>
    </row>
    <row r="1642" spans="1:15">
      <c r="A1642" s="147">
        <v>2024</v>
      </c>
      <c r="B1642" s="148" t="s">
        <v>63</v>
      </c>
      <c r="C1642" s="149" t="s">
        <v>88</v>
      </c>
      <c r="D1642" s="131">
        <v>435.49</v>
      </c>
      <c r="E1642" s="131">
        <v>0</v>
      </c>
      <c r="F1642" s="132">
        <v>435.49</v>
      </c>
      <c r="G1642" s="131">
        <v>0</v>
      </c>
      <c r="H1642" s="131">
        <v>0</v>
      </c>
      <c r="I1642" s="131">
        <v>0</v>
      </c>
      <c r="J1642" s="131">
        <v>0</v>
      </c>
      <c r="K1642" s="131">
        <v>0</v>
      </c>
      <c r="L1642" s="131">
        <v>0</v>
      </c>
      <c r="M1642" s="131">
        <v>0</v>
      </c>
      <c r="N1642" s="132">
        <v>0</v>
      </c>
      <c r="O1642" s="132">
        <v>435.49</v>
      </c>
    </row>
    <row r="1643" spans="1:15">
      <c r="A1643" s="147">
        <v>2024</v>
      </c>
      <c r="B1643" s="148" t="s">
        <v>63</v>
      </c>
      <c r="C1643" s="149" t="s">
        <v>44</v>
      </c>
      <c r="D1643" s="131">
        <v>0</v>
      </c>
      <c r="E1643" s="131">
        <v>17.82</v>
      </c>
      <c r="F1643" s="132">
        <v>17.82</v>
      </c>
      <c r="G1643" s="131">
        <v>16.3</v>
      </c>
      <c r="H1643" s="131">
        <v>77.23</v>
      </c>
      <c r="I1643" s="131">
        <v>55.03</v>
      </c>
      <c r="J1643" s="131">
        <v>26.29</v>
      </c>
      <c r="K1643" s="131">
        <v>279.68</v>
      </c>
      <c r="L1643" s="131">
        <v>0</v>
      </c>
      <c r="M1643" s="131">
        <v>86.7</v>
      </c>
      <c r="N1643" s="132">
        <v>541.23</v>
      </c>
      <c r="O1643" s="132">
        <v>559.04999999999995</v>
      </c>
    </row>
    <row r="1644" spans="1:15">
      <c r="A1644" s="147">
        <v>2024</v>
      </c>
      <c r="B1644" s="148" t="s">
        <v>63</v>
      </c>
      <c r="C1644" s="149" t="s">
        <v>45</v>
      </c>
      <c r="D1644" s="131">
        <v>0</v>
      </c>
      <c r="E1644" s="131">
        <v>0</v>
      </c>
      <c r="F1644" s="132">
        <v>0</v>
      </c>
      <c r="G1644" s="131">
        <v>0</v>
      </c>
      <c r="H1644" s="131">
        <v>0</v>
      </c>
      <c r="I1644" s="131">
        <v>0</v>
      </c>
      <c r="J1644" s="131">
        <v>0</v>
      </c>
      <c r="K1644" s="131">
        <v>0</v>
      </c>
      <c r="L1644" s="131">
        <v>0</v>
      </c>
      <c r="M1644" s="131">
        <v>0</v>
      </c>
      <c r="N1644" s="132">
        <v>0</v>
      </c>
      <c r="O1644" s="132">
        <v>0</v>
      </c>
    </row>
    <row r="1645" spans="1:15">
      <c r="A1645" s="147">
        <v>2024</v>
      </c>
      <c r="B1645" s="148" t="s">
        <v>63</v>
      </c>
      <c r="C1645" s="149" t="s">
        <v>46</v>
      </c>
      <c r="D1645" s="131">
        <v>1148.24</v>
      </c>
      <c r="E1645" s="131">
        <v>0</v>
      </c>
      <c r="F1645" s="132">
        <v>1148.24</v>
      </c>
      <c r="G1645" s="131">
        <v>36.159999999999997</v>
      </c>
      <c r="H1645" s="131">
        <v>83.19</v>
      </c>
      <c r="I1645" s="131">
        <v>0</v>
      </c>
      <c r="J1645" s="131">
        <v>0</v>
      </c>
      <c r="K1645" s="131">
        <v>0</v>
      </c>
      <c r="L1645" s="131">
        <v>0</v>
      </c>
      <c r="M1645" s="131">
        <v>17.64</v>
      </c>
      <c r="N1645" s="132">
        <v>136.99</v>
      </c>
      <c r="O1645" s="132">
        <v>1285.23</v>
      </c>
    </row>
    <row r="1646" spans="1:15">
      <c r="A1646" s="147">
        <v>2024</v>
      </c>
      <c r="B1646" s="148" t="s">
        <v>63</v>
      </c>
      <c r="C1646" s="149" t="s">
        <v>135</v>
      </c>
      <c r="D1646" s="131">
        <v>156.44</v>
      </c>
      <c r="E1646" s="131">
        <v>0</v>
      </c>
      <c r="F1646" s="132">
        <v>156.44</v>
      </c>
      <c r="G1646" s="131">
        <v>0</v>
      </c>
      <c r="H1646" s="131">
        <v>0</v>
      </c>
      <c r="I1646" s="131">
        <v>0</v>
      </c>
      <c r="J1646" s="131">
        <v>0</v>
      </c>
      <c r="K1646" s="131">
        <v>0</v>
      </c>
      <c r="L1646" s="131">
        <v>0</v>
      </c>
      <c r="M1646" s="131">
        <v>0</v>
      </c>
      <c r="N1646" s="132">
        <v>0</v>
      </c>
      <c r="O1646" s="132">
        <v>156.44</v>
      </c>
    </row>
    <row r="1647" spans="1:15">
      <c r="A1647" s="147">
        <v>2024</v>
      </c>
      <c r="B1647" s="148" t="s">
        <v>63</v>
      </c>
      <c r="C1647" s="149" t="s">
        <v>47</v>
      </c>
      <c r="D1647" s="131">
        <v>0</v>
      </c>
      <c r="E1647" s="131">
        <v>0</v>
      </c>
      <c r="F1647" s="132">
        <v>0</v>
      </c>
      <c r="G1647" s="131">
        <v>0</v>
      </c>
      <c r="H1647" s="131">
        <v>0</v>
      </c>
      <c r="I1647" s="131">
        <v>0</v>
      </c>
      <c r="J1647" s="131">
        <v>0</v>
      </c>
      <c r="K1647" s="131">
        <v>0</v>
      </c>
      <c r="L1647" s="131">
        <v>0</v>
      </c>
      <c r="M1647" s="131">
        <v>0</v>
      </c>
      <c r="N1647" s="132">
        <v>0</v>
      </c>
      <c r="O1647" s="132">
        <v>0</v>
      </c>
    </row>
    <row r="1648" spans="1:15">
      <c r="A1648" s="147">
        <v>2024</v>
      </c>
      <c r="B1648" s="148" t="s">
        <v>63</v>
      </c>
      <c r="C1648" s="149" t="s">
        <v>48</v>
      </c>
      <c r="D1648" s="131">
        <v>0</v>
      </c>
      <c r="E1648" s="131">
        <v>30.3</v>
      </c>
      <c r="F1648" s="132">
        <v>30.3</v>
      </c>
      <c r="G1648" s="131">
        <v>0</v>
      </c>
      <c r="H1648" s="131">
        <v>0</v>
      </c>
      <c r="I1648" s="131">
        <v>139.69</v>
      </c>
      <c r="J1648" s="131">
        <v>0</v>
      </c>
      <c r="K1648" s="131">
        <v>84.65</v>
      </c>
      <c r="L1648" s="131">
        <v>0</v>
      </c>
      <c r="M1648" s="131">
        <v>0</v>
      </c>
      <c r="N1648" s="132">
        <v>224.34</v>
      </c>
      <c r="O1648" s="132">
        <v>254.64</v>
      </c>
    </row>
    <row r="1649" spans="1:15">
      <c r="A1649" s="147">
        <v>2024</v>
      </c>
      <c r="B1649" s="148" t="s">
        <v>63</v>
      </c>
      <c r="C1649" s="149" t="s">
        <v>87</v>
      </c>
      <c r="D1649" s="131">
        <v>0</v>
      </c>
      <c r="E1649" s="131">
        <v>0</v>
      </c>
      <c r="F1649" s="132">
        <v>0</v>
      </c>
      <c r="G1649" s="131">
        <v>0</v>
      </c>
      <c r="H1649" s="131">
        <v>39.659999999999997</v>
      </c>
      <c r="I1649" s="131">
        <v>0</v>
      </c>
      <c r="J1649" s="131">
        <v>0</v>
      </c>
      <c r="K1649" s="131">
        <v>25.62</v>
      </c>
      <c r="L1649" s="131">
        <v>0</v>
      </c>
      <c r="M1649" s="131">
        <v>8.17</v>
      </c>
      <c r="N1649" s="132">
        <v>73.45</v>
      </c>
      <c r="O1649" s="132">
        <v>73.45</v>
      </c>
    </row>
    <row r="1650" spans="1:15">
      <c r="A1650" s="147">
        <v>2024</v>
      </c>
      <c r="B1650" s="148" t="s">
        <v>63</v>
      </c>
      <c r="C1650" s="149" t="s">
        <v>49</v>
      </c>
      <c r="D1650" s="131">
        <v>0</v>
      </c>
      <c r="E1650" s="131">
        <v>36.39</v>
      </c>
      <c r="F1650" s="132">
        <v>36.39</v>
      </c>
      <c r="G1650" s="131">
        <v>0</v>
      </c>
      <c r="H1650" s="131">
        <v>0.09</v>
      </c>
      <c r="I1650" s="131">
        <v>14.97</v>
      </c>
      <c r="J1650" s="131">
        <v>0</v>
      </c>
      <c r="K1650" s="131">
        <v>65.58</v>
      </c>
      <c r="L1650" s="131">
        <v>0</v>
      </c>
      <c r="M1650" s="131">
        <v>11.4</v>
      </c>
      <c r="N1650" s="132">
        <v>92.04</v>
      </c>
      <c r="O1650" s="132">
        <v>128.43</v>
      </c>
    </row>
    <row r="1651" spans="1:15">
      <c r="A1651" s="147">
        <v>2024</v>
      </c>
      <c r="B1651" s="148" t="s">
        <v>63</v>
      </c>
      <c r="C1651" s="149" t="s">
        <v>50</v>
      </c>
      <c r="D1651" s="131">
        <v>147.79</v>
      </c>
      <c r="E1651" s="131">
        <v>0</v>
      </c>
      <c r="F1651" s="132">
        <v>147.79</v>
      </c>
      <c r="G1651" s="131">
        <v>0</v>
      </c>
      <c r="H1651" s="131">
        <v>0</v>
      </c>
      <c r="I1651" s="131">
        <v>0</v>
      </c>
      <c r="J1651" s="131">
        <v>0</v>
      </c>
      <c r="K1651" s="131">
        <v>0</v>
      </c>
      <c r="L1651" s="131">
        <v>0</v>
      </c>
      <c r="M1651" s="131">
        <v>6.01</v>
      </c>
      <c r="N1651" s="132">
        <v>6.01</v>
      </c>
      <c r="O1651" s="132">
        <v>153.80000000000001</v>
      </c>
    </row>
    <row r="1652" spans="1:15">
      <c r="A1652" s="147">
        <v>2024</v>
      </c>
      <c r="B1652" s="148" t="s">
        <v>63</v>
      </c>
      <c r="C1652" s="149" t="s">
        <v>51</v>
      </c>
      <c r="D1652" s="131">
        <v>0</v>
      </c>
      <c r="E1652" s="131">
        <v>0</v>
      </c>
      <c r="F1652" s="132">
        <v>0</v>
      </c>
      <c r="G1652" s="131">
        <v>0</v>
      </c>
      <c r="H1652" s="131">
        <v>0</v>
      </c>
      <c r="I1652" s="131">
        <v>25.94</v>
      </c>
      <c r="J1652" s="131">
        <v>16.010000000000002</v>
      </c>
      <c r="K1652" s="131">
        <v>10.98</v>
      </c>
      <c r="L1652" s="131">
        <v>0.12</v>
      </c>
      <c r="M1652" s="131">
        <v>0.41</v>
      </c>
      <c r="N1652" s="132">
        <v>53.46</v>
      </c>
      <c r="O1652" s="132">
        <v>53.46</v>
      </c>
    </row>
    <row r="1653" spans="1:15">
      <c r="A1653" s="147">
        <v>2024</v>
      </c>
      <c r="B1653" s="148" t="s">
        <v>63</v>
      </c>
      <c r="C1653" s="149" t="s">
        <v>52</v>
      </c>
      <c r="D1653" s="131">
        <v>1427.77</v>
      </c>
      <c r="E1653" s="131">
        <v>0</v>
      </c>
      <c r="F1653" s="132">
        <v>1427.77</v>
      </c>
      <c r="G1653" s="131">
        <v>1.85</v>
      </c>
      <c r="H1653" s="131">
        <v>0.06</v>
      </c>
      <c r="I1653" s="131">
        <v>39.82</v>
      </c>
      <c r="J1653" s="131">
        <v>0</v>
      </c>
      <c r="K1653" s="131">
        <v>272.26</v>
      </c>
      <c r="L1653" s="131">
        <v>0</v>
      </c>
      <c r="M1653" s="131">
        <v>0.36</v>
      </c>
      <c r="N1653" s="132">
        <v>314.35000000000002</v>
      </c>
      <c r="O1653" s="132">
        <v>1742.12</v>
      </c>
    </row>
    <row r="1654" spans="1:15">
      <c r="A1654" s="147">
        <v>2024</v>
      </c>
      <c r="B1654" s="148" t="s">
        <v>63</v>
      </c>
      <c r="C1654" s="149" t="s">
        <v>69</v>
      </c>
      <c r="D1654" s="131">
        <v>202.09</v>
      </c>
      <c r="E1654" s="131">
        <v>71.11</v>
      </c>
      <c r="F1654" s="132">
        <v>273.2</v>
      </c>
      <c r="G1654" s="131">
        <v>7.0000000000000007E-2</v>
      </c>
      <c r="H1654" s="131">
        <v>97.9</v>
      </c>
      <c r="I1654" s="131">
        <v>173.07</v>
      </c>
      <c r="J1654" s="131">
        <v>0</v>
      </c>
      <c r="K1654" s="131">
        <v>50.47</v>
      </c>
      <c r="L1654" s="131">
        <v>0</v>
      </c>
      <c r="M1654" s="131">
        <v>11.99</v>
      </c>
      <c r="N1654" s="132">
        <v>333.5</v>
      </c>
      <c r="O1654" s="132">
        <v>606.70000000000005</v>
      </c>
    </row>
    <row r="1655" spans="1:15">
      <c r="A1655" s="150">
        <v>2024</v>
      </c>
      <c r="B1655" s="151" t="s">
        <v>63</v>
      </c>
      <c r="C1655" s="152" t="s">
        <v>126</v>
      </c>
      <c r="D1655" s="116">
        <v>3687.3</v>
      </c>
      <c r="E1655" s="116">
        <v>409.5</v>
      </c>
      <c r="F1655" s="133">
        <v>4096.8</v>
      </c>
      <c r="G1655" s="116">
        <v>60.83</v>
      </c>
      <c r="H1655" s="116">
        <v>309.81</v>
      </c>
      <c r="I1655" s="116">
        <v>866.14</v>
      </c>
      <c r="J1655" s="116">
        <v>51.58</v>
      </c>
      <c r="K1655" s="116">
        <v>926.86</v>
      </c>
      <c r="L1655" s="116">
        <v>14.87</v>
      </c>
      <c r="M1655" s="116">
        <v>199.49</v>
      </c>
      <c r="N1655" s="133">
        <v>2429.58</v>
      </c>
      <c r="O1655" s="133">
        <v>6526.38</v>
      </c>
    </row>
    <row r="1656" spans="1:15">
      <c r="A1656" s="147">
        <v>2024</v>
      </c>
      <c r="B1656" s="148" t="s">
        <v>133</v>
      </c>
      <c r="C1656" s="149" t="s">
        <v>134</v>
      </c>
      <c r="D1656" s="131">
        <v>0</v>
      </c>
      <c r="E1656" s="131">
        <v>112.13</v>
      </c>
      <c r="F1656" s="132">
        <v>112.13</v>
      </c>
      <c r="G1656" s="131">
        <v>0</v>
      </c>
      <c r="H1656" s="131">
        <v>0</v>
      </c>
      <c r="I1656" s="131">
        <v>0</v>
      </c>
      <c r="J1656" s="131">
        <v>0</v>
      </c>
      <c r="K1656" s="131">
        <v>0</v>
      </c>
      <c r="L1656" s="131">
        <v>0</v>
      </c>
      <c r="M1656" s="131">
        <v>0</v>
      </c>
      <c r="N1656" s="132">
        <v>0</v>
      </c>
      <c r="O1656" s="132">
        <v>112.13</v>
      </c>
    </row>
    <row r="1657" spans="1:15">
      <c r="A1657" s="147">
        <v>2024</v>
      </c>
      <c r="B1657" s="148" t="s">
        <v>62</v>
      </c>
      <c r="C1657" s="149" t="s">
        <v>37</v>
      </c>
      <c r="D1657" s="131">
        <v>0</v>
      </c>
      <c r="E1657" s="131">
        <v>56.83</v>
      </c>
      <c r="F1657" s="132">
        <v>56.83</v>
      </c>
      <c r="G1657" s="131">
        <v>3.03</v>
      </c>
      <c r="H1657" s="131">
        <v>109.84</v>
      </c>
      <c r="I1657" s="131">
        <v>0</v>
      </c>
      <c r="J1657" s="131">
        <v>0</v>
      </c>
      <c r="K1657" s="131">
        <v>269.13</v>
      </c>
      <c r="L1657" s="131">
        <v>6</v>
      </c>
      <c r="M1657" s="131">
        <v>8.64</v>
      </c>
      <c r="N1657" s="132">
        <v>396.64</v>
      </c>
      <c r="O1657" s="132">
        <v>453.47</v>
      </c>
    </row>
    <row r="1658" spans="1:15">
      <c r="A1658" s="147">
        <v>2024</v>
      </c>
      <c r="B1658" s="148" t="s">
        <v>62</v>
      </c>
      <c r="C1658" s="149" t="s">
        <v>38</v>
      </c>
      <c r="D1658" s="131">
        <v>91.2</v>
      </c>
      <c r="E1658" s="131">
        <v>0</v>
      </c>
      <c r="F1658" s="132">
        <v>91.2</v>
      </c>
      <c r="G1658" s="131">
        <v>0</v>
      </c>
      <c r="H1658" s="131">
        <v>0</v>
      </c>
      <c r="I1658" s="131">
        <v>0</v>
      </c>
      <c r="J1658" s="131">
        <v>0</v>
      </c>
      <c r="K1658" s="131">
        <v>0</v>
      </c>
      <c r="L1658" s="131">
        <v>0</v>
      </c>
      <c r="M1658" s="131">
        <v>0.14000000000000001</v>
      </c>
      <c r="N1658" s="132">
        <v>0.14000000000000001</v>
      </c>
      <c r="O1658" s="132">
        <v>91.34</v>
      </c>
    </row>
    <row r="1659" spans="1:15">
      <c r="A1659" s="147">
        <v>2024</v>
      </c>
      <c r="B1659" s="148" t="s">
        <v>62</v>
      </c>
      <c r="C1659" s="149" t="s">
        <v>40</v>
      </c>
      <c r="D1659" s="131">
        <v>0</v>
      </c>
      <c r="E1659" s="131">
        <v>0.14000000000000001</v>
      </c>
      <c r="F1659" s="132">
        <v>0.14000000000000001</v>
      </c>
      <c r="G1659" s="131">
        <v>0.06</v>
      </c>
      <c r="H1659" s="131">
        <v>0</v>
      </c>
      <c r="I1659" s="131">
        <v>0</v>
      </c>
      <c r="J1659" s="131">
        <v>0</v>
      </c>
      <c r="K1659" s="131">
        <v>39.5</v>
      </c>
      <c r="L1659" s="131">
        <v>0</v>
      </c>
      <c r="M1659" s="131">
        <v>3.39</v>
      </c>
      <c r="N1659" s="132">
        <v>42.95</v>
      </c>
      <c r="O1659" s="132">
        <v>43.09</v>
      </c>
    </row>
    <row r="1660" spans="1:15">
      <c r="A1660" s="147">
        <v>2024</v>
      </c>
      <c r="B1660" s="148" t="s">
        <v>62</v>
      </c>
      <c r="C1660" s="149" t="s">
        <v>41</v>
      </c>
      <c r="D1660" s="131">
        <v>0</v>
      </c>
      <c r="E1660" s="131">
        <v>8.35</v>
      </c>
      <c r="F1660" s="132">
        <v>8.35</v>
      </c>
      <c r="G1660" s="131">
        <v>0.02</v>
      </c>
      <c r="H1660" s="131">
        <v>0.01</v>
      </c>
      <c r="I1660" s="131">
        <v>0</v>
      </c>
      <c r="J1660" s="131">
        <v>0.01</v>
      </c>
      <c r="K1660" s="131">
        <v>0</v>
      </c>
      <c r="L1660" s="131">
        <v>0</v>
      </c>
      <c r="M1660" s="131">
        <v>12.65</v>
      </c>
      <c r="N1660" s="132">
        <v>12.69</v>
      </c>
      <c r="O1660" s="132">
        <v>21.04</v>
      </c>
    </row>
    <row r="1661" spans="1:15">
      <c r="A1661" s="147">
        <v>2024</v>
      </c>
      <c r="B1661" s="148" t="s">
        <v>62</v>
      </c>
      <c r="C1661" s="149" t="s">
        <v>42</v>
      </c>
      <c r="D1661" s="131">
        <v>0</v>
      </c>
      <c r="E1661" s="131">
        <v>0</v>
      </c>
      <c r="F1661" s="132">
        <v>0</v>
      </c>
      <c r="G1661" s="131">
        <v>0</v>
      </c>
      <c r="H1661" s="131">
        <v>0</v>
      </c>
      <c r="I1661" s="131">
        <v>295.06</v>
      </c>
      <c r="J1661" s="131">
        <v>0</v>
      </c>
      <c r="K1661" s="131">
        <v>10.98</v>
      </c>
      <c r="L1661" s="131">
        <v>0</v>
      </c>
      <c r="M1661" s="131">
        <v>0.31</v>
      </c>
      <c r="N1661" s="132">
        <v>306.35000000000002</v>
      </c>
      <c r="O1661" s="132">
        <v>306.35000000000002</v>
      </c>
    </row>
    <row r="1662" spans="1:15">
      <c r="A1662" s="147">
        <v>2024</v>
      </c>
      <c r="B1662" s="148" t="s">
        <v>62</v>
      </c>
      <c r="C1662" s="149" t="s">
        <v>86</v>
      </c>
      <c r="D1662" s="131">
        <v>0</v>
      </c>
      <c r="E1662" s="131">
        <v>0</v>
      </c>
      <c r="F1662" s="132">
        <v>0</v>
      </c>
      <c r="G1662" s="131">
        <v>0.09</v>
      </c>
      <c r="H1662" s="131">
        <v>11.86</v>
      </c>
      <c r="I1662" s="131">
        <v>0</v>
      </c>
      <c r="J1662" s="131">
        <v>12.72</v>
      </c>
      <c r="K1662" s="131">
        <v>0</v>
      </c>
      <c r="L1662" s="131">
        <v>0.03</v>
      </c>
      <c r="M1662" s="131">
        <v>1.53</v>
      </c>
      <c r="N1662" s="132">
        <v>26.23</v>
      </c>
      <c r="O1662" s="132">
        <v>26.23</v>
      </c>
    </row>
    <row r="1663" spans="1:15">
      <c r="A1663" s="147">
        <v>2024</v>
      </c>
      <c r="B1663" s="148" t="s">
        <v>62</v>
      </c>
      <c r="C1663" s="149" t="s">
        <v>43</v>
      </c>
      <c r="D1663" s="131">
        <v>0</v>
      </c>
      <c r="E1663" s="131">
        <v>3.12</v>
      </c>
      <c r="F1663" s="132">
        <v>3.12</v>
      </c>
      <c r="G1663" s="131">
        <v>0</v>
      </c>
      <c r="H1663" s="131">
        <v>0</v>
      </c>
      <c r="I1663" s="131">
        <v>275.20999999999998</v>
      </c>
      <c r="J1663" s="131">
        <v>0</v>
      </c>
      <c r="K1663" s="131">
        <v>66.25</v>
      </c>
      <c r="L1663" s="131">
        <v>0</v>
      </c>
      <c r="M1663" s="131">
        <v>0</v>
      </c>
      <c r="N1663" s="132">
        <v>341.46</v>
      </c>
      <c r="O1663" s="132">
        <v>344.58</v>
      </c>
    </row>
    <row r="1664" spans="1:15">
      <c r="A1664" s="147">
        <v>2024</v>
      </c>
      <c r="B1664" s="148" t="s">
        <v>62</v>
      </c>
      <c r="C1664" s="149" t="s">
        <v>88</v>
      </c>
      <c r="D1664" s="131">
        <v>412.03</v>
      </c>
      <c r="E1664" s="131">
        <v>44.2</v>
      </c>
      <c r="F1664" s="132">
        <v>456.23</v>
      </c>
      <c r="G1664" s="131">
        <v>0</v>
      </c>
      <c r="H1664" s="131">
        <v>0</v>
      </c>
      <c r="I1664" s="131">
        <v>0</v>
      </c>
      <c r="J1664" s="131">
        <v>0</v>
      </c>
      <c r="K1664" s="131">
        <v>0</v>
      </c>
      <c r="L1664" s="131">
        <v>0</v>
      </c>
      <c r="M1664" s="131">
        <v>0</v>
      </c>
      <c r="N1664" s="132">
        <v>0</v>
      </c>
      <c r="O1664" s="132">
        <v>456.23</v>
      </c>
    </row>
    <row r="1665" spans="1:15">
      <c r="A1665" s="147">
        <v>2024</v>
      </c>
      <c r="B1665" s="148" t="s">
        <v>62</v>
      </c>
      <c r="C1665" s="149" t="s">
        <v>44</v>
      </c>
      <c r="D1665" s="131">
        <v>0.12</v>
      </c>
      <c r="E1665" s="131">
        <v>81.99</v>
      </c>
      <c r="F1665" s="132">
        <v>82.11</v>
      </c>
      <c r="G1665" s="131">
        <v>16.16</v>
      </c>
      <c r="H1665" s="131">
        <v>84.69</v>
      </c>
      <c r="I1665" s="131">
        <v>45.55</v>
      </c>
      <c r="J1665" s="131">
        <v>4.01</v>
      </c>
      <c r="K1665" s="131">
        <v>177.83</v>
      </c>
      <c r="L1665" s="131">
        <v>6.22</v>
      </c>
      <c r="M1665" s="131">
        <v>63.76</v>
      </c>
      <c r="N1665" s="132">
        <v>398.22</v>
      </c>
      <c r="O1665" s="132">
        <v>480.33</v>
      </c>
    </row>
    <row r="1666" spans="1:15">
      <c r="A1666" s="147">
        <v>2024</v>
      </c>
      <c r="B1666" s="148" t="s">
        <v>62</v>
      </c>
      <c r="C1666" s="149" t="s">
        <v>45</v>
      </c>
      <c r="D1666" s="131">
        <v>329.32</v>
      </c>
      <c r="E1666" s="131">
        <v>0</v>
      </c>
      <c r="F1666" s="132">
        <v>329.32</v>
      </c>
      <c r="G1666" s="131">
        <v>0</v>
      </c>
      <c r="H1666" s="131">
        <v>0</v>
      </c>
      <c r="I1666" s="131">
        <v>0</v>
      </c>
      <c r="J1666" s="131">
        <v>0</v>
      </c>
      <c r="K1666" s="131">
        <v>0</v>
      </c>
      <c r="L1666" s="131">
        <v>0</v>
      </c>
      <c r="M1666" s="131">
        <v>0</v>
      </c>
      <c r="N1666" s="132">
        <v>0</v>
      </c>
      <c r="O1666" s="132">
        <v>329.32</v>
      </c>
    </row>
    <row r="1667" spans="1:15">
      <c r="A1667" s="147">
        <v>2024</v>
      </c>
      <c r="B1667" s="148" t="s">
        <v>62</v>
      </c>
      <c r="C1667" s="149" t="s">
        <v>46</v>
      </c>
      <c r="D1667" s="131">
        <v>1191.46</v>
      </c>
      <c r="E1667" s="131">
        <v>0</v>
      </c>
      <c r="F1667" s="132">
        <v>1191.46</v>
      </c>
      <c r="G1667" s="131">
        <v>43.88</v>
      </c>
      <c r="H1667" s="131">
        <v>57.08</v>
      </c>
      <c r="I1667" s="131">
        <v>0</v>
      </c>
      <c r="J1667" s="131">
        <v>0</v>
      </c>
      <c r="K1667" s="131">
        <v>0</v>
      </c>
      <c r="L1667" s="131">
        <v>0</v>
      </c>
      <c r="M1667" s="131">
        <v>14.49</v>
      </c>
      <c r="N1667" s="132">
        <v>115.45</v>
      </c>
      <c r="O1667" s="132">
        <v>1306.9100000000001</v>
      </c>
    </row>
    <row r="1668" spans="1:15">
      <c r="A1668" s="147">
        <v>2024</v>
      </c>
      <c r="B1668" s="148" t="s">
        <v>62</v>
      </c>
      <c r="C1668" s="149" t="s">
        <v>135</v>
      </c>
      <c r="D1668" s="131">
        <v>123.56</v>
      </c>
      <c r="E1668" s="131">
        <v>0</v>
      </c>
      <c r="F1668" s="132">
        <v>123.56</v>
      </c>
      <c r="G1668" s="131">
        <v>0</v>
      </c>
      <c r="H1668" s="131">
        <v>0</v>
      </c>
      <c r="I1668" s="131">
        <v>0</v>
      </c>
      <c r="J1668" s="131">
        <v>0</v>
      </c>
      <c r="K1668" s="131">
        <v>0</v>
      </c>
      <c r="L1668" s="131">
        <v>0</v>
      </c>
      <c r="M1668" s="131">
        <v>0</v>
      </c>
      <c r="N1668" s="132">
        <v>0</v>
      </c>
      <c r="O1668" s="132">
        <v>123.56</v>
      </c>
    </row>
    <row r="1669" spans="1:15">
      <c r="A1669" s="147">
        <v>2024</v>
      </c>
      <c r="B1669" s="148" t="s">
        <v>62</v>
      </c>
      <c r="C1669" s="149" t="s">
        <v>47</v>
      </c>
      <c r="D1669" s="131">
        <v>0</v>
      </c>
      <c r="E1669" s="131">
        <v>0</v>
      </c>
      <c r="F1669" s="132">
        <v>0</v>
      </c>
      <c r="G1669" s="131">
        <v>0</v>
      </c>
      <c r="H1669" s="131">
        <v>0</v>
      </c>
      <c r="I1669" s="131">
        <v>0</v>
      </c>
      <c r="J1669" s="131">
        <v>0</v>
      </c>
      <c r="K1669" s="131">
        <v>0</v>
      </c>
      <c r="L1669" s="131">
        <v>0</v>
      </c>
      <c r="M1669" s="131">
        <v>0</v>
      </c>
      <c r="N1669" s="132">
        <v>0</v>
      </c>
      <c r="O1669" s="132">
        <v>0</v>
      </c>
    </row>
    <row r="1670" spans="1:15">
      <c r="A1670" s="147">
        <v>2024</v>
      </c>
      <c r="B1670" s="148" t="s">
        <v>62</v>
      </c>
      <c r="C1670" s="149" t="s">
        <v>48</v>
      </c>
      <c r="D1670" s="131">
        <v>0</v>
      </c>
      <c r="E1670" s="131">
        <v>32.6</v>
      </c>
      <c r="F1670" s="132">
        <v>32.6</v>
      </c>
      <c r="G1670" s="131">
        <v>0</v>
      </c>
      <c r="H1670" s="131">
        <v>0</v>
      </c>
      <c r="I1670" s="131">
        <v>111.92</v>
      </c>
      <c r="J1670" s="131">
        <v>0</v>
      </c>
      <c r="K1670" s="131">
        <v>138.38999999999999</v>
      </c>
      <c r="L1670" s="131">
        <v>0</v>
      </c>
      <c r="M1670" s="131">
        <v>0</v>
      </c>
      <c r="N1670" s="132">
        <v>250.31</v>
      </c>
      <c r="O1670" s="132">
        <v>282.91000000000003</v>
      </c>
    </row>
    <row r="1671" spans="1:15">
      <c r="A1671" s="147">
        <v>2024</v>
      </c>
      <c r="B1671" s="148" t="s">
        <v>62</v>
      </c>
      <c r="C1671" s="149" t="s">
        <v>87</v>
      </c>
      <c r="D1671" s="131">
        <v>0</v>
      </c>
      <c r="E1671" s="131">
        <v>0</v>
      </c>
      <c r="F1671" s="132">
        <v>0</v>
      </c>
      <c r="G1671" s="131">
        <v>0</v>
      </c>
      <c r="H1671" s="131">
        <v>38.1</v>
      </c>
      <c r="I1671" s="131">
        <v>8.49</v>
      </c>
      <c r="J1671" s="131">
        <v>0</v>
      </c>
      <c r="K1671" s="131">
        <v>40.54</v>
      </c>
      <c r="L1671" s="131">
        <v>0</v>
      </c>
      <c r="M1671" s="131">
        <v>28.74</v>
      </c>
      <c r="N1671" s="132">
        <v>115.87</v>
      </c>
      <c r="O1671" s="132">
        <v>115.87</v>
      </c>
    </row>
    <row r="1672" spans="1:15">
      <c r="A1672" s="147">
        <v>2024</v>
      </c>
      <c r="B1672" s="148" t="s">
        <v>62</v>
      </c>
      <c r="C1672" s="149" t="s">
        <v>49</v>
      </c>
      <c r="D1672" s="131">
        <v>0.1</v>
      </c>
      <c r="E1672" s="131">
        <v>23.17</v>
      </c>
      <c r="F1672" s="132">
        <v>23.27</v>
      </c>
      <c r="G1672" s="131">
        <v>0</v>
      </c>
      <c r="H1672" s="131">
        <v>0.15</v>
      </c>
      <c r="I1672" s="131">
        <v>13.07</v>
      </c>
      <c r="J1672" s="131">
        <v>0</v>
      </c>
      <c r="K1672" s="131">
        <v>0</v>
      </c>
      <c r="L1672" s="131">
        <v>0</v>
      </c>
      <c r="M1672" s="131">
        <v>7.48</v>
      </c>
      <c r="N1672" s="132">
        <v>20.7</v>
      </c>
      <c r="O1672" s="132">
        <v>43.97</v>
      </c>
    </row>
    <row r="1673" spans="1:15">
      <c r="A1673" s="147">
        <v>2024</v>
      </c>
      <c r="B1673" s="148" t="s">
        <v>62</v>
      </c>
      <c r="C1673" s="149" t="s">
        <v>50</v>
      </c>
      <c r="D1673" s="131">
        <v>0.2</v>
      </c>
      <c r="E1673" s="131">
        <v>0</v>
      </c>
      <c r="F1673" s="132">
        <v>0.2</v>
      </c>
      <c r="G1673" s="131">
        <v>0</v>
      </c>
      <c r="H1673" s="131">
        <v>0</v>
      </c>
      <c r="I1673" s="131">
        <v>0</v>
      </c>
      <c r="J1673" s="131">
        <v>0</v>
      </c>
      <c r="K1673" s="131">
        <v>7.45</v>
      </c>
      <c r="L1673" s="131">
        <v>0</v>
      </c>
      <c r="M1673" s="131">
        <v>13.78</v>
      </c>
      <c r="N1673" s="132">
        <v>21.23</v>
      </c>
      <c r="O1673" s="132">
        <v>21.43</v>
      </c>
    </row>
    <row r="1674" spans="1:15">
      <c r="A1674" s="147">
        <v>2024</v>
      </c>
      <c r="B1674" s="148" t="s">
        <v>62</v>
      </c>
      <c r="C1674" s="149" t="s">
        <v>51</v>
      </c>
      <c r="D1674" s="131">
        <v>129.74</v>
      </c>
      <c r="E1674" s="131">
        <v>0</v>
      </c>
      <c r="F1674" s="132">
        <v>129.74</v>
      </c>
      <c r="G1674" s="131">
        <v>0</v>
      </c>
      <c r="H1674" s="131">
        <v>0</v>
      </c>
      <c r="I1674" s="131">
        <v>96.2</v>
      </c>
      <c r="J1674" s="131">
        <v>0</v>
      </c>
      <c r="K1674" s="131">
        <v>0</v>
      </c>
      <c r="L1674" s="131">
        <v>0.05</v>
      </c>
      <c r="M1674" s="131">
        <v>1.8</v>
      </c>
      <c r="N1674" s="132">
        <v>98.05</v>
      </c>
      <c r="O1674" s="132">
        <v>227.79</v>
      </c>
    </row>
    <row r="1675" spans="1:15">
      <c r="A1675" s="147">
        <v>2024</v>
      </c>
      <c r="B1675" s="148" t="s">
        <v>62</v>
      </c>
      <c r="C1675" s="149" t="s">
        <v>52</v>
      </c>
      <c r="D1675" s="131">
        <v>1245.53</v>
      </c>
      <c r="E1675" s="131">
        <v>1.63</v>
      </c>
      <c r="F1675" s="132">
        <v>1247.1600000000001</v>
      </c>
      <c r="G1675" s="131">
        <v>0</v>
      </c>
      <c r="H1675" s="131">
        <v>0</v>
      </c>
      <c r="I1675" s="131">
        <v>39.659999999999997</v>
      </c>
      <c r="J1675" s="131">
        <v>0</v>
      </c>
      <c r="K1675" s="131">
        <v>505.14</v>
      </c>
      <c r="L1675" s="131">
        <v>0</v>
      </c>
      <c r="M1675" s="131">
        <v>42.64</v>
      </c>
      <c r="N1675" s="132">
        <v>587.44000000000005</v>
      </c>
      <c r="O1675" s="132">
        <v>1834.6</v>
      </c>
    </row>
    <row r="1676" spans="1:15">
      <c r="A1676" s="147">
        <v>2024</v>
      </c>
      <c r="B1676" s="148" t="s">
        <v>62</v>
      </c>
      <c r="C1676" s="149" t="s">
        <v>69</v>
      </c>
      <c r="D1676" s="131">
        <v>165.12</v>
      </c>
      <c r="E1676" s="131">
        <v>6.04</v>
      </c>
      <c r="F1676" s="132">
        <v>171.16</v>
      </c>
      <c r="G1676" s="131">
        <v>0.17</v>
      </c>
      <c r="H1676" s="131">
        <v>90.6</v>
      </c>
      <c r="I1676" s="131">
        <v>0</v>
      </c>
      <c r="J1676" s="131">
        <v>12.08</v>
      </c>
      <c r="K1676" s="131">
        <v>40.75</v>
      </c>
      <c r="L1676" s="131">
        <v>0</v>
      </c>
      <c r="M1676" s="131">
        <v>8.5299999999999994</v>
      </c>
      <c r="N1676" s="132">
        <v>152.13</v>
      </c>
      <c r="O1676" s="132">
        <v>323.29000000000002</v>
      </c>
    </row>
    <row r="1677" spans="1:15">
      <c r="A1677" s="150">
        <v>2024</v>
      </c>
      <c r="B1677" s="151" t="s">
        <v>62</v>
      </c>
      <c r="C1677" s="152" t="s">
        <v>126</v>
      </c>
      <c r="D1677" s="116">
        <v>3688.38</v>
      </c>
      <c r="E1677" s="116">
        <v>370.2</v>
      </c>
      <c r="F1677" s="133">
        <v>4058.58</v>
      </c>
      <c r="G1677" s="116">
        <v>63.41</v>
      </c>
      <c r="H1677" s="116">
        <v>392.33</v>
      </c>
      <c r="I1677" s="116">
        <v>885.16</v>
      </c>
      <c r="J1677" s="116">
        <v>28.82</v>
      </c>
      <c r="K1677" s="116">
        <v>1295.96</v>
      </c>
      <c r="L1677" s="116">
        <v>12.3</v>
      </c>
      <c r="M1677" s="116">
        <v>207.88</v>
      </c>
      <c r="N1677" s="133">
        <v>2885.86</v>
      </c>
      <c r="O1677" s="133">
        <v>6944.44</v>
      </c>
    </row>
    <row r="1678" spans="1:15">
      <c r="A1678" s="147">
        <v>2024</v>
      </c>
      <c r="B1678" s="148" t="s">
        <v>61</v>
      </c>
      <c r="C1678" s="149" t="s">
        <v>134</v>
      </c>
      <c r="D1678" s="131">
        <v>246.1</v>
      </c>
      <c r="E1678" s="131">
        <v>30.03</v>
      </c>
      <c r="F1678" s="132">
        <v>276.13</v>
      </c>
      <c r="G1678" s="131">
        <v>0</v>
      </c>
      <c r="H1678" s="131">
        <v>0</v>
      </c>
      <c r="I1678" s="131">
        <v>0</v>
      </c>
      <c r="J1678" s="131">
        <v>0</v>
      </c>
      <c r="K1678" s="131">
        <v>0</v>
      </c>
      <c r="L1678" s="131">
        <v>0</v>
      </c>
      <c r="M1678" s="131">
        <v>0</v>
      </c>
      <c r="N1678" s="132">
        <v>0</v>
      </c>
      <c r="O1678" s="132">
        <v>276.13</v>
      </c>
    </row>
    <row r="1679" spans="1:15">
      <c r="A1679" s="147">
        <v>2024</v>
      </c>
      <c r="B1679" s="148" t="s">
        <v>61</v>
      </c>
      <c r="C1679" s="149" t="s">
        <v>37</v>
      </c>
      <c r="D1679" s="131">
        <v>0</v>
      </c>
      <c r="E1679" s="131">
        <v>1.52</v>
      </c>
      <c r="F1679" s="132">
        <v>1.52</v>
      </c>
      <c r="G1679" s="131">
        <v>3.89</v>
      </c>
      <c r="H1679" s="131">
        <v>145.56</v>
      </c>
      <c r="I1679" s="131">
        <v>0</v>
      </c>
      <c r="J1679" s="131">
        <v>0</v>
      </c>
      <c r="K1679" s="131">
        <v>174.12</v>
      </c>
      <c r="L1679" s="131">
        <v>0</v>
      </c>
      <c r="M1679" s="131">
        <v>11.38</v>
      </c>
      <c r="N1679" s="132">
        <v>334.95</v>
      </c>
      <c r="O1679" s="132">
        <v>336.47</v>
      </c>
    </row>
    <row r="1680" spans="1:15">
      <c r="A1680" s="147">
        <v>2024</v>
      </c>
      <c r="B1680" s="148" t="s">
        <v>61</v>
      </c>
      <c r="C1680" s="149" t="s">
        <v>38</v>
      </c>
      <c r="D1680" s="131">
        <v>143.91999999999999</v>
      </c>
      <c r="E1680" s="131">
        <v>0</v>
      </c>
      <c r="F1680" s="132">
        <v>143.91999999999999</v>
      </c>
      <c r="G1680" s="131">
        <v>0</v>
      </c>
      <c r="H1680" s="131">
        <v>0</v>
      </c>
      <c r="I1680" s="131">
        <v>0</v>
      </c>
      <c r="J1680" s="131">
        <v>0</v>
      </c>
      <c r="K1680" s="131">
        <v>0</v>
      </c>
      <c r="L1680" s="131">
        <v>0</v>
      </c>
      <c r="M1680" s="131">
        <v>0.18</v>
      </c>
      <c r="N1680" s="132">
        <v>0.18</v>
      </c>
      <c r="O1680" s="132">
        <v>144.1</v>
      </c>
    </row>
    <row r="1681" spans="1:15">
      <c r="A1681" s="147">
        <v>2024</v>
      </c>
      <c r="B1681" s="148" t="s">
        <v>61</v>
      </c>
      <c r="C1681" s="149" t="s">
        <v>40</v>
      </c>
      <c r="D1681" s="131">
        <v>0</v>
      </c>
      <c r="E1681" s="131">
        <v>20.07</v>
      </c>
      <c r="F1681" s="132">
        <v>20.07</v>
      </c>
      <c r="G1681" s="131">
        <v>7.0000000000000007E-2</v>
      </c>
      <c r="H1681" s="131">
        <v>0</v>
      </c>
      <c r="I1681" s="131">
        <v>0</v>
      </c>
      <c r="J1681" s="131">
        <v>0.02</v>
      </c>
      <c r="K1681" s="131">
        <v>0</v>
      </c>
      <c r="L1681" s="131">
        <v>0</v>
      </c>
      <c r="M1681" s="131">
        <v>18.149999999999999</v>
      </c>
      <c r="N1681" s="132">
        <v>18.239999999999998</v>
      </c>
      <c r="O1681" s="132">
        <v>38.31</v>
      </c>
    </row>
    <row r="1682" spans="1:15">
      <c r="A1682" s="147">
        <v>2024</v>
      </c>
      <c r="B1682" s="148" t="s">
        <v>61</v>
      </c>
      <c r="C1682" s="149" t="s">
        <v>41</v>
      </c>
      <c r="D1682" s="131">
        <v>0</v>
      </c>
      <c r="E1682" s="131">
        <v>20.49</v>
      </c>
      <c r="F1682" s="132">
        <v>20.49</v>
      </c>
      <c r="G1682" s="131">
        <v>0</v>
      </c>
      <c r="H1682" s="131">
        <v>0.05</v>
      </c>
      <c r="I1682" s="131">
        <v>0</v>
      </c>
      <c r="J1682" s="131">
        <v>0</v>
      </c>
      <c r="K1682" s="131">
        <v>12.09</v>
      </c>
      <c r="L1682" s="131">
        <v>0</v>
      </c>
      <c r="M1682" s="131">
        <v>7.86</v>
      </c>
      <c r="N1682" s="132">
        <v>20</v>
      </c>
      <c r="O1682" s="132">
        <v>40.49</v>
      </c>
    </row>
    <row r="1683" spans="1:15">
      <c r="A1683" s="147">
        <v>2024</v>
      </c>
      <c r="B1683" s="148" t="s">
        <v>61</v>
      </c>
      <c r="C1683" s="149" t="s">
        <v>42</v>
      </c>
      <c r="D1683" s="131">
        <v>0</v>
      </c>
      <c r="E1683" s="131">
        <v>0</v>
      </c>
      <c r="F1683" s="132">
        <v>0</v>
      </c>
      <c r="G1683" s="131">
        <v>0</v>
      </c>
      <c r="H1683" s="131">
        <v>0</v>
      </c>
      <c r="I1683" s="131">
        <v>64.349999999999994</v>
      </c>
      <c r="J1683" s="131">
        <v>0</v>
      </c>
      <c r="K1683" s="131">
        <v>41.18</v>
      </c>
      <c r="L1683" s="131">
        <v>7.02</v>
      </c>
      <c r="M1683" s="131">
        <v>7.04</v>
      </c>
      <c r="N1683" s="132">
        <v>119.59</v>
      </c>
      <c r="O1683" s="132">
        <v>119.59</v>
      </c>
    </row>
    <row r="1684" spans="1:15">
      <c r="A1684" s="147">
        <v>2024</v>
      </c>
      <c r="B1684" s="148" t="s">
        <v>61</v>
      </c>
      <c r="C1684" s="149" t="s">
        <v>86</v>
      </c>
      <c r="D1684" s="131">
        <v>0</v>
      </c>
      <c r="E1684" s="131">
        <v>40.31</v>
      </c>
      <c r="F1684" s="132">
        <v>40.31</v>
      </c>
      <c r="G1684" s="131">
        <v>0.02</v>
      </c>
      <c r="H1684" s="131">
        <v>11.7</v>
      </c>
      <c r="I1684" s="131">
        <v>10.99</v>
      </c>
      <c r="J1684" s="131">
        <v>5.65</v>
      </c>
      <c r="K1684" s="131">
        <v>0</v>
      </c>
      <c r="L1684" s="131">
        <v>0.02</v>
      </c>
      <c r="M1684" s="131">
        <v>2.36</v>
      </c>
      <c r="N1684" s="132">
        <v>30.74</v>
      </c>
      <c r="O1684" s="132">
        <v>71.05</v>
      </c>
    </row>
    <row r="1685" spans="1:15">
      <c r="A1685" s="147">
        <v>2024</v>
      </c>
      <c r="B1685" s="148" t="s">
        <v>61</v>
      </c>
      <c r="C1685" s="149" t="s">
        <v>43</v>
      </c>
      <c r="D1685" s="131">
        <v>0</v>
      </c>
      <c r="E1685" s="131">
        <v>0</v>
      </c>
      <c r="F1685" s="132">
        <v>0</v>
      </c>
      <c r="G1685" s="131">
        <v>0</v>
      </c>
      <c r="H1685" s="131">
        <v>0</v>
      </c>
      <c r="I1685" s="131">
        <v>352.31</v>
      </c>
      <c r="J1685" s="131">
        <v>0</v>
      </c>
      <c r="K1685" s="131">
        <v>128.47999999999999</v>
      </c>
      <c r="L1685" s="131">
        <v>0</v>
      </c>
      <c r="M1685" s="131">
        <v>0</v>
      </c>
      <c r="N1685" s="132">
        <v>480.79</v>
      </c>
      <c r="O1685" s="132">
        <v>480.79</v>
      </c>
    </row>
    <row r="1686" spans="1:15">
      <c r="A1686" s="147">
        <v>2024</v>
      </c>
      <c r="B1686" s="148" t="s">
        <v>61</v>
      </c>
      <c r="C1686" s="149" t="s">
        <v>88</v>
      </c>
      <c r="D1686" s="131">
        <v>222.09</v>
      </c>
      <c r="E1686" s="131">
        <v>0</v>
      </c>
      <c r="F1686" s="132">
        <v>222.09</v>
      </c>
      <c r="G1686" s="131">
        <v>0</v>
      </c>
      <c r="H1686" s="131">
        <v>0</v>
      </c>
      <c r="I1686" s="131">
        <v>0</v>
      </c>
      <c r="J1686" s="131">
        <v>0</v>
      </c>
      <c r="K1686" s="131">
        <v>0</v>
      </c>
      <c r="L1686" s="131">
        <v>0</v>
      </c>
      <c r="M1686" s="131">
        <v>0</v>
      </c>
      <c r="N1686" s="132">
        <v>0</v>
      </c>
      <c r="O1686" s="132">
        <v>222.09</v>
      </c>
    </row>
    <row r="1687" spans="1:15">
      <c r="A1687" s="147">
        <v>2024</v>
      </c>
      <c r="B1687" s="148" t="s">
        <v>61</v>
      </c>
      <c r="C1687" s="149" t="s">
        <v>44</v>
      </c>
      <c r="D1687" s="131">
        <v>0.15</v>
      </c>
      <c r="E1687" s="131">
        <v>154.02000000000001</v>
      </c>
      <c r="F1687" s="132">
        <v>154.16999999999999</v>
      </c>
      <c r="G1687" s="131">
        <v>6.98</v>
      </c>
      <c r="H1687" s="131">
        <v>141.76</v>
      </c>
      <c r="I1687" s="131">
        <v>43.92</v>
      </c>
      <c r="J1687" s="131">
        <v>0</v>
      </c>
      <c r="K1687" s="131">
        <v>152.41</v>
      </c>
      <c r="L1687" s="131">
        <v>0</v>
      </c>
      <c r="M1687" s="131">
        <v>65.78</v>
      </c>
      <c r="N1687" s="132">
        <v>410.85</v>
      </c>
      <c r="O1687" s="132">
        <v>565.02</v>
      </c>
    </row>
    <row r="1688" spans="1:15">
      <c r="A1688" s="147">
        <v>2024</v>
      </c>
      <c r="B1688" s="148" t="s">
        <v>61</v>
      </c>
      <c r="C1688" s="149" t="s">
        <v>45</v>
      </c>
      <c r="D1688" s="131">
        <v>129.36000000000001</v>
      </c>
      <c r="E1688" s="131">
        <v>0</v>
      </c>
      <c r="F1688" s="132">
        <v>129.36000000000001</v>
      </c>
      <c r="G1688" s="131">
        <v>0</v>
      </c>
      <c r="H1688" s="131">
        <v>0</v>
      </c>
      <c r="I1688" s="131">
        <v>0</v>
      </c>
      <c r="J1688" s="131">
        <v>0</v>
      </c>
      <c r="K1688" s="131">
        <v>0</v>
      </c>
      <c r="L1688" s="131">
        <v>0</v>
      </c>
      <c r="M1688" s="131">
        <v>0</v>
      </c>
      <c r="N1688" s="132">
        <v>0</v>
      </c>
      <c r="O1688" s="132">
        <v>129.36000000000001</v>
      </c>
    </row>
    <row r="1689" spans="1:15">
      <c r="A1689" s="147">
        <v>2024</v>
      </c>
      <c r="B1689" s="148" t="s">
        <v>61</v>
      </c>
      <c r="C1689" s="149" t="s">
        <v>46</v>
      </c>
      <c r="D1689" s="131">
        <v>1000.82</v>
      </c>
      <c r="E1689" s="131">
        <v>0</v>
      </c>
      <c r="F1689" s="132">
        <v>1000.82</v>
      </c>
      <c r="G1689" s="131">
        <v>0</v>
      </c>
      <c r="H1689" s="131">
        <v>40.14</v>
      </c>
      <c r="I1689" s="131">
        <v>0</v>
      </c>
      <c r="J1689" s="131">
        <v>0</v>
      </c>
      <c r="K1689" s="131">
        <v>0</v>
      </c>
      <c r="L1689" s="131">
        <v>0</v>
      </c>
      <c r="M1689" s="131">
        <v>0.02</v>
      </c>
      <c r="N1689" s="132">
        <v>40.159999999999997</v>
      </c>
      <c r="O1689" s="132">
        <v>1040.98</v>
      </c>
    </row>
    <row r="1690" spans="1:15">
      <c r="A1690" s="147">
        <v>2024</v>
      </c>
      <c r="B1690" s="148" t="s">
        <v>61</v>
      </c>
      <c r="C1690" s="149" t="s">
        <v>135</v>
      </c>
      <c r="D1690" s="131">
        <v>208.12</v>
      </c>
      <c r="E1690" s="131">
        <v>0</v>
      </c>
      <c r="F1690" s="132">
        <v>208.12</v>
      </c>
      <c r="G1690" s="131">
        <v>0</v>
      </c>
      <c r="H1690" s="131">
        <v>0</v>
      </c>
      <c r="I1690" s="131">
        <v>0</v>
      </c>
      <c r="J1690" s="131">
        <v>0</v>
      </c>
      <c r="K1690" s="131">
        <v>0</v>
      </c>
      <c r="L1690" s="131">
        <v>0</v>
      </c>
      <c r="M1690" s="131">
        <v>0</v>
      </c>
      <c r="N1690" s="132">
        <v>0</v>
      </c>
      <c r="O1690" s="132">
        <v>208.12</v>
      </c>
    </row>
    <row r="1691" spans="1:15">
      <c r="A1691" s="147">
        <v>2024</v>
      </c>
      <c r="B1691" s="148" t="s">
        <v>61</v>
      </c>
      <c r="C1691" s="149" t="s">
        <v>47</v>
      </c>
      <c r="D1691" s="131">
        <v>0</v>
      </c>
      <c r="E1691" s="131">
        <v>0</v>
      </c>
      <c r="F1691" s="132">
        <v>0</v>
      </c>
      <c r="G1691" s="131">
        <v>0</v>
      </c>
      <c r="H1691" s="131">
        <v>0</v>
      </c>
      <c r="I1691" s="131">
        <v>0</v>
      </c>
      <c r="J1691" s="131">
        <v>0</v>
      </c>
      <c r="K1691" s="131">
        <v>0</v>
      </c>
      <c r="L1691" s="131">
        <v>0</v>
      </c>
      <c r="M1691" s="131">
        <v>0</v>
      </c>
      <c r="N1691" s="132">
        <v>0</v>
      </c>
      <c r="O1691" s="132">
        <v>0</v>
      </c>
    </row>
    <row r="1692" spans="1:15">
      <c r="A1692" s="147">
        <v>2024</v>
      </c>
      <c r="B1692" s="148" t="s">
        <v>61</v>
      </c>
      <c r="C1692" s="149" t="s">
        <v>48</v>
      </c>
      <c r="D1692" s="131">
        <v>0</v>
      </c>
      <c r="E1692" s="131">
        <v>29.19</v>
      </c>
      <c r="F1692" s="132">
        <v>29.19</v>
      </c>
      <c r="G1692" s="131">
        <v>0</v>
      </c>
      <c r="H1692" s="131">
        <v>0</v>
      </c>
      <c r="I1692" s="131">
        <v>63.75</v>
      </c>
      <c r="J1692" s="131">
        <v>0</v>
      </c>
      <c r="K1692" s="131">
        <v>0</v>
      </c>
      <c r="L1692" s="131">
        <v>0</v>
      </c>
      <c r="M1692" s="131">
        <v>0</v>
      </c>
      <c r="N1692" s="132">
        <v>63.75</v>
      </c>
      <c r="O1692" s="132">
        <v>92.94</v>
      </c>
    </row>
    <row r="1693" spans="1:15">
      <c r="A1693" s="147">
        <v>2024</v>
      </c>
      <c r="B1693" s="148" t="s">
        <v>61</v>
      </c>
      <c r="C1693" s="149" t="s">
        <v>87</v>
      </c>
      <c r="D1693" s="131">
        <v>0</v>
      </c>
      <c r="E1693" s="131">
        <v>0</v>
      </c>
      <c r="F1693" s="132">
        <v>0</v>
      </c>
      <c r="G1693" s="131">
        <v>0</v>
      </c>
      <c r="H1693" s="131">
        <v>75.75</v>
      </c>
      <c r="I1693" s="131">
        <v>0</v>
      </c>
      <c r="J1693" s="131">
        <v>0</v>
      </c>
      <c r="K1693" s="131">
        <v>10.72</v>
      </c>
      <c r="L1693" s="131">
        <v>3.91</v>
      </c>
      <c r="M1693" s="131">
        <v>11.35</v>
      </c>
      <c r="N1693" s="132">
        <v>101.73</v>
      </c>
      <c r="O1693" s="132">
        <v>101.73</v>
      </c>
    </row>
    <row r="1694" spans="1:15">
      <c r="A1694" s="147">
        <v>2024</v>
      </c>
      <c r="B1694" s="148" t="s">
        <v>61</v>
      </c>
      <c r="C1694" s="149" t="s">
        <v>49</v>
      </c>
      <c r="D1694" s="131">
        <v>0.09</v>
      </c>
      <c r="E1694" s="131">
        <v>0</v>
      </c>
      <c r="F1694" s="132">
        <v>0.09</v>
      </c>
      <c r="G1694" s="131">
        <v>1.69</v>
      </c>
      <c r="H1694" s="131">
        <v>0.1</v>
      </c>
      <c r="I1694" s="131">
        <v>44.08</v>
      </c>
      <c r="J1694" s="131">
        <v>0</v>
      </c>
      <c r="K1694" s="131">
        <v>34.92</v>
      </c>
      <c r="L1694" s="131">
        <v>0</v>
      </c>
      <c r="M1694" s="131">
        <v>7.0000000000000007E-2</v>
      </c>
      <c r="N1694" s="132">
        <v>80.86</v>
      </c>
      <c r="O1694" s="132">
        <v>80.95</v>
      </c>
    </row>
    <row r="1695" spans="1:15">
      <c r="A1695" s="147">
        <v>2024</v>
      </c>
      <c r="B1695" s="148" t="s">
        <v>61</v>
      </c>
      <c r="C1695" s="149" t="s">
        <v>50</v>
      </c>
      <c r="D1695" s="131">
        <v>147.01</v>
      </c>
      <c r="E1695" s="131">
        <v>0</v>
      </c>
      <c r="F1695" s="132">
        <v>147.01</v>
      </c>
      <c r="G1695" s="131">
        <v>0</v>
      </c>
      <c r="H1695" s="131">
        <v>0</v>
      </c>
      <c r="I1695" s="131">
        <v>0</v>
      </c>
      <c r="J1695" s="131">
        <v>0</v>
      </c>
      <c r="K1695" s="131">
        <v>0</v>
      </c>
      <c r="L1695" s="131">
        <v>0</v>
      </c>
      <c r="M1695" s="131">
        <v>9.5</v>
      </c>
      <c r="N1695" s="132">
        <v>9.5</v>
      </c>
      <c r="O1695" s="132">
        <v>156.51</v>
      </c>
    </row>
    <row r="1696" spans="1:15">
      <c r="A1696" s="147">
        <v>2024</v>
      </c>
      <c r="B1696" s="148" t="s">
        <v>61</v>
      </c>
      <c r="C1696" s="149" t="s">
        <v>51</v>
      </c>
      <c r="D1696" s="131">
        <v>0</v>
      </c>
      <c r="E1696" s="131">
        <v>0</v>
      </c>
      <c r="F1696" s="132">
        <v>0</v>
      </c>
      <c r="G1696" s="131">
        <v>0</v>
      </c>
      <c r="H1696" s="131">
        <v>0</v>
      </c>
      <c r="I1696" s="131">
        <v>46.37</v>
      </c>
      <c r="J1696" s="131">
        <v>0</v>
      </c>
      <c r="K1696" s="131">
        <v>0</v>
      </c>
      <c r="L1696" s="131">
        <v>7.0000000000000007E-2</v>
      </c>
      <c r="M1696" s="131">
        <v>0.76</v>
      </c>
      <c r="N1696" s="132">
        <v>47.2</v>
      </c>
      <c r="O1696" s="132">
        <v>47.2</v>
      </c>
    </row>
    <row r="1697" spans="1:15">
      <c r="A1697" s="147">
        <v>2024</v>
      </c>
      <c r="B1697" s="148" t="s">
        <v>61</v>
      </c>
      <c r="C1697" s="149" t="s">
        <v>52</v>
      </c>
      <c r="D1697" s="131">
        <v>1832.75</v>
      </c>
      <c r="E1697" s="131">
        <v>0</v>
      </c>
      <c r="F1697" s="132">
        <v>1832.75</v>
      </c>
      <c r="G1697" s="131">
        <v>0</v>
      </c>
      <c r="H1697" s="131">
        <v>3.57</v>
      </c>
      <c r="I1697" s="131">
        <v>42.37</v>
      </c>
      <c r="J1697" s="131">
        <v>0</v>
      </c>
      <c r="K1697" s="131">
        <v>400.88</v>
      </c>
      <c r="L1697" s="131">
        <v>0</v>
      </c>
      <c r="M1697" s="131">
        <v>14.28</v>
      </c>
      <c r="N1697" s="132">
        <v>461.1</v>
      </c>
      <c r="O1697" s="132">
        <v>2293.85</v>
      </c>
    </row>
    <row r="1698" spans="1:15">
      <c r="A1698" s="147">
        <v>2024</v>
      </c>
      <c r="B1698" s="148" t="s">
        <v>61</v>
      </c>
      <c r="C1698" s="149" t="s">
        <v>69</v>
      </c>
      <c r="D1698" s="131">
        <v>280.26</v>
      </c>
      <c r="E1698" s="131">
        <v>36.479999999999997</v>
      </c>
      <c r="F1698" s="132">
        <v>316.74</v>
      </c>
      <c r="G1698" s="131">
        <v>0.12</v>
      </c>
      <c r="H1698" s="131">
        <v>82.88</v>
      </c>
      <c r="I1698" s="131">
        <v>196.68</v>
      </c>
      <c r="J1698" s="131">
        <v>60</v>
      </c>
      <c r="K1698" s="131">
        <v>121.09</v>
      </c>
      <c r="L1698" s="131">
        <v>0</v>
      </c>
      <c r="M1698" s="131">
        <v>13.09</v>
      </c>
      <c r="N1698" s="132">
        <v>473.86</v>
      </c>
      <c r="O1698" s="132">
        <v>790.6</v>
      </c>
    </row>
    <row r="1699" spans="1:15">
      <c r="A1699" s="150">
        <v>2024</v>
      </c>
      <c r="B1699" s="151" t="s">
        <v>61</v>
      </c>
      <c r="C1699" s="152" t="s">
        <v>126</v>
      </c>
      <c r="D1699" s="116">
        <v>4210.67</v>
      </c>
      <c r="E1699" s="116">
        <v>332.11</v>
      </c>
      <c r="F1699" s="133">
        <v>4542.78</v>
      </c>
      <c r="G1699" s="116">
        <v>12.77</v>
      </c>
      <c r="H1699" s="116">
        <v>501.51</v>
      </c>
      <c r="I1699" s="116">
        <v>864.82</v>
      </c>
      <c r="J1699" s="116">
        <v>65.67</v>
      </c>
      <c r="K1699" s="116">
        <v>1075.8900000000001</v>
      </c>
      <c r="L1699" s="116">
        <v>11.02</v>
      </c>
      <c r="M1699" s="116">
        <v>161.82</v>
      </c>
      <c r="N1699" s="133">
        <v>2693.5</v>
      </c>
      <c r="O1699" s="133">
        <v>7236.28</v>
      </c>
    </row>
    <row r="1700" spans="1:15">
      <c r="A1700" s="147">
        <v>2024</v>
      </c>
      <c r="B1700" s="148" t="s">
        <v>60</v>
      </c>
      <c r="C1700" s="149" t="s">
        <v>134</v>
      </c>
      <c r="D1700" s="131">
        <v>253.75</v>
      </c>
      <c r="E1700" s="131">
        <v>0</v>
      </c>
      <c r="F1700" s="132">
        <v>253.75</v>
      </c>
      <c r="G1700" s="131">
        <v>0</v>
      </c>
      <c r="H1700" s="131">
        <v>0</v>
      </c>
      <c r="I1700" s="131">
        <v>0</v>
      </c>
      <c r="J1700" s="131">
        <v>0</v>
      </c>
      <c r="K1700" s="131">
        <v>0</v>
      </c>
      <c r="L1700" s="131">
        <v>0</v>
      </c>
      <c r="M1700" s="131">
        <v>0</v>
      </c>
      <c r="N1700" s="132">
        <v>0</v>
      </c>
      <c r="O1700" s="132">
        <v>253.75</v>
      </c>
    </row>
    <row r="1701" spans="1:15">
      <c r="A1701" s="147">
        <v>2024</v>
      </c>
      <c r="B1701" s="148" t="s">
        <v>60</v>
      </c>
      <c r="C1701" s="149" t="s">
        <v>37</v>
      </c>
      <c r="D1701" s="131">
        <v>0</v>
      </c>
      <c r="E1701" s="131">
        <v>1.37</v>
      </c>
      <c r="F1701" s="132">
        <v>1.37</v>
      </c>
      <c r="G1701" s="131">
        <v>5.78</v>
      </c>
      <c r="H1701" s="131">
        <v>104.24</v>
      </c>
      <c r="I1701" s="131">
        <v>0</v>
      </c>
      <c r="J1701" s="131">
        <v>0</v>
      </c>
      <c r="K1701" s="131">
        <v>248.9</v>
      </c>
      <c r="L1701" s="131">
        <v>0</v>
      </c>
      <c r="M1701" s="131">
        <v>28.05</v>
      </c>
      <c r="N1701" s="132">
        <v>386.97</v>
      </c>
      <c r="O1701" s="132">
        <v>388.34</v>
      </c>
    </row>
    <row r="1702" spans="1:15">
      <c r="A1702" s="147">
        <v>2024</v>
      </c>
      <c r="B1702" s="148" t="s">
        <v>60</v>
      </c>
      <c r="C1702" s="149" t="s">
        <v>38</v>
      </c>
      <c r="D1702" s="131">
        <v>0</v>
      </c>
      <c r="E1702" s="131">
        <v>0</v>
      </c>
      <c r="F1702" s="132">
        <v>0</v>
      </c>
      <c r="G1702" s="131">
        <v>0</v>
      </c>
      <c r="H1702" s="131">
        <v>0</v>
      </c>
      <c r="I1702" s="131">
        <v>0</v>
      </c>
      <c r="J1702" s="131">
        <v>0</v>
      </c>
      <c r="K1702" s="131">
        <v>0</v>
      </c>
      <c r="L1702" s="131">
        <v>0</v>
      </c>
      <c r="M1702" s="131">
        <v>0.23</v>
      </c>
      <c r="N1702" s="132">
        <v>0.23</v>
      </c>
      <c r="O1702" s="132">
        <v>0.23</v>
      </c>
    </row>
    <row r="1703" spans="1:15">
      <c r="A1703" s="147">
        <v>2024</v>
      </c>
      <c r="B1703" s="148" t="s">
        <v>60</v>
      </c>
      <c r="C1703" s="149" t="s">
        <v>40</v>
      </c>
      <c r="D1703" s="131">
        <v>0</v>
      </c>
      <c r="E1703" s="131">
        <v>0.1</v>
      </c>
      <c r="F1703" s="132">
        <v>0.1</v>
      </c>
      <c r="G1703" s="131">
        <v>0.03</v>
      </c>
      <c r="H1703" s="131">
        <v>0</v>
      </c>
      <c r="I1703" s="131">
        <v>15.92</v>
      </c>
      <c r="J1703" s="131">
        <v>0</v>
      </c>
      <c r="K1703" s="131">
        <v>0</v>
      </c>
      <c r="L1703" s="131">
        <v>0</v>
      </c>
      <c r="M1703" s="131">
        <v>8.1999999999999993</v>
      </c>
      <c r="N1703" s="132">
        <v>24.15</v>
      </c>
      <c r="O1703" s="132">
        <v>24.25</v>
      </c>
    </row>
    <row r="1704" spans="1:15">
      <c r="A1704" s="147">
        <v>2024</v>
      </c>
      <c r="B1704" s="148" t="s">
        <v>60</v>
      </c>
      <c r="C1704" s="149" t="s">
        <v>41</v>
      </c>
      <c r="D1704" s="131">
        <v>0</v>
      </c>
      <c r="E1704" s="131">
        <v>8.34</v>
      </c>
      <c r="F1704" s="132">
        <v>8.34</v>
      </c>
      <c r="G1704" s="131">
        <v>0.05</v>
      </c>
      <c r="H1704" s="131">
        <v>0.03</v>
      </c>
      <c r="I1704" s="131">
        <v>0</v>
      </c>
      <c r="J1704" s="131">
        <v>0</v>
      </c>
      <c r="K1704" s="131">
        <v>1.18</v>
      </c>
      <c r="L1704" s="131">
        <v>0</v>
      </c>
      <c r="M1704" s="131">
        <v>9.49</v>
      </c>
      <c r="N1704" s="132">
        <v>10.75</v>
      </c>
      <c r="O1704" s="132">
        <v>19.09</v>
      </c>
    </row>
    <row r="1705" spans="1:15">
      <c r="A1705" s="147">
        <v>2024</v>
      </c>
      <c r="B1705" s="148" t="s">
        <v>60</v>
      </c>
      <c r="C1705" s="149" t="s">
        <v>42</v>
      </c>
      <c r="D1705" s="131">
        <v>0</v>
      </c>
      <c r="E1705" s="131">
        <v>0</v>
      </c>
      <c r="F1705" s="132">
        <v>0</v>
      </c>
      <c r="G1705" s="131">
        <v>0</v>
      </c>
      <c r="H1705" s="131">
        <v>4.95</v>
      </c>
      <c r="I1705" s="131">
        <v>322.72000000000003</v>
      </c>
      <c r="J1705" s="131">
        <v>0</v>
      </c>
      <c r="K1705" s="131">
        <v>35.880000000000003</v>
      </c>
      <c r="L1705" s="131">
        <v>10.43</v>
      </c>
      <c r="M1705" s="131">
        <v>0.16</v>
      </c>
      <c r="N1705" s="132">
        <v>374.14</v>
      </c>
      <c r="O1705" s="132">
        <v>374.14</v>
      </c>
    </row>
    <row r="1706" spans="1:15">
      <c r="A1706" s="147">
        <v>2024</v>
      </c>
      <c r="B1706" s="148" t="s">
        <v>60</v>
      </c>
      <c r="C1706" s="149" t="s">
        <v>86</v>
      </c>
      <c r="D1706" s="131">
        <v>0</v>
      </c>
      <c r="E1706" s="131">
        <v>0</v>
      </c>
      <c r="F1706" s="132">
        <v>0</v>
      </c>
      <c r="G1706" s="131">
        <v>0</v>
      </c>
      <c r="H1706" s="131">
        <v>0</v>
      </c>
      <c r="I1706" s="131">
        <v>0</v>
      </c>
      <c r="J1706" s="131">
        <v>3.39</v>
      </c>
      <c r="K1706" s="131">
        <v>0</v>
      </c>
      <c r="L1706" s="131">
        <v>0.02</v>
      </c>
      <c r="M1706" s="131">
        <v>4.91</v>
      </c>
      <c r="N1706" s="132">
        <v>8.32</v>
      </c>
      <c r="O1706" s="132">
        <v>8.32</v>
      </c>
    </row>
    <row r="1707" spans="1:15">
      <c r="A1707" s="147">
        <v>2024</v>
      </c>
      <c r="B1707" s="148" t="s">
        <v>60</v>
      </c>
      <c r="C1707" s="149" t="s">
        <v>43</v>
      </c>
      <c r="D1707" s="131">
        <v>0</v>
      </c>
      <c r="E1707" s="131">
        <v>0</v>
      </c>
      <c r="F1707" s="132">
        <v>0</v>
      </c>
      <c r="G1707" s="131">
        <v>0</v>
      </c>
      <c r="H1707" s="131">
        <v>0</v>
      </c>
      <c r="I1707" s="131">
        <v>298.32</v>
      </c>
      <c r="J1707" s="131">
        <v>0</v>
      </c>
      <c r="K1707" s="131">
        <v>0</v>
      </c>
      <c r="L1707" s="131">
        <v>0</v>
      </c>
      <c r="M1707" s="131">
        <v>0</v>
      </c>
      <c r="N1707" s="132">
        <v>298.32</v>
      </c>
      <c r="O1707" s="132">
        <v>298.32</v>
      </c>
    </row>
    <row r="1708" spans="1:15">
      <c r="A1708" s="147">
        <v>2024</v>
      </c>
      <c r="B1708" s="148" t="s">
        <v>60</v>
      </c>
      <c r="C1708" s="149" t="s">
        <v>88</v>
      </c>
      <c r="D1708" s="131">
        <v>441.81</v>
      </c>
      <c r="E1708" s="131">
        <v>0</v>
      </c>
      <c r="F1708" s="132">
        <v>441.81</v>
      </c>
      <c r="G1708" s="131">
        <v>0</v>
      </c>
      <c r="H1708" s="131">
        <v>0</v>
      </c>
      <c r="I1708" s="131">
        <v>25.72</v>
      </c>
      <c r="J1708" s="131">
        <v>0</v>
      </c>
      <c r="K1708" s="131">
        <v>0</v>
      </c>
      <c r="L1708" s="131">
        <v>0</v>
      </c>
      <c r="M1708" s="131">
        <v>0</v>
      </c>
      <c r="N1708" s="132">
        <v>25.72</v>
      </c>
      <c r="O1708" s="132">
        <v>467.53</v>
      </c>
    </row>
    <row r="1709" spans="1:15">
      <c r="A1709" s="147">
        <v>2024</v>
      </c>
      <c r="B1709" s="148" t="s">
        <v>60</v>
      </c>
      <c r="C1709" s="149" t="s">
        <v>44</v>
      </c>
      <c r="D1709" s="131">
        <v>0</v>
      </c>
      <c r="E1709" s="131">
        <v>80.75</v>
      </c>
      <c r="F1709" s="132">
        <v>80.75</v>
      </c>
      <c r="G1709" s="131">
        <v>5.88</v>
      </c>
      <c r="H1709" s="131">
        <v>80.430000000000007</v>
      </c>
      <c r="I1709" s="131">
        <v>62.55</v>
      </c>
      <c r="J1709" s="131">
        <v>30.31</v>
      </c>
      <c r="K1709" s="131">
        <v>275.02999999999997</v>
      </c>
      <c r="L1709" s="131">
        <v>2.42</v>
      </c>
      <c r="M1709" s="131">
        <v>70.56</v>
      </c>
      <c r="N1709" s="132">
        <v>527.17999999999995</v>
      </c>
      <c r="O1709" s="132">
        <v>607.92999999999995</v>
      </c>
    </row>
    <row r="1710" spans="1:15">
      <c r="A1710" s="147">
        <v>2024</v>
      </c>
      <c r="B1710" s="148" t="s">
        <v>60</v>
      </c>
      <c r="C1710" s="149" t="s">
        <v>45</v>
      </c>
      <c r="D1710" s="131">
        <v>237.57</v>
      </c>
      <c r="E1710" s="131">
        <v>0</v>
      </c>
      <c r="F1710" s="132">
        <v>237.57</v>
      </c>
      <c r="G1710" s="131">
        <v>0</v>
      </c>
      <c r="H1710" s="131">
        <v>0</v>
      </c>
      <c r="I1710" s="131">
        <v>42</v>
      </c>
      <c r="J1710" s="131">
        <v>0</v>
      </c>
      <c r="K1710" s="131">
        <v>0</v>
      </c>
      <c r="L1710" s="131">
        <v>0</v>
      </c>
      <c r="M1710" s="131">
        <v>0</v>
      </c>
      <c r="N1710" s="132">
        <v>42</v>
      </c>
      <c r="O1710" s="132">
        <v>279.57</v>
      </c>
    </row>
    <row r="1711" spans="1:15">
      <c r="A1711" s="147">
        <v>2024</v>
      </c>
      <c r="B1711" s="148" t="s">
        <v>60</v>
      </c>
      <c r="C1711" s="149" t="s">
        <v>46</v>
      </c>
      <c r="D1711" s="131">
        <v>1104.6199999999999</v>
      </c>
      <c r="E1711" s="131">
        <v>0</v>
      </c>
      <c r="F1711" s="132">
        <v>1104.6199999999999</v>
      </c>
      <c r="G1711" s="131">
        <v>34.43</v>
      </c>
      <c r="H1711" s="131">
        <v>57.41</v>
      </c>
      <c r="I1711" s="131">
        <v>0</v>
      </c>
      <c r="J1711" s="131">
        <v>0</v>
      </c>
      <c r="K1711" s="131">
        <v>0</v>
      </c>
      <c r="L1711" s="131">
        <v>0</v>
      </c>
      <c r="M1711" s="131">
        <v>22.64</v>
      </c>
      <c r="N1711" s="132">
        <v>114.48</v>
      </c>
      <c r="O1711" s="132">
        <v>1219.0999999999999</v>
      </c>
    </row>
    <row r="1712" spans="1:15">
      <c r="A1712" s="147">
        <v>2024</v>
      </c>
      <c r="B1712" s="148" t="s">
        <v>60</v>
      </c>
      <c r="C1712" s="149" t="s">
        <v>135</v>
      </c>
      <c r="D1712" s="131">
        <v>54.64</v>
      </c>
      <c r="E1712" s="131">
        <v>0</v>
      </c>
      <c r="F1712" s="132">
        <v>54.64</v>
      </c>
      <c r="G1712" s="131">
        <v>0</v>
      </c>
      <c r="H1712" s="131">
        <v>0</v>
      </c>
      <c r="I1712" s="131">
        <v>0</v>
      </c>
      <c r="J1712" s="131">
        <v>0</v>
      </c>
      <c r="K1712" s="131">
        <v>0</v>
      </c>
      <c r="L1712" s="131">
        <v>0</v>
      </c>
      <c r="M1712" s="131">
        <v>0</v>
      </c>
      <c r="N1712" s="132">
        <v>0</v>
      </c>
      <c r="O1712" s="132">
        <v>54.64</v>
      </c>
    </row>
    <row r="1713" spans="1:15">
      <c r="A1713" s="147">
        <v>2024</v>
      </c>
      <c r="B1713" s="148" t="s">
        <v>60</v>
      </c>
      <c r="C1713" s="149" t="s">
        <v>47</v>
      </c>
      <c r="D1713" s="131">
        <v>0</v>
      </c>
      <c r="E1713" s="131">
        <v>0</v>
      </c>
      <c r="F1713" s="132">
        <v>0</v>
      </c>
      <c r="G1713" s="131">
        <v>0</v>
      </c>
      <c r="H1713" s="131">
        <v>0</v>
      </c>
      <c r="I1713" s="131">
        <v>0</v>
      </c>
      <c r="J1713" s="131">
        <v>0</v>
      </c>
      <c r="K1713" s="131">
        <v>0</v>
      </c>
      <c r="L1713" s="131">
        <v>0</v>
      </c>
      <c r="M1713" s="131">
        <v>0</v>
      </c>
      <c r="N1713" s="132">
        <v>0</v>
      </c>
      <c r="O1713" s="132">
        <v>0</v>
      </c>
    </row>
    <row r="1714" spans="1:15">
      <c r="A1714" s="147">
        <v>2024</v>
      </c>
      <c r="B1714" s="148" t="s">
        <v>60</v>
      </c>
      <c r="C1714" s="149" t="s">
        <v>48</v>
      </c>
      <c r="D1714" s="131">
        <v>0</v>
      </c>
      <c r="E1714" s="131">
        <v>34.28</v>
      </c>
      <c r="F1714" s="132">
        <v>34.28</v>
      </c>
      <c r="G1714" s="131">
        <v>0</v>
      </c>
      <c r="H1714" s="131">
        <v>0</v>
      </c>
      <c r="I1714" s="131">
        <v>0</v>
      </c>
      <c r="J1714" s="131">
        <v>0</v>
      </c>
      <c r="K1714" s="131">
        <v>118.72</v>
      </c>
      <c r="L1714" s="131">
        <v>0</v>
      </c>
      <c r="M1714" s="131">
        <v>0</v>
      </c>
      <c r="N1714" s="132">
        <v>118.72</v>
      </c>
      <c r="O1714" s="132">
        <v>153</v>
      </c>
    </row>
    <row r="1715" spans="1:15">
      <c r="A1715" s="147">
        <v>2024</v>
      </c>
      <c r="B1715" s="148" t="s">
        <v>60</v>
      </c>
      <c r="C1715" s="149" t="s">
        <v>87</v>
      </c>
      <c r="D1715" s="131">
        <v>0</v>
      </c>
      <c r="E1715" s="131">
        <v>0</v>
      </c>
      <c r="F1715" s="132">
        <v>0</v>
      </c>
      <c r="G1715" s="131">
        <v>0</v>
      </c>
      <c r="H1715" s="131">
        <v>36.909999999999997</v>
      </c>
      <c r="I1715" s="131">
        <v>0</v>
      </c>
      <c r="J1715" s="131">
        <v>0</v>
      </c>
      <c r="K1715" s="131">
        <v>0</v>
      </c>
      <c r="L1715" s="131">
        <v>0</v>
      </c>
      <c r="M1715" s="131">
        <v>26.35</v>
      </c>
      <c r="N1715" s="132">
        <v>63.26</v>
      </c>
      <c r="O1715" s="132">
        <v>63.26</v>
      </c>
    </row>
    <row r="1716" spans="1:15">
      <c r="A1716" s="147">
        <v>2024</v>
      </c>
      <c r="B1716" s="148" t="s">
        <v>60</v>
      </c>
      <c r="C1716" s="149" t="s">
        <v>49</v>
      </c>
      <c r="D1716" s="131">
        <v>0</v>
      </c>
      <c r="E1716" s="131">
        <v>74.73</v>
      </c>
      <c r="F1716" s="132">
        <v>74.73</v>
      </c>
      <c r="G1716" s="131">
        <v>0</v>
      </c>
      <c r="H1716" s="131">
        <v>2.27</v>
      </c>
      <c r="I1716" s="131">
        <v>20.32</v>
      </c>
      <c r="J1716" s="131">
        <v>0</v>
      </c>
      <c r="K1716" s="131">
        <v>35.67</v>
      </c>
      <c r="L1716" s="131">
        <v>0</v>
      </c>
      <c r="M1716" s="131">
        <v>3.72</v>
      </c>
      <c r="N1716" s="132">
        <v>61.98</v>
      </c>
      <c r="O1716" s="132">
        <v>136.71</v>
      </c>
    </row>
    <row r="1717" spans="1:15">
      <c r="A1717" s="147">
        <v>2024</v>
      </c>
      <c r="B1717" s="148" t="s">
        <v>60</v>
      </c>
      <c r="C1717" s="149" t="s">
        <v>50</v>
      </c>
      <c r="D1717" s="131">
        <v>140.99</v>
      </c>
      <c r="E1717" s="131">
        <v>0</v>
      </c>
      <c r="F1717" s="132">
        <v>140.99</v>
      </c>
      <c r="G1717" s="131">
        <v>0</v>
      </c>
      <c r="H1717" s="131">
        <v>0</v>
      </c>
      <c r="I1717" s="131">
        <v>0</v>
      </c>
      <c r="J1717" s="131">
        <v>0</v>
      </c>
      <c r="K1717" s="131">
        <v>0</v>
      </c>
      <c r="L1717" s="131">
        <v>0</v>
      </c>
      <c r="M1717" s="131">
        <v>21.09</v>
      </c>
      <c r="N1717" s="132">
        <v>21.09</v>
      </c>
      <c r="O1717" s="132">
        <v>162.08000000000001</v>
      </c>
    </row>
    <row r="1718" spans="1:15">
      <c r="A1718" s="147">
        <v>2024</v>
      </c>
      <c r="B1718" s="148" t="s">
        <v>60</v>
      </c>
      <c r="C1718" s="149" t="s">
        <v>51</v>
      </c>
      <c r="D1718" s="131">
        <v>0</v>
      </c>
      <c r="E1718" s="131">
        <v>0</v>
      </c>
      <c r="F1718" s="132">
        <v>0</v>
      </c>
      <c r="G1718" s="131">
        <v>0</v>
      </c>
      <c r="H1718" s="131">
        <v>0</v>
      </c>
      <c r="I1718" s="131">
        <v>96.2</v>
      </c>
      <c r="J1718" s="131">
        <v>0</v>
      </c>
      <c r="K1718" s="131">
        <v>0</v>
      </c>
      <c r="L1718" s="131">
        <v>0.14000000000000001</v>
      </c>
      <c r="M1718" s="131">
        <v>1.43</v>
      </c>
      <c r="N1718" s="132">
        <v>97.77</v>
      </c>
      <c r="O1718" s="132">
        <v>97.77</v>
      </c>
    </row>
    <row r="1719" spans="1:15">
      <c r="A1719" s="147">
        <v>2024</v>
      </c>
      <c r="B1719" s="148" t="s">
        <v>60</v>
      </c>
      <c r="C1719" s="149" t="s">
        <v>52</v>
      </c>
      <c r="D1719" s="131">
        <v>1222.43</v>
      </c>
      <c r="E1719" s="131">
        <v>0</v>
      </c>
      <c r="F1719" s="132">
        <v>1222.43</v>
      </c>
      <c r="G1719" s="131">
        <v>0</v>
      </c>
      <c r="H1719" s="131">
        <v>0.04</v>
      </c>
      <c r="I1719" s="131">
        <v>0</v>
      </c>
      <c r="J1719" s="131">
        <v>0</v>
      </c>
      <c r="K1719" s="131">
        <v>369.08</v>
      </c>
      <c r="L1719" s="131">
        <v>0</v>
      </c>
      <c r="M1719" s="131">
        <v>69.58</v>
      </c>
      <c r="N1719" s="132">
        <v>438.7</v>
      </c>
      <c r="O1719" s="132">
        <v>1661.13</v>
      </c>
    </row>
    <row r="1720" spans="1:15">
      <c r="A1720" s="147">
        <v>2024</v>
      </c>
      <c r="B1720" s="148" t="s">
        <v>60</v>
      </c>
      <c r="C1720" s="149" t="s">
        <v>69</v>
      </c>
      <c r="D1720" s="131">
        <v>163.82</v>
      </c>
      <c r="E1720" s="131">
        <v>45.47</v>
      </c>
      <c r="F1720" s="132">
        <v>209.29</v>
      </c>
      <c r="G1720" s="131">
        <v>0.12</v>
      </c>
      <c r="H1720" s="131">
        <v>32.57</v>
      </c>
      <c r="I1720" s="131">
        <v>15.77</v>
      </c>
      <c r="J1720" s="131">
        <v>3.47</v>
      </c>
      <c r="K1720" s="131">
        <v>34.409999999999997</v>
      </c>
      <c r="L1720" s="131">
        <v>0</v>
      </c>
      <c r="M1720" s="131">
        <v>24.58</v>
      </c>
      <c r="N1720" s="132">
        <v>110.92</v>
      </c>
      <c r="O1720" s="132">
        <v>320.20999999999998</v>
      </c>
    </row>
    <row r="1721" spans="1:15">
      <c r="A1721" s="150">
        <v>2024</v>
      </c>
      <c r="B1721" s="151" t="s">
        <v>60</v>
      </c>
      <c r="C1721" s="152" t="s">
        <v>126</v>
      </c>
      <c r="D1721" s="116">
        <v>3619.63</v>
      </c>
      <c r="E1721" s="116">
        <v>245.04</v>
      </c>
      <c r="F1721" s="133">
        <v>3864.67</v>
      </c>
      <c r="G1721" s="116">
        <v>46.29</v>
      </c>
      <c r="H1721" s="116">
        <v>318.85000000000002</v>
      </c>
      <c r="I1721" s="116">
        <v>899.52</v>
      </c>
      <c r="J1721" s="116">
        <v>37.17</v>
      </c>
      <c r="K1721" s="116">
        <v>1118.8699999999999</v>
      </c>
      <c r="L1721" s="116">
        <v>13.01</v>
      </c>
      <c r="M1721" s="116">
        <v>290.99</v>
      </c>
      <c r="N1721" s="133">
        <v>2724.7</v>
      </c>
      <c r="O1721" s="133">
        <v>6589.37</v>
      </c>
    </row>
    <row r="1722" spans="1:15">
      <c r="A1722" s="147">
        <v>2024</v>
      </c>
      <c r="B1722" s="148" t="s">
        <v>59</v>
      </c>
      <c r="C1722" s="149" t="s">
        <v>134</v>
      </c>
      <c r="D1722" s="131">
        <v>234.99</v>
      </c>
      <c r="E1722" s="131">
        <v>0</v>
      </c>
      <c r="F1722" s="132">
        <v>234.99</v>
      </c>
      <c r="G1722" s="131">
        <v>0</v>
      </c>
      <c r="H1722" s="131">
        <v>0</v>
      </c>
      <c r="I1722" s="131">
        <v>0</v>
      </c>
      <c r="J1722" s="131">
        <v>0</v>
      </c>
      <c r="K1722" s="131">
        <v>0</v>
      </c>
      <c r="L1722" s="131">
        <v>0</v>
      </c>
      <c r="M1722" s="131">
        <v>0</v>
      </c>
      <c r="N1722" s="132">
        <v>0</v>
      </c>
      <c r="O1722" s="132">
        <v>234.99</v>
      </c>
    </row>
    <row r="1723" spans="1:15">
      <c r="A1723" s="147">
        <v>2024</v>
      </c>
      <c r="B1723" s="148" t="s">
        <v>59</v>
      </c>
      <c r="C1723" s="149" t="s">
        <v>37</v>
      </c>
      <c r="D1723" s="131">
        <v>0</v>
      </c>
      <c r="E1723" s="131">
        <v>25.47</v>
      </c>
      <c r="F1723" s="132">
        <v>25.47</v>
      </c>
      <c r="G1723" s="131">
        <v>8.6999999999999993</v>
      </c>
      <c r="H1723" s="131">
        <v>30.26</v>
      </c>
      <c r="I1723" s="131">
        <v>36.1</v>
      </c>
      <c r="J1723" s="131">
        <v>0.03</v>
      </c>
      <c r="K1723" s="131">
        <v>147.84</v>
      </c>
      <c r="L1723" s="131">
        <v>10.5</v>
      </c>
      <c r="M1723" s="131">
        <v>21.36</v>
      </c>
      <c r="N1723" s="132">
        <v>254.79</v>
      </c>
      <c r="O1723" s="132">
        <v>280.26</v>
      </c>
    </row>
    <row r="1724" spans="1:15">
      <c r="A1724" s="147">
        <v>2024</v>
      </c>
      <c r="B1724" s="148" t="s">
        <v>59</v>
      </c>
      <c r="C1724" s="149" t="s">
        <v>38</v>
      </c>
      <c r="D1724" s="131">
        <v>0</v>
      </c>
      <c r="E1724" s="131">
        <v>0</v>
      </c>
      <c r="F1724" s="132">
        <v>0</v>
      </c>
      <c r="G1724" s="131">
        <v>0</v>
      </c>
      <c r="H1724" s="131">
        <v>0</v>
      </c>
      <c r="I1724" s="131">
        <v>0</v>
      </c>
      <c r="J1724" s="131">
        <v>0</v>
      </c>
      <c r="K1724" s="131">
        <v>0</v>
      </c>
      <c r="L1724" s="131">
        <v>0</v>
      </c>
      <c r="M1724" s="131">
        <v>7.0000000000000007E-2</v>
      </c>
      <c r="N1724" s="132">
        <v>7.0000000000000007E-2</v>
      </c>
      <c r="O1724" s="132">
        <v>7.0000000000000007E-2</v>
      </c>
    </row>
    <row r="1725" spans="1:15">
      <c r="A1725" s="147">
        <v>2024</v>
      </c>
      <c r="B1725" s="148" t="s">
        <v>59</v>
      </c>
      <c r="C1725" s="149" t="s">
        <v>40</v>
      </c>
      <c r="D1725" s="131">
        <v>0</v>
      </c>
      <c r="E1725" s="131">
        <v>22.28</v>
      </c>
      <c r="F1725" s="132">
        <v>22.28</v>
      </c>
      <c r="G1725" s="131">
        <v>0.08</v>
      </c>
      <c r="H1725" s="131">
        <v>0</v>
      </c>
      <c r="I1725" s="131">
        <v>0</v>
      </c>
      <c r="J1725" s="131">
        <v>0</v>
      </c>
      <c r="K1725" s="131">
        <v>0</v>
      </c>
      <c r="L1725" s="131">
        <v>0</v>
      </c>
      <c r="M1725" s="131">
        <v>22.44</v>
      </c>
      <c r="N1725" s="132">
        <v>22.52</v>
      </c>
      <c r="O1725" s="132">
        <v>44.8</v>
      </c>
    </row>
    <row r="1726" spans="1:15">
      <c r="A1726" s="147">
        <v>2024</v>
      </c>
      <c r="B1726" s="148" t="s">
        <v>59</v>
      </c>
      <c r="C1726" s="149" t="s">
        <v>41</v>
      </c>
      <c r="D1726" s="131">
        <v>0</v>
      </c>
      <c r="E1726" s="131">
        <v>11.93</v>
      </c>
      <c r="F1726" s="132">
        <v>11.93</v>
      </c>
      <c r="G1726" s="131">
        <v>0</v>
      </c>
      <c r="H1726" s="131">
        <v>0.04</v>
      </c>
      <c r="I1726" s="131">
        <v>0</v>
      </c>
      <c r="J1726" s="131">
        <v>0</v>
      </c>
      <c r="K1726" s="131">
        <v>0</v>
      </c>
      <c r="L1726" s="131">
        <v>0</v>
      </c>
      <c r="M1726" s="131">
        <v>10.63</v>
      </c>
      <c r="N1726" s="132">
        <v>10.67</v>
      </c>
      <c r="O1726" s="132">
        <v>22.6</v>
      </c>
    </row>
    <row r="1727" spans="1:15">
      <c r="A1727" s="147">
        <v>2024</v>
      </c>
      <c r="B1727" s="148" t="s">
        <v>59</v>
      </c>
      <c r="C1727" s="149" t="s">
        <v>42</v>
      </c>
      <c r="D1727" s="131">
        <v>0.31</v>
      </c>
      <c r="E1727" s="131">
        <v>0</v>
      </c>
      <c r="F1727" s="132">
        <v>0.31</v>
      </c>
      <c r="G1727" s="131">
        <v>0</v>
      </c>
      <c r="H1727" s="131">
        <v>0</v>
      </c>
      <c r="I1727" s="131">
        <v>92.93</v>
      </c>
      <c r="J1727" s="131">
        <v>0</v>
      </c>
      <c r="K1727" s="131">
        <v>0</v>
      </c>
      <c r="L1727" s="131">
        <v>0</v>
      </c>
      <c r="M1727" s="131">
        <v>0.34</v>
      </c>
      <c r="N1727" s="132">
        <v>93.27</v>
      </c>
      <c r="O1727" s="132">
        <v>93.58</v>
      </c>
    </row>
    <row r="1728" spans="1:15">
      <c r="A1728" s="147">
        <v>2024</v>
      </c>
      <c r="B1728" s="148" t="s">
        <v>59</v>
      </c>
      <c r="C1728" s="149" t="s">
        <v>86</v>
      </c>
      <c r="D1728" s="131">
        <v>0</v>
      </c>
      <c r="E1728" s="131">
        <v>0</v>
      </c>
      <c r="F1728" s="132">
        <v>0</v>
      </c>
      <c r="G1728" s="131">
        <v>0.04</v>
      </c>
      <c r="H1728" s="131">
        <v>0</v>
      </c>
      <c r="I1728" s="131">
        <v>0</v>
      </c>
      <c r="J1728" s="131">
        <v>0</v>
      </c>
      <c r="K1728" s="131">
        <v>0</v>
      </c>
      <c r="L1728" s="131">
        <v>0.01</v>
      </c>
      <c r="M1728" s="131">
        <v>26.83</v>
      </c>
      <c r="N1728" s="132">
        <v>26.88</v>
      </c>
      <c r="O1728" s="132">
        <v>26.88</v>
      </c>
    </row>
    <row r="1729" spans="1:15">
      <c r="A1729" s="147">
        <v>2024</v>
      </c>
      <c r="B1729" s="148" t="s">
        <v>59</v>
      </c>
      <c r="C1729" s="149" t="s">
        <v>43</v>
      </c>
      <c r="D1729" s="131">
        <v>0</v>
      </c>
      <c r="E1729" s="131">
        <v>0</v>
      </c>
      <c r="F1729" s="132">
        <v>0</v>
      </c>
      <c r="G1729" s="131">
        <v>0</v>
      </c>
      <c r="H1729" s="131">
        <v>0</v>
      </c>
      <c r="I1729" s="131">
        <v>345.42</v>
      </c>
      <c r="J1729" s="131">
        <v>4.2300000000000004</v>
      </c>
      <c r="K1729" s="131">
        <v>0</v>
      </c>
      <c r="L1729" s="131">
        <v>0</v>
      </c>
      <c r="M1729" s="131">
        <v>0</v>
      </c>
      <c r="N1729" s="132">
        <v>349.65</v>
      </c>
      <c r="O1729" s="132">
        <v>349.65</v>
      </c>
    </row>
    <row r="1730" spans="1:15">
      <c r="A1730" s="147">
        <v>2024</v>
      </c>
      <c r="B1730" s="148" t="s">
        <v>59</v>
      </c>
      <c r="C1730" s="149" t="s">
        <v>88</v>
      </c>
      <c r="D1730" s="131">
        <v>310.99</v>
      </c>
      <c r="E1730" s="131">
        <v>0</v>
      </c>
      <c r="F1730" s="132">
        <v>310.99</v>
      </c>
      <c r="G1730" s="131">
        <v>0</v>
      </c>
      <c r="H1730" s="131">
        <v>0</v>
      </c>
      <c r="I1730" s="131">
        <v>0</v>
      </c>
      <c r="J1730" s="131">
        <v>0</v>
      </c>
      <c r="K1730" s="131">
        <v>0</v>
      </c>
      <c r="L1730" s="131">
        <v>0</v>
      </c>
      <c r="M1730" s="131">
        <v>0</v>
      </c>
      <c r="N1730" s="132">
        <v>0</v>
      </c>
      <c r="O1730" s="132">
        <v>310.99</v>
      </c>
    </row>
    <row r="1731" spans="1:15">
      <c r="A1731" s="147">
        <v>2024</v>
      </c>
      <c r="B1731" s="148" t="s">
        <v>59</v>
      </c>
      <c r="C1731" s="149" t="s">
        <v>44</v>
      </c>
      <c r="D1731" s="131">
        <v>0</v>
      </c>
      <c r="E1731" s="131">
        <v>115.01</v>
      </c>
      <c r="F1731" s="132">
        <v>115.01</v>
      </c>
      <c r="G1731" s="131">
        <v>17.32</v>
      </c>
      <c r="H1731" s="131">
        <v>180.45</v>
      </c>
      <c r="I1731" s="131">
        <v>72.59</v>
      </c>
      <c r="J1731" s="131">
        <v>0.03</v>
      </c>
      <c r="K1731" s="131">
        <v>292.13</v>
      </c>
      <c r="L1731" s="131">
        <v>20.45</v>
      </c>
      <c r="M1731" s="131">
        <v>145.36000000000001</v>
      </c>
      <c r="N1731" s="132">
        <v>728.33</v>
      </c>
      <c r="O1731" s="132">
        <v>843.34</v>
      </c>
    </row>
    <row r="1732" spans="1:15">
      <c r="A1732" s="147">
        <v>2024</v>
      </c>
      <c r="B1732" s="148" t="s">
        <v>59</v>
      </c>
      <c r="C1732" s="149" t="s">
        <v>45</v>
      </c>
      <c r="D1732" s="131">
        <v>126.84</v>
      </c>
      <c r="E1732" s="131">
        <v>0</v>
      </c>
      <c r="F1732" s="132">
        <v>126.84</v>
      </c>
      <c r="G1732" s="131">
        <v>0</v>
      </c>
      <c r="H1732" s="131">
        <v>0</v>
      </c>
      <c r="I1732" s="131">
        <v>0</v>
      </c>
      <c r="J1732" s="131">
        <v>0</v>
      </c>
      <c r="K1732" s="131">
        <v>0</v>
      </c>
      <c r="L1732" s="131">
        <v>0</v>
      </c>
      <c r="M1732" s="131">
        <v>0</v>
      </c>
      <c r="N1732" s="132">
        <v>0</v>
      </c>
      <c r="O1732" s="132">
        <v>126.84</v>
      </c>
    </row>
    <row r="1733" spans="1:15">
      <c r="A1733" s="147">
        <v>2024</v>
      </c>
      <c r="B1733" s="148" t="s">
        <v>59</v>
      </c>
      <c r="C1733" s="149" t="s">
        <v>46</v>
      </c>
      <c r="D1733" s="131">
        <v>1213.6600000000001</v>
      </c>
      <c r="E1733" s="131">
        <v>0</v>
      </c>
      <c r="F1733" s="132">
        <v>1213.6600000000001</v>
      </c>
      <c r="G1733" s="131">
        <v>28.69</v>
      </c>
      <c r="H1733" s="131">
        <v>60.01</v>
      </c>
      <c r="I1733" s="131">
        <v>0</v>
      </c>
      <c r="J1733" s="131">
        <v>0</v>
      </c>
      <c r="K1733" s="131">
        <v>0</v>
      </c>
      <c r="L1733" s="131">
        <v>0</v>
      </c>
      <c r="M1733" s="131">
        <v>16.100000000000001</v>
      </c>
      <c r="N1733" s="132">
        <v>104.8</v>
      </c>
      <c r="O1733" s="132">
        <v>1318.46</v>
      </c>
    </row>
    <row r="1734" spans="1:15">
      <c r="A1734" s="147">
        <v>2024</v>
      </c>
      <c r="B1734" s="148" t="s">
        <v>59</v>
      </c>
      <c r="C1734" s="149" t="s">
        <v>135</v>
      </c>
      <c r="D1734" s="131">
        <v>0</v>
      </c>
      <c r="E1734" s="131">
        <v>0</v>
      </c>
      <c r="F1734" s="132">
        <v>0</v>
      </c>
      <c r="G1734" s="131">
        <v>0</v>
      </c>
      <c r="H1734" s="131">
        <v>0</v>
      </c>
      <c r="I1734" s="131">
        <v>0</v>
      </c>
      <c r="J1734" s="131">
        <v>0</v>
      </c>
      <c r="K1734" s="131">
        <v>0</v>
      </c>
      <c r="L1734" s="131">
        <v>0</v>
      </c>
      <c r="M1734" s="131">
        <v>0</v>
      </c>
      <c r="N1734" s="132">
        <v>0</v>
      </c>
      <c r="O1734" s="132">
        <v>0</v>
      </c>
    </row>
    <row r="1735" spans="1:15">
      <c r="A1735" s="147">
        <v>2024</v>
      </c>
      <c r="B1735" s="148" t="s">
        <v>59</v>
      </c>
      <c r="C1735" s="149" t="s">
        <v>47</v>
      </c>
      <c r="D1735" s="131">
        <v>0</v>
      </c>
      <c r="E1735" s="131">
        <v>0</v>
      </c>
      <c r="F1735" s="132">
        <v>0</v>
      </c>
      <c r="G1735" s="131">
        <v>0</v>
      </c>
      <c r="H1735" s="131">
        <v>0</v>
      </c>
      <c r="I1735" s="131">
        <v>0</v>
      </c>
      <c r="J1735" s="131">
        <v>0</v>
      </c>
      <c r="K1735" s="131">
        <v>0</v>
      </c>
      <c r="L1735" s="131">
        <v>0</v>
      </c>
      <c r="M1735" s="131">
        <v>0</v>
      </c>
      <c r="N1735" s="132">
        <v>0</v>
      </c>
      <c r="O1735" s="132">
        <v>0</v>
      </c>
    </row>
    <row r="1736" spans="1:15">
      <c r="A1736" s="147">
        <v>2024</v>
      </c>
      <c r="B1736" s="148" t="s">
        <v>59</v>
      </c>
      <c r="C1736" s="149" t="s">
        <v>48</v>
      </c>
      <c r="D1736" s="131">
        <v>0</v>
      </c>
      <c r="E1736" s="131">
        <v>57.06</v>
      </c>
      <c r="F1736" s="132">
        <v>57.06</v>
      </c>
      <c r="G1736" s="131">
        <v>0</v>
      </c>
      <c r="H1736" s="131">
        <v>0</v>
      </c>
      <c r="I1736" s="131">
        <v>59.9</v>
      </c>
      <c r="J1736" s="131">
        <v>0</v>
      </c>
      <c r="K1736" s="131">
        <v>35.799999999999997</v>
      </c>
      <c r="L1736" s="131">
        <v>0</v>
      </c>
      <c r="M1736" s="131">
        <v>0.28000000000000003</v>
      </c>
      <c r="N1736" s="132">
        <v>95.98</v>
      </c>
      <c r="O1736" s="132">
        <v>153.04</v>
      </c>
    </row>
    <row r="1737" spans="1:15">
      <c r="A1737" s="147">
        <v>2024</v>
      </c>
      <c r="B1737" s="148" t="s">
        <v>59</v>
      </c>
      <c r="C1737" s="149" t="s">
        <v>87</v>
      </c>
      <c r="D1737" s="131">
        <v>0</v>
      </c>
      <c r="E1737" s="131">
        <v>0</v>
      </c>
      <c r="F1737" s="132">
        <v>0</v>
      </c>
      <c r="G1737" s="131">
        <v>0</v>
      </c>
      <c r="H1737" s="131">
        <v>0</v>
      </c>
      <c r="I1737" s="131">
        <v>0</v>
      </c>
      <c r="J1737" s="131">
        <v>0</v>
      </c>
      <c r="K1737" s="131">
        <v>0</v>
      </c>
      <c r="L1737" s="131">
        <v>0</v>
      </c>
      <c r="M1737" s="131">
        <v>7</v>
      </c>
      <c r="N1737" s="132">
        <v>7</v>
      </c>
      <c r="O1737" s="132">
        <v>7</v>
      </c>
    </row>
    <row r="1738" spans="1:15">
      <c r="A1738" s="147">
        <v>2024</v>
      </c>
      <c r="B1738" s="148" t="s">
        <v>59</v>
      </c>
      <c r="C1738" s="149" t="s">
        <v>49</v>
      </c>
      <c r="D1738" s="131">
        <v>0</v>
      </c>
      <c r="E1738" s="131">
        <v>47.55</v>
      </c>
      <c r="F1738" s="132">
        <v>47.55</v>
      </c>
      <c r="G1738" s="131">
        <v>0</v>
      </c>
      <c r="H1738" s="131">
        <v>36.54</v>
      </c>
      <c r="I1738" s="131">
        <v>29.38</v>
      </c>
      <c r="J1738" s="131">
        <v>0</v>
      </c>
      <c r="K1738" s="131">
        <v>31.65</v>
      </c>
      <c r="L1738" s="131">
        <v>0</v>
      </c>
      <c r="M1738" s="131">
        <v>4.95</v>
      </c>
      <c r="N1738" s="132">
        <v>102.52</v>
      </c>
      <c r="O1738" s="132">
        <v>150.07</v>
      </c>
    </row>
    <row r="1739" spans="1:15">
      <c r="A1739" s="147">
        <v>2024</v>
      </c>
      <c r="B1739" s="148" t="s">
        <v>59</v>
      </c>
      <c r="C1739" s="149" t="s">
        <v>50</v>
      </c>
      <c r="D1739" s="131">
        <v>216.2</v>
      </c>
      <c r="E1739" s="131">
        <v>0</v>
      </c>
      <c r="F1739" s="132">
        <v>216.2</v>
      </c>
      <c r="G1739" s="131">
        <v>0</v>
      </c>
      <c r="H1739" s="131">
        <v>0</v>
      </c>
      <c r="I1739" s="131">
        <v>0</v>
      </c>
      <c r="J1739" s="131">
        <v>0</v>
      </c>
      <c r="K1739" s="131">
        <v>0</v>
      </c>
      <c r="L1739" s="131">
        <v>0</v>
      </c>
      <c r="M1739" s="131">
        <v>12.16</v>
      </c>
      <c r="N1739" s="132">
        <v>12.16</v>
      </c>
      <c r="O1739" s="132">
        <v>228.36</v>
      </c>
    </row>
    <row r="1740" spans="1:15">
      <c r="A1740" s="147">
        <v>2024</v>
      </c>
      <c r="B1740" s="148" t="s">
        <v>59</v>
      </c>
      <c r="C1740" s="149" t="s">
        <v>51</v>
      </c>
      <c r="D1740" s="131">
        <v>0</v>
      </c>
      <c r="E1740" s="131">
        <v>0</v>
      </c>
      <c r="F1740" s="132">
        <v>0</v>
      </c>
      <c r="G1740" s="131">
        <v>0</v>
      </c>
      <c r="H1740" s="131">
        <v>0</v>
      </c>
      <c r="I1740" s="131">
        <v>219.01</v>
      </c>
      <c r="J1740" s="131">
        <v>0</v>
      </c>
      <c r="K1740" s="131">
        <v>106.11</v>
      </c>
      <c r="L1740" s="131">
        <v>7.37</v>
      </c>
      <c r="M1740" s="131">
        <v>0.79</v>
      </c>
      <c r="N1740" s="132">
        <v>333.28</v>
      </c>
      <c r="O1740" s="132">
        <v>333.28</v>
      </c>
    </row>
    <row r="1741" spans="1:15">
      <c r="A1741" s="147">
        <v>2024</v>
      </c>
      <c r="B1741" s="148" t="s">
        <v>59</v>
      </c>
      <c r="C1741" s="149" t="s">
        <v>52</v>
      </c>
      <c r="D1741" s="131">
        <v>1350.07</v>
      </c>
      <c r="E1741" s="131">
        <v>0</v>
      </c>
      <c r="F1741" s="132">
        <v>1350.07</v>
      </c>
      <c r="G1741" s="131">
        <v>0</v>
      </c>
      <c r="H1741" s="131">
        <v>0</v>
      </c>
      <c r="I1741" s="131">
        <v>0</v>
      </c>
      <c r="J1741" s="131">
        <v>0</v>
      </c>
      <c r="K1741" s="131">
        <v>417.53</v>
      </c>
      <c r="L1741" s="131">
        <v>0</v>
      </c>
      <c r="M1741" s="131">
        <v>47.62</v>
      </c>
      <c r="N1741" s="132">
        <v>465.15</v>
      </c>
      <c r="O1741" s="132">
        <v>1815.22</v>
      </c>
    </row>
    <row r="1742" spans="1:15">
      <c r="A1742" s="147">
        <v>2024</v>
      </c>
      <c r="B1742" s="148" t="s">
        <v>59</v>
      </c>
      <c r="C1742" s="149" t="s">
        <v>69</v>
      </c>
      <c r="D1742" s="131">
        <v>561.72</v>
      </c>
      <c r="E1742" s="131">
        <v>3.73</v>
      </c>
      <c r="F1742" s="132">
        <v>565.45000000000005</v>
      </c>
      <c r="G1742" s="131">
        <v>5.6</v>
      </c>
      <c r="H1742" s="131">
        <v>114.22</v>
      </c>
      <c r="I1742" s="131">
        <v>35.799999999999997</v>
      </c>
      <c r="J1742" s="131">
        <v>0.05</v>
      </c>
      <c r="K1742" s="131">
        <v>45.13</v>
      </c>
      <c r="L1742" s="131">
        <v>0</v>
      </c>
      <c r="M1742" s="131">
        <v>39.200000000000003</v>
      </c>
      <c r="N1742" s="132">
        <v>240</v>
      </c>
      <c r="O1742" s="132">
        <v>805.45</v>
      </c>
    </row>
    <row r="1743" spans="1:15">
      <c r="A1743" s="150">
        <v>2024</v>
      </c>
      <c r="B1743" s="151" t="s">
        <v>59</v>
      </c>
      <c r="C1743" s="152" t="s">
        <v>126</v>
      </c>
      <c r="D1743" s="116">
        <v>4014.78</v>
      </c>
      <c r="E1743" s="116">
        <v>283.02999999999997</v>
      </c>
      <c r="F1743" s="133">
        <v>4297.8100000000004</v>
      </c>
      <c r="G1743" s="116">
        <v>60.43</v>
      </c>
      <c r="H1743" s="116">
        <v>421.52</v>
      </c>
      <c r="I1743" s="116">
        <v>891.13</v>
      </c>
      <c r="J1743" s="116">
        <v>4.34</v>
      </c>
      <c r="K1743" s="116">
        <v>1076.19</v>
      </c>
      <c r="L1743" s="116">
        <v>38.33</v>
      </c>
      <c r="M1743" s="116">
        <v>355.13</v>
      </c>
      <c r="N1743" s="133">
        <v>2847.07</v>
      </c>
      <c r="O1743" s="133">
        <v>7144.88</v>
      </c>
    </row>
    <row r="1744" spans="1:15">
      <c r="A1744" s="147">
        <v>2024</v>
      </c>
      <c r="B1744" s="148" t="s">
        <v>58</v>
      </c>
      <c r="C1744" s="149" t="s">
        <v>134</v>
      </c>
      <c r="D1744" s="131">
        <v>91.99</v>
      </c>
      <c r="E1744" s="131">
        <v>65.040000000000006</v>
      </c>
      <c r="F1744" s="132">
        <v>157.03</v>
      </c>
      <c r="G1744" s="131">
        <v>0</v>
      </c>
      <c r="H1744" s="131">
        <v>0</v>
      </c>
      <c r="I1744" s="131">
        <v>0</v>
      </c>
      <c r="J1744" s="131">
        <v>0</v>
      </c>
      <c r="K1744" s="131">
        <v>0</v>
      </c>
      <c r="L1744" s="131">
        <v>0</v>
      </c>
      <c r="M1744" s="131">
        <v>0</v>
      </c>
      <c r="N1744" s="132">
        <v>0</v>
      </c>
      <c r="O1744" s="132">
        <v>157.03</v>
      </c>
    </row>
    <row r="1745" spans="1:15">
      <c r="A1745" s="147">
        <v>2024</v>
      </c>
      <c r="B1745" s="148" t="s">
        <v>58</v>
      </c>
      <c r="C1745" s="149" t="s">
        <v>37</v>
      </c>
      <c r="D1745" s="131">
        <v>0</v>
      </c>
      <c r="E1745" s="131">
        <v>6.99</v>
      </c>
      <c r="F1745" s="132">
        <v>6.99</v>
      </c>
      <c r="G1745" s="131">
        <v>26.4</v>
      </c>
      <c r="H1745" s="131">
        <v>5.66</v>
      </c>
      <c r="I1745" s="131">
        <v>0</v>
      </c>
      <c r="J1745" s="131">
        <v>0</v>
      </c>
      <c r="K1745" s="131">
        <v>84.61</v>
      </c>
      <c r="L1745" s="131">
        <v>5.04</v>
      </c>
      <c r="M1745" s="131">
        <v>21.83</v>
      </c>
      <c r="N1745" s="132">
        <v>143.54</v>
      </c>
      <c r="O1745" s="132">
        <v>150.53</v>
      </c>
    </row>
    <row r="1746" spans="1:15">
      <c r="A1746" s="147">
        <v>2024</v>
      </c>
      <c r="B1746" s="148" t="s">
        <v>58</v>
      </c>
      <c r="C1746" s="149" t="s">
        <v>38</v>
      </c>
      <c r="D1746" s="131">
        <v>93.38</v>
      </c>
      <c r="E1746" s="131">
        <v>0</v>
      </c>
      <c r="F1746" s="132">
        <v>93.38</v>
      </c>
      <c r="G1746" s="131">
        <v>0</v>
      </c>
      <c r="H1746" s="131">
        <v>0</v>
      </c>
      <c r="I1746" s="131">
        <v>0</v>
      </c>
      <c r="J1746" s="131">
        <v>0</v>
      </c>
      <c r="K1746" s="131">
        <v>0</v>
      </c>
      <c r="L1746" s="131">
        <v>0</v>
      </c>
      <c r="M1746" s="131">
        <v>0</v>
      </c>
      <c r="N1746" s="132">
        <v>0</v>
      </c>
      <c r="O1746" s="132">
        <v>93.38</v>
      </c>
    </row>
    <row r="1747" spans="1:15">
      <c r="A1747" s="147">
        <v>2024</v>
      </c>
      <c r="B1747" s="148" t="s">
        <v>58</v>
      </c>
      <c r="C1747" s="149" t="s">
        <v>40</v>
      </c>
      <c r="D1747" s="131">
        <v>0</v>
      </c>
      <c r="E1747" s="131">
        <v>0.13</v>
      </c>
      <c r="F1747" s="132">
        <v>0.13</v>
      </c>
      <c r="G1747" s="131">
        <v>0</v>
      </c>
      <c r="H1747" s="131">
        <v>0.4</v>
      </c>
      <c r="I1747" s="131">
        <v>0</v>
      </c>
      <c r="J1747" s="131">
        <v>0</v>
      </c>
      <c r="K1747" s="131">
        <v>23.52</v>
      </c>
      <c r="L1747" s="131">
        <v>3.78</v>
      </c>
      <c r="M1747" s="131">
        <v>23.99</v>
      </c>
      <c r="N1747" s="132">
        <v>51.69</v>
      </c>
      <c r="O1747" s="132">
        <v>51.82</v>
      </c>
    </row>
    <row r="1748" spans="1:15">
      <c r="A1748" s="147">
        <v>2024</v>
      </c>
      <c r="B1748" s="148" t="s">
        <v>58</v>
      </c>
      <c r="C1748" s="149" t="s">
        <v>41</v>
      </c>
      <c r="D1748" s="131">
        <v>0</v>
      </c>
      <c r="E1748" s="131">
        <v>0.13</v>
      </c>
      <c r="F1748" s="132">
        <v>0.13</v>
      </c>
      <c r="G1748" s="131">
        <v>0</v>
      </c>
      <c r="H1748" s="131">
        <v>0</v>
      </c>
      <c r="I1748" s="131">
        <v>0</v>
      </c>
      <c r="J1748" s="131">
        <v>0</v>
      </c>
      <c r="K1748" s="131">
        <v>0</v>
      </c>
      <c r="L1748" s="131">
        <v>0</v>
      </c>
      <c r="M1748" s="131">
        <v>16.45</v>
      </c>
      <c r="N1748" s="132">
        <v>16.45</v>
      </c>
      <c r="O1748" s="132">
        <v>16.579999999999998</v>
      </c>
    </row>
    <row r="1749" spans="1:15">
      <c r="A1749" s="147">
        <v>2024</v>
      </c>
      <c r="B1749" s="148" t="s">
        <v>58</v>
      </c>
      <c r="C1749" s="149" t="s">
        <v>42</v>
      </c>
      <c r="D1749" s="131">
        <v>0</v>
      </c>
      <c r="E1749" s="131">
        <v>0</v>
      </c>
      <c r="F1749" s="132">
        <v>0</v>
      </c>
      <c r="G1749" s="131">
        <v>0</v>
      </c>
      <c r="H1749" s="131">
        <v>0</v>
      </c>
      <c r="I1749" s="131">
        <v>287.52999999999997</v>
      </c>
      <c r="J1749" s="131">
        <v>0</v>
      </c>
      <c r="K1749" s="131">
        <v>8.57</v>
      </c>
      <c r="L1749" s="131">
        <v>0</v>
      </c>
      <c r="M1749" s="131">
        <v>0</v>
      </c>
      <c r="N1749" s="132">
        <v>296.10000000000002</v>
      </c>
      <c r="O1749" s="132">
        <v>296.10000000000002</v>
      </c>
    </row>
    <row r="1750" spans="1:15">
      <c r="A1750" s="147">
        <v>2024</v>
      </c>
      <c r="B1750" s="148" t="s">
        <v>58</v>
      </c>
      <c r="C1750" s="149" t="s">
        <v>86</v>
      </c>
      <c r="D1750" s="131">
        <v>0</v>
      </c>
      <c r="E1750" s="131">
        <v>40.15</v>
      </c>
      <c r="F1750" s="132">
        <v>40.15</v>
      </c>
      <c r="G1750" s="131">
        <v>0</v>
      </c>
      <c r="H1750" s="131">
        <v>0</v>
      </c>
      <c r="I1750" s="131">
        <v>0</v>
      </c>
      <c r="J1750" s="131">
        <v>0</v>
      </c>
      <c r="K1750" s="131">
        <v>0</v>
      </c>
      <c r="L1750" s="131">
        <v>0</v>
      </c>
      <c r="M1750" s="131">
        <v>0</v>
      </c>
      <c r="N1750" s="132">
        <v>0</v>
      </c>
      <c r="O1750" s="132">
        <v>40.15</v>
      </c>
    </row>
    <row r="1751" spans="1:15">
      <c r="A1751" s="147">
        <v>2024</v>
      </c>
      <c r="B1751" s="148" t="s">
        <v>58</v>
      </c>
      <c r="C1751" s="149" t="s">
        <v>43</v>
      </c>
      <c r="D1751" s="131">
        <v>0</v>
      </c>
      <c r="E1751" s="131">
        <v>0</v>
      </c>
      <c r="F1751" s="132">
        <v>0</v>
      </c>
      <c r="G1751" s="131">
        <v>0</v>
      </c>
      <c r="H1751" s="131">
        <v>0</v>
      </c>
      <c r="I1751" s="131">
        <v>260.64</v>
      </c>
      <c r="J1751" s="131">
        <v>4.3600000000000003</v>
      </c>
      <c r="K1751" s="131">
        <v>102.76</v>
      </c>
      <c r="L1751" s="131">
        <v>0</v>
      </c>
      <c r="M1751" s="131">
        <v>0</v>
      </c>
      <c r="N1751" s="132">
        <v>367.76</v>
      </c>
      <c r="O1751" s="132">
        <v>367.76</v>
      </c>
    </row>
    <row r="1752" spans="1:15">
      <c r="A1752" s="147">
        <v>2024</v>
      </c>
      <c r="B1752" s="148" t="s">
        <v>58</v>
      </c>
      <c r="C1752" s="149" t="s">
        <v>88</v>
      </c>
      <c r="D1752" s="131">
        <v>446.12</v>
      </c>
      <c r="E1752" s="131">
        <v>0</v>
      </c>
      <c r="F1752" s="132">
        <v>446.12</v>
      </c>
      <c r="G1752" s="131">
        <v>0</v>
      </c>
      <c r="H1752" s="131">
        <v>0</v>
      </c>
      <c r="I1752" s="131">
        <v>0</v>
      </c>
      <c r="J1752" s="131">
        <v>0</v>
      </c>
      <c r="K1752" s="131">
        <v>0</v>
      </c>
      <c r="L1752" s="131">
        <v>0</v>
      </c>
      <c r="M1752" s="131">
        <v>0</v>
      </c>
      <c r="N1752" s="132">
        <v>0</v>
      </c>
      <c r="O1752" s="132">
        <v>446.12</v>
      </c>
    </row>
    <row r="1753" spans="1:15">
      <c r="A1753" s="147">
        <v>2024</v>
      </c>
      <c r="B1753" s="148" t="s">
        <v>58</v>
      </c>
      <c r="C1753" s="149" t="s">
        <v>44</v>
      </c>
      <c r="D1753" s="131">
        <v>0.1</v>
      </c>
      <c r="E1753" s="131">
        <v>24.3</v>
      </c>
      <c r="F1753" s="132">
        <v>24.4</v>
      </c>
      <c r="G1753" s="131">
        <v>36.78</v>
      </c>
      <c r="H1753" s="131">
        <v>142.97999999999999</v>
      </c>
      <c r="I1753" s="131">
        <v>79.150000000000006</v>
      </c>
      <c r="J1753" s="131">
        <v>0</v>
      </c>
      <c r="K1753" s="131">
        <v>247.25</v>
      </c>
      <c r="L1753" s="131">
        <v>2.62</v>
      </c>
      <c r="M1753" s="131">
        <v>151.1</v>
      </c>
      <c r="N1753" s="132">
        <v>659.88</v>
      </c>
      <c r="O1753" s="132">
        <v>684.28</v>
      </c>
    </row>
    <row r="1754" spans="1:15">
      <c r="A1754" s="147">
        <v>2024</v>
      </c>
      <c r="B1754" s="148" t="s">
        <v>58</v>
      </c>
      <c r="C1754" s="149" t="s">
        <v>45</v>
      </c>
      <c r="D1754" s="131">
        <v>381.22</v>
      </c>
      <c r="E1754" s="131">
        <v>0</v>
      </c>
      <c r="F1754" s="132">
        <v>381.22</v>
      </c>
      <c r="G1754" s="131">
        <v>0</v>
      </c>
      <c r="H1754" s="131">
        <v>0</v>
      </c>
      <c r="I1754" s="131">
        <v>0</v>
      </c>
      <c r="J1754" s="131">
        <v>0</v>
      </c>
      <c r="K1754" s="131">
        <v>0</v>
      </c>
      <c r="L1754" s="131">
        <v>0</v>
      </c>
      <c r="M1754" s="131">
        <v>0</v>
      </c>
      <c r="N1754" s="132">
        <v>0</v>
      </c>
      <c r="O1754" s="132">
        <v>381.22</v>
      </c>
    </row>
    <row r="1755" spans="1:15">
      <c r="A1755" s="147">
        <v>2024</v>
      </c>
      <c r="B1755" s="148" t="s">
        <v>58</v>
      </c>
      <c r="C1755" s="149" t="s">
        <v>46</v>
      </c>
      <c r="D1755" s="131">
        <v>1156</v>
      </c>
      <c r="E1755" s="131">
        <v>0</v>
      </c>
      <c r="F1755" s="132">
        <v>1156</v>
      </c>
      <c r="G1755" s="131">
        <v>0</v>
      </c>
      <c r="H1755" s="131">
        <v>65.930000000000007</v>
      </c>
      <c r="I1755" s="131">
        <v>0</v>
      </c>
      <c r="J1755" s="131">
        <v>0</v>
      </c>
      <c r="K1755" s="131">
        <v>0</v>
      </c>
      <c r="L1755" s="131">
        <v>0</v>
      </c>
      <c r="M1755" s="131">
        <v>20.05</v>
      </c>
      <c r="N1755" s="132">
        <v>85.98</v>
      </c>
      <c r="O1755" s="132">
        <v>1241.98</v>
      </c>
    </row>
    <row r="1756" spans="1:15">
      <c r="A1756" s="147">
        <v>2024</v>
      </c>
      <c r="B1756" s="148" t="s">
        <v>58</v>
      </c>
      <c r="C1756" s="149" t="s">
        <v>135</v>
      </c>
      <c r="D1756" s="131">
        <v>0</v>
      </c>
      <c r="E1756" s="131">
        <v>0</v>
      </c>
      <c r="F1756" s="132">
        <v>0</v>
      </c>
      <c r="G1756" s="131">
        <v>0</v>
      </c>
      <c r="H1756" s="131">
        <v>0</v>
      </c>
      <c r="I1756" s="131">
        <v>0</v>
      </c>
      <c r="J1756" s="131">
        <v>0</v>
      </c>
      <c r="K1756" s="131">
        <v>0</v>
      </c>
      <c r="L1756" s="131">
        <v>0</v>
      </c>
      <c r="M1756" s="131">
        <v>0</v>
      </c>
      <c r="N1756" s="132">
        <v>0</v>
      </c>
      <c r="O1756" s="132">
        <v>0</v>
      </c>
    </row>
    <row r="1757" spans="1:15">
      <c r="A1757" s="147">
        <v>2024</v>
      </c>
      <c r="B1757" s="148" t="s">
        <v>58</v>
      </c>
      <c r="C1757" s="149" t="s">
        <v>47</v>
      </c>
      <c r="D1757" s="131">
        <v>0</v>
      </c>
      <c r="E1757" s="131">
        <v>0</v>
      </c>
      <c r="F1757" s="132">
        <v>0</v>
      </c>
      <c r="G1757" s="131">
        <v>0</v>
      </c>
      <c r="H1757" s="131">
        <v>0</v>
      </c>
      <c r="I1757" s="131">
        <v>0</v>
      </c>
      <c r="J1757" s="131">
        <v>0</v>
      </c>
      <c r="K1757" s="131">
        <v>0</v>
      </c>
      <c r="L1757" s="131">
        <v>0</v>
      </c>
      <c r="M1757" s="131">
        <v>0</v>
      </c>
      <c r="N1757" s="132">
        <v>0</v>
      </c>
      <c r="O1757" s="132">
        <v>0</v>
      </c>
    </row>
    <row r="1758" spans="1:15">
      <c r="A1758" s="147">
        <v>2024</v>
      </c>
      <c r="B1758" s="148" t="s">
        <v>58</v>
      </c>
      <c r="C1758" s="149" t="s">
        <v>48</v>
      </c>
      <c r="D1758" s="131">
        <v>0</v>
      </c>
      <c r="E1758" s="131">
        <v>56</v>
      </c>
      <c r="F1758" s="132">
        <v>56</v>
      </c>
      <c r="G1758" s="131">
        <v>0</v>
      </c>
      <c r="H1758" s="131">
        <v>0</v>
      </c>
      <c r="I1758" s="131">
        <v>0</v>
      </c>
      <c r="J1758" s="131">
        <v>0</v>
      </c>
      <c r="K1758" s="131">
        <v>0</v>
      </c>
      <c r="L1758" s="131">
        <v>0</v>
      </c>
      <c r="M1758" s="131">
        <v>0</v>
      </c>
      <c r="N1758" s="132">
        <v>0</v>
      </c>
      <c r="O1758" s="132">
        <v>56</v>
      </c>
    </row>
    <row r="1759" spans="1:15">
      <c r="A1759" s="147">
        <v>2024</v>
      </c>
      <c r="B1759" s="148" t="s">
        <v>58</v>
      </c>
      <c r="C1759" s="149" t="s">
        <v>87</v>
      </c>
      <c r="D1759" s="131">
        <v>0</v>
      </c>
      <c r="E1759" s="131">
        <v>0</v>
      </c>
      <c r="F1759" s="132">
        <v>0</v>
      </c>
      <c r="G1759" s="131">
        <v>0</v>
      </c>
      <c r="H1759" s="131">
        <v>38.61</v>
      </c>
      <c r="I1759" s="131">
        <v>0</v>
      </c>
      <c r="J1759" s="131">
        <v>0</v>
      </c>
      <c r="K1759" s="131">
        <v>0</v>
      </c>
      <c r="L1759" s="131">
        <v>0</v>
      </c>
      <c r="M1759" s="131">
        <v>16.46</v>
      </c>
      <c r="N1759" s="132">
        <v>55.07</v>
      </c>
      <c r="O1759" s="132">
        <v>55.07</v>
      </c>
    </row>
    <row r="1760" spans="1:15">
      <c r="A1760" s="147">
        <v>2024</v>
      </c>
      <c r="B1760" s="148" t="s">
        <v>58</v>
      </c>
      <c r="C1760" s="149" t="s">
        <v>49</v>
      </c>
      <c r="D1760" s="131">
        <v>0.04</v>
      </c>
      <c r="E1760" s="131">
        <v>76.430000000000007</v>
      </c>
      <c r="F1760" s="132">
        <v>76.47</v>
      </c>
      <c r="G1760" s="131">
        <v>0</v>
      </c>
      <c r="H1760" s="131">
        <v>39.53</v>
      </c>
      <c r="I1760" s="131">
        <v>28.31</v>
      </c>
      <c r="J1760" s="131">
        <v>0</v>
      </c>
      <c r="K1760" s="131">
        <v>0</v>
      </c>
      <c r="L1760" s="131">
        <v>0</v>
      </c>
      <c r="M1760" s="131">
        <v>9.3800000000000008</v>
      </c>
      <c r="N1760" s="132">
        <v>77.22</v>
      </c>
      <c r="O1760" s="132">
        <v>153.69</v>
      </c>
    </row>
    <row r="1761" spans="1:15">
      <c r="A1761" s="147">
        <v>2024</v>
      </c>
      <c r="B1761" s="148" t="s">
        <v>58</v>
      </c>
      <c r="C1761" s="149" t="s">
        <v>50</v>
      </c>
      <c r="D1761" s="131">
        <v>139.80000000000001</v>
      </c>
      <c r="E1761" s="131">
        <v>0</v>
      </c>
      <c r="F1761" s="132">
        <v>139.80000000000001</v>
      </c>
      <c r="G1761" s="131">
        <v>0</v>
      </c>
      <c r="H1761" s="131">
        <v>0</v>
      </c>
      <c r="I1761" s="131">
        <v>0</v>
      </c>
      <c r="J1761" s="131">
        <v>0</v>
      </c>
      <c r="K1761" s="131">
        <v>0</v>
      </c>
      <c r="L1761" s="131">
        <v>0</v>
      </c>
      <c r="M1761" s="131">
        <v>8.3699999999999992</v>
      </c>
      <c r="N1761" s="132">
        <v>8.3699999999999992</v>
      </c>
      <c r="O1761" s="132">
        <v>148.16999999999999</v>
      </c>
    </row>
    <row r="1762" spans="1:15">
      <c r="A1762" s="147">
        <v>2024</v>
      </c>
      <c r="B1762" s="148" t="s">
        <v>58</v>
      </c>
      <c r="C1762" s="149" t="s">
        <v>51</v>
      </c>
      <c r="D1762" s="131">
        <v>0</v>
      </c>
      <c r="E1762" s="131">
        <v>0</v>
      </c>
      <c r="F1762" s="132">
        <v>0</v>
      </c>
      <c r="G1762" s="131">
        <v>0</v>
      </c>
      <c r="H1762" s="131">
        <v>0</v>
      </c>
      <c r="I1762" s="131">
        <v>155.65</v>
      </c>
      <c r="J1762" s="131">
        <v>0</v>
      </c>
      <c r="K1762" s="131">
        <v>42.52</v>
      </c>
      <c r="L1762" s="131">
        <v>8.1</v>
      </c>
      <c r="M1762" s="131">
        <v>0</v>
      </c>
      <c r="N1762" s="132">
        <v>206.27</v>
      </c>
      <c r="O1762" s="132">
        <v>206.27</v>
      </c>
    </row>
    <row r="1763" spans="1:15">
      <c r="A1763" s="147">
        <v>2024</v>
      </c>
      <c r="B1763" s="148" t="s">
        <v>58</v>
      </c>
      <c r="C1763" s="149" t="s">
        <v>52</v>
      </c>
      <c r="D1763" s="131">
        <v>1215.8699999999999</v>
      </c>
      <c r="E1763" s="131">
        <v>0</v>
      </c>
      <c r="F1763" s="132">
        <v>1215.8699999999999</v>
      </c>
      <c r="G1763" s="131">
        <v>0</v>
      </c>
      <c r="H1763" s="131">
        <v>0</v>
      </c>
      <c r="I1763" s="131">
        <v>0</v>
      </c>
      <c r="J1763" s="131">
        <v>0</v>
      </c>
      <c r="K1763" s="131">
        <v>516.74</v>
      </c>
      <c r="L1763" s="131">
        <v>0</v>
      </c>
      <c r="M1763" s="131">
        <v>0</v>
      </c>
      <c r="N1763" s="132">
        <v>516.74</v>
      </c>
      <c r="O1763" s="132">
        <v>1732.61</v>
      </c>
    </row>
    <row r="1764" spans="1:15">
      <c r="A1764" s="147">
        <v>2024</v>
      </c>
      <c r="B1764" s="148" t="s">
        <v>58</v>
      </c>
      <c r="C1764" s="149" t="s">
        <v>69</v>
      </c>
      <c r="D1764" s="131">
        <v>287.39</v>
      </c>
      <c r="E1764" s="131">
        <v>7</v>
      </c>
      <c r="F1764" s="132">
        <v>294.39</v>
      </c>
      <c r="G1764" s="131">
        <v>0</v>
      </c>
      <c r="H1764" s="131">
        <v>5.83</v>
      </c>
      <c r="I1764" s="131">
        <v>149.61000000000001</v>
      </c>
      <c r="J1764" s="131">
        <v>3.41</v>
      </c>
      <c r="K1764" s="131">
        <v>16.28</v>
      </c>
      <c r="L1764" s="131">
        <v>0</v>
      </c>
      <c r="M1764" s="131">
        <v>21</v>
      </c>
      <c r="N1764" s="132">
        <v>196.13</v>
      </c>
      <c r="O1764" s="132">
        <v>490.52</v>
      </c>
    </row>
    <row r="1765" spans="1:15">
      <c r="A1765" s="150">
        <v>2024</v>
      </c>
      <c r="B1765" s="151" t="s">
        <v>58</v>
      </c>
      <c r="C1765" s="152" t="s">
        <v>126</v>
      </c>
      <c r="D1765" s="159">
        <v>3811.91</v>
      </c>
      <c r="E1765" s="116">
        <v>276.17</v>
      </c>
      <c r="F1765" s="133">
        <v>4088.08</v>
      </c>
      <c r="G1765" s="116">
        <v>63.18</v>
      </c>
      <c r="H1765" s="116">
        <v>298.94</v>
      </c>
      <c r="I1765" s="116">
        <v>960.89</v>
      </c>
      <c r="J1765" s="116">
        <v>7.77</v>
      </c>
      <c r="K1765" s="116">
        <v>1042.25</v>
      </c>
      <c r="L1765" s="116">
        <v>19.54</v>
      </c>
      <c r="M1765" s="116">
        <v>288.63</v>
      </c>
      <c r="N1765" s="133">
        <v>2681.2</v>
      </c>
      <c r="O1765" s="133">
        <v>6769.28</v>
      </c>
    </row>
    <row r="1766" spans="1:15">
      <c r="A1766" s="147">
        <v>2024</v>
      </c>
      <c r="B1766" s="148" t="s">
        <v>57</v>
      </c>
      <c r="C1766" s="149" t="s">
        <v>134</v>
      </c>
      <c r="D1766" s="131">
        <v>252.8</v>
      </c>
      <c r="E1766" s="131">
        <v>77.14</v>
      </c>
      <c r="F1766" s="132">
        <v>329.94</v>
      </c>
      <c r="G1766" s="131">
        <v>0</v>
      </c>
      <c r="H1766" s="131">
        <v>0</v>
      </c>
      <c r="I1766" s="131">
        <v>0</v>
      </c>
      <c r="J1766" s="131">
        <v>0</v>
      </c>
      <c r="K1766" s="131">
        <v>0</v>
      </c>
      <c r="L1766" s="131">
        <v>0</v>
      </c>
      <c r="M1766" s="131">
        <v>0</v>
      </c>
      <c r="N1766" s="132">
        <v>0</v>
      </c>
      <c r="O1766" s="132">
        <v>329.94</v>
      </c>
    </row>
    <row r="1767" spans="1:15">
      <c r="A1767" s="147">
        <v>2024</v>
      </c>
      <c r="B1767" s="148" t="s">
        <v>57</v>
      </c>
      <c r="C1767" s="149" t="s">
        <v>37</v>
      </c>
      <c r="D1767" s="131">
        <v>0</v>
      </c>
      <c r="E1767" s="131">
        <v>23.98</v>
      </c>
      <c r="F1767" s="132">
        <v>23.98</v>
      </c>
      <c r="G1767" s="131">
        <v>17.77</v>
      </c>
      <c r="H1767" s="131">
        <v>18.75</v>
      </c>
      <c r="I1767" s="131">
        <v>47.09</v>
      </c>
      <c r="J1767" s="131">
        <v>12.82</v>
      </c>
      <c r="K1767" s="131">
        <v>221.15</v>
      </c>
      <c r="L1767" s="131">
        <v>12.35</v>
      </c>
      <c r="M1767" s="131">
        <v>18.68</v>
      </c>
      <c r="N1767" s="132">
        <v>348.61</v>
      </c>
      <c r="O1767" s="132">
        <v>372.59</v>
      </c>
    </row>
    <row r="1768" spans="1:15">
      <c r="A1768" s="147">
        <v>2024</v>
      </c>
      <c r="B1768" s="148" t="s">
        <v>57</v>
      </c>
      <c r="C1768" s="149" t="s">
        <v>38</v>
      </c>
      <c r="D1768" s="131">
        <v>0</v>
      </c>
      <c r="E1768" s="131">
        <v>0</v>
      </c>
      <c r="F1768" s="132">
        <v>0</v>
      </c>
      <c r="G1768" s="131">
        <v>0</v>
      </c>
      <c r="H1768" s="131">
        <v>0</v>
      </c>
      <c r="I1768" s="131">
        <v>0</v>
      </c>
      <c r="J1768" s="131">
        <v>0</v>
      </c>
      <c r="K1768" s="131">
        <v>36.82</v>
      </c>
      <c r="L1768" s="131">
        <v>0</v>
      </c>
      <c r="M1768" s="131">
        <v>0.04</v>
      </c>
      <c r="N1768" s="132">
        <v>36.86</v>
      </c>
      <c r="O1768" s="132">
        <v>36.86</v>
      </c>
    </row>
    <row r="1769" spans="1:15">
      <c r="A1769" s="147">
        <v>2024</v>
      </c>
      <c r="B1769" s="148" t="s">
        <v>57</v>
      </c>
      <c r="C1769" s="149" t="s">
        <v>40</v>
      </c>
      <c r="D1769" s="131">
        <v>0</v>
      </c>
      <c r="E1769" s="131">
        <v>8.9700000000000006</v>
      </c>
      <c r="F1769" s="132">
        <v>8.9700000000000006</v>
      </c>
      <c r="G1769" s="131">
        <v>2.64</v>
      </c>
      <c r="H1769" s="131">
        <v>0</v>
      </c>
      <c r="I1769" s="131">
        <v>10.029999999999999</v>
      </c>
      <c r="J1769" s="131">
        <v>0</v>
      </c>
      <c r="K1769" s="131">
        <v>33.79</v>
      </c>
      <c r="L1769" s="131">
        <v>0</v>
      </c>
      <c r="M1769" s="131">
        <v>19.420000000000002</v>
      </c>
      <c r="N1769" s="132">
        <v>65.88</v>
      </c>
      <c r="O1769" s="132">
        <v>74.849999999999994</v>
      </c>
    </row>
    <row r="1770" spans="1:15">
      <c r="A1770" s="147">
        <v>2024</v>
      </c>
      <c r="B1770" s="148" t="s">
        <v>57</v>
      </c>
      <c r="C1770" s="149" t="s">
        <v>41</v>
      </c>
      <c r="D1770" s="131">
        <v>0</v>
      </c>
      <c r="E1770" s="131">
        <v>21.17</v>
      </c>
      <c r="F1770" s="132">
        <v>21.17</v>
      </c>
      <c r="G1770" s="131">
        <v>0</v>
      </c>
      <c r="H1770" s="131">
        <v>0.03</v>
      </c>
      <c r="I1770" s="131">
        <v>0</v>
      </c>
      <c r="J1770" s="131">
        <v>0</v>
      </c>
      <c r="K1770" s="131">
        <v>0</v>
      </c>
      <c r="L1770" s="131">
        <v>0</v>
      </c>
      <c r="M1770" s="131">
        <v>8.06</v>
      </c>
      <c r="N1770" s="132">
        <v>8.09</v>
      </c>
      <c r="O1770" s="132">
        <v>29.26</v>
      </c>
    </row>
    <row r="1771" spans="1:15">
      <c r="A1771" s="147">
        <v>2024</v>
      </c>
      <c r="B1771" s="148" t="s">
        <v>57</v>
      </c>
      <c r="C1771" s="149" t="s">
        <v>42</v>
      </c>
      <c r="D1771" s="131">
        <v>0</v>
      </c>
      <c r="E1771" s="131">
        <v>0</v>
      </c>
      <c r="F1771" s="132">
        <v>0</v>
      </c>
      <c r="G1771" s="131">
        <v>0</v>
      </c>
      <c r="H1771" s="131">
        <v>0</v>
      </c>
      <c r="I1771" s="131">
        <v>143.72</v>
      </c>
      <c r="J1771" s="131">
        <v>0</v>
      </c>
      <c r="K1771" s="131">
        <v>43.69</v>
      </c>
      <c r="L1771" s="131">
        <v>9.19</v>
      </c>
      <c r="M1771" s="131">
        <v>0.36</v>
      </c>
      <c r="N1771" s="132">
        <v>196.96</v>
      </c>
      <c r="O1771" s="132">
        <v>196.96</v>
      </c>
    </row>
    <row r="1772" spans="1:15">
      <c r="A1772" s="147">
        <v>2024</v>
      </c>
      <c r="B1772" s="148" t="s">
        <v>57</v>
      </c>
      <c r="C1772" s="149" t="s">
        <v>86</v>
      </c>
      <c r="D1772" s="131">
        <v>0</v>
      </c>
      <c r="E1772" s="131">
        <v>44.42</v>
      </c>
      <c r="F1772" s="132">
        <v>44.42</v>
      </c>
      <c r="G1772" s="131">
        <v>7.0000000000000007E-2</v>
      </c>
      <c r="H1772" s="131">
        <v>0</v>
      </c>
      <c r="I1772" s="131">
        <v>0</v>
      </c>
      <c r="J1772" s="131">
        <v>13.14</v>
      </c>
      <c r="K1772" s="131">
        <v>6.5</v>
      </c>
      <c r="L1772" s="131">
        <v>0.01</v>
      </c>
      <c r="M1772" s="131">
        <v>2.4500000000000002</v>
      </c>
      <c r="N1772" s="132">
        <v>22.17</v>
      </c>
      <c r="O1772" s="132">
        <v>66.59</v>
      </c>
    </row>
    <row r="1773" spans="1:15">
      <c r="A1773" s="147">
        <v>2024</v>
      </c>
      <c r="B1773" s="148" t="s">
        <v>57</v>
      </c>
      <c r="C1773" s="149" t="s">
        <v>43</v>
      </c>
      <c r="D1773" s="131">
        <v>0</v>
      </c>
      <c r="E1773" s="131">
        <v>0</v>
      </c>
      <c r="F1773" s="132">
        <v>0</v>
      </c>
      <c r="G1773" s="131">
        <v>0</v>
      </c>
      <c r="H1773" s="131">
        <v>0</v>
      </c>
      <c r="I1773" s="131">
        <v>586.22</v>
      </c>
      <c r="J1773" s="131">
        <v>0</v>
      </c>
      <c r="K1773" s="131">
        <v>0</v>
      </c>
      <c r="L1773" s="131">
        <v>0</v>
      </c>
      <c r="M1773" s="131">
        <v>0</v>
      </c>
      <c r="N1773" s="132">
        <v>586.22</v>
      </c>
      <c r="O1773" s="132">
        <v>586.22</v>
      </c>
    </row>
    <row r="1774" spans="1:15">
      <c r="A1774" s="147">
        <v>2024</v>
      </c>
      <c r="B1774" s="148" t="s">
        <v>57</v>
      </c>
      <c r="C1774" s="149" t="s">
        <v>88</v>
      </c>
      <c r="D1774" s="131">
        <v>239.87</v>
      </c>
      <c r="E1774" s="131">
        <v>0</v>
      </c>
      <c r="F1774" s="132">
        <v>239.87</v>
      </c>
      <c r="G1774" s="131">
        <v>0</v>
      </c>
      <c r="H1774" s="131">
        <v>0</v>
      </c>
      <c r="I1774" s="131">
        <v>0</v>
      </c>
      <c r="J1774" s="131">
        <v>0</v>
      </c>
      <c r="K1774" s="131">
        <v>0</v>
      </c>
      <c r="L1774" s="131">
        <v>0</v>
      </c>
      <c r="M1774" s="131">
        <v>0</v>
      </c>
      <c r="N1774" s="132">
        <v>0</v>
      </c>
      <c r="O1774" s="132">
        <v>239.87</v>
      </c>
    </row>
    <row r="1775" spans="1:15">
      <c r="A1775" s="147">
        <v>2024</v>
      </c>
      <c r="B1775" s="148" t="s">
        <v>57</v>
      </c>
      <c r="C1775" s="149" t="s">
        <v>44</v>
      </c>
      <c r="D1775" s="131">
        <v>0.13</v>
      </c>
      <c r="E1775" s="131">
        <v>61.5</v>
      </c>
      <c r="F1775" s="132">
        <v>61.63</v>
      </c>
      <c r="G1775" s="131">
        <v>36.549999999999997</v>
      </c>
      <c r="H1775" s="131">
        <v>267.73</v>
      </c>
      <c r="I1775" s="131">
        <v>14.56</v>
      </c>
      <c r="J1775" s="131">
        <v>29.58</v>
      </c>
      <c r="K1775" s="131">
        <v>225.83</v>
      </c>
      <c r="L1775" s="131">
        <v>0</v>
      </c>
      <c r="M1775" s="131">
        <v>93.92</v>
      </c>
      <c r="N1775" s="132">
        <v>668.17</v>
      </c>
      <c r="O1775" s="132">
        <v>729.8</v>
      </c>
    </row>
    <row r="1776" spans="1:15">
      <c r="A1776" s="147">
        <v>2024</v>
      </c>
      <c r="B1776" s="148" t="s">
        <v>57</v>
      </c>
      <c r="C1776" s="149" t="s">
        <v>45</v>
      </c>
      <c r="D1776" s="131">
        <v>304.99</v>
      </c>
      <c r="E1776" s="131">
        <v>0</v>
      </c>
      <c r="F1776" s="132">
        <v>304.99</v>
      </c>
      <c r="G1776" s="131">
        <v>0</v>
      </c>
      <c r="H1776" s="131">
        <v>0</v>
      </c>
      <c r="I1776" s="131">
        <v>0</v>
      </c>
      <c r="J1776" s="131">
        <v>0</v>
      </c>
      <c r="K1776" s="131">
        <v>0</v>
      </c>
      <c r="L1776" s="131">
        <v>0</v>
      </c>
      <c r="M1776" s="131">
        <v>0</v>
      </c>
      <c r="N1776" s="132">
        <v>0</v>
      </c>
      <c r="O1776" s="132">
        <v>304.99</v>
      </c>
    </row>
    <row r="1777" spans="1:15">
      <c r="A1777" s="147">
        <v>2024</v>
      </c>
      <c r="B1777" s="148" t="s">
        <v>57</v>
      </c>
      <c r="C1777" s="149" t="s">
        <v>46</v>
      </c>
      <c r="D1777" s="131">
        <v>873.32</v>
      </c>
      <c r="E1777" s="131">
        <v>0</v>
      </c>
      <c r="F1777" s="132">
        <v>873.32</v>
      </c>
      <c r="G1777" s="131">
        <v>14.06</v>
      </c>
      <c r="H1777" s="131">
        <v>45.75</v>
      </c>
      <c r="I1777" s="131">
        <v>0</v>
      </c>
      <c r="J1777" s="131">
        <v>0</v>
      </c>
      <c r="K1777" s="131">
        <v>0</v>
      </c>
      <c r="L1777" s="131">
        <v>0</v>
      </c>
      <c r="M1777" s="131">
        <v>2.12</v>
      </c>
      <c r="N1777" s="132">
        <v>61.93</v>
      </c>
      <c r="O1777" s="132">
        <v>935.25</v>
      </c>
    </row>
    <row r="1778" spans="1:15">
      <c r="A1778" s="147">
        <v>2024</v>
      </c>
      <c r="B1778" s="148" t="s">
        <v>57</v>
      </c>
      <c r="C1778" s="149" t="s">
        <v>135</v>
      </c>
      <c r="D1778" s="131">
        <v>187.57</v>
      </c>
      <c r="E1778" s="131">
        <v>0</v>
      </c>
      <c r="F1778" s="132">
        <v>187.57</v>
      </c>
      <c r="G1778" s="131">
        <v>0</v>
      </c>
      <c r="H1778" s="131">
        <v>0</v>
      </c>
      <c r="I1778" s="131">
        <v>0</v>
      </c>
      <c r="J1778" s="131">
        <v>0</v>
      </c>
      <c r="K1778" s="131">
        <v>0</v>
      </c>
      <c r="L1778" s="131">
        <v>0</v>
      </c>
      <c r="M1778" s="131">
        <v>0</v>
      </c>
      <c r="N1778" s="132">
        <v>0</v>
      </c>
      <c r="O1778" s="132">
        <v>187.57</v>
      </c>
    </row>
    <row r="1779" spans="1:15">
      <c r="A1779" s="147">
        <v>2024</v>
      </c>
      <c r="B1779" s="148" t="s">
        <v>57</v>
      </c>
      <c r="C1779" s="149" t="s">
        <v>47</v>
      </c>
      <c r="D1779" s="131">
        <v>0</v>
      </c>
      <c r="E1779" s="131">
        <v>0</v>
      </c>
      <c r="F1779" s="132">
        <v>0</v>
      </c>
      <c r="G1779" s="131">
        <v>0</v>
      </c>
      <c r="H1779" s="131">
        <v>0</v>
      </c>
      <c r="I1779" s="131">
        <v>0</v>
      </c>
      <c r="J1779" s="131">
        <v>0</v>
      </c>
      <c r="K1779" s="131">
        <v>0</v>
      </c>
      <c r="L1779" s="131">
        <v>0</v>
      </c>
      <c r="M1779" s="131">
        <v>0</v>
      </c>
      <c r="N1779" s="132">
        <v>0</v>
      </c>
      <c r="O1779" s="132">
        <v>0</v>
      </c>
    </row>
    <row r="1780" spans="1:15">
      <c r="A1780" s="147">
        <v>2024</v>
      </c>
      <c r="B1780" s="148" t="s">
        <v>57</v>
      </c>
      <c r="C1780" s="149" t="s">
        <v>48</v>
      </c>
      <c r="D1780" s="131">
        <v>0</v>
      </c>
      <c r="E1780" s="131">
        <v>20.91</v>
      </c>
      <c r="F1780" s="132">
        <v>20.91</v>
      </c>
      <c r="G1780" s="131">
        <v>0</v>
      </c>
      <c r="H1780" s="131">
        <v>0</v>
      </c>
      <c r="I1780" s="131">
        <v>125.15</v>
      </c>
      <c r="J1780" s="131">
        <v>0</v>
      </c>
      <c r="K1780" s="131">
        <v>0</v>
      </c>
      <c r="L1780" s="131">
        <v>0</v>
      </c>
      <c r="M1780" s="131">
        <v>0</v>
      </c>
      <c r="N1780" s="132">
        <v>125.15</v>
      </c>
      <c r="O1780" s="132">
        <v>146.06</v>
      </c>
    </row>
    <row r="1781" spans="1:15">
      <c r="A1781" s="147">
        <v>2024</v>
      </c>
      <c r="B1781" s="148" t="s">
        <v>57</v>
      </c>
      <c r="C1781" s="149" t="s">
        <v>87</v>
      </c>
      <c r="D1781" s="131">
        <v>0</v>
      </c>
      <c r="E1781" s="131">
        <v>0</v>
      </c>
      <c r="F1781" s="132">
        <v>0</v>
      </c>
      <c r="G1781" s="131">
        <v>1.73</v>
      </c>
      <c r="H1781" s="131">
        <v>41</v>
      </c>
      <c r="I1781" s="131">
        <v>0</v>
      </c>
      <c r="J1781" s="131">
        <v>0</v>
      </c>
      <c r="K1781" s="131">
        <v>0</v>
      </c>
      <c r="L1781" s="131">
        <v>0</v>
      </c>
      <c r="M1781" s="131">
        <v>10.55</v>
      </c>
      <c r="N1781" s="132">
        <v>53.28</v>
      </c>
      <c r="O1781" s="132">
        <v>53.28</v>
      </c>
    </row>
    <row r="1782" spans="1:15">
      <c r="A1782" s="147">
        <v>2024</v>
      </c>
      <c r="B1782" s="148" t="s">
        <v>57</v>
      </c>
      <c r="C1782" s="149" t="s">
        <v>49</v>
      </c>
      <c r="D1782" s="131">
        <v>0.04</v>
      </c>
      <c r="E1782" s="131">
        <v>2.79</v>
      </c>
      <c r="F1782" s="132">
        <v>2.83</v>
      </c>
      <c r="G1782" s="131">
        <v>0</v>
      </c>
      <c r="H1782" s="131">
        <v>0.08</v>
      </c>
      <c r="I1782" s="131">
        <v>14.07</v>
      </c>
      <c r="J1782" s="131">
        <v>0</v>
      </c>
      <c r="K1782" s="131">
        <v>0</v>
      </c>
      <c r="L1782" s="131">
        <v>0</v>
      </c>
      <c r="M1782" s="131">
        <v>6.8</v>
      </c>
      <c r="N1782" s="132">
        <v>20.95</v>
      </c>
      <c r="O1782" s="132">
        <v>23.78</v>
      </c>
    </row>
    <row r="1783" spans="1:15">
      <c r="A1783" s="147">
        <v>2024</v>
      </c>
      <c r="B1783" s="148" t="s">
        <v>57</v>
      </c>
      <c r="C1783" s="149" t="s">
        <v>50</v>
      </c>
      <c r="D1783" s="131">
        <v>0.09</v>
      </c>
      <c r="E1783" s="131">
        <v>0</v>
      </c>
      <c r="F1783" s="132">
        <v>0.09</v>
      </c>
      <c r="G1783" s="131">
        <v>0</v>
      </c>
      <c r="H1783" s="131">
        <v>0</v>
      </c>
      <c r="I1783" s="131">
        <v>0</v>
      </c>
      <c r="J1783" s="131">
        <v>0</v>
      </c>
      <c r="K1783" s="131">
        <v>0</v>
      </c>
      <c r="L1783" s="131">
        <v>0</v>
      </c>
      <c r="M1783" s="131">
        <v>17.12</v>
      </c>
      <c r="N1783" s="132">
        <v>17.12</v>
      </c>
      <c r="O1783" s="132">
        <v>17.21</v>
      </c>
    </row>
    <row r="1784" spans="1:15">
      <c r="A1784" s="147">
        <v>2024</v>
      </c>
      <c r="B1784" s="148" t="s">
        <v>57</v>
      </c>
      <c r="C1784" s="149" t="s">
        <v>51</v>
      </c>
      <c r="D1784" s="131">
        <v>0</v>
      </c>
      <c r="E1784" s="131">
        <v>0</v>
      </c>
      <c r="F1784" s="132">
        <v>0</v>
      </c>
      <c r="G1784" s="131">
        <v>0</v>
      </c>
      <c r="H1784" s="131">
        <v>0</v>
      </c>
      <c r="I1784" s="131">
        <v>0</v>
      </c>
      <c r="J1784" s="131">
        <v>0</v>
      </c>
      <c r="K1784" s="131">
        <v>39.72</v>
      </c>
      <c r="L1784" s="131">
        <v>0</v>
      </c>
      <c r="M1784" s="131">
        <v>0.04</v>
      </c>
      <c r="N1784" s="132">
        <v>39.76</v>
      </c>
      <c r="O1784" s="132">
        <v>39.76</v>
      </c>
    </row>
    <row r="1785" spans="1:15">
      <c r="A1785" s="147">
        <v>2024</v>
      </c>
      <c r="B1785" s="148" t="s">
        <v>57</v>
      </c>
      <c r="C1785" s="149" t="s">
        <v>52</v>
      </c>
      <c r="D1785" s="131">
        <v>995.78</v>
      </c>
      <c r="E1785" s="131">
        <v>0</v>
      </c>
      <c r="F1785" s="132">
        <v>995.78</v>
      </c>
      <c r="G1785" s="131">
        <v>0</v>
      </c>
      <c r="H1785" s="131">
        <v>9.42</v>
      </c>
      <c r="I1785" s="131">
        <v>79.22</v>
      </c>
      <c r="J1785" s="131">
        <v>0</v>
      </c>
      <c r="K1785" s="131">
        <v>377.04</v>
      </c>
      <c r="L1785" s="131">
        <v>0</v>
      </c>
      <c r="M1785" s="131">
        <v>7.63</v>
      </c>
      <c r="N1785" s="132">
        <v>473.31</v>
      </c>
      <c r="O1785" s="132">
        <v>1469.09</v>
      </c>
    </row>
    <row r="1786" spans="1:15">
      <c r="A1786" s="147">
        <v>2024</v>
      </c>
      <c r="B1786" s="148" t="s">
        <v>57</v>
      </c>
      <c r="C1786" s="149" t="s">
        <v>69</v>
      </c>
      <c r="D1786" s="131">
        <v>81.540000000000006</v>
      </c>
      <c r="E1786" s="131">
        <v>13.79</v>
      </c>
      <c r="F1786" s="132">
        <v>95.33</v>
      </c>
      <c r="G1786" s="131">
        <v>0.12</v>
      </c>
      <c r="H1786" s="131">
        <v>74.69</v>
      </c>
      <c r="I1786" s="131">
        <v>76.680000000000007</v>
      </c>
      <c r="J1786" s="131">
        <v>0</v>
      </c>
      <c r="K1786" s="131">
        <v>143.46</v>
      </c>
      <c r="L1786" s="131">
        <v>0</v>
      </c>
      <c r="M1786" s="131">
        <v>12.74</v>
      </c>
      <c r="N1786" s="132">
        <v>307.69</v>
      </c>
      <c r="O1786" s="132">
        <v>403.02</v>
      </c>
    </row>
    <row r="1787" spans="1:15">
      <c r="A1787" s="150">
        <v>2024</v>
      </c>
      <c r="B1787" s="151" t="s">
        <v>57</v>
      </c>
      <c r="C1787" s="152" t="s">
        <v>126</v>
      </c>
      <c r="D1787" s="116">
        <v>2936.13</v>
      </c>
      <c r="E1787" s="116">
        <v>274.67</v>
      </c>
      <c r="F1787" s="133">
        <v>3210.8</v>
      </c>
      <c r="G1787" s="116">
        <v>72.94</v>
      </c>
      <c r="H1787" s="116">
        <v>457.45</v>
      </c>
      <c r="I1787" s="116">
        <v>1096.74</v>
      </c>
      <c r="J1787" s="116">
        <v>55.54</v>
      </c>
      <c r="K1787" s="116">
        <v>1128</v>
      </c>
      <c r="L1787" s="116">
        <v>21.55</v>
      </c>
      <c r="M1787" s="116">
        <v>199.93</v>
      </c>
      <c r="N1787" s="133">
        <v>3032.15</v>
      </c>
      <c r="O1787" s="133">
        <v>6242.95</v>
      </c>
    </row>
    <row r="1788" spans="1:15">
      <c r="A1788" s="147">
        <v>2024</v>
      </c>
      <c r="B1788" s="148" t="s">
        <v>56</v>
      </c>
      <c r="C1788" s="149" t="s">
        <v>134</v>
      </c>
      <c r="D1788" s="131">
        <v>140.08000000000001</v>
      </c>
      <c r="E1788" s="131">
        <v>117.66</v>
      </c>
      <c r="F1788" s="132">
        <v>257.74</v>
      </c>
      <c r="G1788" s="131">
        <v>0</v>
      </c>
      <c r="H1788" s="131">
        <v>0</v>
      </c>
      <c r="I1788" s="131">
        <v>0</v>
      </c>
      <c r="J1788" s="131">
        <v>0</v>
      </c>
      <c r="K1788" s="131">
        <v>0</v>
      </c>
      <c r="L1788" s="131">
        <v>0</v>
      </c>
      <c r="M1788" s="131">
        <v>0</v>
      </c>
      <c r="N1788" s="132">
        <v>0</v>
      </c>
      <c r="O1788" s="132">
        <v>257.74</v>
      </c>
    </row>
    <row r="1789" spans="1:15">
      <c r="A1789" s="147">
        <v>2024</v>
      </c>
      <c r="B1789" s="148" t="s">
        <v>56</v>
      </c>
      <c r="C1789" s="149" t="s">
        <v>37</v>
      </c>
      <c r="D1789" s="131">
        <v>0</v>
      </c>
      <c r="E1789" s="131">
        <v>21.72</v>
      </c>
      <c r="F1789" s="132">
        <v>21.72</v>
      </c>
      <c r="G1789" s="131">
        <v>13.57</v>
      </c>
      <c r="H1789" s="131">
        <v>20.55</v>
      </c>
      <c r="I1789" s="131">
        <v>16.18</v>
      </c>
      <c r="J1789" s="131">
        <v>25.2</v>
      </c>
      <c r="K1789" s="131">
        <v>324.37</v>
      </c>
      <c r="L1789" s="131">
        <v>4.97</v>
      </c>
      <c r="M1789" s="131">
        <v>21.32</v>
      </c>
      <c r="N1789" s="132">
        <v>426.16</v>
      </c>
      <c r="O1789" s="132">
        <v>447.88</v>
      </c>
    </row>
    <row r="1790" spans="1:15">
      <c r="A1790" s="147">
        <v>2024</v>
      </c>
      <c r="B1790" s="148" t="s">
        <v>56</v>
      </c>
      <c r="C1790" s="149" t="s">
        <v>38</v>
      </c>
      <c r="D1790" s="131">
        <v>87.56</v>
      </c>
      <c r="E1790" s="131">
        <v>0</v>
      </c>
      <c r="F1790" s="132">
        <v>87.56</v>
      </c>
      <c r="G1790" s="131">
        <v>0</v>
      </c>
      <c r="H1790" s="131">
        <v>0</v>
      </c>
      <c r="I1790" s="131">
        <v>0</v>
      </c>
      <c r="J1790" s="131">
        <v>0</v>
      </c>
      <c r="K1790" s="131">
        <v>0</v>
      </c>
      <c r="L1790" s="131">
        <v>0</v>
      </c>
      <c r="M1790" s="131">
        <v>0.14000000000000001</v>
      </c>
      <c r="N1790" s="132">
        <v>0.14000000000000001</v>
      </c>
      <c r="O1790" s="132">
        <v>87.7</v>
      </c>
    </row>
    <row r="1791" spans="1:15">
      <c r="A1791" s="147">
        <v>2024</v>
      </c>
      <c r="B1791" s="148" t="s">
        <v>56</v>
      </c>
      <c r="C1791" s="149" t="s">
        <v>40</v>
      </c>
      <c r="D1791" s="131">
        <v>0</v>
      </c>
      <c r="E1791" s="131">
        <v>8.92</v>
      </c>
      <c r="F1791" s="132">
        <v>8.92</v>
      </c>
      <c r="G1791" s="131">
        <v>0.02</v>
      </c>
      <c r="H1791" s="131">
        <v>4.6399999999999997</v>
      </c>
      <c r="I1791" s="131">
        <v>0</v>
      </c>
      <c r="J1791" s="131">
        <v>0</v>
      </c>
      <c r="K1791" s="131">
        <v>0</v>
      </c>
      <c r="L1791" s="131">
        <v>0</v>
      </c>
      <c r="M1791" s="131">
        <v>9.15</v>
      </c>
      <c r="N1791" s="132">
        <v>13.81</v>
      </c>
      <c r="O1791" s="132">
        <v>22.73</v>
      </c>
    </row>
    <row r="1792" spans="1:15">
      <c r="A1792" s="147">
        <v>2024</v>
      </c>
      <c r="B1792" s="148" t="s">
        <v>56</v>
      </c>
      <c r="C1792" s="149" t="s">
        <v>41</v>
      </c>
      <c r="D1792" s="131">
        <v>0</v>
      </c>
      <c r="E1792" s="131">
        <v>0.08</v>
      </c>
      <c r="F1792" s="132">
        <v>0.08</v>
      </c>
      <c r="G1792" s="131">
        <v>0</v>
      </c>
      <c r="H1792" s="131">
        <v>0.04</v>
      </c>
      <c r="I1792" s="131">
        <v>0</v>
      </c>
      <c r="J1792" s="131">
        <v>0.28999999999999998</v>
      </c>
      <c r="K1792" s="131">
        <v>25.47</v>
      </c>
      <c r="L1792" s="131">
        <v>1.69</v>
      </c>
      <c r="M1792" s="131">
        <v>33.700000000000003</v>
      </c>
      <c r="N1792" s="132">
        <v>61.19</v>
      </c>
      <c r="O1792" s="132">
        <v>61.27</v>
      </c>
    </row>
    <row r="1793" spans="1:15">
      <c r="A1793" s="147">
        <v>2024</v>
      </c>
      <c r="B1793" s="148" t="s">
        <v>56</v>
      </c>
      <c r="C1793" s="149" t="s">
        <v>42</v>
      </c>
      <c r="D1793" s="131">
        <v>0</v>
      </c>
      <c r="E1793" s="131">
        <v>0</v>
      </c>
      <c r="F1793" s="132">
        <v>0</v>
      </c>
      <c r="G1793" s="131">
        <v>0</v>
      </c>
      <c r="H1793" s="131">
        <v>0</v>
      </c>
      <c r="I1793" s="131">
        <v>71.069999999999993</v>
      </c>
      <c r="J1793" s="131">
        <v>0</v>
      </c>
      <c r="K1793" s="131">
        <v>161.94</v>
      </c>
      <c r="L1793" s="131">
        <v>9.6300000000000008</v>
      </c>
      <c r="M1793" s="131">
        <v>0.16</v>
      </c>
      <c r="N1793" s="132">
        <v>242.8</v>
      </c>
      <c r="O1793" s="132">
        <v>242.8</v>
      </c>
    </row>
    <row r="1794" spans="1:15">
      <c r="A1794" s="147">
        <v>2024</v>
      </c>
      <c r="B1794" s="148" t="s">
        <v>56</v>
      </c>
      <c r="C1794" s="149" t="s">
        <v>86</v>
      </c>
      <c r="D1794" s="131">
        <v>0</v>
      </c>
      <c r="E1794" s="131">
        <v>15.46</v>
      </c>
      <c r="F1794" s="132">
        <v>15.46</v>
      </c>
      <c r="G1794" s="131">
        <v>0.02</v>
      </c>
      <c r="H1794" s="131">
        <v>0</v>
      </c>
      <c r="I1794" s="131">
        <v>0</v>
      </c>
      <c r="J1794" s="131">
        <v>10.93</v>
      </c>
      <c r="K1794" s="131">
        <v>0</v>
      </c>
      <c r="L1794" s="131">
        <v>0.01</v>
      </c>
      <c r="M1794" s="131">
        <v>2.54</v>
      </c>
      <c r="N1794" s="132">
        <v>13.5</v>
      </c>
      <c r="O1794" s="132">
        <v>28.96</v>
      </c>
    </row>
    <row r="1795" spans="1:15">
      <c r="A1795" s="147">
        <v>2024</v>
      </c>
      <c r="B1795" s="148" t="s">
        <v>56</v>
      </c>
      <c r="C1795" s="149" t="s">
        <v>43</v>
      </c>
      <c r="D1795" s="131">
        <v>0</v>
      </c>
      <c r="E1795" s="131">
        <v>0</v>
      </c>
      <c r="F1795" s="132">
        <v>0</v>
      </c>
      <c r="G1795" s="131">
        <v>0</v>
      </c>
      <c r="H1795" s="131">
        <v>0</v>
      </c>
      <c r="I1795" s="131">
        <v>370.24</v>
      </c>
      <c r="J1795" s="131">
        <v>0</v>
      </c>
      <c r="K1795" s="131">
        <v>0</v>
      </c>
      <c r="L1795" s="131">
        <v>0</v>
      </c>
      <c r="M1795" s="131">
        <v>0</v>
      </c>
      <c r="N1795" s="132">
        <v>370.24</v>
      </c>
      <c r="O1795" s="132">
        <v>370.24</v>
      </c>
    </row>
    <row r="1796" spans="1:15">
      <c r="A1796" s="147">
        <v>2024</v>
      </c>
      <c r="B1796" s="148" t="s">
        <v>56</v>
      </c>
      <c r="C1796" s="149" t="s">
        <v>88</v>
      </c>
      <c r="D1796" s="131">
        <v>0</v>
      </c>
      <c r="E1796" s="131">
        <v>0</v>
      </c>
      <c r="F1796" s="132">
        <v>0</v>
      </c>
      <c r="G1796" s="131">
        <v>0</v>
      </c>
      <c r="H1796" s="131">
        <v>0</v>
      </c>
      <c r="I1796" s="131">
        <v>0</v>
      </c>
      <c r="J1796" s="131">
        <v>0</v>
      </c>
      <c r="K1796" s="131">
        <v>0</v>
      </c>
      <c r="L1796" s="131">
        <v>0</v>
      </c>
      <c r="M1796" s="131">
        <v>0</v>
      </c>
      <c r="N1796" s="132">
        <v>0</v>
      </c>
      <c r="O1796" s="132">
        <v>0</v>
      </c>
    </row>
    <row r="1797" spans="1:15">
      <c r="A1797" s="147">
        <v>2024</v>
      </c>
      <c r="B1797" s="148" t="s">
        <v>56</v>
      </c>
      <c r="C1797" s="149" t="s">
        <v>44</v>
      </c>
      <c r="D1797" s="131">
        <v>0.23</v>
      </c>
      <c r="E1797" s="131">
        <v>87.92</v>
      </c>
      <c r="F1797" s="132">
        <v>88.15</v>
      </c>
      <c r="G1797" s="131">
        <v>24.21</v>
      </c>
      <c r="H1797" s="131">
        <v>168.69</v>
      </c>
      <c r="I1797" s="131">
        <v>84.25</v>
      </c>
      <c r="J1797" s="131">
        <v>3.38</v>
      </c>
      <c r="K1797" s="131">
        <v>202.58</v>
      </c>
      <c r="L1797" s="131">
        <v>0</v>
      </c>
      <c r="M1797" s="131">
        <v>108.91</v>
      </c>
      <c r="N1797" s="132">
        <v>592.02</v>
      </c>
      <c r="O1797" s="132">
        <v>680.17</v>
      </c>
    </row>
    <row r="1798" spans="1:15">
      <c r="A1798" s="147">
        <v>2024</v>
      </c>
      <c r="B1798" s="148" t="s">
        <v>56</v>
      </c>
      <c r="C1798" s="149" t="s">
        <v>45</v>
      </c>
      <c r="D1798" s="131">
        <v>296.58</v>
      </c>
      <c r="E1798" s="131">
        <v>0</v>
      </c>
      <c r="F1798" s="132">
        <v>296.58</v>
      </c>
      <c r="G1798" s="131">
        <v>0</v>
      </c>
      <c r="H1798" s="131">
        <v>0</v>
      </c>
      <c r="I1798" s="131">
        <v>0</v>
      </c>
      <c r="J1798" s="131">
        <v>0</v>
      </c>
      <c r="K1798" s="131">
        <v>24.91</v>
      </c>
      <c r="L1798" s="131">
        <v>0</v>
      </c>
      <c r="M1798" s="131">
        <v>0</v>
      </c>
      <c r="N1798" s="132">
        <v>24.91</v>
      </c>
      <c r="O1798" s="132">
        <v>321.49</v>
      </c>
    </row>
    <row r="1799" spans="1:15">
      <c r="A1799" s="147">
        <v>2024</v>
      </c>
      <c r="B1799" s="148" t="s">
        <v>56</v>
      </c>
      <c r="C1799" s="149" t="s">
        <v>46</v>
      </c>
      <c r="D1799" s="131">
        <v>1423.66</v>
      </c>
      <c r="E1799" s="131">
        <v>0</v>
      </c>
      <c r="F1799" s="132">
        <v>1423.66</v>
      </c>
      <c r="G1799" s="131">
        <v>36.01</v>
      </c>
      <c r="H1799" s="131">
        <v>58.35</v>
      </c>
      <c r="I1799" s="131">
        <v>0</v>
      </c>
      <c r="J1799" s="131">
        <v>0</v>
      </c>
      <c r="K1799" s="131">
        <v>0</v>
      </c>
      <c r="L1799" s="131">
        <v>0</v>
      </c>
      <c r="M1799" s="131">
        <v>34.18</v>
      </c>
      <c r="N1799" s="132">
        <v>128.54</v>
      </c>
      <c r="O1799" s="132">
        <v>1552.2</v>
      </c>
    </row>
    <row r="1800" spans="1:15">
      <c r="A1800" s="147">
        <v>2024</v>
      </c>
      <c r="B1800" s="148" t="s">
        <v>56</v>
      </c>
      <c r="C1800" s="149" t="s">
        <v>135</v>
      </c>
      <c r="D1800" s="131">
        <v>239.75</v>
      </c>
      <c r="E1800" s="131">
        <v>0</v>
      </c>
      <c r="F1800" s="132">
        <v>239.75</v>
      </c>
      <c r="G1800" s="131">
        <v>0</v>
      </c>
      <c r="H1800" s="131">
        <v>0</v>
      </c>
      <c r="I1800" s="131">
        <v>0</v>
      </c>
      <c r="J1800" s="131">
        <v>0</v>
      </c>
      <c r="K1800" s="131">
        <v>0</v>
      </c>
      <c r="L1800" s="131">
        <v>0</v>
      </c>
      <c r="M1800" s="131">
        <v>0</v>
      </c>
      <c r="N1800" s="132">
        <v>0</v>
      </c>
      <c r="O1800" s="132">
        <v>239.75</v>
      </c>
    </row>
    <row r="1801" spans="1:15">
      <c r="A1801" s="147">
        <v>2024</v>
      </c>
      <c r="B1801" s="148" t="s">
        <v>56</v>
      </c>
      <c r="C1801" s="149" t="s">
        <v>47</v>
      </c>
      <c r="D1801" s="131">
        <v>0</v>
      </c>
      <c r="E1801" s="131">
        <v>0</v>
      </c>
      <c r="F1801" s="132">
        <v>0</v>
      </c>
      <c r="G1801" s="131">
        <v>0</v>
      </c>
      <c r="H1801" s="131">
        <v>0</v>
      </c>
      <c r="I1801" s="131">
        <v>0</v>
      </c>
      <c r="J1801" s="131">
        <v>0</v>
      </c>
      <c r="K1801" s="131">
        <v>0</v>
      </c>
      <c r="L1801" s="131">
        <v>0</v>
      </c>
      <c r="M1801" s="131">
        <v>0</v>
      </c>
      <c r="N1801" s="132">
        <v>0</v>
      </c>
      <c r="O1801" s="132">
        <v>0</v>
      </c>
    </row>
    <row r="1802" spans="1:15">
      <c r="A1802" s="147">
        <v>2024</v>
      </c>
      <c r="B1802" s="148" t="s">
        <v>56</v>
      </c>
      <c r="C1802" s="149" t="s">
        <v>48</v>
      </c>
      <c r="D1802" s="131">
        <v>0</v>
      </c>
      <c r="E1802" s="131">
        <v>30.29</v>
      </c>
      <c r="F1802" s="132">
        <v>30.29</v>
      </c>
      <c r="G1802" s="131">
        <v>0</v>
      </c>
      <c r="H1802" s="131">
        <v>0</v>
      </c>
      <c r="I1802" s="131">
        <v>279.63</v>
      </c>
      <c r="J1802" s="131">
        <v>0</v>
      </c>
      <c r="K1802" s="131">
        <v>33.950000000000003</v>
      </c>
      <c r="L1802" s="131">
        <v>0</v>
      </c>
      <c r="M1802" s="131">
        <v>8.5399999999999991</v>
      </c>
      <c r="N1802" s="132">
        <v>322.12</v>
      </c>
      <c r="O1802" s="132">
        <v>352.41</v>
      </c>
    </row>
    <row r="1803" spans="1:15">
      <c r="A1803" s="147">
        <v>2024</v>
      </c>
      <c r="B1803" s="148" t="s">
        <v>56</v>
      </c>
      <c r="C1803" s="149" t="s">
        <v>87</v>
      </c>
      <c r="D1803" s="131">
        <v>0</v>
      </c>
      <c r="E1803" s="131">
        <v>0</v>
      </c>
      <c r="F1803" s="132">
        <v>0</v>
      </c>
      <c r="G1803" s="131">
        <v>0</v>
      </c>
      <c r="H1803" s="131">
        <v>30.79</v>
      </c>
      <c r="I1803" s="131">
        <v>0</v>
      </c>
      <c r="J1803" s="131">
        <v>0</v>
      </c>
      <c r="K1803" s="131">
        <v>0</v>
      </c>
      <c r="L1803" s="131">
        <v>0</v>
      </c>
      <c r="M1803" s="131">
        <v>39.619999999999997</v>
      </c>
      <c r="N1803" s="132">
        <v>70.41</v>
      </c>
      <c r="O1803" s="132">
        <v>70.41</v>
      </c>
    </row>
    <row r="1804" spans="1:15">
      <c r="A1804" s="147">
        <v>2024</v>
      </c>
      <c r="B1804" s="148" t="s">
        <v>56</v>
      </c>
      <c r="C1804" s="149" t="s">
        <v>49</v>
      </c>
      <c r="D1804" s="131">
        <v>0.02</v>
      </c>
      <c r="E1804" s="131">
        <v>13.43</v>
      </c>
      <c r="F1804" s="132">
        <v>13.45</v>
      </c>
      <c r="G1804" s="131">
        <v>0</v>
      </c>
      <c r="H1804" s="131">
        <v>1.75</v>
      </c>
      <c r="I1804" s="131">
        <v>0</v>
      </c>
      <c r="J1804" s="131">
        <v>0</v>
      </c>
      <c r="K1804" s="131">
        <v>0</v>
      </c>
      <c r="L1804" s="131">
        <v>0</v>
      </c>
      <c r="M1804" s="131">
        <v>9.94</v>
      </c>
      <c r="N1804" s="132">
        <v>11.69</v>
      </c>
      <c r="O1804" s="132">
        <v>25.14</v>
      </c>
    </row>
    <row r="1805" spans="1:15">
      <c r="A1805" s="147">
        <v>2024</v>
      </c>
      <c r="B1805" s="148" t="s">
        <v>56</v>
      </c>
      <c r="C1805" s="149" t="s">
        <v>50</v>
      </c>
      <c r="D1805" s="131">
        <v>0.13</v>
      </c>
      <c r="E1805" s="131">
        <v>0</v>
      </c>
      <c r="F1805" s="132">
        <v>0.13</v>
      </c>
      <c r="G1805" s="131">
        <v>0</v>
      </c>
      <c r="H1805" s="131">
        <v>0</v>
      </c>
      <c r="I1805" s="131">
        <v>0</v>
      </c>
      <c r="J1805" s="131">
        <v>0</v>
      </c>
      <c r="K1805" s="131">
        <v>11.73</v>
      </c>
      <c r="L1805" s="131">
        <v>0</v>
      </c>
      <c r="M1805" s="131">
        <v>0.16</v>
      </c>
      <c r="N1805" s="132">
        <v>11.89</v>
      </c>
      <c r="O1805" s="132">
        <v>12.02</v>
      </c>
    </row>
    <row r="1806" spans="1:15">
      <c r="A1806" s="147">
        <v>2024</v>
      </c>
      <c r="B1806" s="148" t="s">
        <v>56</v>
      </c>
      <c r="C1806" s="149" t="s">
        <v>51</v>
      </c>
      <c r="D1806" s="131">
        <v>258.17</v>
      </c>
      <c r="E1806" s="131">
        <v>0</v>
      </c>
      <c r="F1806" s="132">
        <v>258.17</v>
      </c>
      <c r="G1806" s="131">
        <v>0</v>
      </c>
      <c r="H1806" s="131">
        <v>0</v>
      </c>
      <c r="I1806" s="131">
        <v>147</v>
      </c>
      <c r="J1806" s="131">
        <v>0</v>
      </c>
      <c r="K1806" s="131">
        <v>4.2699999999999996</v>
      </c>
      <c r="L1806" s="131">
        <v>0.13</v>
      </c>
      <c r="M1806" s="131">
        <v>0.96</v>
      </c>
      <c r="N1806" s="132">
        <v>152.36000000000001</v>
      </c>
      <c r="O1806" s="132">
        <v>410.53</v>
      </c>
    </row>
    <row r="1807" spans="1:15">
      <c r="A1807" s="147">
        <v>2024</v>
      </c>
      <c r="B1807" s="148" t="s">
        <v>56</v>
      </c>
      <c r="C1807" s="149" t="s">
        <v>52</v>
      </c>
      <c r="D1807" s="131">
        <v>1323.38</v>
      </c>
      <c r="E1807" s="131">
        <v>0</v>
      </c>
      <c r="F1807" s="132">
        <v>1323.38</v>
      </c>
      <c r="G1807" s="131">
        <v>0</v>
      </c>
      <c r="H1807" s="131">
        <v>9.42</v>
      </c>
      <c r="I1807" s="131">
        <v>0</v>
      </c>
      <c r="J1807" s="131">
        <v>22.93</v>
      </c>
      <c r="K1807" s="131">
        <v>430.01</v>
      </c>
      <c r="L1807" s="131">
        <v>0</v>
      </c>
      <c r="M1807" s="131">
        <v>27.48</v>
      </c>
      <c r="N1807" s="132">
        <v>489.84</v>
      </c>
      <c r="O1807" s="132">
        <v>1813.22</v>
      </c>
    </row>
    <row r="1808" spans="1:15">
      <c r="A1808" s="147">
        <v>2024</v>
      </c>
      <c r="B1808" s="148" t="s">
        <v>56</v>
      </c>
      <c r="C1808" s="149" t="s">
        <v>69</v>
      </c>
      <c r="D1808" s="131">
        <v>96.57</v>
      </c>
      <c r="E1808" s="131">
        <v>7.84</v>
      </c>
      <c r="F1808" s="132">
        <v>104.41</v>
      </c>
      <c r="G1808" s="131">
        <v>0.2</v>
      </c>
      <c r="H1808" s="131">
        <v>96.18</v>
      </c>
      <c r="I1808" s="131">
        <v>179.04</v>
      </c>
      <c r="J1808" s="131">
        <v>6.69</v>
      </c>
      <c r="K1808" s="131">
        <v>57.8</v>
      </c>
      <c r="L1808" s="131">
        <v>0</v>
      </c>
      <c r="M1808" s="131">
        <v>17.77</v>
      </c>
      <c r="N1808" s="132">
        <v>357.68</v>
      </c>
      <c r="O1808" s="132">
        <v>462.09</v>
      </c>
    </row>
    <row r="1809" spans="1:15">
      <c r="A1809" s="150">
        <v>2024</v>
      </c>
      <c r="B1809" s="151" t="s">
        <v>56</v>
      </c>
      <c r="C1809" s="152" t="s">
        <v>126</v>
      </c>
      <c r="D1809" s="116">
        <v>3866.13</v>
      </c>
      <c r="E1809" s="116">
        <v>303.32</v>
      </c>
      <c r="F1809" s="133">
        <v>4169.45</v>
      </c>
      <c r="G1809" s="116">
        <v>74.03</v>
      </c>
      <c r="H1809" s="116">
        <v>390.41</v>
      </c>
      <c r="I1809" s="116">
        <v>1147.4100000000001</v>
      </c>
      <c r="J1809" s="116">
        <v>69.42</v>
      </c>
      <c r="K1809" s="116">
        <v>1277.03</v>
      </c>
      <c r="L1809" s="116">
        <v>16.43</v>
      </c>
      <c r="M1809" s="116">
        <v>314.57</v>
      </c>
      <c r="N1809" s="133">
        <v>3289.3</v>
      </c>
      <c r="O1809" s="133">
        <v>7458.75</v>
      </c>
    </row>
    <row r="1810" spans="1:15">
      <c r="A1810" s="147">
        <v>2024</v>
      </c>
      <c r="B1810" s="148" t="s">
        <v>55</v>
      </c>
      <c r="C1810" s="149" t="s">
        <v>134</v>
      </c>
      <c r="D1810" s="131">
        <v>0</v>
      </c>
      <c r="E1810" s="131">
        <v>33.229999999999997</v>
      </c>
      <c r="F1810" s="132">
        <v>33.229999999999997</v>
      </c>
      <c r="G1810" s="131">
        <v>0</v>
      </c>
      <c r="H1810" s="131">
        <v>0</v>
      </c>
      <c r="I1810" s="131">
        <v>0</v>
      </c>
      <c r="J1810" s="131">
        <v>0</v>
      </c>
      <c r="K1810" s="131">
        <v>0</v>
      </c>
      <c r="L1810" s="131">
        <v>0</v>
      </c>
      <c r="M1810" s="131">
        <v>0</v>
      </c>
      <c r="N1810" s="132">
        <v>0</v>
      </c>
      <c r="O1810" s="132">
        <v>33.229999999999997</v>
      </c>
    </row>
    <row r="1811" spans="1:15">
      <c r="A1811" s="147">
        <v>2024</v>
      </c>
      <c r="B1811" s="148" t="s">
        <v>55</v>
      </c>
      <c r="C1811" s="149" t="s">
        <v>37</v>
      </c>
      <c r="D1811" s="131">
        <v>0</v>
      </c>
      <c r="E1811" s="131">
        <v>61.68</v>
      </c>
      <c r="F1811" s="132">
        <v>61.68</v>
      </c>
      <c r="G1811" s="131">
        <v>12.97</v>
      </c>
      <c r="H1811" s="131">
        <v>43.45</v>
      </c>
      <c r="I1811" s="131">
        <v>0</v>
      </c>
      <c r="J1811" s="131">
        <v>0</v>
      </c>
      <c r="K1811" s="131">
        <v>93.54</v>
      </c>
      <c r="L1811" s="131">
        <v>4.5</v>
      </c>
      <c r="M1811" s="131">
        <v>7.95</v>
      </c>
      <c r="N1811" s="132">
        <v>162.41</v>
      </c>
      <c r="O1811" s="132">
        <v>224.09</v>
      </c>
    </row>
    <row r="1812" spans="1:15">
      <c r="A1812" s="147">
        <v>2024</v>
      </c>
      <c r="B1812" s="148" t="s">
        <v>55</v>
      </c>
      <c r="C1812" s="149" t="s">
        <v>38</v>
      </c>
      <c r="D1812" s="131">
        <v>228.19</v>
      </c>
      <c r="E1812" s="131">
        <v>0</v>
      </c>
      <c r="F1812" s="132">
        <v>228.19</v>
      </c>
      <c r="G1812" s="131">
        <v>0</v>
      </c>
      <c r="H1812" s="131">
        <v>0</v>
      </c>
      <c r="I1812" s="131">
        <v>0</v>
      </c>
      <c r="J1812" s="131">
        <v>0</v>
      </c>
      <c r="K1812" s="131">
        <v>0</v>
      </c>
      <c r="L1812" s="131">
        <v>0</v>
      </c>
      <c r="M1812" s="131">
        <v>0.1</v>
      </c>
      <c r="N1812" s="132">
        <v>0.1</v>
      </c>
      <c r="O1812" s="132">
        <v>228.29</v>
      </c>
    </row>
    <row r="1813" spans="1:15">
      <c r="A1813" s="147">
        <v>2024</v>
      </c>
      <c r="B1813" s="148" t="s">
        <v>55</v>
      </c>
      <c r="C1813" s="149" t="s">
        <v>40</v>
      </c>
      <c r="D1813" s="131">
        <v>0</v>
      </c>
      <c r="E1813" s="131">
        <v>0.02</v>
      </c>
      <c r="F1813" s="132">
        <v>0.02</v>
      </c>
      <c r="G1813" s="131">
        <v>0.02</v>
      </c>
      <c r="H1813" s="131">
        <v>5.44</v>
      </c>
      <c r="I1813" s="131">
        <v>0</v>
      </c>
      <c r="J1813" s="131">
        <v>0</v>
      </c>
      <c r="K1813" s="131">
        <v>0</v>
      </c>
      <c r="L1813" s="131">
        <v>0</v>
      </c>
      <c r="M1813" s="131">
        <v>19.329999999999998</v>
      </c>
      <c r="N1813" s="132">
        <v>24.79</v>
      </c>
      <c r="O1813" s="132">
        <v>24.81</v>
      </c>
    </row>
    <row r="1814" spans="1:15">
      <c r="A1814" s="147">
        <v>2024</v>
      </c>
      <c r="B1814" s="148" t="s">
        <v>55</v>
      </c>
      <c r="C1814" s="149" t="s">
        <v>41</v>
      </c>
      <c r="D1814" s="131">
        <v>0</v>
      </c>
      <c r="E1814" s="131">
        <v>7.35</v>
      </c>
      <c r="F1814" s="132">
        <v>7.35</v>
      </c>
      <c r="G1814" s="131">
        <v>0.01</v>
      </c>
      <c r="H1814" s="131">
        <v>0.02</v>
      </c>
      <c r="I1814" s="131">
        <v>0</v>
      </c>
      <c r="J1814" s="131">
        <v>0.32</v>
      </c>
      <c r="K1814" s="131">
        <v>0</v>
      </c>
      <c r="L1814" s="131">
        <v>0</v>
      </c>
      <c r="M1814" s="131">
        <v>10.99</v>
      </c>
      <c r="N1814" s="132">
        <v>11.34</v>
      </c>
      <c r="O1814" s="132">
        <v>18.690000000000001</v>
      </c>
    </row>
    <row r="1815" spans="1:15">
      <c r="A1815" s="147">
        <v>2024</v>
      </c>
      <c r="B1815" s="148" t="s">
        <v>55</v>
      </c>
      <c r="C1815" s="149" t="s">
        <v>42</v>
      </c>
      <c r="D1815" s="131">
        <v>0</v>
      </c>
      <c r="E1815" s="131">
        <v>0</v>
      </c>
      <c r="F1815" s="132">
        <v>0</v>
      </c>
      <c r="G1815" s="131">
        <v>0.01</v>
      </c>
      <c r="H1815" s="131">
        <v>0</v>
      </c>
      <c r="I1815" s="131">
        <v>70.33</v>
      </c>
      <c r="J1815" s="131">
        <v>0</v>
      </c>
      <c r="K1815" s="131">
        <v>158.66999999999999</v>
      </c>
      <c r="L1815" s="131">
        <v>12.05</v>
      </c>
      <c r="M1815" s="131">
        <v>0.33</v>
      </c>
      <c r="N1815" s="132">
        <v>241.39</v>
      </c>
      <c r="O1815" s="132">
        <v>241.39</v>
      </c>
    </row>
    <row r="1816" spans="1:15">
      <c r="A1816" s="147">
        <v>2024</v>
      </c>
      <c r="B1816" s="148" t="s">
        <v>55</v>
      </c>
      <c r="C1816" s="149" t="s">
        <v>86</v>
      </c>
      <c r="D1816" s="131">
        <v>0</v>
      </c>
      <c r="E1816" s="131">
        <v>0</v>
      </c>
      <c r="F1816" s="132">
        <v>0</v>
      </c>
      <c r="G1816" s="131">
        <v>0.02</v>
      </c>
      <c r="H1816" s="131">
        <v>10.53</v>
      </c>
      <c r="I1816" s="131">
        <v>0</v>
      </c>
      <c r="J1816" s="131">
        <v>0</v>
      </c>
      <c r="K1816" s="131">
        <v>1.48</v>
      </c>
      <c r="L1816" s="131">
        <v>0.01</v>
      </c>
      <c r="M1816" s="131">
        <v>2.46</v>
      </c>
      <c r="N1816" s="132">
        <v>14.5</v>
      </c>
      <c r="O1816" s="132">
        <v>14.5</v>
      </c>
    </row>
    <row r="1817" spans="1:15">
      <c r="A1817" s="147">
        <v>2024</v>
      </c>
      <c r="B1817" s="148" t="s">
        <v>55</v>
      </c>
      <c r="C1817" s="149" t="s">
        <v>43</v>
      </c>
      <c r="D1817" s="131">
        <v>0</v>
      </c>
      <c r="E1817" s="131">
        <v>0</v>
      </c>
      <c r="F1817" s="132">
        <v>0</v>
      </c>
      <c r="G1817" s="131">
        <v>0</v>
      </c>
      <c r="H1817" s="131">
        <v>0</v>
      </c>
      <c r="I1817" s="131">
        <v>310.43</v>
      </c>
      <c r="J1817" s="131">
        <v>0</v>
      </c>
      <c r="K1817" s="131">
        <v>0</v>
      </c>
      <c r="L1817" s="131">
        <v>0</v>
      </c>
      <c r="M1817" s="131">
        <v>0</v>
      </c>
      <c r="N1817" s="132">
        <v>310.43</v>
      </c>
      <c r="O1817" s="132">
        <v>310.43</v>
      </c>
    </row>
    <row r="1818" spans="1:15">
      <c r="A1818" s="147">
        <v>2024</v>
      </c>
      <c r="B1818" s="148" t="s">
        <v>55</v>
      </c>
      <c r="C1818" s="149" t="s">
        <v>88</v>
      </c>
      <c r="D1818" s="131">
        <v>443.55</v>
      </c>
      <c r="E1818" s="131">
        <v>0</v>
      </c>
      <c r="F1818" s="132">
        <v>443.55</v>
      </c>
      <c r="G1818" s="131">
        <v>0</v>
      </c>
      <c r="H1818" s="131">
        <v>0</v>
      </c>
      <c r="I1818" s="131">
        <v>0</v>
      </c>
      <c r="J1818" s="131">
        <v>0</v>
      </c>
      <c r="K1818" s="131">
        <v>0</v>
      </c>
      <c r="L1818" s="131">
        <v>0</v>
      </c>
      <c r="M1818" s="131">
        <v>0</v>
      </c>
      <c r="N1818" s="132">
        <v>0</v>
      </c>
      <c r="O1818" s="132">
        <v>443.55</v>
      </c>
    </row>
    <row r="1819" spans="1:15">
      <c r="A1819" s="147">
        <v>2024</v>
      </c>
      <c r="B1819" s="148" t="s">
        <v>55</v>
      </c>
      <c r="C1819" s="149" t="s">
        <v>44</v>
      </c>
      <c r="D1819" s="131">
        <v>0.14000000000000001</v>
      </c>
      <c r="E1819" s="131">
        <v>116.56</v>
      </c>
      <c r="F1819" s="132">
        <v>116.7</v>
      </c>
      <c r="G1819" s="131">
        <v>9.68</v>
      </c>
      <c r="H1819" s="131">
        <v>52.09</v>
      </c>
      <c r="I1819" s="131">
        <v>0</v>
      </c>
      <c r="J1819" s="131">
        <v>0.02</v>
      </c>
      <c r="K1819" s="131">
        <v>135.31</v>
      </c>
      <c r="L1819" s="131">
        <v>12.95</v>
      </c>
      <c r="M1819" s="131">
        <v>183.77</v>
      </c>
      <c r="N1819" s="132">
        <v>393.82</v>
      </c>
      <c r="O1819" s="132">
        <v>510.52</v>
      </c>
    </row>
    <row r="1820" spans="1:15">
      <c r="A1820" s="147">
        <v>2024</v>
      </c>
      <c r="B1820" s="148" t="s">
        <v>55</v>
      </c>
      <c r="C1820" s="149" t="s">
        <v>45</v>
      </c>
      <c r="D1820" s="131">
        <v>340.13</v>
      </c>
      <c r="E1820" s="131">
        <v>0</v>
      </c>
      <c r="F1820" s="132">
        <v>340.13</v>
      </c>
      <c r="G1820" s="131">
        <v>0</v>
      </c>
      <c r="H1820" s="131">
        <v>0</v>
      </c>
      <c r="I1820" s="131">
        <v>0</v>
      </c>
      <c r="J1820" s="131">
        <v>0</v>
      </c>
      <c r="K1820" s="131">
        <v>0</v>
      </c>
      <c r="L1820" s="131">
        <v>0</v>
      </c>
      <c r="M1820" s="131">
        <v>0</v>
      </c>
      <c r="N1820" s="132">
        <v>0</v>
      </c>
      <c r="O1820" s="132">
        <v>340.13</v>
      </c>
    </row>
    <row r="1821" spans="1:15">
      <c r="A1821" s="147">
        <v>2024</v>
      </c>
      <c r="B1821" s="148" t="s">
        <v>55</v>
      </c>
      <c r="C1821" s="149" t="s">
        <v>46</v>
      </c>
      <c r="D1821" s="131">
        <v>1312.1</v>
      </c>
      <c r="E1821" s="131">
        <v>0</v>
      </c>
      <c r="F1821" s="132">
        <v>1312.1</v>
      </c>
      <c r="G1821" s="131">
        <v>22.98</v>
      </c>
      <c r="H1821" s="131">
        <v>44.92</v>
      </c>
      <c r="I1821" s="131">
        <v>0</v>
      </c>
      <c r="J1821" s="131">
        <v>0</v>
      </c>
      <c r="K1821" s="131">
        <v>0</v>
      </c>
      <c r="L1821" s="131">
        <v>0</v>
      </c>
      <c r="M1821" s="131">
        <v>0.02</v>
      </c>
      <c r="N1821" s="132">
        <v>67.92</v>
      </c>
      <c r="O1821" s="132">
        <v>1380.02</v>
      </c>
    </row>
    <row r="1822" spans="1:15">
      <c r="A1822" s="147">
        <v>2024</v>
      </c>
      <c r="B1822" s="148" t="s">
        <v>55</v>
      </c>
      <c r="C1822" s="149" t="s">
        <v>135</v>
      </c>
      <c r="D1822" s="131">
        <v>293.97000000000003</v>
      </c>
      <c r="E1822" s="131">
        <v>0</v>
      </c>
      <c r="F1822" s="132">
        <v>293.97000000000003</v>
      </c>
      <c r="G1822" s="131">
        <v>0</v>
      </c>
      <c r="H1822" s="131">
        <v>0</v>
      </c>
      <c r="I1822" s="131">
        <v>0</v>
      </c>
      <c r="J1822" s="131">
        <v>0</v>
      </c>
      <c r="K1822" s="131">
        <v>0</v>
      </c>
      <c r="L1822" s="131">
        <v>0</v>
      </c>
      <c r="M1822" s="131">
        <v>0</v>
      </c>
      <c r="N1822" s="132">
        <v>0</v>
      </c>
      <c r="O1822" s="132">
        <v>293.97000000000003</v>
      </c>
    </row>
    <row r="1823" spans="1:15">
      <c r="A1823" s="147">
        <v>2024</v>
      </c>
      <c r="B1823" s="148" t="s">
        <v>55</v>
      </c>
      <c r="C1823" s="149" t="s">
        <v>47</v>
      </c>
      <c r="D1823" s="131">
        <v>0</v>
      </c>
      <c r="E1823" s="131">
        <v>0</v>
      </c>
      <c r="F1823" s="132">
        <v>0</v>
      </c>
      <c r="G1823" s="131">
        <v>0</v>
      </c>
      <c r="H1823" s="131">
        <v>0</v>
      </c>
      <c r="I1823" s="131">
        <v>0</v>
      </c>
      <c r="J1823" s="131">
        <v>0</v>
      </c>
      <c r="K1823" s="131">
        <v>0</v>
      </c>
      <c r="L1823" s="131">
        <v>0</v>
      </c>
      <c r="M1823" s="131">
        <v>0</v>
      </c>
      <c r="N1823" s="132">
        <v>0</v>
      </c>
      <c r="O1823" s="132">
        <v>0</v>
      </c>
    </row>
    <row r="1824" spans="1:15">
      <c r="A1824" s="147">
        <v>2024</v>
      </c>
      <c r="B1824" s="148" t="s">
        <v>55</v>
      </c>
      <c r="C1824" s="149" t="s">
        <v>48</v>
      </c>
      <c r="D1824" s="131">
        <v>0</v>
      </c>
      <c r="E1824" s="131">
        <v>0</v>
      </c>
      <c r="F1824" s="132">
        <v>0</v>
      </c>
      <c r="G1824" s="131">
        <v>0</v>
      </c>
      <c r="H1824" s="131">
        <v>0</v>
      </c>
      <c r="I1824" s="131">
        <v>64.239999999999995</v>
      </c>
      <c r="J1824" s="131">
        <v>0</v>
      </c>
      <c r="K1824" s="131">
        <v>14.3</v>
      </c>
      <c r="L1824" s="131">
        <v>0</v>
      </c>
      <c r="M1824" s="131">
        <v>0</v>
      </c>
      <c r="N1824" s="132">
        <v>78.540000000000006</v>
      </c>
      <c r="O1824" s="132">
        <v>78.540000000000006</v>
      </c>
    </row>
    <row r="1825" spans="1:15">
      <c r="A1825" s="147">
        <v>2024</v>
      </c>
      <c r="B1825" s="148" t="s">
        <v>55</v>
      </c>
      <c r="C1825" s="149" t="s">
        <v>87</v>
      </c>
      <c r="D1825" s="131">
        <v>0</v>
      </c>
      <c r="E1825" s="131">
        <v>0</v>
      </c>
      <c r="F1825" s="132">
        <v>0</v>
      </c>
      <c r="G1825" s="131">
        <v>1.75</v>
      </c>
      <c r="H1825" s="131">
        <v>37.32</v>
      </c>
      <c r="I1825" s="131">
        <v>4.08</v>
      </c>
      <c r="J1825" s="131">
        <v>0</v>
      </c>
      <c r="K1825" s="131">
        <v>0</v>
      </c>
      <c r="L1825" s="131">
        <v>0</v>
      </c>
      <c r="M1825" s="131">
        <v>13.18</v>
      </c>
      <c r="N1825" s="132">
        <v>56.33</v>
      </c>
      <c r="O1825" s="132">
        <v>56.33</v>
      </c>
    </row>
    <row r="1826" spans="1:15">
      <c r="A1826" s="147">
        <v>2024</v>
      </c>
      <c r="B1826" s="148" t="s">
        <v>55</v>
      </c>
      <c r="C1826" s="149" t="s">
        <v>49</v>
      </c>
      <c r="D1826" s="131">
        <v>0.08</v>
      </c>
      <c r="E1826" s="131">
        <v>0</v>
      </c>
      <c r="F1826" s="132">
        <v>0.08</v>
      </c>
      <c r="G1826" s="131">
        <v>0</v>
      </c>
      <c r="H1826" s="131">
        <v>39.29</v>
      </c>
      <c r="I1826" s="131">
        <v>0</v>
      </c>
      <c r="J1826" s="131">
        <v>0</v>
      </c>
      <c r="K1826" s="131">
        <v>66.78</v>
      </c>
      <c r="L1826" s="131">
        <v>0</v>
      </c>
      <c r="M1826" s="131">
        <v>12.83</v>
      </c>
      <c r="N1826" s="132">
        <v>118.9</v>
      </c>
      <c r="O1826" s="132">
        <v>118.98</v>
      </c>
    </row>
    <row r="1827" spans="1:15">
      <c r="A1827" s="147">
        <v>2024</v>
      </c>
      <c r="B1827" s="148" t="s">
        <v>55</v>
      </c>
      <c r="C1827" s="149" t="s">
        <v>50</v>
      </c>
      <c r="D1827" s="131">
        <v>144.33000000000001</v>
      </c>
      <c r="E1827" s="131">
        <v>0</v>
      </c>
      <c r="F1827" s="132">
        <v>144.33000000000001</v>
      </c>
      <c r="G1827" s="131">
        <v>0</v>
      </c>
      <c r="H1827" s="131">
        <v>0</v>
      </c>
      <c r="I1827" s="131">
        <v>0</v>
      </c>
      <c r="J1827" s="131">
        <v>0</v>
      </c>
      <c r="K1827" s="131">
        <v>0</v>
      </c>
      <c r="L1827" s="131">
        <v>0</v>
      </c>
      <c r="M1827" s="131">
        <v>5.14</v>
      </c>
      <c r="N1827" s="132">
        <v>5.14</v>
      </c>
      <c r="O1827" s="132">
        <v>149.47</v>
      </c>
    </row>
    <row r="1828" spans="1:15">
      <c r="A1828" s="147">
        <v>2024</v>
      </c>
      <c r="B1828" s="148" t="s">
        <v>55</v>
      </c>
      <c r="C1828" s="149" t="s">
        <v>51</v>
      </c>
      <c r="D1828" s="131">
        <v>0</v>
      </c>
      <c r="E1828" s="131">
        <v>0</v>
      </c>
      <c r="F1828" s="132">
        <v>0</v>
      </c>
      <c r="G1828" s="131">
        <v>0</v>
      </c>
      <c r="H1828" s="131">
        <v>0</v>
      </c>
      <c r="I1828" s="131">
        <v>197.29</v>
      </c>
      <c r="J1828" s="131">
        <v>0</v>
      </c>
      <c r="K1828" s="131">
        <v>24.61</v>
      </c>
      <c r="L1828" s="131">
        <v>0.05</v>
      </c>
      <c r="M1828" s="131">
        <v>2.5499999999999998</v>
      </c>
      <c r="N1828" s="132">
        <v>224.5</v>
      </c>
      <c r="O1828" s="132">
        <v>224.5</v>
      </c>
    </row>
    <row r="1829" spans="1:15">
      <c r="A1829" s="147">
        <v>2024</v>
      </c>
      <c r="B1829" s="148" t="s">
        <v>55</v>
      </c>
      <c r="C1829" s="149" t="s">
        <v>52</v>
      </c>
      <c r="D1829" s="131">
        <v>1258.24</v>
      </c>
      <c r="E1829" s="131">
        <v>0</v>
      </c>
      <c r="F1829" s="132">
        <v>1258.24</v>
      </c>
      <c r="G1829" s="131">
        <v>14.64</v>
      </c>
      <c r="H1829" s="131">
        <v>0</v>
      </c>
      <c r="I1829" s="131">
        <v>41.11</v>
      </c>
      <c r="J1829" s="131">
        <v>0</v>
      </c>
      <c r="K1829" s="131">
        <v>112.97</v>
      </c>
      <c r="L1829" s="131">
        <v>0</v>
      </c>
      <c r="M1829" s="131">
        <v>5.54</v>
      </c>
      <c r="N1829" s="132">
        <v>174.26</v>
      </c>
      <c r="O1829" s="132">
        <v>1432.5</v>
      </c>
    </row>
    <row r="1830" spans="1:15">
      <c r="A1830" s="147">
        <v>2024</v>
      </c>
      <c r="B1830" s="148" t="s">
        <v>55</v>
      </c>
      <c r="C1830" s="149" t="s">
        <v>69</v>
      </c>
      <c r="D1830" s="131">
        <v>198.77</v>
      </c>
      <c r="E1830" s="131">
        <v>4.38</v>
      </c>
      <c r="F1830" s="132">
        <v>203.15</v>
      </c>
      <c r="G1830" s="131">
        <v>0.08</v>
      </c>
      <c r="H1830" s="131">
        <v>5.27</v>
      </c>
      <c r="I1830" s="131">
        <v>108.46</v>
      </c>
      <c r="J1830" s="131">
        <v>22.24</v>
      </c>
      <c r="K1830" s="131">
        <v>38.729999999999997</v>
      </c>
      <c r="L1830" s="131">
        <v>0</v>
      </c>
      <c r="M1830" s="131">
        <v>5.73</v>
      </c>
      <c r="N1830" s="132">
        <v>180.51</v>
      </c>
      <c r="O1830" s="132">
        <v>383.66</v>
      </c>
    </row>
    <row r="1831" spans="1:15">
      <c r="A1831" s="150">
        <v>2024</v>
      </c>
      <c r="B1831" s="151" t="s">
        <v>55</v>
      </c>
      <c r="C1831" s="152" t="s">
        <v>126</v>
      </c>
      <c r="D1831" s="116">
        <v>4219.5</v>
      </c>
      <c r="E1831" s="116">
        <v>223.22</v>
      </c>
      <c r="F1831" s="133">
        <v>4442.72</v>
      </c>
      <c r="G1831" s="116">
        <v>62.16</v>
      </c>
      <c r="H1831" s="116">
        <v>238.33</v>
      </c>
      <c r="I1831" s="116">
        <v>795.94</v>
      </c>
      <c r="J1831" s="116">
        <v>22.58</v>
      </c>
      <c r="K1831" s="116">
        <v>646.39</v>
      </c>
      <c r="L1831" s="116">
        <v>29.56</v>
      </c>
      <c r="M1831" s="116">
        <v>269.92</v>
      </c>
      <c r="N1831" s="133">
        <v>2064.88</v>
      </c>
      <c r="O1831" s="133">
        <v>6507.6</v>
      </c>
    </row>
    <row r="1832" spans="1:15">
      <c r="A1832" s="147">
        <v>2024</v>
      </c>
      <c r="B1832" s="148" t="s">
        <v>54</v>
      </c>
      <c r="C1832" s="149" t="s">
        <v>134</v>
      </c>
      <c r="D1832" s="131">
        <v>0</v>
      </c>
      <c r="E1832" s="131">
        <v>0</v>
      </c>
      <c r="F1832" s="132">
        <v>0</v>
      </c>
      <c r="G1832" s="131">
        <v>0</v>
      </c>
      <c r="H1832" s="131">
        <v>0</v>
      </c>
      <c r="I1832" s="131">
        <v>0</v>
      </c>
      <c r="J1832" s="131">
        <v>0</v>
      </c>
      <c r="K1832" s="131">
        <v>0</v>
      </c>
      <c r="L1832" s="131">
        <v>0</v>
      </c>
      <c r="M1832" s="131">
        <v>0</v>
      </c>
      <c r="N1832" s="132">
        <v>0</v>
      </c>
      <c r="O1832" s="132">
        <v>0</v>
      </c>
    </row>
    <row r="1833" spans="1:15">
      <c r="A1833" s="147">
        <v>2024</v>
      </c>
      <c r="B1833" s="148" t="s">
        <v>54</v>
      </c>
      <c r="C1833" s="149" t="s">
        <v>37</v>
      </c>
      <c r="D1833" s="131">
        <v>0</v>
      </c>
      <c r="E1833" s="131">
        <v>6.35</v>
      </c>
      <c r="F1833" s="132">
        <v>6.35</v>
      </c>
      <c r="G1833" s="131">
        <v>5.33</v>
      </c>
      <c r="H1833" s="131">
        <v>4.55</v>
      </c>
      <c r="I1833" s="131">
        <v>17.63</v>
      </c>
      <c r="J1833" s="131">
        <v>0</v>
      </c>
      <c r="K1833" s="131">
        <v>147.86000000000001</v>
      </c>
      <c r="L1833" s="131">
        <v>0</v>
      </c>
      <c r="M1833" s="131">
        <v>13.66</v>
      </c>
      <c r="N1833" s="132">
        <v>189.03</v>
      </c>
      <c r="O1833" s="132">
        <v>195.38</v>
      </c>
    </row>
    <row r="1834" spans="1:15">
      <c r="A1834" s="147">
        <v>2024</v>
      </c>
      <c r="B1834" s="148" t="s">
        <v>54</v>
      </c>
      <c r="C1834" s="149" t="s">
        <v>38</v>
      </c>
      <c r="D1834" s="131">
        <v>188.16</v>
      </c>
      <c r="E1834" s="131">
        <v>0</v>
      </c>
      <c r="F1834" s="132">
        <v>188.16</v>
      </c>
      <c r="G1834" s="131">
        <v>0</v>
      </c>
      <c r="H1834" s="131">
        <v>0</v>
      </c>
      <c r="I1834" s="131">
        <v>0</v>
      </c>
      <c r="J1834" s="131">
        <v>0</v>
      </c>
      <c r="K1834" s="131">
        <v>0</v>
      </c>
      <c r="L1834" s="131">
        <v>0</v>
      </c>
      <c r="M1834" s="131">
        <v>0.14000000000000001</v>
      </c>
      <c r="N1834" s="132">
        <v>0.14000000000000001</v>
      </c>
      <c r="O1834" s="132">
        <v>188.3</v>
      </c>
    </row>
    <row r="1835" spans="1:15">
      <c r="A1835" s="147">
        <v>2024</v>
      </c>
      <c r="B1835" s="148" t="s">
        <v>54</v>
      </c>
      <c r="C1835" s="149" t="s">
        <v>40</v>
      </c>
      <c r="D1835" s="131">
        <v>0</v>
      </c>
      <c r="E1835" s="131">
        <v>11.36</v>
      </c>
      <c r="F1835" s="132">
        <v>11.36</v>
      </c>
      <c r="G1835" s="131">
        <v>0.01</v>
      </c>
      <c r="H1835" s="131">
        <v>7.4</v>
      </c>
      <c r="I1835" s="131">
        <v>0</v>
      </c>
      <c r="J1835" s="131">
        <v>0</v>
      </c>
      <c r="K1835" s="131">
        <v>0</v>
      </c>
      <c r="L1835" s="131">
        <v>0</v>
      </c>
      <c r="M1835" s="131">
        <v>16.8</v>
      </c>
      <c r="N1835" s="132">
        <v>24.21</v>
      </c>
      <c r="O1835" s="132">
        <v>35.57</v>
      </c>
    </row>
    <row r="1836" spans="1:15">
      <c r="A1836" s="147">
        <v>2024</v>
      </c>
      <c r="B1836" s="148" t="s">
        <v>54</v>
      </c>
      <c r="C1836" s="149" t="s">
        <v>41</v>
      </c>
      <c r="D1836" s="131">
        <v>0</v>
      </c>
      <c r="E1836" s="131">
        <v>21</v>
      </c>
      <c r="F1836" s="132">
        <v>21</v>
      </c>
      <c r="G1836" s="131">
        <v>0</v>
      </c>
      <c r="H1836" s="131">
        <v>3.34</v>
      </c>
      <c r="I1836" s="131">
        <v>0</v>
      </c>
      <c r="J1836" s="131">
        <v>0.37</v>
      </c>
      <c r="K1836" s="131">
        <v>0</v>
      </c>
      <c r="L1836" s="131">
        <v>0</v>
      </c>
      <c r="M1836" s="131">
        <v>9.68</v>
      </c>
      <c r="N1836" s="132">
        <v>13.39</v>
      </c>
      <c r="O1836" s="132">
        <v>34.39</v>
      </c>
    </row>
    <row r="1837" spans="1:15">
      <c r="A1837" s="147">
        <v>2024</v>
      </c>
      <c r="B1837" s="148" t="s">
        <v>54</v>
      </c>
      <c r="C1837" s="149" t="s">
        <v>42</v>
      </c>
      <c r="D1837" s="131">
        <v>0</v>
      </c>
      <c r="E1837" s="131">
        <v>0</v>
      </c>
      <c r="F1837" s="132">
        <v>0</v>
      </c>
      <c r="G1837" s="131">
        <v>0</v>
      </c>
      <c r="H1837" s="131">
        <v>0</v>
      </c>
      <c r="I1837" s="131">
        <v>0</v>
      </c>
      <c r="J1837" s="131">
        <v>0</v>
      </c>
      <c r="K1837" s="131">
        <v>25.5</v>
      </c>
      <c r="L1837" s="131">
        <v>3.95</v>
      </c>
      <c r="M1837" s="131">
        <v>0.21</v>
      </c>
      <c r="N1837" s="132">
        <v>29.66</v>
      </c>
      <c r="O1837" s="132">
        <v>29.66</v>
      </c>
    </row>
    <row r="1838" spans="1:15">
      <c r="A1838" s="147">
        <v>2024</v>
      </c>
      <c r="B1838" s="148" t="s">
        <v>54</v>
      </c>
      <c r="C1838" s="149" t="s">
        <v>86</v>
      </c>
      <c r="D1838" s="131">
        <v>0</v>
      </c>
      <c r="E1838" s="131">
        <v>64.84</v>
      </c>
      <c r="F1838" s="132">
        <v>64.84</v>
      </c>
      <c r="G1838" s="131">
        <v>0.02</v>
      </c>
      <c r="H1838" s="131">
        <v>14.81</v>
      </c>
      <c r="I1838" s="131">
        <v>0</v>
      </c>
      <c r="J1838" s="131">
        <v>0</v>
      </c>
      <c r="K1838" s="131">
        <v>0</v>
      </c>
      <c r="L1838" s="131">
        <v>0.01</v>
      </c>
      <c r="M1838" s="131">
        <v>1.21</v>
      </c>
      <c r="N1838" s="132">
        <v>16.05</v>
      </c>
      <c r="O1838" s="132">
        <v>80.89</v>
      </c>
    </row>
    <row r="1839" spans="1:15">
      <c r="A1839" s="147">
        <v>2024</v>
      </c>
      <c r="B1839" s="148" t="s">
        <v>54</v>
      </c>
      <c r="C1839" s="149" t="s">
        <v>43</v>
      </c>
      <c r="D1839" s="131">
        <v>0</v>
      </c>
      <c r="E1839" s="131">
        <v>0</v>
      </c>
      <c r="F1839" s="132">
        <v>0</v>
      </c>
      <c r="G1839" s="131">
        <v>0</v>
      </c>
      <c r="H1839" s="131">
        <v>0</v>
      </c>
      <c r="I1839" s="131">
        <v>289.64999999999998</v>
      </c>
      <c r="J1839" s="131">
        <v>0</v>
      </c>
      <c r="K1839" s="131">
        <v>0</v>
      </c>
      <c r="L1839" s="131">
        <v>0</v>
      </c>
      <c r="M1839" s="131">
        <v>0</v>
      </c>
      <c r="N1839" s="132">
        <v>289.64999999999998</v>
      </c>
      <c r="O1839" s="132">
        <v>289.64999999999998</v>
      </c>
    </row>
    <row r="1840" spans="1:15">
      <c r="A1840" s="147">
        <v>2024</v>
      </c>
      <c r="B1840" s="148" t="s">
        <v>54</v>
      </c>
      <c r="C1840" s="149" t="s">
        <v>88</v>
      </c>
      <c r="D1840" s="131">
        <v>650.98</v>
      </c>
      <c r="E1840" s="131">
        <v>0</v>
      </c>
      <c r="F1840" s="132">
        <v>650.98</v>
      </c>
      <c r="G1840" s="131">
        <v>0</v>
      </c>
      <c r="H1840" s="131">
        <v>0</v>
      </c>
      <c r="I1840" s="131">
        <v>0</v>
      </c>
      <c r="J1840" s="131">
        <v>0</v>
      </c>
      <c r="K1840" s="131">
        <v>0</v>
      </c>
      <c r="L1840" s="131">
        <v>0</v>
      </c>
      <c r="M1840" s="131">
        <v>0</v>
      </c>
      <c r="N1840" s="132">
        <v>0</v>
      </c>
      <c r="O1840" s="132">
        <v>650.98</v>
      </c>
    </row>
    <row r="1841" spans="1:15">
      <c r="A1841" s="147">
        <v>2024</v>
      </c>
      <c r="B1841" s="148" t="s">
        <v>54</v>
      </c>
      <c r="C1841" s="149" t="s">
        <v>44</v>
      </c>
      <c r="D1841" s="131">
        <v>0.32</v>
      </c>
      <c r="E1841" s="131">
        <v>21.61</v>
      </c>
      <c r="F1841" s="132">
        <v>21.93</v>
      </c>
      <c r="G1841" s="131">
        <v>30.72</v>
      </c>
      <c r="H1841" s="131">
        <v>40.5</v>
      </c>
      <c r="I1841" s="131">
        <v>0</v>
      </c>
      <c r="J1841" s="131">
        <v>58.93</v>
      </c>
      <c r="K1841" s="131">
        <v>128.44999999999999</v>
      </c>
      <c r="L1841" s="131">
        <v>14.69</v>
      </c>
      <c r="M1841" s="131">
        <v>78.63</v>
      </c>
      <c r="N1841" s="132">
        <v>351.92</v>
      </c>
      <c r="O1841" s="132">
        <v>373.85</v>
      </c>
    </row>
    <row r="1842" spans="1:15">
      <c r="A1842" s="147">
        <v>2024</v>
      </c>
      <c r="B1842" s="148" t="s">
        <v>54</v>
      </c>
      <c r="C1842" s="149" t="s">
        <v>45</v>
      </c>
      <c r="D1842" s="131">
        <v>126.32</v>
      </c>
      <c r="E1842" s="131">
        <v>0</v>
      </c>
      <c r="F1842" s="132">
        <v>126.32</v>
      </c>
      <c r="G1842" s="131">
        <v>0</v>
      </c>
      <c r="H1842" s="131">
        <v>0</v>
      </c>
      <c r="I1842" s="131">
        <v>0</v>
      </c>
      <c r="J1842" s="131">
        <v>0</v>
      </c>
      <c r="K1842" s="131">
        <v>41.34</v>
      </c>
      <c r="L1842" s="131">
        <v>0</v>
      </c>
      <c r="M1842" s="131">
        <v>0</v>
      </c>
      <c r="N1842" s="132">
        <v>41.34</v>
      </c>
      <c r="O1842" s="132">
        <v>167.66</v>
      </c>
    </row>
    <row r="1843" spans="1:15">
      <c r="A1843" s="147">
        <v>2024</v>
      </c>
      <c r="B1843" s="148" t="s">
        <v>54</v>
      </c>
      <c r="C1843" s="149" t="s">
        <v>46</v>
      </c>
      <c r="D1843" s="131">
        <v>1261.3699999999999</v>
      </c>
      <c r="E1843" s="131">
        <v>0</v>
      </c>
      <c r="F1843" s="132">
        <v>1261.3699999999999</v>
      </c>
      <c r="G1843" s="131">
        <v>55.41</v>
      </c>
      <c r="H1843" s="131">
        <v>56.65</v>
      </c>
      <c r="I1843" s="131">
        <v>0</v>
      </c>
      <c r="J1843" s="131">
        <v>0</v>
      </c>
      <c r="K1843" s="131">
        <v>0</v>
      </c>
      <c r="L1843" s="131">
        <v>0</v>
      </c>
      <c r="M1843" s="131">
        <v>30.75</v>
      </c>
      <c r="N1843" s="132">
        <v>142.81</v>
      </c>
      <c r="O1843" s="132">
        <v>1404.18</v>
      </c>
    </row>
    <row r="1844" spans="1:15">
      <c r="A1844" s="147">
        <v>2024</v>
      </c>
      <c r="B1844" s="148" t="s">
        <v>54</v>
      </c>
      <c r="C1844" s="149" t="s">
        <v>135</v>
      </c>
      <c r="D1844" s="131">
        <v>0</v>
      </c>
      <c r="E1844" s="131">
        <v>0</v>
      </c>
      <c r="F1844" s="132">
        <v>0</v>
      </c>
      <c r="G1844" s="131">
        <v>0</v>
      </c>
      <c r="H1844" s="131">
        <v>0</v>
      </c>
      <c r="I1844" s="131">
        <v>0</v>
      </c>
      <c r="J1844" s="131">
        <v>0</v>
      </c>
      <c r="K1844" s="131">
        <v>0</v>
      </c>
      <c r="L1844" s="131">
        <v>0</v>
      </c>
      <c r="M1844" s="131">
        <v>0</v>
      </c>
      <c r="N1844" s="132">
        <v>0</v>
      </c>
      <c r="O1844" s="132">
        <v>0</v>
      </c>
    </row>
    <row r="1845" spans="1:15">
      <c r="A1845" s="147">
        <v>2024</v>
      </c>
      <c r="B1845" s="148" t="s">
        <v>54</v>
      </c>
      <c r="C1845" s="149" t="s">
        <v>47</v>
      </c>
      <c r="D1845" s="131">
        <v>0</v>
      </c>
      <c r="E1845" s="131">
        <v>0</v>
      </c>
      <c r="F1845" s="132">
        <v>0</v>
      </c>
      <c r="G1845" s="131">
        <v>0</v>
      </c>
      <c r="H1845" s="131">
        <v>0</v>
      </c>
      <c r="I1845" s="131">
        <v>0</v>
      </c>
      <c r="J1845" s="131">
        <v>0</v>
      </c>
      <c r="K1845" s="131">
        <v>0</v>
      </c>
      <c r="L1845" s="131">
        <v>0</v>
      </c>
      <c r="M1845" s="131">
        <v>0</v>
      </c>
      <c r="N1845" s="132">
        <v>0</v>
      </c>
      <c r="O1845" s="132">
        <v>0</v>
      </c>
    </row>
    <row r="1846" spans="1:15">
      <c r="A1846" s="147">
        <v>2024</v>
      </c>
      <c r="B1846" s="148" t="s">
        <v>54</v>
      </c>
      <c r="C1846" s="149" t="s">
        <v>48</v>
      </c>
      <c r="D1846" s="131">
        <v>0</v>
      </c>
      <c r="E1846" s="131">
        <v>0</v>
      </c>
      <c r="F1846" s="132">
        <v>0</v>
      </c>
      <c r="G1846" s="131">
        <v>0</v>
      </c>
      <c r="H1846" s="131">
        <v>0</v>
      </c>
      <c r="I1846" s="131">
        <v>237.12</v>
      </c>
      <c r="J1846" s="131">
        <v>0</v>
      </c>
      <c r="K1846" s="131">
        <v>0</v>
      </c>
      <c r="L1846" s="131">
        <v>0</v>
      </c>
      <c r="M1846" s="131">
        <v>0</v>
      </c>
      <c r="N1846" s="132">
        <v>237.12</v>
      </c>
      <c r="O1846" s="132">
        <v>237.12</v>
      </c>
    </row>
    <row r="1847" spans="1:15">
      <c r="A1847" s="147">
        <v>2024</v>
      </c>
      <c r="B1847" s="148" t="s">
        <v>54</v>
      </c>
      <c r="C1847" s="149" t="s">
        <v>87</v>
      </c>
      <c r="D1847" s="131">
        <v>0</v>
      </c>
      <c r="E1847" s="131">
        <v>6.72</v>
      </c>
      <c r="F1847" s="132">
        <v>6.72</v>
      </c>
      <c r="G1847" s="131">
        <v>0</v>
      </c>
      <c r="H1847" s="131">
        <v>81.93</v>
      </c>
      <c r="I1847" s="131">
        <v>0</v>
      </c>
      <c r="J1847" s="131">
        <v>0</v>
      </c>
      <c r="K1847" s="131">
        <v>0</v>
      </c>
      <c r="L1847" s="131">
        <v>0</v>
      </c>
      <c r="M1847" s="131">
        <v>5.42</v>
      </c>
      <c r="N1847" s="132">
        <v>87.35</v>
      </c>
      <c r="O1847" s="132">
        <v>94.07</v>
      </c>
    </row>
    <row r="1848" spans="1:15">
      <c r="A1848" s="147">
        <v>2024</v>
      </c>
      <c r="B1848" s="148" t="s">
        <v>54</v>
      </c>
      <c r="C1848" s="149" t="s">
        <v>49</v>
      </c>
      <c r="D1848" s="131">
        <v>0.04</v>
      </c>
      <c r="E1848" s="131">
        <v>0</v>
      </c>
      <c r="F1848" s="132">
        <v>0.04</v>
      </c>
      <c r="G1848" s="131">
        <v>0</v>
      </c>
      <c r="H1848" s="131">
        <v>0.02</v>
      </c>
      <c r="I1848" s="131">
        <v>0</v>
      </c>
      <c r="J1848" s="131">
        <v>0</v>
      </c>
      <c r="K1848" s="131">
        <v>83.34</v>
      </c>
      <c r="L1848" s="131">
        <v>0</v>
      </c>
      <c r="M1848" s="131">
        <v>18.920000000000002</v>
      </c>
      <c r="N1848" s="132">
        <v>102.28</v>
      </c>
      <c r="O1848" s="132">
        <v>102.32</v>
      </c>
    </row>
    <row r="1849" spans="1:15">
      <c r="A1849" s="147">
        <v>2024</v>
      </c>
      <c r="B1849" s="148" t="s">
        <v>54</v>
      </c>
      <c r="C1849" s="149" t="s">
        <v>50</v>
      </c>
      <c r="D1849" s="131">
        <v>0.45</v>
      </c>
      <c r="E1849" s="131">
        <v>0</v>
      </c>
      <c r="F1849" s="132">
        <v>0.45</v>
      </c>
      <c r="G1849" s="131">
        <v>0</v>
      </c>
      <c r="H1849" s="131">
        <v>0</v>
      </c>
      <c r="I1849" s="131">
        <v>0</v>
      </c>
      <c r="J1849" s="131">
        <v>0</v>
      </c>
      <c r="K1849" s="131">
        <v>0</v>
      </c>
      <c r="L1849" s="131">
        <v>0</v>
      </c>
      <c r="M1849" s="131">
        <v>0.1</v>
      </c>
      <c r="N1849" s="132">
        <v>0.1</v>
      </c>
      <c r="O1849" s="132">
        <v>0.55000000000000004</v>
      </c>
    </row>
    <row r="1850" spans="1:15">
      <c r="A1850" s="147">
        <v>2024</v>
      </c>
      <c r="B1850" s="148" t="s">
        <v>54</v>
      </c>
      <c r="C1850" s="149" t="s">
        <v>51</v>
      </c>
      <c r="D1850" s="131">
        <v>0</v>
      </c>
      <c r="E1850" s="131">
        <v>0</v>
      </c>
      <c r="F1850" s="132">
        <v>0</v>
      </c>
      <c r="G1850" s="131">
        <v>0</v>
      </c>
      <c r="H1850" s="131">
        <v>0</v>
      </c>
      <c r="I1850" s="131">
        <v>40.11</v>
      </c>
      <c r="J1850" s="131">
        <v>0</v>
      </c>
      <c r="K1850" s="131">
        <v>0</v>
      </c>
      <c r="L1850" s="131">
        <v>7.0000000000000007E-2</v>
      </c>
      <c r="M1850" s="131">
        <v>0.04</v>
      </c>
      <c r="N1850" s="132">
        <v>40.22</v>
      </c>
      <c r="O1850" s="132">
        <v>40.22</v>
      </c>
    </row>
    <row r="1851" spans="1:15">
      <c r="A1851" s="147">
        <v>2024</v>
      </c>
      <c r="B1851" s="148" t="s">
        <v>54</v>
      </c>
      <c r="C1851" s="149" t="s">
        <v>52</v>
      </c>
      <c r="D1851" s="131">
        <v>1545.23</v>
      </c>
      <c r="E1851" s="131">
        <v>0</v>
      </c>
      <c r="F1851" s="132">
        <v>1545.23</v>
      </c>
      <c r="G1851" s="131">
        <v>0</v>
      </c>
      <c r="H1851" s="131">
        <v>8.24</v>
      </c>
      <c r="I1851" s="131">
        <v>51.27</v>
      </c>
      <c r="J1851" s="131">
        <v>0</v>
      </c>
      <c r="K1851" s="131">
        <v>389.92</v>
      </c>
      <c r="L1851" s="131">
        <v>0</v>
      </c>
      <c r="M1851" s="131">
        <v>11.09</v>
      </c>
      <c r="N1851" s="132">
        <v>460.52</v>
      </c>
      <c r="O1851" s="132">
        <v>2005.75</v>
      </c>
    </row>
    <row r="1852" spans="1:15">
      <c r="A1852" s="147">
        <v>2024</v>
      </c>
      <c r="B1852" s="148" t="s">
        <v>54</v>
      </c>
      <c r="C1852" s="149" t="s">
        <v>69</v>
      </c>
      <c r="D1852" s="131">
        <v>366.38</v>
      </c>
      <c r="E1852" s="131">
        <v>0</v>
      </c>
      <c r="F1852" s="132">
        <v>366.38</v>
      </c>
      <c r="G1852" s="131">
        <v>0.13</v>
      </c>
      <c r="H1852" s="131">
        <v>0</v>
      </c>
      <c r="I1852" s="131">
        <v>81.19</v>
      </c>
      <c r="J1852" s="131">
        <v>11.39</v>
      </c>
      <c r="K1852" s="131">
        <v>61.44</v>
      </c>
      <c r="L1852" s="131">
        <v>0</v>
      </c>
      <c r="M1852" s="131">
        <v>17.72</v>
      </c>
      <c r="N1852" s="132">
        <v>171.87</v>
      </c>
      <c r="O1852" s="132">
        <v>538.25</v>
      </c>
    </row>
    <row r="1853" spans="1:15">
      <c r="A1853" s="150">
        <v>2024</v>
      </c>
      <c r="B1853" s="151" t="s">
        <v>54</v>
      </c>
      <c r="C1853" s="152" t="s">
        <v>126</v>
      </c>
      <c r="D1853" s="116">
        <v>4139.25</v>
      </c>
      <c r="E1853" s="116">
        <v>131.88</v>
      </c>
      <c r="F1853" s="133">
        <v>4271.13</v>
      </c>
      <c r="G1853" s="116">
        <v>91.62</v>
      </c>
      <c r="H1853" s="116">
        <v>217.44</v>
      </c>
      <c r="I1853" s="116">
        <v>716.97</v>
      </c>
      <c r="J1853" s="116">
        <v>70.69</v>
      </c>
      <c r="K1853" s="116">
        <v>877.85</v>
      </c>
      <c r="L1853" s="116">
        <v>18.72</v>
      </c>
      <c r="M1853" s="116">
        <v>204.37</v>
      </c>
      <c r="N1853" s="133">
        <v>2197.66</v>
      </c>
      <c r="O1853" s="133">
        <v>6468.79</v>
      </c>
    </row>
    <row r="1854" spans="1:15">
      <c r="A1854" s="147">
        <v>2025</v>
      </c>
      <c r="B1854" s="148" t="s">
        <v>53</v>
      </c>
      <c r="C1854" s="149" t="s">
        <v>134</v>
      </c>
      <c r="D1854" s="131">
        <v>363.39</v>
      </c>
      <c r="E1854" s="131">
        <v>0</v>
      </c>
      <c r="F1854" s="132">
        <v>363.39</v>
      </c>
      <c r="G1854" s="131">
        <v>0</v>
      </c>
      <c r="H1854" s="131">
        <v>0</v>
      </c>
      <c r="I1854" s="131">
        <v>0</v>
      </c>
      <c r="J1854" s="131">
        <v>0</v>
      </c>
      <c r="K1854" s="131">
        <v>0</v>
      </c>
      <c r="L1854" s="131">
        <v>0</v>
      </c>
      <c r="M1854" s="131">
        <v>0</v>
      </c>
      <c r="N1854" s="132">
        <v>0</v>
      </c>
      <c r="O1854" s="132">
        <v>363.39</v>
      </c>
    </row>
    <row r="1855" spans="1:15">
      <c r="A1855" s="147">
        <v>2025</v>
      </c>
      <c r="B1855" s="148" t="s">
        <v>53</v>
      </c>
      <c r="C1855" s="149" t="s">
        <v>37</v>
      </c>
      <c r="D1855" s="131">
        <v>0</v>
      </c>
      <c r="E1855" s="131">
        <v>34.71</v>
      </c>
      <c r="F1855" s="132">
        <v>34.71</v>
      </c>
      <c r="G1855" s="131">
        <v>23.62</v>
      </c>
      <c r="H1855" s="131">
        <v>0</v>
      </c>
      <c r="I1855" s="131">
        <v>7.98</v>
      </c>
      <c r="J1855" s="131">
        <v>5.63</v>
      </c>
      <c r="K1855" s="131">
        <v>46.72</v>
      </c>
      <c r="L1855" s="131">
        <v>0</v>
      </c>
      <c r="M1855" s="131">
        <v>11.63</v>
      </c>
      <c r="N1855" s="132">
        <v>95.58</v>
      </c>
      <c r="O1855" s="132">
        <v>130.29</v>
      </c>
    </row>
    <row r="1856" spans="1:15">
      <c r="A1856" s="147">
        <v>2025</v>
      </c>
      <c r="B1856" s="148" t="s">
        <v>53</v>
      </c>
      <c r="C1856" s="149" t="s">
        <v>38</v>
      </c>
      <c r="D1856" s="131">
        <v>0</v>
      </c>
      <c r="E1856" s="131">
        <v>0</v>
      </c>
      <c r="F1856" s="132">
        <v>0</v>
      </c>
      <c r="G1856" s="131">
        <v>0</v>
      </c>
      <c r="H1856" s="131">
        <v>0</v>
      </c>
      <c r="I1856" s="131">
        <v>0</v>
      </c>
      <c r="J1856" s="131">
        <v>0</v>
      </c>
      <c r="K1856" s="131">
        <v>0</v>
      </c>
      <c r="L1856" s="131">
        <v>0</v>
      </c>
      <c r="M1856" s="131">
        <v>0</v>
      </c>
      <c r="N1856" s="132">
        <v>0</v>
      </c>
      <c r="O1856" s="132">
        <v>0</v>
      </c>
    </row>
    <row r="1857" spans="1:15">
      <c r="A1857" s="147">
        <v>2025</v>
      </c>
      <c r="B1857" s="148" t="s">
        <v>53</v>
      </c>
      <c r="C1857" s="149" t="s">
        <v>40</v>
      </c>
      <c r="D1857" s="131">
        <v>0</v>
      </c>
      <c r="E1857" s="131">
        <v>7.17</v>
      </c>
      <c r="F1857" s="132">
        <v>7.17</v>
      </c>
      <c r="G1857" s="131">
        <v>0.03</v>
      </c>
      <c r="H1857" s="131">
        <v>5.56</v>
      </c>
      <c r="I1857" s="131">
        <v>0.32</v>
      </c>
      <c r="J1857" s="131">
        <v>30.11</v>
      </c>
      <c r="K1857" s="131">
        <v>0</v>
      </c>
      <c r="L1857" s="131">
        <v>0</v>
      </c>
      <c r="M1857" s="131">
        <v>15.76</v>
      </c>
      <c r="N1857" s="132">
        <v>51.78</v>
      </c>
      <c r="O1857" s="132">
        <v>58.95</v>
      </c>
    </row>
    <row r="1858" spans="1:15">
      <c r="A1858" s="147">
        <v>2025</v>
      </c>
      <c r="B1858" s="148" t="s">
        <v>53</v>
      </c>
      <c r="C1858" s="149" t="s">
        <v>41</v>
      </c>
      <c r="D1858" s="131">
        <v>0</v>
      </c>
      <c r="E1858" s="131">
        <v>11.33</v>
      </c>
      <c r="F1858" s="132">
        <v>11.33</v>
      </c>
      <c r="G1858" s="131">
        <v>0</v>
      </c>
      <c r="H1858" s="131">
        <v>0</v>
      </c>
      <c r="I1858" s="131">
        <v>0</v>
      </c>
      <c r="J1858" s="131">
        <v>0</v>
      </c>
      <c r="K1858" s="131">
        <v>46.29</v>
      </c>
      <c r="L1858" s="131">
        <v>0</v>
      </c>
      <c r="M1858" s="131">
        <v>6.49</v>
      </c>
      <c r="N1858" s="132">
        <v>52.78</v>
      </c>
      <c r="O1858" s="132">
        <v>64.11</v>
      </c>
    </row>
    <row r="1859" spans="1:15">
      <c r="A1859" s="147">
        <v>2025</v>
      </c>
      <c r="B1859" s="148" t="s">
        <v>53</v>
      </c>
      <c r="C1859" s="149" t="s">
        <v>42</v>
      </c>
      <c r="D1859" s="131">
        <v>0</v>
      </c>
      <c r="E1859" s="131">
        <v>2.56</v>
      </c>
      <c r="F1859" s="132">
        <v>2.56</v>
      </c>
      <c r="G1859" s="131">
        <v>0</v>
      </c>
      <c r="H1859" s="131">
        <v>0</v>
      </c>
      <c r="I1859" s="131">
        <v>0</v>
      </c>
      <c r="J1859" s="131">
        <v>0</v>
      </c>
      <c r="K1859" s="131">
        <v>0</v>
      </c>
      <c r="L1859" s="131">
        <v>0</v>
      </c>
      <c r="M1859" s="131">
        <v>0</v>
      </c>
      <c r="N1859" s="132">
        <v>0</v>
      </c>
      <c r="O1859" s="132">
        <v>2.56</v>
      </c>
    </row>
    <row r="1860" spans="1:15">
      <c r="A1860" s="147">
        <v>2025</v>
      </c>
      <c r="B1860" s="148" t="s">
        <v>53</v>
      </c>
      <c r="C1860" s="149" t="s">
        <v>86</v>
      </c>
      <c r="D1860" s="131">
        <v>0</v>
      </c>
      <c r="E1860" s="131">
        <v>44.98</v>
      </c>
      <c r="F1860" s="132">
        <v>44.98</v>
      </c>
      <c r="G1860" s="131">
        <v>0.04</v>
      </c>
      <c r="H1860" s="131">
        <v>11.87</v>
      </c>
      <c r="I1860" s="131">
        <v>0</v>
      </c>
      <c r="J1860" s="131">
        <v>0</v>
      </c>
      <c r="K1860" s="131">
        <v>16.440000000000001</v>
      </c>
      <c r="L1860" s="131">
        <v>0</v>
      </c>
      <c r="M1860" s="131">
        <v>0</v>
      </c>
      <c r="N1860" s="132">
        <v>28.35</v>
      </c>
      <c r="O1860" s="132">
        <v>73.33</v>
      </c>
    </row>
    <row r="1861" spans="1:15">
      <c r="A1861" s="147">
        <v>2025</v>
      </c>
      <c r="B1861" s="148" t="s">
        <v>53</v>
      </c>
      <c r="C1861" s="149" t="s">
        <v>43</v>
      </c>
      <c r="D1861" s="131">
        <v>0</v>
      </c>
      <c r="E1861" s="131">
        <v>0</v>
      </c>
      <c r="F1861" s="132">
        <v>0</v>
      </c>
      <c r="G1861" s="131">
        <v>0</v>
      </c>
      <c r="H1861" s="131">
        <v>0</v>
      </c>
      <c r="I1861" s="131">
        <v>390.72</v>
      </c>
      <c r="J1861" s="131">
        <v>0</v>
      </c>
      <c r="K1861" s="131">
        <v>66</v>
      </c>
      <c r="L1861" s="131">
        <v>0</v>
      </c>
      <c r="M1861" s="131">
        <v>0</v>
      </c>
      <c r="N1861" s="132">
        <v>456.72</v>
      </c>
      <c r="O1861" s="132">
        <v>456.72</v>
      </c>
    </row>
    <row r="1862" spans="1:15">
      <c r="A1862" s="147">
        <v>2025</v>
      </c>
      <c r="B1862" s="148" t="s">
        <v>53</v>
      </c>
      <c r="C1862" s="149" t="s">
        <v>88</v>
      </c>
      <c r="D1862" s="131">
        <v>618.91999999999996</v>
      </c>
      <c r="E1862" s="131">
        <v>0</v>
      </c>
      <c r="F1862" s="132">
        <v>618.91999999999996</v>
      </c>
      <c r="G1862" s="131">
        <v>0</v>
      </c>
      <c r="H1862" s="131">
        <v>0</v>
      </c>
      <c r="I1862" s="131">
        <v>0</v>
      </c>
      <c r="J1862" s="131">
        <v>0</v>
      </c>
      <c r="K1862" s="131">
        <v>0</v>
      </c>
      <c r="L1862" s="131">
        <v>0</v>
      </c>
      <c r="M1862" s="131">
        <v>0</v>
      </c>
      <c r="N1862" s="132">
        <v>0</v>
      </c>
      <c r="O1862" s="132">
        <v>618.91999999999996</v>
      </c>
    </row>
    <row r="1863" spans="1:15">
      <c r="A1863" s="147">
        <v>2025</v>
      </c>
      <c r="B1863" s="148" t="s">
        <v>53</v>
      </c>
      <c r="C1863" s="149" t="s">
        <v>44</v>
      </c>
      <c r="D1863" s="131">
        <v>0.35</v>
      </c>
      <c r="E1863" s="131">
        <v>45.21</v>
      </c>
      <c r="F1863" s="132">
        <v>45.56</v>
      </c>
      <c r="G1863" s="131">
        <v>18.559999999999999</v>
      </c>
      <c r="H1863" s="131">
        <v>78.7</v>
      </c>
      <c r="I1863" s="131">
        <v>7.24</v>
      </c>
      <c r="J1863" s="131">
        <v>7.2</v>
      </c>
      <c r="K1863" s="131">
        <v>112.15</v>
      </c>
      <c r="L1863" s="131">
        <v>0</v>
      </c>
      <c r="M1863" s="131">
        <v>116.26</v>
      </c>
      <c r="N1863" s="132">
        <v>340.11</v>
      </c>
      <c r="O1863" s="132">
        <v>385.67</v>
      </c>
    </row>
    <row r="1864" spans="1:15">
      <c r="A1864" s="147">
        <v>2025</v>
      </c>
      <c r="B1864" s="148" t="s">
        <v>53</v>
      </c>
      <c r="C1864" s="149" t="s">
        <v>45</v>
      </c>
      <c r="D1864" s="131">
        <v>358.76</v>
      </c>
      <c r="E1864" s="131">
        <v>0</v>
      </c>
      <c r="F1864" s="132">
        <v>358.76</v>
      </c>
      <c r="G1864" s="131">
        <v>0</v>
      </c>
      <c r="H1864" s="131">
        <v>0</v>
      </c>
      <c r="I1864" s="131">
        <v>0</v>
      </c>
      <c r="J1864" s="131">
        <v>0</v>
      </c>
      <c r="K1864" s="131">
        <v>41.85</v>
      </c>
      <c r="L1864" s="131">
        <v>0</v>
      </c>
      <c r="M1864" s="131">
        <v>0</v>
      </c>
      <c r="N1864" s="132">
        <v>41.85</v>
      </c>
      <c r="O1864" s="132">
        <v>400.61</v>
      </c>
    </row>
    <row r="1865" spans="1:15">
      <c r="A1865" s="147">
        <v>2025</v>
      </c>
      <c r="B1865" s="148" t="s">
        <v>53</v>
      </c>
      <c r="C1865" s="149" t="s">
        <v>46</v>
      </c>
      <c r="D1865" s="131">
        <v>1109.5999999999999</v>
      </c>
      <c r="E1865" s="131">
        <v>0</v>
      </c>
      <c r="F1865" s="132">
        <v>1109.5999999999999</v>
      </c>
      <c r="G1865" s="131">
        <v>31.16</v>
      </c>
      <c r="H1865" s="131">
        <v>61.06</v>
      </c>
      <c r="I1865" s="131">
        <v>0</v>
      </c>
      <c r="J1865" s="131">
        <v>0</v>
      </c>
      <c r="K1865" s="131">
        <v>13.68</v>
      </c>
      <c r="L1865" s="131">
        <v>0</v>
      </c>
      <c r="M1865" s="131">
        <v>3.44</v>
      </c>
      <c r="N1865" s="132">
        <v>109.34</v>
      </c>
      <c r="O1865" s="132">
        <v>1218.94</v>
      </c>
    </row>
    <row r="1866" spans="1:15">
      <c r="A1866" s="147">
        <v>2025</v>
      </c>
      <c r="B1866" s="148" t="s">
        <v>53</v>
      </c>
      <c r="C1866" s="149" t="s">
        <v>135</v>
      </c>
      <c r="D1866" s="131">
        <v>120.08</v>
      </c>
      <c r="E1866" s="131">
        <v>0</v>
      </c>
      <c r="F1866" s="132">
        <v>120.08</v>
      </c>
      <c r="G1866" s="131">
        <v>0</v>
      </c>
      <c r="H1866" s="131">
        <v>0</v>
      </c>
      <c r="I1866" s="131">
        <v>0</v>
      </c>
      <c r="J1866" s="131">
        <v>0</v>
      </c>
      <c r="K1866" s="131">
        <v>0</v>
      </c>
      <c r="L1866" s="131">
        <v>0</v>
      </c>
      <c r="M1866" s="131">
        <v>0</v>
      </c>
      <c r="N1866" s="132">
        <v>0</v>
      </c>
      <c r="O1866" s="132">
        <v>120.08</v>
      </c>
    </row>
    <row r="1867" spans="1:15">
      <c r="A1867" s="147">
        <v>2025</v>
      </c>
      <c r="B1867" s="148" t="s">
        <v>53</v>
      </c>
      <c r="C1867" s="149" t="s">
        <v>47</v>
      </c>
      <c r="D1867" s="131">
        <v>0</v>
      </c>
      <c r="E1867" s="131">
        <v>0</v>
      </c>
      <c r="F1867" s="132">
        <v>0</v>
      </c>
      <c r="G1867" s="131">
        <v>0</v>
      </c>
      <c r="H1867" s="131">
        <v>0</v>
      </c>
      <c r="I1867" s="131">
        <v>0</v>
      </c>
      <c r="J1867" s="131">
        <v>0</v>
      </c>
      <c r="K1867" s="131">
        <v>0</v>
      </c>
      <c r="L1867" s="131">
        <v>0</v>
      </c>
      <c r="M1867" s="131">
        <v>0</v>
      </c>
      <c r="N1867" s="132">
        <v>0</v>
      </c>
      <c r="O1867" s="132">
        <v>0</v>
      </c>
    </row>
    <row r="1868" spans="1:15">
      <c r="A1868" s="147">
        <v>2025</v>
      </c>
      <c r="B1868" s="148" t="s">
        <v>53</v>
      </c>
      <c r="C1868" s="149" t="s">
        <v>48</v>
      </c>
      <c r="D1868" s="131">
        <v>0</v>
      </c>
      <c r="E1868" s="131">
        <v>0</v>
      </c>
      <c r="F1868" s="132">
        <v>0</v>
      </c>
      <c r="G1868" s="131">
        <v>0</v>
      </c>
      <c r="H1868" s="131">
        <v>0</v>
      </c>
      <c r="I1868" s="131">
        <v>152.46</v>
      </c>
      <c r="J1868" s="131">
        <v>0</v>
      </c>
      <c r="K1868" s="131">
        <v>4.67</v>
      </c>
      <c r="L1868" s="131">
        <v>0</v>
      </c>
      <c r="M1868" s="131">
        <v>0</v>
      </c>
      <c r="N1868" s="132">
        <v>157.13</v>
      </c>
      <c r="O1868" s="132">
        <v>157.13</v>
      </c>
    </row>
    <row r="1869" spans="1:15">
      <c r="A1869" s="147">
        <v>2025</v>
      </c>
      <c r="B1869" s="148" t="s">
        <v>53</v>
      </c>
      <c r="C1869" s="149" t="s">
        <v>87</v>
      </c>
      <c r="D1869" s="131">
        <v>0</v>
      </c>
      <c r="E1869" s="131">
        <v>0</v>
      </c>
      <c r="F1869" s="132">
        <v>0</v>
      </c>
      <c r="G1869" s="131">
        <v>0</v>
      </c>
      <c r="H1869" s="131">
        <v>13.53</v>
      </c>
      <c r="I1869" s="131">
        <v>0</v>
      </c>
      <c r="J1869" s="131">
        <v>0</v>
      </c>
      <c r="K1869" s="131">
        <v>0</v>
      </c>
      <c r="L1869" s="131">
        <v>0</v>
      </c>
      <c r="M1869" s="131">
        <v>0.24</v>
      </c>
      <c r="N1869" s="132">
        <v>13.77</v>
      </c>
      <c r="O1869" s="132">
        <v>13.77</v>
      </c>
    </row>
    <row r="1870" spans="1:15">
      <c r="A1870" s="147">
        <v>2025</v>
      </c>
      <c r="B1870" s="148" t="s">
        <v>53</v>
      </c>
      <c r="C1870" s="149" t="s">
        <v>49</v>
      </c>
      <c r="D1870" s="131">
        <v>0.1</v>
      </c>
      <c r="E1870" s="131">
        <v>89.74</v>
      </c>
      <c r="F1870" s="132">
        <v>89.84</v>
      </c>
      <c r="G1870" s="131">
        <v>2.52</v>
      </c>
      <c r="H1870" s="131">
        <v>73.959999999999994</v>
      </c>
      <c r="I1870" s="131">
        <v>0</v>
      </c>
      <c r="J1870" s="131">
        <v>0</v>
      </c>
      <c r="K1870" s="131">
        <v>82.25</v>
      </c>
      <c r="L1870" s="131">
        <v>0</v>
      </c>
      <c r="M1870" s="131">
        <v>0.02</v>
      </c>
      <c r="N1870" s="132">
        <v>158.75</v>
      </c>
      <c r="O1870" s="132">
        <v>248.59</v>
      </c>
    </row>
    <row r="1871" spans="1:15">
      <c r="A1871" s="147">
        <v>2025</v>
      </c>
      <c r="B1871" s="148" t="s">
        <v>53</v>
      </c>
      <c r="C1871" s="149" t="s">
        <v>50</v>
      </c>
      <c r="D1871" s="131">
        <v>0.32</v>
      </c>
      <c r="E1871" s="131">
        <v>0</v>
      </c>
      <c r="F1871" s="132">
        <v>0.32</v>
      </c>
      <c r="G1871" s="131">
        <v>0</v>
      </c>
      <c r="H1871" s="131">
        <v>0</v>
      </c>
      <c r="I1871" s="131">
        <v>0</v>
      </c>
      <c r="J1871" s="131">
        <v>0</v>
      </c>
      <c r="K1871" s="131">
        <v>0</v>
      </c>
      <c r="L1871" s="131">
        <v>0</v>
      </c>
      <c r="M1871" s="131">
        <v>4.99</v>
      </c>
      <c r="N1871" s="132">
        <v>4.99</v>
      </c>
      <c r="O1871" s="132">
        <v>5.31</v>
      </c>
    </row>
    <row r="1872" spans="1:15">
      <c r="A1872" s="147">
        <v>2025</v>
      </c>
      <c r="B1872" s="148" t="s">
        <v>53</v>
      </c>
      <c r="C1872" s="149" t="s">
        <v>51</v>
      </c>
      <c r="D1872" s="131">
        <v>0</v>
      </c>
      <c r="E1872" s="131">
        <v>0</v>
      </c>
      <c r="F1872" s="132">
        <v>0</v>
      </c>
      <c r="G1872" s="131">
        <v>0</v>
      </c>
      <c r="H1872" s="131">
        <v>0</v>
      </c>
      <c r="I1872" s="131">
        <v>44.81</v>
      </c>
      <c r="J1872" s="131">
        <v>0</v>
      </c>
      <c r="K1872" s="131">
        <v>0</v>
      </c>
      <c r="L1872" s="131">
        <v>0</v>
      </c>
      <c r="M1872" s="131">
        <v>0</v>
      </c>
      <c r="N1872" s="132">
        <v>44.81</v>
      </c>
      <c r="O1872" s="132">
        <v>44.81</v>
      </c>
    </row>
    <row r="1873" spans="1:15">
      <c r="A1873" s="147">
        <v>2025</v>
      </c>
      <c r="B1873" s="148" t="s">
        <v>53</v>
      </c>
      <c r="C1873" s="149" t="s">
        <v>52</v>
      </c>
      <c r="D1873" s="131">
        <v>1124.94</v>
      </c>
      <c r="E1873" s="131">
        <v>0</v>
      </c>
      <c r="F1873" s="132">
        <v>1124.94</v>
      </c>
      <c r="G1873" s="131">
        <v>0</v>
      </c>
      <c r="H1873" s="131">
        <v>0</v>
      </c>
      <c r="I1873" s="131">
        <v>11.66</v>
      </c>
      <c r="J1873" s="131">
        <v>0</v>
      </c>
      <c r="K1873" s="131">
        <v>376.51</v>
      </c>
      <c r="L1873" s="131">
        <v>0</v>
      </c>
      <c r="M1873" s="131">
        <v>0.15</v>
      </c>
      <c r="N1873" s="132">
        <v>388.32</v>
      </c>
      <c r="O1873" s="132">
        <v>1513.26</v>
      </c>
    </row>
    <row r="1874" spans="1:15">
      <c r="A1874" s="147">
        <v>2025</v>
      </c>
      <c r="B1874" s="148" t="s">
        <v>53</v>
      </c>
      <c r="C1874" s="149" t="s">
        <v>69</v>
      </c>
      <c r="D1874" s="131">
        <v>204.64</v>
      </c>
      <c r="E1874" s="131">
        <v>24.93</v>
      </c>
      <c r="F1874" s="132">
        <v>229.57</v>
      </c>
      <c r="G1874" s="131">
        <v>0.06</v>
      </c>
      <c r="H1874" s="131">
        <v>27.59</v>
      </c>
      <c r="I1874" s="131">
        <v>5</v>
      </c>
      <c r="J1874" s="131">
        <v>15.53</v>
      </c>
      <c r="K1874" s="131">
        <v>0</v>
      </c>
      <c r="L1874" s="131">
        <v>6.53</v>
      </c>
      <c r="M1874" s="131">
        <v>107.23</v>
      </c>
      <c r="N1874" s="132">
        <v>161.94</v>
      </c>
      <c r="O1874" s="132">
        <v>391.51</v>
      </c>
    </row>
    <row r="1875" spans="1:15">
      <c r="A1875" s="150">
        <v>2025</v>
      </c>
      <c r="B1875" s="151" t="s">
        <v>53</v>
      </c>
      <c r="C1875" s="152" t="s">
        <v>126</v>
      </c>
      <c r="D1875" s="159">
        <v>3901.1</v>
      </c>
      <c r="E1875" s="116">
        <v>260.63</v>
      </c>
      <c r="F1875" s="133">
        <v>4161.7299999999996</v>
      </c>
      <c r="G1875" s="116">
        <v>75.989999999999995</v>
      </c>
      <c r="H1875" s="116">
        <v>272.27</v>
      </c>
      <c r="I1875" s="116">
        <v>620.19000000000005</v>
      </c>
      <c r="J1875" s="116">
        <v>58.47</v>
      </c>
      <c r="K1875" s="116">
        <v>806.56</v>
      </c>
      <c r="L1875" s="116">
        <v>6.53</v>
      </c>
      <c r="M1875" s="116">
        <v>266.20999999999998</v>
      </c>
      <c r="N1875" s="133">
        <v>2106.2199999999998</v>
      </c>
      <c r="O1875" s="133">
        <v>6267.95</v>
      </c>
    </row>
    <row r="1876" spans="1:15">
      <c r="A1876" s="147">
        <v>2025</v>
      </c>
      <c r="B1876" s="148" t="s">
        <v>64</v>
      </c>
      <c r="C1876" s="149" t="s">
        <v>134</v>
      </c>
      <c r="D1876" s="131">
        <v>141.63999999999999</v>
      </c>
      <c r="E1876" s="131">
        <v>32.42</v>
      </c>
      <c r="F1876" s="132">
        <v>174.06</v>
      </c>
      <c r="G1876" s="131">
        <v>0</v>
      </c>
      <c r="H1876" s="131">
        <v>0</v>
      </c>
      <c r="I1876" s="131">
        <v>0</v>
      </c>
      <c r="J1876" s="131">
        <v>0</v>
      </c>
      <c r="K1876" s="131">
        <v>0</v>
      </c>
      <c r="L1876" s="131">
        <v>0</v>
      </c>
      <c r="M1876" s="131">
        <v>0</v>
      </c>
      <c r="N1876" s="132">
        <v>0</v>
      </c>
      <c r="O1876" s="132">
        <v>174.06</v>
      </c>
    </row>
    <row r="1877" spans="1:15">
      <c r="A1877" s="147">
        <v>2025</v>
      </c>
      <c r="B1877" s="148" t="s">
        <v>64</v>
      </c>
      <c r="C1877" s="149" t="s">
        <v>37</v>
      </c>
      <c r="D1877" s="131">
        <v>0</v>
      </c>
      <c r="E1877" s="131">
        <v>25.59</v>
      </c>
      <c r="F1877" s="132">
        <v>25.59</v>
      </c>
      <c r="G1877" s="131">
        <v>1.62</v>
      </c>
      <c r="H1877" s="131">
        <v>15.7</v>
      </c>
      <c r="I1877" s="131">
        <v>0</v>
      </c>
      <c r="J1877" s="131">
        <v>0</v>
      </c>
      <c r="K1877" s="131">
        <v>80.180000000000007</v>
      </c>
      <c r="L1877" s="131">
        <v>0</v>
      </c>
      <c r="M1877" s="131">
        <v>19.829999999999998</v>
      </c>
      <c r="N1877" s="132">
        <v>117.33</v>
      </c>
      <c r="O1877" s="132">
        <v>142.91999999999999</v>
      </c>
    </row>
    <row r="1878" spans="1:15">
      <c r="A1878" s="147">
        <v>2025</v>
      </c>
      <c r="B1878" s="148" t="s">
        <v>64</v>
      </c>
      <c r="C1878" s="149" t="s">
        <v>38</v>
      </c>
      <c r="D1878" s="131">
        <v>192.23</v>
      </c>
      <c r="E1878" s="131">
        <v>0</v>
      </c>
      <c r="F1878" s="132">
        <v>192.23</v>
      </c>
      <c r="G1878" s="131">
        <v>0</v>
      </c>
      <c r="H1878" s="131">
        <v>0</v>
      </c>
      <c r="I1878" s="131">
        <v>0</v>
      </c>
      <c r="J1878" s="131">
        <v>0</v>
      </c>
      <c r="K1878" s="131">
        <v>0</v>
      </c>
      <c r="L1878" s="131">
        <v>0</v>
      </c>
      <c r="M1878" s="131">
        <v>0.19</v>
      </c>
      <c r="N1878" s="132">
        <v>0.19</v>
      </c>
      <c r="O1878" s="132">
        <v>192.42</v>
      </c>
    </row>
    <row r="1879" spans="1:15">
      <c r="A1879" s="147">
        <v>2025</v>
      </c>
      <c r="B1879" s="148" t="s">
        <v>64</v>
      </c>
      <c r="C1879" s="149" t="s">
        <v>40</v>
      </c>
      <c r="D1879" s="131">
        <v>0</v>
      </c>
      <c r="E1879" s="131">
        <v>12.34</v>
      </c>
      <c r="F1879" s="132">
        <v>12.34</v>
      </c>
      <c r="G1879" s="131">
        <v>0.04</v>
      </c>
      <c r="H1879" s="131">
        <v>3.97</v>
      </c>
      <c r="I1879" s="131">
        <v>0</v>
      </c>
      <c r="J1879" s="131">
        <v>20.81</v>
      </c>
      <c r="K1879" s="131">
        <v>9.06</v>
      </c>
      <c r="L1879" s="131">
        <v>0</v>
      </c>
      <c r="M1879" s="131">
        <v>16.760000000000002</v>
      </c>
      <c r="N1879" s="132">
        <v>50.64</v>
      </c>
      <c r="O1879" s="132">
        <v>62.98</v>
      </c>
    </row>
    <row r="1880" spans="1:15">
      <c r="A1880" s="147">
        <v>2025</v>
      </c>
      <c r="B1880" s="148" t="s">
        <v>64</v>
      </c>
      <c r="C1880" s="149" t="s">
        <v>41</v>
      </c>
      <c r="D1880" s="131">
        <v>0</v>
      </c>
      <c r="E1880" s="131">
        <v>12.88</v>
      </c>
      <c r="F1880" s="132">
        <v>12.88</v>
      </c>
      <c r="G1880" s="131">
        <v>0</v>
      </c>
      <c r="H1880" s="131">
        <v>0.05</v>
      </c>
      <c r="I1880" s="131">
        <v>0</v>
      </c>
      <c r="J1880" s="131">
        <v>0.32</v>
      </c>
      <c r="K1880" s="131">
        <v>39.57</v>
      </c>
      <c r="L1880" s="131">
        <v>0</v>
      </c>
      <c r="M1880" s="131">
        <v>9.73</v>
      </c>
      <c r="N1880" s="132">
        <v>49.67</v>
      </c>
      <c r="O1880" s="132">
        <v>62.55</v>
      </c>
    </row>
    <row r="1881" spans="1:15">
      <c r="A1881" s="147">
        <v>2025</v>
      </c>
      <c r="B1881" s="148" t="s">
        <v>64</v>
      </c>
      <c r="C1881" s="149" t="s">
        <v>42</v>
      </c>
      <c r="D1881" s="131">
        <v>0</v>
      </c>
      <c r="E1881" s="131">
        <v>0</v>
      </c>
      <c r="F1881" s="132">
        <v>0</v>
      </c>
      <c r="G1881" s="131">
        <v>0</v>
      </c>
      <c r="H1881" s="131">
        <v>0</v>
      </c>
      <c r="I1881" s="131">
        <v>69.53</v>
      </c>
      <c r="J1881" s="131">
        <v>0</v>
      </c>
      <c r="K1881" s="131">
        <v>108.8</v>
      </c>
      <c r="L1881" s="131">
        <v>0</v>
      </c>
      <c r="M1881" s="131">
        <v>0.26</v>
      </c>
      <c r="N1881" s="132">
        <v>178.59</v>
      </c>
      <c r="O1881" s="132">
        <v>178.59</v>
      </c>
    </row>
    <row r="1882" spans="1:15">
      <c r="A1882" s="147">
        <v>2025</v>
      </c>
      <c r="B1882" s="148" t="s">
        <v>64</v>
      </c>
      <c r="C1882" s="149" t="s">
        <v>86</v>
      </c>
      <c r="D1882" s="131">
        <v>0.08</v>
      </c>
      <c r="E1882" s="131">
        <v>44.09</v>
      </c>
      <c r="F1882" s="132">
        <v>44.17</v>
      </c>
      <c r="G1882" s="131">
        <v>0.01</v>
      </c>
      <c r="H1882" s="131">
        <v>0</v>
      </c>
      <c r="I1882" s="131">
        <v>0</v>
      </c>
      <c r="J1882" s="131">
        <v>1</v>
      </c>
      <c r="K1882" s="131">
        <v>9.99</v>
      </c>
      <c r="L1882" s="131">
        <v>0.01</v>
      </c>
      <c r="M1882" s="131">
        <v>3.13</v>
      </c>
      <c r="N1882" s="132">
        <v>14.14</v>
      </c>
      <c r="O1882" s="132">
        <v>58.31</v>
      </c>
    </row>
    <row r="1883" spans="1:15">
      <c r="A1883" s="147">
        <v>2025</v>
      </c>
      <c r="B1883" s="148" t="s">
        <v>64</v>
      </c>
      <c r="C1883" s="149" t="s">
        <v>43</v>
      </c>
      <c r="D1883" s="131">
        <v>0</v>
      </c>
      <c r="E1883" s="131">
        <v>0</v>
      </c>
      <c r="F1883" s="132">
        <v>0</v>
      </c>
      <c r="G1883" s="131">
        <v>0</v>
      </c>
      <c r="H1883" s="131">
        <v>0</v>
      </c>
      <c r="I1883" s="131">
        <v>405.92</v>
      </c>
      <c r="J1883" s="131">
        <v>0</v>
      </c>
      <c r="K1883" s="131">
        <v>75.34</v>
      </c>
      <c r="L1883" s="131">
        <v>0</v>
      </c>
      <c r="M1883" s="131">
        <v>0</v>
      </c>
      <c r="N1883" s="132">
        <v>481.26</v>
      </c>
      <c r="O1883" s="132">
        <v>481.26</v>
      </c>
    </row>
    <row r="1884" spans="1:15">
      <c r="A1884" s="147">
        <v>2025</v>
      </c>
      <c r="B1884" s="148" t="s">
        <v>64</v>
      </c>
      <c r="C1884" s="149" t="s">
        <v>88</v>
      </c>
      <c r="D1884" s="131">
        <v>379.43</v>
      </c>
      <c r="E1884" s="131">
        <v>0</v>
      </c>
      <c r="F1884" s="132">
        <v>379.43</v>
      </c>
      <c r="G1884" s="131">
        <v>0</v>
      </c>
      <c r="H1884" s="131">
        <v>0</v>
      </c>
      <c r="I1884" s="131">
        <v>0</v>
      </c>
      <c r="J1884" s="131">
        <v>0</v>
      </c>
      <c r="K1884" s="131">
        <v>0</v>
      </c>
      <c r="L1884" s="131">
        <v>0</v>
      </c>
      <c r="M1884" s="131">
        <v>0</v>
      </c>
      <c r="N1884" s="132">
        <v>0</v>
      </c>
      <c r="O1884" s="132">
        <v>379.43</v>
      </c>
    </row>
    <row r="1885" spans="1:15">
      <c r="A1885" s="147">
        <v>2025</v>
      </c>
      <c r="B1885" s="148" t="s">
        <v>64</v>
      </c>
      <c r="C1885" s="149" t="s">
        <v>44</v>
      </c>
      <c r="D1885" s="131">
        <v>0</v>
      </c>
      <c r="E1885" s="131">
        <v>47.61</v>
      </c>
      <c r="F1885" s="132">
        <v>47.61</v>
      </c>
      <c r="G1885" s="131">
        <v>8.23</v>
      </c>
      <c r="H1885" s="131">
        <v>204.93</v>
      </c>
      <c r="I1885" s="131">
        <v>25.57</v>
      </c>
      <c r="J1885" s="131">
        <v>23.32</v>
      </c>
      <c r="K1885" s="131">
        <v>191.53</v>
      </c>
      <c r="L1885" s="131">
        <v>0</v>
      </c>
      <c r="M1885" s="131">
        <v>51.63</v>
      </c>
      <c r="N1885" s="132">
        <v>505.21</v>
      </c>
      <c r="O1885" s="132">
        <v>552.82000000000005</v>
      </c>
    </row>
    <row r="1886" spans="1:15">
      <c r="A1886" s="147">
        <v>2025</v>
      </c>
      <c r="B1886" s="148" t="s">
        <v>64</v>
      </c>
      <c r="C1886" s="149" t="s">
        <v>45</v>
      </c>
      <c r="D1886" s="131">
        <v>0</v>
      </c>
      <c r="E1886" s="131">
        <v>0</v>
      </c>
      <c r="F1886" s="132">
        <v>0</v>
      </c>
      <c r="G1886" s="131">
        <v>0</v>
      </c>
      <c r="H1886" s="131">
        <v>0</v>
      </c>
      <c r="I1886" s="131">
        <v>0</v>
      </c>
      <c r="J1886" s="131">
        <v>0</v>
      </c>
      <c r="K1886" s="131">
        <v>45.95</v>
      </c>
      <c r="L1886" s="131">
        <v>0</v>
      </c>
      <c r="M1886" s="131">
        <v>0</v>
      </c>
      <c r="N1886" s="132">
        <v>45.95</v>
      </c>
      <c r="O1886" s="132">
        <v>45.95</v>
      </c>
    </row>
    <row r="1887" spans="1:15">
      <c r="A1887" s="147">
        <v>2025</v>
      </c>
      <c r="B1887" s="148" t="s">
        <v>64</v>
      </c>
      <c r="C1887" s="149" t="s">
        <v>46</v>
      </c>
      <c r="D1887" s="131">
        <v>1120.1199999999999</v>
      </c>
      <c r="E1887" s="131">
        <v>0</v>
      </c>
      <c r="F1887" s="132">
        <v>1120.1199999999999</v>
      </c>
      <c r="G1887" s="131">
        <v>27</v>
      </c>
      <c r="H1887" s="131">
        <v>103.93</v>
      </c>
      <c r="I1887" s="131">
        <v>0</v>
      </c>
      <c r="J1887" s="131">
        <v>0</v>
      </c>
      <c r="K1887" s="131">
        <v>0</v>
      </c>
      <c r="L1887" s="131">
        <v>0</v>
      </c>
      <c r="M1887" s="131">
        <v>14.4</v>
      </c>
      <c r="N1887" s="132">
        <v>145.33000000000001</v>
      </c>
      <c r="O1887" s="132">
        <v>1265.45</v>
      </c>
    </row>
    <row r="1888" spans="1:15">
      <c r="A1888" s="147">
        <v>2025</v>
      </c>
      <c r="B1888" s="148" t="s">
        <v>64</v>
      </c>
      <c r="C1888" s="149" t="s">
        <v>135</v>
      </c>
      <c r="D1888" s="131">
        <v>0</v>
      </c>
      <c r="E1888" s="131">
        <v>0</v>
      </c>
      <c r="F1888" s="132">
        <v>0</v>
      </c>
      <c r="G1888" s="131">
        <v>0</v>
      </c>
      <c r="H1888" s="131">
        <v>0</v>
      </c>
      <c r="I1888" s="131">
        <v>0</v>
      </c>
      <c r="J1888" s="131">
        <v>0</v>
      </c>
      <c r="K1888" s="131">
        <v>0</v>
      </c>
      <c r="L1888" s="131">
        <v>0</v>
      </c>
      <c r="M1888" s="131">
        <v>0</v>
      </c>
      <c r="N1888" s="132">
        <v>0</v>
      </c>
      <c r="O1888" s="132">
        <v>0</v>
      </c>
    </row>
    <row r="1889" spans="1:15">
      <c r="A1889" s="147">
        <v>2025</v>
      </c>
      <c r="B1889" s="148" t="s">
        <v>64</v>
      </c>
      <c r="C1889" s="149" t="s">
        <v>47</v>
      </c>
      <c r="D1889" s="131">
        <v>0</v>
      </c>
      <c r="E1889" s="131">
        <v>0</v>
      </c>
      <c r="F1889" s="132">
        <v>0</v>
      </c>
      <c r="G1889" s="131">
        <v>0</v>
      </c>
      <c r="H1889" s="131">
        <v>0</v>
      </c>
      <c r="I1889" s="131">
        <v>0</v>
      </c>
      <c r="J1889" s="131">
        <v>0</v>
      </c>
      <c r="K1889" s="131">
        <v>0</v>
      </c>
      <c r="L1889" s="131">
        <v>0</v>
      </c>
      <c r="M1889" s="131">
        <v>0</v>
      </c>
      <c r="N1889" s="132">
        <v>0</v>
      </c>
      <c r="O1889" s="132">
        <v>0</v>
      </c>
    </row>
    <row r="1890" spans="1:15">
      <c r="A1890" s="147">
        <v>2025</v>
      </c>
      <c r="B1890" s="148" t="s">
        <v>64</v>
      </c>
      <c r="C1890" s="149" t="s">
        <v>48</v>
      </c>
      <c r="D1890" s="131">
        <v>0</v>
      </c>
      <c r="E1890" s="131">
        <v>0</v>
      </c>
      <c r="F1890" s="132">
        <v>0</v>
      </c>
      <c r="G1890" s="131">
        <v>0</v>
      </c>
      <c r="H1890" s="131">
        <v>0</v>
      </c>
      <c r="I1890" s="131">
        <v>144.41</v>
      </c>
      <c r="J1890" s="131">
        <v>0</v>
      </c>
      <c r="K1890" s="131">
        <v>54.88</v>
      </c>
      <c r="L1890" s="131">
        <v>0</v>
      </c>
      <c r="M1890" s="131">
        <v>0</v>
      </c>
      <c r="N1890" s="132">
        <v>199.29</v>
      </c>
      <c r="O1890" s="132">
        <v>199.29</v>
      </c>
    </row>
    <row r="1891" spans="1:15">
      <c r="A1891" s="147">
        <v>2025</v>
      </c>
      <c r="B1891" s="148" t="s">
        <v>64</v>
      </c>
      <c r="C1891" s="149" t="s">
        <v>87</v>
      </c>
      <c r="D1891" s="131">
        <v>0</v>
      </c>
      <c r="E1891" s="131">
        <v>0</v>
      </c>
      <c r="F1891" s="132">
        <v>0</v>
      </c>
      <c r="G1891" s="131">
        <v>0</v>
      </c>
      <c r="H1891" s="131">
        <v>0</v>
      </c>
      <c r="I1891" s="131">
        <v>0</v>
      </c>
      <c r="J1891" s="131">
        <v>14.83</v>
      </c>
      <c r="K1891" s="131">
        <v>18.989999999999998</v>
      </c>
      <c r="L1891" s="131">
        <v>0</v>
      </c>
      <c r="M1891" s="131">
        <v>37.07</v>
      </c>
      <c r="N1891" s="132">
        <v>70.89</v>
      </c>
      <c r="O1891" s="132">
        <v>70.89</v>
      </c>
    </row>
    <row r="1892" spans="1:15">
      <c r="A1892" s="147">
        <v>2025</v>
      </c>
      <c r="B1892" s="148" t="s">
        <v>64</v>
      </c>
      <c r="C1892" s="149" t="s">
        <v>49</v>
      </c>
      <c r="D1892" s="131">
        <v>0.1</v>
      </c>
      <c r="E1892" s="131">
        <v>0</v>
      </c>
      <c r="F1892" s="132">
        <v>0.1</v>
      </c>
      <c r="G1892" s="131">
        <v>8.73</v>
      </c>
      <c r="H1892" s="131">
        <v>0.24</v>
      </c>
      <c r="I1892" s="131">
        <v>0</v>
      </c>
      <c r="J1892" s="131">
        <v>0</v>
      </c>
      <c r="K1892" s="131">
        <v>103.96</v>
      </c>
      <c r="L1892" s="131">
        <v>0</v>
      </c>
      <c r="M1892" s="131">
        <v>8.09</v>
      </c>
      <c r="N1892" s="132">
        <v>121.02</v>
      </c>
      <c r="O1892" s="132">
        <v>121.12</v>
      </c>
    </row>
    <row r="1893" spans="1:15">
      <c r="A1893" s="147">
        <v>2025</v>
      </c>
      <c r="B1893" s="148" t="s">
        <v>64</v>
      </c>
      <c r="C1893" s="149" t="s">
        <v>50</v>
      </c>
      <c r="D1893" s="131">
        <v>143.75</v>
      </c>
      <c r="E1893" s="131">
        <v>0</v>
      </c>
      <c r="F1893" s="132">
        <v>143.75</v>
      </c>
      <c r="G1893" s="131">
        <v>0</v>
      </c>
      <c r="H1893" s="131">
        <v>0</v>
      </c>
      <c r="I1893" s="131">
        <v>0</v>
      </c>
      <c r="J1893" s="131">
        <v>0</v>
      </c>
      <c r="K1893" s="131">
        <v>0</v>
      </c>
      <c r="L1893" s="131">
        <v>0</v>
      </c>
      <c r="M1893" s="131">
        <v>0</v>
      </c>
      <c r="N1893" s="132">
        <v>0</v>
      </c>
      <c r="O1893" s="132">
        <v>143.75</v>
      </c>
    </row>
    <row r="1894" spans="1:15">
      <c r="A1894" s="147">
        <v>2025</v>
      </c>
      <c r="B1894" s="148" t="s">
        <v>64</v>
      </c>
      <c r="C1894" s="149" t="s">
        <v>51</v>
      </c>
      <c r="D1894" s="131">
        <v>0</v>
      </c>
      <c r="E1894" s="131">
        <v>0</v>
      </c>
      <c r="F1894" s="132">
        <v>0</v>
      </c>
      <c r="G1894" s="131">
        <v>0</v>
      </c>
      <c r="H1894" s="131">
        <v>0</v>
      </c>
      <c r="I1894" s="131">
        <v>19.23</v>
      </c>
      <c r="J1894" s="131">
        <v>0</v>
      </c>
      <c r="K1894" s="131">
        <v>5.6</v>
      </c>
      <c r="L1894" s="131">
        <v>0.09</v>
      </c>
      <c r="M1894" s="131">
        <v>1.91</v>
      </c>
      <c r="N1894" s="132">
        <v>26.83</v>
      </c>
      <c r="O1894" s="132">
        <v>26.83</v>
      </c>
    </row>
    <row r="1895" spans="1:15">
      <c r="A1895" s="147">
        <v>2025</v>
      </c>
      <c r="B1895" s="148" t="s">
        <v>64</v>
      </c>
      <c r="C1895" s="149" t="s">
        <v>52</v>
      </c>
      <c r="D1895" s="131">
        <v>773.87</v>
      </c>
      <c r="E1895" s="131">
        <v>0</v>
      </c>
      <c r="F1895" s="132">
        <v>773.87</v>
      </c>
      <c r="G1895" s="131">
        <v>4.8</v>
      </c>
      <c r="H1895" s="131">
        <v>0</v>
      </c>
      <c r="I1895" s="131">
        <v>0</v>
      </c>
      <c r="J1895" s="131">
        <v>0</v>
      </c>
      <c r="K1895" s="131">
        <v>449.6</v>
      </c>
      <c r="L1895" s="131">
        <v>0</v>
      </c>
      <c r="M1895" s="131">
        <v>14.56</v>
      </c>
      <c r="N1895" s="132">
        <v>468.96</v>
      </c>
      <c r="O1895" s="132">
        <v>1242.83</v>
      </c>
    </row>
    <row r="1896" spans="1:15">
      <c r="A1896" s="147">
        <v>2025</v>
      </c>
      <c r="B1896" s="148" t="s">
        <v>64</v>
      </c>
      <c r="C1896" s="149" t="s">
        <v>69</v>
      </c>
      <c r="D1896" s="131">
        <v>190.18</v>
      </c>
      <c r="E1896" s="131">
        <v>4.5199999999999996</v>
      </c>
      <c r="F1896" s="132">
        <v>194.7</v>
      </c>
      <c r="G1896" s="131">
        <v>0.18</v>
      </c>
      <c r="H1896" s="131">
        <v>91.42</v>
      </c>
      <c r="I1896" s="131">
        <v>101.37</v>
      </c>
      <c r="J1896" s="131">
        <v>0</v>
      </c>
      <c r="K1896" s="131">
        <v>37.03</v>
      </c>
      <c r="L1896" s="131">
        <v>23.41</v>
      </c>
      <c r="M1896" s="131">
        <v>14.21</v>
      </c>
      <c r="N1896" s="132">
        <v>267.62</v>
      </c>
      <c r="O1896" s="132">
        <v>462.32</v>
      </c>
    </row>
    <row r="1897" spans="1:15">
      <c r="A1897" s="150">
        <v>2025</v>
      </c>
      <c r="B1897" s="151" t="s">
        <v>64</v>
      </c>
      <c r="C1897" s="152" t="s">
        <v>126</v>
      </c>
      <c r="D1897" s="116">
        <v>2941.4</v>
      </c>
      <c r="E1897" s="116">
        <v>179.45</v>
      </c>
      <c r="F1897" s="133">
        <v>3120.85</v>
      </c>
      <c r="G1897" s="116">
        <v>50.61</v>
      </c>
      <c r="H1897" s="116">
        <v>420.24</v>
      </c>
      <c r="I1897" s="116">
        <v>766.03</v>
      </c>
      <c r="J1897" s="116">
        <v>60.28</v>
      </c>
      <c r="K1897" s="116">
        <v>1230.48</v>
      </c>
      <c r="L1897" s="116">
        <v>23.51</v>
      </c>
      <c r="M1897" s="116">
        <v>191.77</v>
      </c>
      <c r="N1897" s="133">
        <v>2742.92</v>
      </c>
      <c r="O1897" s="133">
        <v>5863.77</v>
      </c>
    </row>
    <row r="1898" spans="1:15">
      <c r="A1898" s="147">
        <v>2025</v>
      </c>
      <c r="B1898" s="148" t="s">
        <v>63</v>
      </c>
      <c r="C1898" s="149" t="s">
        <v>134</v>
      </c>
      <c r="D1898" s="131">
        <v>137.66</v>
      </c>
      <c r="E1898" s="131">
        <v>31.68</v>
      </c>
      <c r="F1898" s="132">
        <v>169.34</v>
      </c>
      <c r="G1898" s="131">
        <v>0</v>
      </c>
      <c r="H1898" s="131">
        <v>0</v>
      </c>
      <c r="I1898" s="131">
        <v>0</v>
      </c>
      <c r="J1898" s="131">
        <v>0</v>
      </c>
      <c r="K1898" s="131">
        <v>0</v>
      </c>
      <c r="L1898" s="131">
        <v>0</v>
      </c>
      <c r="M1898" s="131">
        <v>0</v>
      </c>
      <c r="N1898" s="132">
        <v>0</v>
      </c>
      <c r="O1898" s="132">
        <v>169.34</v>
      </c>
    </row>
    <row r="1899" spans="1:15">
      <c r="A1899" s="147">
        <v>2025</v>
      </c>
      <c r="B1899" s="148" t="s">
        <v>63</v>
      </c>
      <c r="C1899" s="149" t="s">
        <v>37</v>
      </c>
      <c r="D1899" s="131">
        <v>0</v>
      </c>
      <c r="E1899" s="131">
        <v>1.47</v>
      </c>
      <c r="F1899" s="132">
        <v>1.47</v>
      </c>
      <c r="G1899" s="131">
        <v>7.04</v>
      </c>
      <c r="H1899" s="131">
        <v>38.909999999999997</v>
      </c>
      <c r="I1899" s="131">
        <v>22.21</v>
      </c>
      <c r="J1899" s="131">
        <v>8.85</v>
      </c>
      <c r="K1899" s="131">
        <v>168.16</v>
      </c>
      <c r="L1899" s="131">
        <v>0</v>
      </c>
      <c r="M1899" s="131">
        <v>29.01</v>
      </c>
      <c r="N1899" s="132">
        <v>274.18</v>
      </c>
      <c r="O1899" s="132">
        <v>275.64999999999998</v>
      </c>
    </row>
    <row r="1900" spans="1:15">
      <c r="A1900" s="147">
        <v>2025</v>
      </c>
      <c r="B1900" s="148" t="s">
        <v>63</v>
      </c>
      <c r="C1900" s="149" t="s">
        <v>38</v>
      </c>
      <c r="D1900" s="131">
        <v>270.5</v>
      </c>
      <c r="E1900" s="131">
        <v>0</v>
      </c>
      <c r="F1900" s="132">
        <v>270.5</v>
      </c>
      <c r="G1900" s="131">
        <v>0</v>
      </c>
      <c r="H1900" s="131">
        <v>0</v>
      </c>
      <c r="I1900" s="131">
        <v>0</v>
      </c>
      <c r="J1900" s="131">
        <v>0</v>
      </c>
      <c r="K1900" s="131">
        <v>0</v>
      </c>
      <c r="L1900" s="131">
        <v>0</v>
      </c>
      <c r="M1900" s="131">
        <v>0.04</v>
      </c>
      <c r="N1900" s="132">
        <v>0.04</v>
      </c>
      <c r="O1900" s="132">
        <v>270.54000000000002</v>
      </c>
    </row>
    <row r="1901" spans="1:15">
      <c r="A1901" s="147">
        <v>2025</v>
      </c>
      <c r="B1901" s="148" t="s">
        <v>63</v>
      </c>
      <c r="C1901" s="149" t="s">
        <v>40</v>
      </c>
      <c r="D1901" s="131">
        <v>0</v>
      </c>
      <c r="E1901" s="131">
        <v>43.29</v>
      </c>
      <c r="F1901" s="132">
        <v>43.29</v>
      </c>
      <c r="G1901" s="131">
        <v>0.04</v>
      </c>
      <c r="H1901" s="131">
        <v>0</v>
      </c>
      <c r="I1901" s="131">
        <v>0</v>
      </c>
      <c r="J1901" s="131">
        <v>0</v>
      </c>
      <c r="K1901" s="131">
        <v>20.39</v>
      </c>
      <c r="L1901" s="131">
        <v>0</v>
      </c>
      <c r="M1901" s="131">
        <v>6.54</v>
      </c>
      <c r="N1901" s="132">
        <v>26.97</v>
      </c>
      <c r="O1901" s="132">
        <v>70.260000000000005</v>
      </c>
    </row>
    <row r="1902" spans="1:15">
      <c r="A1902" s="147">
        <v>2025</v>
      </c>
      <c r="B1902" s="148" t="s">
        <v>63</v>
      </c>
      <c r="C1902" s="149" t="s">
        <v>41</v>
      </c>
      <c r="D1902" s="131">
        <v>0</v>
      </c>
      <c r="E1902" s="131">
        <v>11.42</v>
      </c>
      <c r="F1902" s="132">
        <v>11.42</v>
      </c>
      <c r="G1902" s="131">
        <v>0</v>
      </c>
      <c r="H1902" s="131">
        <v>0.04</v>
      </c>
      <c r="I1902" s="131">
        <v>0</v>
      </c>
      <c r="J1902" s="131">
        <v>0.36</v>
      </c>
      <c r="K1902" s="131">
        <v>11.39</v>
      </c>
      <c r="L1902" s="131">
        <v>0</v>
      </c>
      <c r="M1902" s="131">
        <v>15.37</v>
      </c>
      <c r="N1902" s="132">
        <v>27.16</v>
      </c>
      <c r="O1902" s="132">
        <v>38.58</v>
      </c>
    </row>
    <row r="1903" spans="1:15">
      <c r="A1903" s="147">
        <v>2025</v>
      </c>
      <c r="B1903" s="148" t="s">
        <v>63</v>
      </c>
      <c r="C1903" s="149" t="s">
        <v>42</v>
      </c>
      <c r="D1903" s="131">
        <v>0</v>
      </c>
      <c r="E1903" s="131">
        <v>0</v>
      </c>
      <c r="F1903" s="132">
        <v>0</v>
      </c>
      <c r="G1903" s="131">
        <v>0</v>
      </c>
      <c r="H1903" s="131">
        <v>0</v>
      </c>
      <c r="I1903" s="131">
        <v>63.27</v>
      </c>
      <c r="J1903" s="131">
        <v>0</v>
      </c>
      <c r="K1903" s="131">
        <v>65.709999999999994</v>
      </c>
      <c r="L1903" s="131">
        <v>0</v>
      </c>
      <c r="M1903" s="131">
        <v>0.25</v>
      </c>
      <c r="N1903" s="132">
        <v>129.22999999999999</v>
      </c>
      <c r="O1903" s="132">
        <v>129.22999999999999</v>
      </c>
    </row>
    <row r="1904" spans="1:15">
      <c r="A1904" s="147">
        <v>2025</v>
      </c>
      <c r="B1904" s="148" t="s">
        <v>63</v>
      </c>
      <c r="C1904" s="149" t="s">
        <v>86</v>
      </c>
      <c r="D1904" s="131">
        <v>0.1</v>
      </c>
      <c r="E1904" s="131">
        <v>43.06</v>
      </c>
      <c r="F1904" s="132">
        <v>43.16</v>
      </c>
      <c r="G1904" s="131">
        <v>0.02</v>
      </c>
      <c r="H1904" s="131">
        <v>11.75</v>
      </c>
      <c r="I1904" s="131">
        <v>0</v>
      </c>
      <c r="J1904" s="131">
        <v>6.34</v>
      </c>
      <c r="K1904" s="131">
        <v>0</v>
      </c>
      <c r="L1904" s="131">
        <v>0.01</v>
      </c>
      <c r="M1904" s="131">
        <v>3.05</v>
      </c>
      <c r="N1904" s="132">
        <v>21.17</v>
      </c>
      <c r="O1904" s="132">
        <v>64.33</v>
      </c>
    </row>
    <row r="1905" spans="1:15">
      <c r="A1905" s="147">
        <v>2025</v>
      </c>
      <c r="B1905" s="148" t="s">
        <v>63</v>
      </c>
      <c r="C1905" s="149" t="s">
        <v>43</v>
      </c>
      <c r="D1905" s="131">
        <v>0</v>
      </c>
      <c r="E1905" s="131">
        <v>0</v>
      </c>
      <c r="F1905" s="132">
        <v>0</v>
      </c>
      <c r="G1905" s="131">
        <v>0</v>
      </c>
      <c r="H1905" s="131">
        <v>0</v>
      </c>
      <c r="I1905" s="131">
        <v>523.97</v>
      </c>
      <c r="J1905" s="131">
        <v>0</v>
      </c>
      <c r="K1905" s="131">
        <v>83.81</v>
      </c>
      <c r="L1905" s="131">
        <v>0</v>
      </c>
      <c r="M1905" s="131">
        <v>0</v>
      </c>
      <c r="N1905" s="132">
        <v>607.78</v>
      </c>
      <c r="O1905" s="132">
        <v>607.78</v>
      </c>
    </row>
    <row r="1906" spans="1:15">
      <c r="A1906" s="147">
        <v>2025</v>
      </c>
      <c r="B1906" s="148" t="s">
        <v>63</v>
      </c>
      <c r="C1906" s="149" t="s">
        <v>88</v>
      </c>
      <c r="D1906" s="131">
        <v>481.46</v>
      </c>
      <c r="E1906" s="131">
        <v>0</v>
      </c>
      <c r="F1906" s="132">
        <v>481.46</v>
      </c>
      <c r="G1906" s="131">
        <v>0</v>
      </c>
      <c r="H1906" s="131">
        <v>0</v>
      </c>
      <c r="I1906" s="131">
        <v>0</v>
      </c>
      <c r="J1906" s="131">
        <v>0</v>
      </c>
      <c r="K1906" s="131">
        <v>0</v>
      </c>
      <c r="L1906" s="131">
        <v>0</v>
      </c>
      <c r="M1906" s="131">
        <v>0</v>
      </c>
      <c r="N1906" s="132">
        <v>0</v>
      </c>
      <c r="O1906" s="132">
        <v>481.46</v>
      </c>
    </row>
    <row r="1907" spans="1:15">
      <c r="A1907" s="147">
        <v>2025</v>
      </c>
      <c r="B1907" s="148" t="s">
        <v>63</v>
      </c>
      <c r="C1907" s="149" t="s">
        <v>44</v>
      </c>
      <c r="D1907" s="131">
        <v>0</v>
      </c>
      <c r="E1907" s="131">
        <v>57.74</v>
      </c>
      <c r="F1907" s="132">
        <v>57.74</v>
      </c>
      <c r="G1907" s="131">
        <v>60.44</v>
      </c>
      <c r="H1907" s="131">
        <v>205.16</v>
      </c>
      <c r="I1907" s="131">
        <v>7.8</v>
      </c>
      <c r="J1907" s="131">
        <v>10.36</v>
      </c>
      <c r="K1907" s="131">
        <v>366.43</v>
      </c>
      <c r="L1907" s="131">
        <v>0</v>
      </c>
      <c r="M1907" s="131">
        <v>58.96</v>
      </c>
      <c r="N1907" s="132">
        <v>709.15</v>
      </c>
      <c r="O1907" s="132">
        <v>766.89</v>
      </c>
    </row>
    <row r="1908" spans="1:15">
      <c r="A1908" s="147">
        <v>2025</v>
      </c>
      <c r="B1908" s="148" t="s">
        <v>63</v>
      </c>
      <c r="C1908" s="149" t="s">
        <v>45</v>
      </c>
      <c r="D1908" s="131">
        <v>127.96</v>
      </c>
      <c r="E1908" s="131">
        <v>0</v>
      </c>
      <c r="F1908" s="132">
        <v>127.96</v>
      </c>
      <c r="G1908" s="131">
        <v>0</v>
      </c>
      <c r="H1908" s="131">
        <v>0</v>
      </c>
      <c r="I1908" s="131">
        <v>0</v>
      </c>
      <c r="J1908" s="131">
        <v>0</v>
      </c>
      <c r="K1908" s="131">
        <v>0</v>
      </c>
      <c r="L1908" s="131">
        <v>0</v>
      </c>
      <c r="M1908" s="131">
        <v>0</v>
      </c>
      <c r="N1908" s="132">
        <v>0</v>
      </c>
      <c r="O1908" s="132">
        <v>127.96</v>
      </c>
    </row>
    <row r="1909" spans="1:15">
      <c r="A1909" s="147">
        <v>2025</v>
      </c>
      <c r="B1909" s="148" t="s">
        <v>63</v>
      </c>
      <c r="C1909" s="149" t="s">
        <v>46</v>
      </c>
      <c r="D1909" s="131">
        <v>576.83000000000004</v>
      </c>
      <c r="E1909" s="131">
        <v>0</v>
      </c>
      <c r="F1909" s="132">
        <v>576.83000000000004</v>
      </c>
      <c r="G1909" s="131">
        <v>15.25</v>
      </c>
      <c r="H1909" s="131">
        <v>105.26</v>
      </c>
      <c r="I1909" s="131">
        <v>0</v>
      </c>
      <c r="J1909" s="131">
        <v>0</v>
      </c>
      <c r="K1909" s="131">
        <v>0</v>
      </c>
      <c r="L1909" s="131">
        <v>0</v>
      </c>
      <c r="M1909" s="131">
        <v>14.56</v>
      </c>
      <c r="N1909" s="132">
        <v>135.07</v>
      </c>
      <c r="O1909" s="132">
        <v>711.9</v>
      </c>
    </row>
    <row r="1910" spans="1:15">
      <c r="A1910" s="147">
        <v>2025</v>
      </c>
      <c r="B1910" s="148" t="s">
        <v>63</v>
      </c>
      <c r="C1910" s="149" t="s">
        <v>135</v>
      </c>
      <c r="D1910" s="131">
        <v>0</v>
      </c>
      <c r="E1910" s="131">
        <v>0</v>
      </c>
      <c r="F1910" s="132">
        <v>0</v>
      </c>
      <c r="G1910" s="131">
        <v>0</v>
      </c>
      <c r="H1910" s="131">
        <v>0</v>
      </c>
      <c r="I1910" s="131">
        <v>0</v>
      </c>
      <c r="J1910" s="131">
        <v>0</v>
      </c>
      <c r="K1910" s="131">
        <v>0</v>
      </c>
      <c r="L1910" s="131">
        <v>0</v>
      </c>
      <c r="M1910" s="131">
        <v>0</v>
      </c>
      <c r="N1910" s="132">
        <v>0</v>
      </c>
      <c r="O1910" s="132">
        <v>0</v>
      </c>
    </row>
    <row r="1911" spans="1:15">
      <c r="A1911" s="147">
        <v>2025</v>
      </c>
      <c r="B1911" s="148" t="s">
        <v>63</v>
      </c>
      <c r="C1911" s="149" t="s">
        <v>47</v>
      </c>
      <c r="D1911" s="131">
        <v>0</v>
      </c>
      <c r="E1911" s="131">
        <v>0</v>
      </c>
      <c r="F1911" s="132">
        <v>0</v>
      </c>
      <c r="G1911" s="131">
        <v>0</v>
      </c>
      <c r="H1911" s="131">
        <v>0</v>
      </c>
      <c r="I1911" s="131">
        <v>0</v>
      </c>
      <c r="J1911" s="131">
        <v>0</v>
      </c>
      <c r="K1911" s="131">
        <v>0</v>
      </c>
      <c r="L1911" s="131">
        <v>0</v>
      </c>
      <c r="M1911" s="131">
        <v>0</v>
      </c>
      <c r="N1911" s="132">
        <v>0</v>
      </c>
      <c r="O1911" s="132">
        <v>0</v>
      </c>
    </row>
    <row r="1912" spans="1:15">
      <c r="A1912" s="147">
        <v>2025</v>
      </c>
      <c r="B1912" s="148" t="s">
        <v>63</v>
      </c>
      <c r="C1912" s="149" t="s">
        <v>48</v>
      </c>
      <c r="D1912" s="131">
        <v>0</v>
      </c>
      <c r="E1912" s="131">
        <v>29.28</v>
      </c>
      <c r="F1912" s="132">
        <v>29.28</v>
      </c>
      <c r="G1912" s="131">
        <v>0</v>
      </c>
      <c r="H1912" s="131">
        <v>0</v>
      </c>
      <c r="I1912" s="131">
        <v>130.1</v>
      </c>
      <c r="J1912" s="131">
        <v>0</v>
      </c>
      <c r="K1912" s="131">
        <v>0</v>
      </c>
      <c r="L1912" s="131">
        <v>0</v>
      </c>
      <c r="M1912" s="131">
        <v>0</v>
      </c>
      <c r="N1912" s="132">
        <v>130.1</v>
      </c>
      <c r="O1912" s="132">
        <v>159.38</v>
      </c>
    </row>
    <row r="1913" spans="1:15">
      <c r="A1913" s="147">
        <v>2025</v>
      </c>
      <c r="B1913" s="148" t="s">
        <v>63</v>
      </c>
      <c r="C1913" s="149" t="s">
        <v>87</v>
      </c>
      <c r="D1913" s="131">
        <v>0</v>
      </c>
      <c r="E1913" s="131">
        <v>0</v>
      </c>
      <c r="F1913" s="132">
        <v>0</v>
      </c>
      <c r="G1913" s="131">
        <v>0</v>
      </c>
      <c r="H1913" s="131">
        <v>0</v>
      </c>
      <c r="I1913" s="131">
        <v>12.31</v>
      </c>
      <c r="J1913" s="131">
        <v>13.74</v>
      </c>
      <c r="K1913" s="131">
        <v>31.83</v>
      </c>
      <c r="L1913" s="131">
        <v>0</v>
      </c>
      <c r="M1913" s="131">
        <v>32.71</v>
      </c>
      <c r="N1913" s="132">
        <v>90.59</v>
      </c>
      <c r="O1913" s="132">
        <v>90.59</v>
      </c>
    </row>
    <row r="1914" spans="1:15">
      <c r="A1914" s="147">
        <v>2025</v>
      </c>
      <c r="B1914" s="148" t="s">
        <v>63</v>
      </c>
      <c r="C1914" s="149" t="s">
        <v>49</v>
      </c>
      <c r="D1914" s="131">
        <v>0.71</v>
      </c>
      <c r="E1914" s="131">
        <v>29.8</v>
      </c>
      <c r="F1914" s="132">
        <v>30.51</v>
      </c>
      <c r="G1914" s="131">
        <v>0</v>
      </c>
      <c r="H1914" s="131">
        <v>0.08</v>
      </c>
      <c r="I1914" s="131">
        <v>0</v>
      </c>
      <c r="J1914" s="131">
        <v>0</v>
      </c>
      <c r="K1914" s="131">
        <v>126.38</v>
      </c>
      <c r="L1914" s="131">
        <v>0</v>
      </c>
      <c r="M1914" s="131">
        <v>12.49</v>
      </c>
      <c r="N1914" s="132">
        <v>138.94999999999999</v>
      </c>
      <c r="O1914" s="132">
        <v>169.46</v>
      </c>
    </row>
    <row r="1915" spans="1:15">
      <c r="A1915" s="147">
        <v>2025</v>
      </c>
      <c r="B1915" s="148" t="s">
        <v>63</v>
      </c>
      <c r="C1915" s="149" t="s">
        <v>50</v>
      </c>
      <c r="D1915" s="131">
        <v>0</v>
      </c>
      <c r="E1915" s="131">
        <v>0</v>
      </c>
      <c r="F1915" s="132">
        <v>0</v>
      </c>
      <c r="G1915" s="131">
        <v>0</v>
      </c>
      <c r="H1915" s="131">
        <v>0</v>
      </c>
      <c r="I1915" s="131">
        <v>0</v>
      </c>
      <c r="J1915" s="131">
        <v>0</v>
      </c>
      <c r="K1915" s="131">
        <v>0</v>
      </c>
      <c r="L1915" s="131">
        <v>0</v>
      </c>
      <c r="M1915" s="131">
        <v>5.07</v>
      </c>
      <c r="N1915" s="132">
        <v>5.07</v>
      </c>
      <c r="O1915" s="132">
        <v>5.07</v>
      </c>
    </row>
    <row r="1916" spans="1:15">
      <c r="A1916" s="147">
        <v>2025</v>
      </c>
      <c r="B1916" s="148" t="s">
        <v>63</v>
      </c>
      <c r="C1916" s="149" t="s">
        <v>51</v>
      </c>
      <c r="D1916" s="131">
        <v>0</v>
      </c>
      <c r="E1916" s="131">
        <v>0</v>
      </c>
      <c r="F1916" s="132">
        <v>0</v>
      </c>
      <c r="G1916" s="131">
        <v>0</v>
      </c>
      <c r="H1916" s="131">
        <v>0</v>
      </c>
      <c r="I1916" s="131">
        <v>135.6</v>
      </c>
      <c r="J1916" s="131">
        <v>0</v>
      </c>
      <c r="K1916" s="131">
        <v>9.24</v>
      </c>
      <c r="L1916" s="131">
        <v>7.0000000000000007E-2</v>
      </c>
      <c r="M1916" s="131">
        <v>1.21</v>
      </c>
      <c r="N1916" s="132">
        <v>146.12</v>
      </c>
      <c r="O1916" s="132">
        <v>146.12</v>
      </c>
    </row>
    <row r="1917" spans="1:15">
      <c r="A1917" s="147">
        <v>2025</v>
      </c>
      <c r="B1917" s="148" t="s">
        <v>63</v>
      </c>
      <c r="C1917" s="149" t="s">
        <v>52</v>
      </c>
      <c r="D1917" s="131">
        <v>1133.27</v>
      </c>
      <c r="E1917" s="131">
        <v>0</v>
      </c>
      <c r="F1917" s="132">
        <v>1133.27</v>
      </c>
      <c r="G1917" s="131">
        <v>2.33</v>
      </c>
      <c r="H1917" s="131">
        <v>3.27</v>
      </c>
      <c r="I1917" s="131">
        <v>0</v>
      </c>
      <c r="J1917" s="131">
        <v>0</v>
      </c>
      <c r="K1917" s="131">
        <v>277.92</v>
      </c>
      <c r="L1917" s="131">
        <v>0</v>
      </c>
      <c r="M1917" s="131">
        <v>15.91</v>
      </c>
      <c r="N1917" s="132">
        <v>299.43</v>
      </c>
      <c r="O1917" s="132">
        <v>1432.7</v>
      </c>
    </row>
    <row r="1918" spans="1:15">
      <c r="A1918" s="147">
        <v>2025</v>
      </c>
      <c r="B1918" s="148" t="s">
        <v>63</v>
      </c>
      <c r="C1918" s="149" t="s">
        <v>69</v>
      </c>
      <c r="D1918" s="131">
        <v>182.84</v>
      </c>
      <c r="E1918" s="131">
        <v>3.38</v>
      </c>
      <c r="F1918" s="132">
        <v>186.22</v>
      </c>
      <c r="G1918" s="131">
        <v>0.13</v>
      </c>
      <c r="H1918" s="131">
        <v>93.44</v>
      </c>
      <c r="I1918" s="131">
        <v>3.51</v>
      </c>
      <c r="J1918" s="131">
        <v>5.79</v>
      </c>
      <c r="K1918" s="131">
        <v>8.25</v>
      </c>
      <c r="L1918" s="131">
        <v>32.35</v>
      </c>
      <c r="M1918" s="131">
        <v>9.32</v>
      </c>
      <c r="N1918" s="132">
        <v>152.79</v>
      </c>
      <c r="O1918" s="132">
        <v>339.01</v>
      </c>
    </row>
    <row r="1919" spans="1:15">
      <c r="A1919" s="150">
        <v>2025</v>
      </c>
      <c r="B1919" s="151" t="s">
        <v>63</v>
      </c>
      <c r="C1919" s="152" t="s">
        <v>126</v>
      </c>
      <c r="D1919" s="116">
        <v>2911.33</v>
      </c>
      <c r="E1919" s="116">
        <v>251.12</v>
      </c>
      <c r="F1919" s="133">
        <v>3162.45</v>
      </c>
      <c r="G1919" s="116">
        <v>85.25</v>
      </c>
      <c r="H1919" s="116">
        <v>457.91</v>
      </c>
      <c r="I1919" s="116">
        <v>898.77</v>
      </c>
      <c r="J1919" s="116">
        <v>45.44</v>
      </c>
      <c r="K1919" s="116">
        <v>1169.51</v>
      </c>
      <c r="L1919" s="116">
        <v>32.43</v>
      </c>
      <c r="M1919" s="116">
        <v>204.49</v>
      </c>
      <c r="N1919" s="133">
        <v>2893.8</v>
      </c>
      <c r="O1919" s="133">
        <v>6056.25</v>
      </c>
    </row>
    <row r="1920" spans="1:15">
      <c r="A1920" s="147">
        <v>2025</v>
      </c>
      <c r="B1920" s="148" t="s">
        <v>62</v>
      </c>
      <c r="C1920" s="149" t="s">
        <v>134</v>
      </c>
      <c r="D1920" s="131">
        <v>194.33</v>
      </c>
      <c r="E1920" s="131">
        <v>28.01</v>
      </c>
      <c r="F1920" s="132">
        <v>222.34</v>
      </c>
      <c r="G1920" s="131">
        <v>0</v>
      </c>
      <c r="H1920" s="131">
        <v>0</v>
      </c>
      <c r="I1920" s="131">
        <v>0</v>
      </c>
      <c r="J1920" s="131">
        <v>0</v>
      </c>
      <c r="K1920" s="131">
        <v>0</v>
      </c>
      <c r="L1920" s="131">
        <v>0</v>
      </c>
      <c r="M1920" s="131">
        <v>0</v>
      </c>
      <c r="N1920" s="132">
        <v>0</v>
      </c>
      <c r="O1920" s="132">
        <v>222.34</v>
      </c>
    </row>
    <row r="1921" spans="1:15">
      <c r="A1921" s="147">
        <v>2025</v>
      </c>
      <c r="B1921" s="148" t="s">
        <v>62</v>
      </c>
      <c r="C1921" s="149" t="s">
        <v>37</v>
      </c>
      <c r="D1921" s="131">
        <v>0</v>
      </c>
      <c r="E1921" s="131">
        <v>9.7100000000000009</v>
      </c>
      <c r="F1921" s="132">
        <v>9.7100000000000009</v>
      </c>
      <c r="G1921" s="131">
        <v>2.27</v>
      </c>
      <c r="H1921" s="131">
        <v>94.05</v>
      </c>
      <c r="I1921" s="131">
        <v>15.52</v>
      </c>
      <c r="J1921" s="131">
        <v>0</v>
      </c>
      <c r="K1921" s="131">
        <v>103.57</v>
      </c>
      <c r="L1921" s="131">
        <v>0</v>
      </c>
      <c r="M1921" s="131">
        <v>45.77</v>
      </c>
      <c r="N1921" s="132">
        <v>261.18</v>
      </c>
      <c r="O1921" s="132">
        <v>270.89</v>
      </c>
    </row>
    <row r="1922" spans="1:15">
      <c r="A1922" s="147">
        <v>2025</v>
      </c>
      <c r="B1922" s="148" t="s">
        <v>62</v>
      </c>
      <c r="C1922" s="149" t="s">
        <v>38</v>
      </c>
      <c r="D1922" s="131">
        <v>0</v>
      </c>
      <c r="E1922" s="131">
        <v>0</v>
      </c>
      <c r="F1922" s="132">
        <v>0</v>
      </c>
      <c r="G1922" s="131">
        <v>0</v>
      </c>
      <c r="H1922" s="131">
        <v>0</v>
      </c>
      <c r="I1922" s="131">
        <v>0</v>
      </c>
      <c r="J1922" s="131">
        <v>0</v>
      </c>
      <c r="K1922" s="131">
        <v>34.5</v>
      </c>
      <c r="L1922" s="131">
        <v>0</v>
      </c>
      <c r="M1922" s="131">
        <v>0.04</v>
      </c>
      <c r="N1922" s="132">
        <v>34.54</v>
      </c>
      <c r="O1922" s="132">
        <v>34.54</v>
      </c>
    </row>
    <row r="1923" spans="1:15">
      <c r="A1923" s="147">
        <v>2025</v>
      </c>
      <c r="B1923" s="148" t="s">
        <v>62</v>
      </c>
      <c r="C1923" s="149" t="s">
        <v>40</v>
      </c>
      <c r="D1923" s="131">
        <v>0</v>
      </c>
      <c r="E1923" s="131">
        <v>0</v>
      </c>
      <c r="F1923" s="132">
        <v>0</v>
      </c>
      <c r="G1923" s="131">
        <v>0.03</v>
      </c>
      <c r="H1923" s="131">
        <v>0.97</v>
      </c>
      <c r="I1923" s="131">
        <v>29.99</v>
      </c>
      <c r="J1923" s="131">
        <v>0</v>
      </c>
      <c r="K1923" s="131">
        <v>43.23</v>
      </c>
      <c r="L1923" s="131">
        <v>0</v>
      </c>
      <c r="M1923" s="131">
        <v>5.08</v>
      </c>
      <c r="N1923" s="132">
        <v>79.3</v>
      </c>
      <c r="O1923" s="132">
        <v>79.3</v>
      </c>
    </row>
    <row r="1924" spans="1:15">
      <c r="A1924" s="147">
        <v>2025</v>
      </c>
      <c r="B1924" s="148" t="s">
        <v>62</v>
      </c>
      <c r="C1924" s="149" t="s">
        <v>41</v>
      </c>
      <c r="D1924" s="131">
        <v>0</v>
      </c>
      <c r="E1924" s="131">
        <v>6.14</v>
      </c>
      <c r="F1924" s="132">
        <v>6.14</v>
      </c>
      <c r="G1924" s="131">
        <v>0.03</v>
      </c>
      <c r="H1924" s="131">
        <v>16.079999999999998</v>
      </c>
      <c r="I1924" s="131">
        <v>0</v>
      </c>
      <c r="J1924" s="131">
        <v>0.24</v>
      </c>
      <c r="K1924" s="131">
        <v>12.76</v>
      </c>
      <c r="L1924" s="131">
        <v>0</v>
      </c>
      <c r="M1924" s="131">
        <v>19.07</v>
      </c>
      <c r="N1924" s="132">
        <v>48.18</v>
      </c>
      <c r="O1924" s="132">
        <v>54.32</v>
      </c>
    </row>
    <row r="1925" spans="1:15">
      <c r="A1925" s="147">
        <v>2025</v>
      </c>
      <c r="B1925" s="148" t="s">
        <v>62</v>
      </c>
      <c r="C1925" s="149" t="s">
        <v>42</v>
      </c>
      <c r="D1925" s="131">
        <v>0</v>
      </c>
      <c r="E1925" s="131">
        <v>0</v>
      </c>
      <c r="F1925" s="132">
        <v>0</v>
      </c>
      <c r="G1925" s="131">
        <v>0</v>
      </c>
      <c r="H1925" s="131">
        <v>2.72</v>
      </c>
      <c r="I1925" s="131">
        <v>125.27</v>
      </c>
      <c r="J1925" s="131">
        <v>0</v>
      </c>
      <c r="K1925" s="131">
        <v>14.96</v>
      </c>
      <c r="L1925" s="131">
        <v>0</v>
      </c>
      <c r="M1925" s="131">
        <v>0.34</v>
      </c>
      <c r="N1925" s="132">
        <v>143.29</v>
      </c>
      <c r="O1925" s="132">
        <v>143.29</v>
      </c>
    </row>
    <row r="1926" spans="1:15">
      <c r="A1926" s="147">
        <v>2025</v>
      </c>
      <c r="B1926" s="148" t="s">
        <v>62</v>
      </c>
      <c r="C1926" s="149" t="s">
        <v>86</v>
      </c>
      <c r="D1926" s="131">
        <v>0.08</v>
      </c>
      <c r="E1926" s="131">
        <v>30.14</v>
      </c>
      <c r="F1926" s="132">
        <v>30.22</v>
      </c>
      <c r="G1926" s="131">
        <v>0.67</v>
      </c>
      <c r="H1926" s="131">
        <v>0</v>
      </c>
      <c r="I1926" s="131">
        <v>0</v>
      </c>
      <c r="J1926" s="131">
        <v>7.8</v>
      </c>
      <c r="K1926" s="131">
        <v>18.22</v>
      </c>
      <c r="L1926" s="131">
        <v>0.01</v>
      </c>
      <c r="M1926" s="131">
        <v>2.54</v>
      </c>
      <c r="N1926" s="132">
        <v>29.24</v>
      </c>
      <c r="O1926" s="132">
        <v>59.46</v>
      </c>
    </row>
    <row r="1927" spans="1:15">
      <c r="A1927" s="147">
        <v>2025</v>
      </c>
      <c r="B1927" s="148" t="s">
        <v>62</v>
      </c>
      <c r="C1927" s="149" t="s">
        <v>43</v>
      </c>
      <c r="D1927" s="131">
        <v>0</v>
      </c>
      <c r="E1927" s="131">
        <v>0</v>
      </c>
      <c r="F1927" s="132">
        <v>0</v>
      </c>
      <c r="G1927" s="131">
        <v>0</v>
      </c>
      <c r="H1927" s="131">
        <v>0</v>
      </c>
      <c r="I1927" s="131">
        <v>200.89</v>
      </c>
      <c r="J1927" s="131">
        <v>0</v>
      </c>
      <c r="K1927" s="131">
        <v>0</v>
      </c>
      <c r="L1927" s="131">
        <v>0</v>
      </c>
      <c r="M1927" s="131">
        <v>0</v>
      </c>
      <c r="N1927" s="132">
        <v>200.89</v>
      </c>
      <c r="O1927" s="132">
        <v>200.89</v>
      </c>
    </row>
    <row r="1928" spans="1:15">
      <c r="A1928" s="147">
        <v>2025</v>
      </c>
      <c r="B1928" s="148" t="s">
        <v>62</v>
      </c>
      <c r="C1928" s="149" t="s">
        <v>88</v>
      </c>
      <c r="D1928" s="131">
        <v>327.02999999999997</v>
      </c>
      <c r="E1928" s="131">
        <v>0</v>
      </c>
      <c r="F1928" s="132">
        <v>327.02999999999997</v>
      </c>
      <c r="G1928" s="131">
        <v>0</v>
      </c>
      <c r="H1928" s="131">
        <v>0</v>
      </c>
      <c r="I1928" s="131">
        <v>0</v>
      </c>
      <c r="J1928" s="131">
        <v>0</v>
      </c>
      <c r="K1928" s="131">
        <v>0</v>
      </c>
      <c r="L1928" s="131">
        <v>0</v>
      </c>
      <c r="M1928" s="131">
        <v>0</v>
      </c>
      <c r="N1928" s="132">
        <v>0</v>
      </c>
      <c r="O1928" s="132">
        <v>327.02999999999997</v>
      </c>
    </row>
    <row r="1929" spans="1:15">
      <c r="A1929" s="147">
        <v>2025</v>
      </c>
      <c r="B1929" s="148" t="s">
        <v>62</v>
      </c>
      <c r="C1929" s="149" t="s">
        <v>44</v>
      </c>
      <c r="D1929" s="131">
        <v>0</v>
      </c>
      <c r="E1929" s="131">
        <v>79.19</v>
      </c>
      <c r="F1929" s="132">
        <v>79.19</v>
      </c>
      <c r="G1929" s="131">
        <v>3.55</v>
      </c>
      <c r="H1929" s="131">
        <v>149.11000000000001</v>
      </c>
      <c r="I1929" s="131">
        <v>128.99</v>
      </c>
      <c r="J1929" s="131">
        <v>12.98</v>
      </c>
      <c r="K1929" s="131">
        <v>303.60000000000002</v>
      </c>
      <c r="L1929" s="131">
        <v>0</v>
      </c>
      <c r="M1929" s="131">
        <v>214.46</v>
      </c>
      <c r="N1929" s="132">
        <v>812.69</v>
      </c>
      <c r="O1929" s="132">
        <v>891.88</v>
      </c>
    </row>
    <row r="1930" spans="1:15">
      <c r="A1930" s="147">
        <v>2025</v>
      </c>
      <c r="B1930" s="148" t="s">
        <v>62</v>
      </c>
      <c r="C1930" s="149" t="s">
        <v>45</v>
      </c>
      <c r="D1930" s="131">
        <v>86.62</v>
      </c>
      <c r="E1930" s="131">
        <v>0</v>
      </c>
      <c r="F1930" s="132">
        <v>86.62</v>
      </c>
      <c r="G1930" s="131">
        <v>0</v>
      </c>
      <c r="H1930" s="131">
        <v>0</v>
      </c>
      <c r="I1930" s="131">
        <v>32.82</v>
      </c>
      <c r="J1930" s="131">
        <v>0</v>
      </c>
      <c r="K1930" s="131">
        <v>0</v>
      </c>
      <c r="L1930" s="131">
        <v>0</v>
      </c>
      <c r="M1930" s="131">
        <v>0</v>
      </c>
      <c r="N1930" s="132">
        <v>32.82</v>
      </c>
      <c r="O1930" s="132">
        <v>119.44</v>
      </c>
    </row>
    <row r="1931" spans="1:15">
      <c r="A1931" s="147">
        <v>2025</v>
      </c>
      <c r="B1931" s="148" t="s">
        <v>62</v>
      </c>
      <c r="C1931" s="149" t="s">
        <v>46</v>
      </c>
      <c r="D1931" s="131">
        <v>968.42</v>
      </c>
      <c r="E1931" s="131">
        <v>0</v>
      </c>
      <c r="F1931" s="132">
        <v>968.42</v>
      </c>
      <c r="G1931" s="131">
        <v>24.1</v>
      </c>
      <c r="H1931" s="131">
        <v>48.22</v>
      </c>
      <c r="I1931" s="131">
        <v>0</v>
      </c>
      <c r="J1931" s="131">
        <v>0</v>
      </c>
      <c r="K1931" s="131">
        <v>68.41</v>
      </c>
      <c r="L1931" s="131">
        <v>0</v>
      </c>
      <c r="M1931" s="131">
        <v>9.84</v>
      </c>
      <c r="N1931" s="132">
        <v>150.57</v>
      </c>
      <c r="O1931" s="132">
        <v>1118.99</v>
      </c>
    </row>
    <row r="1932" spans="1:15">
      <c r="A1932" s="147">
        <v>2025</v>
      </c>
      <c r="B1932" s="148" t="s">
        <v>62</v>
      </c>
      <c r="C1932" s="149" t="s">
        <v>135</v>
      </c>
      <c r="D1932" s="131">
        <v>133.25</v>
      </c>
      <c r="E1932" s="131">
        <v>0</v>
      </c>
      <c r="F1932" s="132">
        <v>133.25</v>
      </c>
      <c r="G1932" s="131">
        <v>0</v>
      </c>
      <c r="H1932" s="131">
        <v>0</v>
      </c>
      <c r="I1932" s="131">
        <v>0</v>
      </c>
      <c r="J1932" s="131">
        <v>0</v>
      </c>
      <c r="K1932" s="131">
        <v>0</v>
      </c>
      <c r="L1932" s="131">
        <v>0</v>
      </c>
      <c r="M1932" s="131">
        <v>0</v>
      </c>
      <c r="N1932" s="132">
        <v>0</v>
      </c>
      <c r="O1932" s="132">
        <v>133.25</v>
      </c>
    </row>
    <row r="1933" spans="1:15">
      <c r="A1933" s="147">
        <v>2025</v>
      </c>
      <c r="B1933" s="148" t="s">
        <v>62</v>
      </c>
      <c r="C1933" s="149" t="s">
        <v>47</v>
      </c>
      <c r="D1933" s="131">
        <v>0</v>
      </c>
      <c r="E1933" s="131">
        <v>0</v>
      </c>
      <c r="F1933" s="132">
        <v>0</v>
      </c>
      <c r="G1933" s="131">
        <v>0</v>
      </c>
      <c r="H1933" s="131">
        <v>0</v>
      </c>
      <c r="I1933" s="131">
        <v>0</v>
      </c>
      <c r="J1933" s="131">
        <v>0</v>
      </c>
      <c r="K1933" s="131">
        <v>0</v>
      </c>
      <c r="L1933" s="131">
        <v>0</v>
      </c>
      <c r="M1933" s="131">
        <v>0</v>
      </c>
      <c r="N1933" s="132">
        <v>0</v>
      </c>
      <c r="O1933" s="132">
        <v>0</v>
      </c>
    </row>
    <row r="1934" spans="1:15">
      <c r="A1934" s="147">
        <v>2025</v>
      </c>
      <c r="B1934" s="148" t="s">
        <v>62</v>
      </c>
      <c r="C1934" s="149" t="s">
        <v>48</v>
      </c>
      <c r="D1934" s="131">
        <v>0</v>
      </c>
      <c r="E1934" s="131">
        <v>0</v>
      </c>
      <c r="F1934" s="132">
        <v>0</v>
      </c>
      <c r="G1934" s="131">
        <v>0</v>
      </c>
      <c r="H1934" s="131">
        <v>0</v>
      </c>
      <c r="I1934" s="131">
        <v>0</v>
      </c>
      <c r="J1934" s="131">
        <v>0</v>
      </c>
      <c r="K1934" s="131">
        <v>161.53</v>
      </c>
      <c r="L1934" s="131">
        <v>0</v>
      </c>
      <c r="M1934" s="131">
        <v>0</v>
      </c>
      <c r="N1934" s="132">
        <v>161.53</v>
      </c>
      <c r="O1934" s="132">
        <v>161.53</v>
      </c>
    </row>
    <row r="1935" spans="1:15">
      <c r="A1935" s="147">
        <v>2025</v>
      </c>
      <c r="B1935" s="148" t="s">
        <v>62</v>
      </c>
      <c r="C1935" s="149" t="s">
        <v>87</v>
      </c>
      <c r="D1935" s="131">
        <v>70.31</v>
      </c>
      <c r="E1935" s="131">
        <v>0</v>
      </c>
      <c r="F1935" s="132">
        <v>70.31</v>
      </c>
      <c r="G1935" s="131">
        <v>0</v>
      </c>
      <c r="H1935" s="131">
        <v>69.13</v>
      </c>
      <c r="I1935" s="131">
        <v>0</v>
      </c>
      <c r="J1935" s="131">
        <v>30.32</v>
      </c>
      <c r="K1935" s="131">
        <v>0</v>
      </c>
      <c r="L1935" s="131">
        <v>0</v>
      </c>
      <c r="M1935" s="131">
        <v>16.920000000000002</v>
      </c>
      <c r="N1935" s="132">
        <v>116.37</v>
      </c>
      <c r="O1935" s="132">
        <v>186.68</v>
      </c>
    </row>
    <row r="1936" spans="1:15">
      <c r="A1936" s="147">
        <v>2025</v>
      </c>
      <c r="B1936" s="148" t="s">
        <v>62</v>
      </c>
      <c r="C1936" s="149" t="s">
        <v>49</v>
      </c>
      <c r="D1936" s="131">
        <v>0.71</v>
      </c>
      <c r="E1936" s="131">
        <v>48</v>
      </c>
      <c r="F1936" s="132">
        <v>48.71</v>
      </c>
      <c r="G1936" s="131">
        <v>0</v>
      </c>
      <c r="H1936" s="131">
        <v>12.29</v>
      </c>
      <c r="I1936" s="131">
        <v>15.78</v>
      </c>
      <c r="J1936" s="131">
        <v>0</v>
      </c>
      <c r="K1936" s="131">
        <v>0</v>
      </c>
      <c r="L1936" s="131">
        <v>0</v>
      </c>
      <c r="M1936" s="131">
        <v>14.85</v>
      </c>
      <c r="N1936" s="132">
        <v>42.92</v>
      </c>
      <c r="O1936" s="132">
        <v>91.63</v>
      </c>
    </row>
    <row r="1937" spans="1:15">
      <c r="A1937" s="147">
        <v>2025</v>
      </c>
      <c r="B1937" s="148" t="s">
        <v>62</v>
      </c>
      <c r="C1937" s="149" t="s">
        <v>50</v>
      </c>
      <c r="D1937" s="131">
        <v>0.77</v>
      </c>
      <c r="E1937" s="131">
        <v>0</v>
      </c>
      <c r="F1937" s="132">
        <v>0.77</v>
      </c>
      <c r="G1937" s="131">
        <v>0</v>
      </c>
      <c r="H1937" s="131">
        <v>0</v>
      </c>
      <c r="I1937" s="131">
        <v>0</v>
      </c>
      <c r="J1937" s="131">
        <v>0</v>
      </c>
      <c r="K1937" s="131">
        <v>0</v>
      </c>
      <c r="L1937" s="131">
        <v>0</v>
      </c>
      <c r="M1937" s="131">
        <v>0.03</v>
      </c>
      <c r="N1937" s="132">
        <v>0.03</v>
      </c>
      <c r="O1937" s="132">
        <v>0.8</v>
      </c>
    </row>
    <row r="1938" spans="1:15">
      <c r="A1938" s="147">
        <v>2025</v>
      </c>
      <c r="B1938" s="148" t="s">
        <v>62</v>
      </c>
      <c r="C1938" s="149" t="s">
        <v>51</v>
      </c>
      <c r="D1938" s="131">
        <v>0</v>
      </c>
      <c r="E1938" s="131">
        <v>0</v>
      </c>
      <c r="F1938" s="132">
        <v>0</v>
      </c>
      <c r="G1938" s="131">
        <v>0</v>
      </c>
      <c r="H1938" s="131">
        <v>0</v>
      </c>
      <c r="I1938" s="131">
        <v>230.92</v>
      </c>
      <c r="J1938" s="131">
        <v>0</v>
      </c>
      <c r="K1938" s="131">
        <v>35.25</v>
      </c>
      <c r="L1938" s="131">
        <v>0</v>
      </c>
      <c r="M1938" s="131">
        <v>0</v>
      </c>
      <c r="N1938" s="132">
        <v>266.17</v>
      </c>
      <c r="O1938" s="132">
        <v>266.17</v>
      </c>
    </row>
    <row r="1939" spans="1:15">
      <c r="A1939" s="147">
        <v>2025</v>
      </c>
      <c r="B1939" s="148" t="s">
        <v>62</v>
      </c>
      <c r="C1939" s="149" t="s">
        <v>52</v>
      </c>
      <c r="D1939" s="131">
        <v>1401.19</v>
      </c>
      <c r="E1939" s="131">
        <v>0</v>
      </c>
      <c r="F1939" s="132">
        <v>1401.19</v>
      </c>
      <c r="G1939" s="131">
        <v>6.68</v>
      </c>
      <c r="H1939" s="131">
        <v>7.0000000000000007E-2</v>
      </c>
      <c r="I1939" s="131">
        <v>40.299999999999997</v>
      </c>
      <c r="J1939" s="131">
        <v>0</v>
      </c>
      <c r="K1939" s="131">
        <v>192.03</v>
      </c>
      <c r="L1939" s="131">
        <v>0</v>
      </c>
      <c r="M1939" s="131">
        <v>3.83</v>
      </c>
      <c r="N1939" s="132">
        <v>242.91</v>
      </c>
      <c r="O1939" s="132">
        <v>1644.1</v>
      </c>
    </row>
    <row r="1940" spans="1:15">
      <c r="A1940" s="147">
        <v>2025</v>
      </c>
      <c r="B1940" s="148" t="s">
        <v>62</v>
      </c>
      <c r="C1940" s="149" t="s">
        <v>69</v>
      </c>
      <c r="D1940" s="131">
        <v>521.36</v>
      </c>
      <c r="E1940" s="131">
        <v>5.18</v>
      </c>
      <c r="F1940" s="132">
        <v>526.54</v>
      </c>
      <c r="G1940" s="131">
        <v>0.1</v>
      </c>
      <c r="H1940" s="131">
        <v>29.42</v>
      </c>
      <c r="I1940" s="131">
        <v>6.12</v>
      </c>
      <c r="J1940" s="131">
        <v>0</v>
      </c>
      <c r="K1940" s="131">
        <v>11.99</v>
      </c>
      <c r="L1940" s="131">
        <v>12.63</v>
      </c>
      <c r="M1940" s="131">
        <v>9.6300000000000008</v>
      </c>
      <c r="N1940" s="132">
        <v>69.89</v>
      </c>
      <c r="O1940" s="132">
        <v>596.42999999999995</v>
      </c>
    </row>
    <row r="1941" spans="1:15">
      <c r="A1941" s="150">
        <v>2025</v>
      </c>
      <c r="B1941" s="151" t="s">
        <v>62</v>
      </c>
      <c r="C1941" s="152" t="s">
        <v>126</v>
      </c>
      <c r="D1941" s="116">
        <v>3704.07</v>
      </c>
      <c r="E1941" s="116">
        <v>206.37</v>
      </c>
      <c r="F1941" s="133">
        <v>3910.44</v>
      </c>
      <c r="G1941" s="116">
        <v>37.43</v>
      </c>
      <c r="H1941" s="116">
        <v>422.06</v>
      </c>
      <c r="I1941" s="116">
        <v>826.6</v>
      </c>
      <c r="J1941" s="116">
        <v>51.34</v>
      </c>
      <c r="K1941" s="116">
        <v>1000.05</v>
      </c>
      <c r="L1941" s="116">
        <v>12.64</v>
      </c>
      <c r="M1941" s="116">
        <v>342.4</v>
      </c>
      <c r="N1941" s="133">
        <v>2692.52</v>
      </c>
      <c r="O1941" s="133">
        <v>6602.96</v>
      </c>
    </row>
    <row r="1942" spans="1:15">
      <c r="A1942" s="147">
        <v>2025</v>
      </c>
      <c r="B1942" s="148" t="s">
        <v>61</v>
      </c>
      <c r="C1942" s="149" t="s">
        <v>134</v>
      </c>
      <c r="D1942" s="131">
        <v>439.16</v>
      </c>
      <c r="E1942" s="131">
        <v>46.79</v>
      </c>
      <c r="F1942" s="132">
        <v>485.95</v>
      </c>
      <c r="G1942" s="131">
        <v>0</v>
      </c>
      <c r="H1942" s="131">
        <v>0</v>
      </c>
      <c r="I1942" s="131">
        <v>0</v>
      </c>
      <c r="J1942" s="131">
        <v>0</v>
      </c>
      <c r="K1942" s="131">
        <v>0</v>
      </c>
      <c r="L1942" s="131">
        <v>0</v>
      </c>
      <c r="M1942" s="131">
        <v>0</v>
      </c>
      <c r="N1942" s="132">
        <v>0</v>
      </c>
      <c r="O1942" s="132">
        <v>485.95</v>
      </c>
    </row>
    <row r="1943" spans="1:15">
      <c r="A1943" s="147">
        <v>2025</v>
      </c>
      <c r="B1943" s="148" t="s">
        <v>61</v>
      </c>
      <c r="C1943" s="149" t="s">
        <v>37</v>
      </c>
      <c r="D1943" s="131">
        <v>0</v>
      </c>
      <c r="E1943" s="131">
        <v>48.43</v>
      </c>
      <c r="F1943" s="132">
        <v>48.43</v>
      </c>
      <c r="G1943" s="131">
        <v>0.91</v>
      </c>
      <c r="H1943" s="131">
        <v>62.84</v>
      </c>
      <c r="I1943" s="131">
        <v>21.97</v>
      </c>
      <c r="J1943" s="131">
        <v>0</v>
      </c>
      <c r="K1943" s="131">
        <v>218.61</v>
      </c>
      <c r="L1943" s="131">
        <v>0</v>
      </c>
      <c r="M1943" s="131">
        <v>33.880000000000003</v>
      </c>
      <c r="N1943" s="132">
        <v>338.21</v>
      </c>
      <c r="O1943" s="132">
        <v>386.64</v>
      </c>
    </row>
    <row r="1944" spans="1:15">
      <c r="A1944" s="147">
        <v>2025</v>
      </c>
      <c r="B1944" s="148" t="s">
        <v>61</v>
      </c>
      <c r="C1944" s="149" t="s">
        <v>38</v>
      </c>
      <c r="D1944" s="131">
        <v>96.8</v>
      </c>
      <c r="E1944" s="131">
        <v>0</v>
      </c>
      <c r="F1944" s="132">
        <v>96.8</v>
      </c>
      <c r="G1944" s="131">
        <v>0</v>
      </c>
      <c r="H1944" s="131">
        <v>0</v>
      </c>
      <c r="I1944" s="131">
        <v>0</v>
      </c>
      <c r="J1944" s="131">
        <v>0</v>
      </c>
      <c r="K1944" s="131">
        <v>2.25</v>
      </c>
      <c r="L1944" s="131">
        <v>0</v>
      </c>
      <c r="M1944" s="131">
        <v>0.08</v>
      </c>
      <c r="N1944" s="132">
        <v>2.33</v>
      </c>
      <c r="O1944" s="132">
        <v>99.13</v>
      </c>
    </row>
    <row r="1945" spans="1:15">
      <c r="A1945" s="147">
        <v>2025</v>
      </c>
      <c r="B1945" s="148" t="s">
        <v>61</v>
      </c>
      <c r="C1945" s="149" t="s">
        <v>40</v>
      </c>
      <c r="D1945" s="131">
        <v>0</v>
      </c>
      <c r="E1945" s="131">
        <v>0</v>
      </c>
      <c r="F1945" s="132">
        <v>0</v>
      </c>
      <c r="G1945" s="131">
        <v>0.05</v>
      </c>
      <c r="H1945" s="131">
        <v>0</v>
      </c>
      <c r="I1945" s="131">
        <v>0</v>
      </c>
      <c r="J1945" s="131">
        <v>0</v>
      </c>
      <c r="K1945" s="131">
        <v>0</v>
      </c>
      <c r="L1945" s="131">
        <v>0</v>
      </c>
      <c r="M1945" s="131">
        <v>14.02</v>
      </c>
      <c r="N1945" s="132">
        <v>14.07</v>
      </c>
      <c r="O1945" s="132">
        <v>14.07</v>
      </c>
    </row>
    <row r="1946" spans="1:15">
      <c r="A1946" s="147">
        <v>2025</v>
      </c>
      <c r="B1946" s="148" t="s">
        <v>61</v>
      </c>
      <c r="C1946" s="149" t="s">
        <v>41</v>
      </c>
      <c r="D1946" s="131">
        <v>0</v>
      </c>
      <c r="E1946" s="131">
        <v>15.66</v>
      </c>
      <c r="F1946" s="132">
        <v>15.66</v>
      </c>
      <c r="G1946" s="131">
        <v>0</v>
      </c>
      <c r="H1946" s="131">
        <v>2.35</v>
      </c>
      <c r="I1946" s="131">
        <v>0</v>
      </c>
      <c r="J1946" s="131">
        <v>0.37</v>
      </c>
      <c r="K1946" s="131">
        <v>0</v>
      </c>
      <c r="L1946" s="131">
        <v>0</v>
      </c>
      <c r="M1946" s="131">
        <v>15.95</v>
      </c>
      <c r="N1946" s="132">
        <v>18.670000000000002</v>
      </c>
      <c r="O1946" s="132">
        <v>34.33</v>
      </c>
    </row>
    <row r="1947" spans="1:15">
      <c r="A1947" s="147">
        <v>2025</v>
      </c>
      <c r="B1947" s="148" t="s">
        <v>61</v>
      </c>
      <c r="C1947" s="149" t="s">
        <v>42</v>
      </c>
      <c r="D1947" s="131">
        <v>0</v>
      </c>
      <c r="E1947" s="131">
        <v>0</v>
      </c>
      <c r="F1947" s="132">
        <v>0</v>
      </c>
      <c r="G1947" s="131">
        <v>0</v>
      </c>
      <c r="H1947" s="131">
        <v>11.58</v>
      </c>
      <c r="I1947" s="131">
        <v>202.87</v>
      </c>
      <c r="J1947" s="131">
        <v>0</v>
      </c>
      <c r="K1947" s="131">
        <v>0</v>
      </c>
      <c r="L1947" s="131">
        <v>0</v>
      </c>
      <c r="M1947" s="131">
        <v>0.22</v>
      </c>
      <c r="N1947" s="132">
        <v>214.67</v>
      </c>
      <c r="O1947" s="132">
        <v>214.67</v>
      </c>
    </row>
    <row r="1948" spans="1:15">
      <c r="A1948" s="147">
        <v>2025</v>
      </c>
      <c r="B1948" s="148" t="s">
        <v>61</v>
      </c>
      <c r="C1948" s="149" t="s">
        <v>86</v>
      </c>
      <c r="D1948" s="131">
        <v>0</v>
      </c>
      <c r="E1948" s="131">
        <v>28.29</v>
      </c>
      <c r="F1948" s="132">
        <v>28.29</v>
      </c>
      <c r="G1948" s="131">
        <v>0.13</v>
      </c>
      <c r="H1948" s="131">
        <v>9.61</v>
      </c>
      <c r="I1948" s="131">
        <v>0</v>
      </c>
      <c r="J1948" s="131">
        <v>6.38</v>
      </c>
      <c r="K1948" s="131">
        <v>0</v>
      </c>
      <c r="L1948" s="131">
        <v>0.02</v>
      </c>
      <c r="M1948" s="131">
        <v>9.2100000000000009</v>
      </c>
      <c r="N1948" s="132">
        <v>25.35</v>
      </c>
      <c r="O1948" s="132">
        <v>53.64</v>
      </c>
    </row>
    <row r="1949" spans="1:15">
      <c r="A1949" s="147">
        <v>2025</v>
      </c>
      <c r="B1949" s="148" t="s">
        <v>61</v>
      </c>
      <c r="C1949" s="149" t="s">
        <v>43</v>
      </c>
      <c r="D1949" s="131">
        <v>0</v>
      </c>
      <c r="E1949" s="131">
        <v>0</v>
      </c>
      <c r="F1949" s="132">
        <v>0</v>
      </c>
      <c r="G1949" s="131">
        <v>0</v>
      </c>
      <c r="H1949" s="131">
        <v>0</v>
      </c>
      <c r="I1949" s="131">
        <v>340</v>
      </c>
      <c r="J1949" s="131">
        <v>0</v>
      </c>
      <c r="K1949" s="131">
        <v>61.93</v>
      </c>
      <c r="L1949" s="131">
        <v>0</v>
      </c>
      <c r="M1949" s="131">
        <v>0</v>
      </c>
      <c r="N1949" s="132">
        <v>401.93</v>
      </c>
      <c r="O1949" s="132">
        <v>401.93</v>
      </c>
    </row>
    <row r="1950" spans="1:15">
      <c r="A1950" s="147">
        <v>2025</v>
      </c>
      <c r="B1950" s="148" t="s">
        <v>61</v>
      </c>
      <c r="C1950" s="149" t="s">
        <v>88</v>
      </c>
      <c r="D1950" s="131">
        <v>138.22999999999999</v>
      </c>
      <c r="E1950" s="131">
        <v>0</v>
      </c>
      <c r="F1950" s="132">
        <v>138.22999999999999</v>
      </c>
      <c r="G1950" s="131">
        <v>0</v>
      </c>
      <c r="H1950" s="131">
        <v>0</v>
      </c>
      <c r="I1950" s="131">
        <v>0</v>
      </c>
      <c r="J1950" s="131">
        <v>0</v>
      </c>
      <c r="K1950" s="131">
        <v>0</v>
      </c>
      <c r="L1950" s="131">
        <v>0</v>
      </c>
      <c r="M1950" s="131">
        <v>0</v>
      </c>
      <c r="N1950" s="132">
        <v>0</v>
      </c>
      <c r="O1950" s="132">
        <v>138.22999999999999</v>
      </c>
    </row>
    <row r="1951" spans="1:15">
      <c r="A1951" s="147">
        <v>2025</v>
      </c>
      <c r="B1951" s="148" t="s">
        <v>61</v>
      </c>
      <c r="C1951" s="149" t="s">
        <v>44</v>
      </c>
      <c r="D1951" s="131">
        <v>0</v>
      </c>
      <c r="E1951" s="131">
        <v>120.98</v>
      </c>
      <c r="F1951" s="132">
        <v>120.98</v>
      </c>
      <c r="G1951" s="131">
        <v>2.16</v>
      </c>
      <c r="H1951" s="131">
        <v>181.74</v>
      </c>
      <c r="I1951" s="131">
        <v>0</v>
      </c>
      <c r="J1951" s="131">
        <v>0</v>
      </c>
      <c r="K1951" s="131">
        <v>370</v>
      </c>
      <c r="L1951" s="131">
        <v>0</v>
      </c>
      <c r="M1951" s="131">
        <v>73.95</v>
      </c>
      <c r="N1951" s="132">
        <v>627.85</v>
      </c>
      <c r="O1951" s="132">
        <v>748.83</v>
      </c>
    </row>
    <row r="1952" spans="1:15">
      <c r="A1952" s="147">
        <v>2025</v>
      </c>
      <c r="B1952" s="148" t="s">
        <v>61</v>
      </c>
      <c r="C1952" s="149" t="s">
        <v>45</v>
      </c>
      <c r="D1952" s="131">
        <v>127.8</v>
      </c>
      <c r="E1952" s="131">
        <v>0</v>
      </c>
      <c r="F1952" s="132">
        <v>127.8</v>
      </c>
      <c r="G1952" s="131">
        <v>0</v>
      </c>
      <c r="H1952" s="131">
        <v>0</v>
      </c>
      <c r="I1952" s="131">
        <v>33.06</v>
      </c>
      <c r="J1952" s="131">
        <v>0</v>
      </c>
      <c r="K1952" s="131">
        <v>2.08</v>
      </c>
      <c r="L1952" s="131">
        <v>0</v>
      </c>
      <c r="M1952" s="131">
        <v>0</v>
      </c>
      <c r="N1952" s="132">
        <v>35.14</v>
      </c>
      <c r="O1952" s="132">
        <v>162.94</v>
      </c>
    </row>
    <row r="1953" spans="1:15">
      <c r="A1953" s="147">
        <v>2025</v>
      </c>
      <c r="B1953" s="148" t="s">
        <v>61</v>
      </c>
      <c r="C1953" s="149" t="s">
        <v>46</v>
      </c>
      <c r="D1953" s="131">
        <v>1143.1300000000001</v>
      </c>
      <c r="E1953" s="131">
        <v>0</v>
      </c>
      <c r="F1953" s="132">
        <v>1143.1300000000001</v>
      </c>
      <c r="G1953" s="131">
        <v>10.58</v>
      </c>
      <c r="H1953" s="131">
        <v>74.23</v>
      </c>
      <c r="I1953" s="131">
        <v>0</v>
      </c>
      <c r="J1953" s="131">
        <v>0</v>
      </c>
      <c r="K1953" s="131">
        <v>0</v>
      </c>
      <c r="L1953" s="131">
        <v>0</v>
      </c>
      <c r="M1953" s="131">
        <v>13.11</v>
      </c>
      <c r="N1953" s="132">
        <v>97.92</v>
      </c>
      <c r="O1953" s="132">
        <v>1241.05</v>
      </c>
    </row>
    <row r="1954" spans="1:15">
      <c r="A1954" s="147">
        <v>2025</v>
      </c>
      <c r="B1954" s="148" t="s">
        <v>61</v>
      </c>
      <c r="C1954" s="149" t="s">
        <v>135</v>
      </c>
      <c r="D1954" s="131">
        <v>122.98</v>
      </c>
      <c r="E1954" s="131">
        <v>0</v>
      </c>
      <c r="F1954" s="132">
        <v>122.98</v>
      </c>
      <c r="G1954" s="131">
        <v>0</v>
      </c>
      <c r="H1954" s="131">
        <v>0</v>
      </c>
      <c r="I1954" s="131">
        <v>0</v>
      </c>
      <c r="J1954" s="131">
        <v>0</v>
      </c>
      <c r="K1954" s="131">
        <v>0</v>
      </c>
      <c r="L1954" s="131">
        <v>0</v>
      </c>
      <c r="M1954" s="131">
        <v>0</v>
      </c>
      <c r="N1954" s="132">
        <v>0</v>
      </c>
      <c r="O1954" s="132">
        <v>122.98</v>
      </c>
    </row>
    <row r="1955" spans="1:15">
      <c r="A1955" s="147">
        <v>2025</v>
      </c>
      <c r="B1955" s="148" t="s">
        <v>61</v>
      </c>
      <c r="C1955" s="149" t="s">
        <v>47</v>
      </c>
      <c r="D1955" s="131">
        <v>0</v>
      </c>
      <c r="E1955" s="131">
        <v>0</v>
      </c>
      <c r="F1955" s="132">
        <v>0</v>
      </c>
      <c r="G1955" s="131">
        <v>0</v>
      </c>
      <c r="H1955" s="131">
        <v>0</v>
      </c>
      <c r="I1955" s="131">
        <v>0</v>
      </c>
      <c r="J1955" s="131">
        <v>0</v>
      </c>
      <c r="K1955" s="131">
        <v>0</v>
      </c>
      <c r="L1955" s="131">
        <v>0</v>
      </c>
      <c r="M1955" s="131">
        <v>0</v>
      </c>
      <c r="N1955" s="132">
        <v>0</v>
      </c>
      <c r="O1955" s="132">
        <v>0</v>
      </c>
    </row>
    <row r="1956" spans="1:15">
      <c r="A1956" s="147">
        <v>2025</v>
      </c>
      <c r="B1956" s="148" t="s">
        <v>61</v>
      </c>
      <c r="C1956" s="149" t="s">
        <v>48</v>
      </c>
      <c r="D1956" s="131">
        <v>0</v>
      </c>
      <c r="E1956" s="131">
        <v>0</v>
      </c>
      <c r="F1956" s="132">
        <v>0</v>
      </c>
      <c r="G1956" s="131">
        <v>0</v>
      </c>
      <c r="H1956" s="131">
        <v>0</v>
      </c>
      <c r="I1956" s="131">
        <v>144.28</v>
      </c>
      <c r="J1956" s="131">
        <v>0</v>
      </c>
      <c r="K1956" s="131">
        <v>69.64</v>
      </c>
      <c r="L1956" s="131">
        <v>0</v>
      </c>
      <c r="M1956" s="131">
        <v>0</v>
      </c>
      <c r="N1956" s="132">
        <v>213.92</v>
      </c>
      <c r="O1956" s="132">
        <v>213.92</v>
      </c>
    </row>
    <row r="1957" spans="1:15">
      <c r="A1957" s="147">
        <v>2025</v>
      </c>
      <c r="B1957" s="148" t="s">
        <v>61</v>
      </c>
      <c r="C1957" s="149" t="s">
        <v>87</v>
      </c>
      <c r="D1957" s="131">
        <v>0</v>
      </c>
      <c r="E1957" s="131">
        <v>5.0999999999999996</v>
      </c>
      <c r="F1957" s="132">
        <v>5.0999999999999996</v>
      </c>
      <c r="G1957" s="131">
        <v>0</v>
      </c>
      <c r="H1957" s="131">
        <v>33</v>
      </c>
      <c r="I1957" s="131">
        <v>0</v>
      </c>
      <c r="J1957" s="131">
        <v>8.6300000000000008</v>
      </c>
      <c r="K1957" s="131">
        <v>0</v>
      </c>
      <c r="L1957" s="131">
        <v>0</v>
      </c>
      <c r="M1957" s="131">
        <v>12.76</v>
      </c>
      <c r="N1957" s="132">
        <v>54.39</v>
      </c>
      <c r="O1957" s="132">
        <v>59.49</v>
      </c>
    </row>
    <row r="1958" spans="1:15">
      <c r="A1958" s="147">
        <v>2025</v>
      </c>
      <c r="B1958" s="148" t="s">
        <v>61</v>
      </c>
      <c r="C1958" s="149" t="s">
        <v>49</v>
      </c>
      <c r="D1958" s="131">
        <v>0.74</v>
      </c>
      <c r="E1958" s="131">
        <v>0</v>
      </c>
      <c r="F1958" s="132">
        <v>0.74</v>
      </c>
      <c r="G1958" s="131">
        <v>0</v>
      </c>
      <c r="H1958" s="131">
        <v>12.28</v>
      </c>
      <c r="I1958" s="131">
        <v>45.6</v>
      </c>
      <c r="J1958" s="131">
        <v>0</v>
      </c>
      <c r="K1958" s="131">
        <v>0</v>
      </c>
      <c r="L1958" s="131">
        <v>0</v>
      </c>
      <c r="M1958" s="131">
        <v>3.85</v>
      </c>
      <c r="N1958" s="132">
        <v>61.73</v>
      </c>
      <c r="O1958" s="132">
        <v>62.47</v>
      </c>
    </row>
    <row r="1959" spans="1:15">
      <c r="A1959" s="147">
        <v>2025</v>
      </c>
      <c r="B1959" s="148" t="s">
        <v>61</v>
      </c>
      <c r="C1959" s="149" t="s">
        <v>50</v>
      </c>
      <c r="D1959" s="131">
        <v>136.63</v>
      </c>
      <c r="E1959" s="131">
        <v>0</v>
      </c>
      <c r="F1959" s="132">
        <v>136.63</v>
      </c>
      <c r="G1959" s="131">
        <v>0</v>
      </c>
      <c r="H1959" s="131">
        <v>0</v>
      </c>
      <c r="I1959" s="131">
        <v>0</v>
      </c>
      <c r="J1959" s="131">
        <v>0</v>
      </c>
      <c r="K1959" s="131">
        <v>0</v>
      </c>
      <c r="L1959" s="131">
        <v>0</v>
      </c>
      <c r="M1959" s="131">
        <v>0.1</v>
      </c>
      <c r="N1959" s="132">
        <v>0.1</v>
      </c>
      <c r="O1959" s="132">
        <v>136.72999999999999</v>
      </c>
    </row>
    <row r="1960" spans="1:15">
      <c r="A1960" s="147">
        <v>2025</v>
      </c>
      <c r="B1960" s="148" t="s">
        <v>61</v>
      </c>
      <c r="C1960" s="149" t="s">
        <v>51</v>
      </c>
      <c r="D1960" s="131">
        <v>0</v>
      </c>
      <c r="E1960" s="131">
        <v>0</v>
      </c>
      <c r="F1960" s="132">
        <v>0</v>
      </c>
      <c r="G1960" s="131">
        <v>0</v>
      </c>
      <c r="H1960" s="131">
        <v>0</v>
      </c>
      <c r="I1960" s="131">
        <v>203.26</v>
      </c>
      <c r="J1960" s="131">
        <v>0</v>
      </c>
      <c r="K1960" s="131">
        <v>42.13</v>
      </c>
      <c r="L1960" s="131">
        <v>0</v>
      </c>
      <c r="M1960" s="131">
        <v>1.2</v>
      </c>
      <c r="N1960" s="132">
        <v>246.59</v>
      </c>
      <c r="O1960" s="132">
        <v>246.59</v>
      </c>
    </row>
    <row r="1961" spans="1:15">
      <c r="A1961" s="147">
        <v>2025</v>
      </c>
      <c r="B1961" s="148" t="s">
        <v>61</v>
      </c>
      <c r="C1961" s="149" t="s">
        <v>52</v>
      </c>
      <c r="D1961" s="131">
        <v>1266.6199999999999</v>
      </c>
      <c r="E1961" s="131">
        <v>0</v>
      </c>
      <c r="F1961" s="132">
        <v>1266.6199999999999</v>
      </c>
      <c r="G1961" s="131">
        <v>14.82</v>
      </c>
      <c r="H1961" s="131">
        <v>14.22</v>
      </c>
      <c r="I1961" s="131">
        <v>0</v>
      </c>
      <c r="J1961" s="131">
        <v>0</v>
      </c>
      <c r="K1961" s="131">
        <v>255.04</v>
      </c>
      <c r="L1961" s="131">
        <v>0</v>
      </c>
      <c r="M1961" s="131">
        <v>18.809999999999999</v>
      </c>
      <c r="N1961" s="132">
        <v>302.89</v>
      </c>
      <c r="O1961" s="132">
        <v>1569.51</v>
      </c>
    </row>
    <row r="1962" spans="1:15">
      <c r="A1962" s="147">
        <v>2025</v>
      </c>
      <c r="B1962" s="148" t="s">
        <v>61</v>
      </c>
      <c r="C1962" s="149" t="s">
        <v>69</v>
      </c>
      <c r="D1962" s="131">
        <v>279.31</v>
      </c>
      <c r="E1962" s="131">
        <v>3.34</v>
      </c>
      <c r="F1962" s="132">
        <v>282.64999999999998</v>
      </c>
      <c r="G1962" s="131">
        <v>0.24</v>
      </c>
      <c r="H1962" s="131">
        <v>94.83</v>
      </c>
      <c r="I1962" s="131">
        <v>0</v>
      </c>
      <c r="J1962" s="131">
        <v>45</v>
      </c>
      <c r="K1962" s="131">
        <v>75.17</v>
      </c>
      <c r="L1962" s="131">
        <v>54</v>
      </c>
      <c r="M1962" s="131">
        <v>8.5299999999999994</v>
      </c>
      <c r="N1962" s="132">
        <v>277.77</v>
      </c>
      <c r="O1962" s="132">
        <v>560.41999999999996</v>
      </c>
    </row>
    <row r="1963" spans="1:15">
      <c r="A1963" s="150">
        <v>2025</v>
      </c>
      <c r="B1963" s="151" t="s">
        <v>61</v>
      </c>
      <c r="C1963" s="152" t="s">
        <v>126</v>
      </c>
      <c r="D1963" s="116">
        <v>3751.4</v>
      </c>
      <c r="E1963" s="116">
        <v>268.58999999999997</v>
      </c>
      <c r="F1963" s="133">
        <v>4019.99</v>
      </c>
      <c r="G1963" s="116">
        <v>28.89</v>
      </c>
      <c r="H1963" s="116">
        <v>496.68</v>
      </c>
      <c r="I1963" s="116">
        <v>991.04</v>
      </c>
      <c r="J1963" s="116">
        <v>60.38</v>
      </c>
      <c r="K1963" s="116">
        <v>1096.8499999999999</v>
      </c>
      <c r="L1963" s="116">
        <v>54.02</v>
      </c>
      <c r="M1963" s="116">
        <v>205.67</v>
      </c>
      <c r="N1963" s="133">
        <v>2933.53</v>
      </c>
      <c r="O1963" s="133">
        <v>6953.52</v>
      </c>
    </row>
    <row r="1964" spans="1:15">
      <c r="A1964" s="147">
        <v>2025</v>
      </c>
      <c r="B1964" s="148" t="s">
        <v>60</v>
      </c>
      <c r="C1964" s="149" t="s">
        <v>134</v>
      </c>
      <c r="D1964" s="131">
        <v>240.54</v>
      </c>
      <c r="E1964" s="131">
        <v>61.08</v>
      </c>
      <c r="F1964" s="132">
        <v>301.62</v>
      </c>
      <c r="G1964" s="131">
        <v>6.98</v>
      </c>
      <c r="H1964" s="131">
        <v>0</v>
      </c>
      <c r="I1964" s="131">
        <v>0</v>
      </c>
      <c r="J1964" s="131">
        <v>0</v>
      </c>
      <c r="K1964" s="131">
        <v>0</v>
      </c>
      <c r="L1964" s="131">
        <v>0</v>
      </c>
      <c r="M1964" s="131">
        <v>0</v>
      </c>
      <c r="N1964" s="132">
        <v>6.98</v>
      </c>
      <c r="O1964" s="132">
        <v>308.60000000000002</v>
      </c>
    </row>
    <row r="1965" spans="1:15">
      <c r="A1965" s="147">
        <v>2025</v>
      </c>
      <c r="B1965" s="148" t="s">
        <v>60</v>
      </c>
      <c r="C1965" s="149" t="s">
        <v>37</v>
      </c>
      <c r="D1965" s="131">
        <v>0</v>
      </c>
      <c r="E1965" s="131">
        <v>48.2</v>
      </c>
      <c r="F1965" s="132">
        <v>48.2</v>
      </c>
      <c r="G1965" s="131">
        <v>9.16</v>
      </c>
      <c r="H1965" s="131">
        <v>103.35</v>
      </c>
      <c r="I1965" s="131">
        <v>0</v>
      </c>
      <c r="J1965" s="131">
        <v>0</v>
      </c>
      <c r="K1965" s="131">
        <v>118.65</v>
      </c>
      <c r="L1965" s="131">
        <v>0</v>
      </c>
      <c r="M1965" s="131">
        <v>34.909999999999997</v>
      </c>
      <c r="N1965" s="132">
        <v>266.07</v>
      </c>
      <c r="O1965" s="132">
        <v>314.27</v>
      </c>
    </row>
    <row r="1966" spans="1:15">
      <c r="A1966" s="147">
        <v>2025</v>
      </c>
      <c r="B1966" s="148" t="s">
        <v>60</v>
      </c>
      <c r="C1966" s="149" t="s">
        <v>38</v>
      </c>
      <c r="D1966" s="131">
        <v>0</v>
      </c>
      <c r="E1966" s="131">
        <v>0</v>
      </c>
      <c r="F1966" s="132">
        <v>0</v>
      </c>
      <c r="G1966" s="131">
        <v>0</v>
      </c>
      <c r="H1966" s="131">
        <v>0</v>
      </c>
      <c r="I1966" s="131">
        <v>0</v>
      </c>
      <c r="J1966" s="131">
        <v>0</v>
      </c>
      <c r="K1966" s="131">
        <v>2.25</v>
      </c>
      <c r="L1966" s="131">
        <v>0</v>
      </c>
      <c r="M1966" s="131">
        <v>20.100000000000001</v>
      </c>
      <c r="N1966" s="132">
        <v>22.35</v>
      </c>
      <c r="O1966" s="132">
        <v>22.35</v>
      </c>
    </row>
    <row r="1967" spans="1:15">
      <c r="A1967" s="147">
        <v>2025</v>
      </c>
      <c r="B1967" s="148" t="s">
        <v>60</v>
      </c>
      <c r="C1967" s="149" t="s">
        <v>40</v>
      </c>
      <c r="D1967" s="131">
        <v>0</v>
      </c>
      <c r="E1967" s="131">
        <v>0.1</v>
      </c>
      <c r="F1967" s="132">
        <v>0.1</v>
      </c>
      <c r="G1967" s="131">
        <v>0.04</v>
      </c>
      <c r="H1967" s="131">
        <v>0.02</v>
      </c>
      <c r="I1967" s="131">
        <v>0</v>
      </c>
      <c r="J1967" s="131">
        <v>0</v>
      </c>
      <c r="K1967" s="131">
        <v>15.3</v>
      </c>
      <c r="L1967" s="131">
        <v>0</v>
      </c>
      <c r="M1967" s="131">
        <v>6.24</v>
      </c>
      <c r="N1967" s="132">
        <v>21.6</v>
      </c>
      <c r="O1967" s="132">
        <v>21.7</v>
      </c>
    </row>
    <row r="1968" spans="1:15">
      <c r="A1968" s="147">
        <v>2025</v>
      </c>
      <c r="B1968" s="148" t="s">
        <v>60</v>
      </c>
      <c r="C1968" s="149" t="s">
        <v>41</v>
      </c>
      <c r="D1968" s="131">
        <v>0</v>
      </c>
      <c r="E1968" s="131">
        <v>0.08</v>
      </c>
      <c r="F1968" s="132">
        <v>0.08</v>
      </c>
      <c r="G1968" s="131">
        <v>0</v>
      </c>
      <c r="H1968" s="131">
        <v>4.1900000000000004</v>
      </c>
      <c r="I1968" s="131">
        <v>19.21</v>
      </c>
      <c r="J1968" s="131">
        <v>0.15</v>
      </c>
      <c r="K1968" s="131">
        <v>0</v>
      </c>
      <c r="L1968" s="131">
        <v>0</v>
      </c>
      <c r="M1968" s="131">
        <v>19.97</v>
      </c>
      <c r="N1968" s="132">
        <v>43.52</v>
      </c>
      <c r="O1968" s="132">
        <v>43.6</v>
      </c>
    </row>
    <row r="1969" spans="1:15">
      <c r="A1969" s="147">
        <v>2025</v>
      </c>
      <c r="B1969" s="148" t="s">
        <v>60</v>
      </c>
      <c r="C1969" s="149" t="s">
        <v>42</v>
      </c>
      <c r="D1969" s="131">
        <v>0</v>
      </c>
      <c r="E1969" s="131">
        <v>0</v>
      </c>
      <c r="F1969" s="132">
        <v>0</v>
      </c>
      <c r="G1969" s="131">
        <v>0</v>
      </c>
      <c r="H1969" s="131">
        <v>0</v>
      </c>
      <c r="I1969" s="131">
        <v>58.2</v>
      </c>
      <c r="J1969" s="131">
        <v>0</v>
      </c>
      <c r="K1969" s="131">
        <v>0</v>
      </c>
      <c r="L1969" s="131">
        <v>0</v>
      </c>
      <c r="M1969" s="131">
        <v>0.11</v>
      </c>
      <c r="N1969" s="132">
        <v>58.31</v>
      </c>
      <c r="O1969" s="132">
        <v>58.31</v>
      </c>
    </row>
    <row r="1970" spans="1:15">
      <c r="A1970" s="147">
        <v>2025</v>
      </c>
      <c r="B1970" s="148" t="s">
        <v>60</v>
      </c>
      <c r="C1970" s="149" t="s">
        <v>86</v>
      </c>
      <c r="D1970" s="131">
        <v>0</v>
      </c>
      <c r="E1970" s="131">
        <v>72.67</v>
      </c>
      <c r="F1970" s="132">
        <v>72.67</v>
      </c>
      <c r="G1970" s="131">
        <v>0.06</v>
      </c>
      <c r="H1970" s="131">
        <v>0</v>
      </c>
      <c r="I1970" s="131">
        <v>0</v>
      </c>
      <c r="J1970" s="131">
        <v>6.11</v>
      </c>
      <c r="K1970" s="131">
        <v>0</v>
      </c>
      <c r="L1970" s="131">
        <v>0.01</v>
      </c>
      <c r="M1970" s="131">
        <v>3.77</v>
      </c>
      <c r="N1970" s="132">
        <v>9.9499999999999993</v>
      </c>
      <c r="O1970" s="132">
        <v>82.62</v>
      </c>
    </row>
    <row r="1971" spans="1:15">
      <c r="A1971" s="147">
        <v>2025</v>
      </c>
      <c r="B1971" s="148" t="s">
        <v>60</v>
      </c>
      <c r="C1971" s="149" t="s">
        <v>43</v>
      </c>
      <c r="D1971" s="131">
        <v>0</v>
      </c>
      <c r="E1971" s="131">
        <v>0</v>
      </c>
      <c r="F1971" s="132">
        <v>0</v>
      </c>
      <c r="G1971" s="131">
        <v>0</v>
      </c>
      <c r="H1971" s="131">
        <v>0</v>
      </c>
      <c r="I1971" s="131">
        <v>295.52999999999997</v>
      </c>
      <c r="J1971" s="131">
        <v>0</v>
      </c>
      <c r="K1971" s="131">
        <v>32.61</v>
      </c>
      <c r="L1971" s="131">
        <v>0</v>
      </c>
      <c r="M1971" s="131">
        <v>0</v>
      </c>
      <c r="N1971" s="132">
        <v>328.14</v>
      </c>
      <c r="O1971" s="132">
        <v>328.14</v>
      </c>
    </row>
    <row r="1972" spans="1:15">
      <c r="A1972" s="147">
        <v>2025</v>
      </c>
      <c r="B1972" s="148" t="s">
        <v>60</v>
      </c>
      <c r="C1972" s="149" t="s">
        <v>88</v>
      </c>
      <c r="D1972" s="131">
        <v>220.09</v>
      </c>
      <c r="E1972" s="131">
        <v>0</v>
      </c>
      <c r="F1972" s="132">
        <v>220.09</v>
      </c>
      <c r="G1972" s="131">
        <v>0</v>
      </c>
      <c r="H1972" s="131">
        <v>0</v>
      </c>
      <c r="I1972" s="131">
        <v>0</v>
      </c>
      <c r="J1972" s="131">
        <v>0</v>
      </c>
      <c r="K1972" s="131">
        <v>0</v>
      </c>
      <c r="L1972" s="131">
        <v>0</v>
      </c>
      <c r="M1972" s="131">
        <v>0</v>
      </c>
      <c r="N1972" s="132">
        <v>0</v>
      </c>
      <c r="O1972" s="132">
        <v>220.09</v>
      </c>
    </row>
    <row r="1973" spans="1:15">
      <c r="A1973" s="147">
        <v>2025</v>
      </c>
      <c r="B1973" s="148" t="s">
        <v>60</v>
      </c>
      <c r="C1973" s="149" t="s">
        <v>44</v>
      </c>
      <c r="D1973" s="131">
        <v>54.55</v>
      </c>
      <c r="E1973" s="131">
        <v>104.12</v>
      </c>
      <c r="F1973" s="132">
        <v>158.66999999999999</v>
      </c>
      <c r="G1973" s="131">
        <v>19.010000000000002</v>
      </c>
      <c r="H1973" s="131">
        <v>131.38</v>
      </c>
      <c r="I1973" s="131">
        <v>6.68</v>
      </c>
      <c r="J1973" s="131">
        <v>20.010000000000002</v>
      </c>
      <c r="K1973" s="131">
        <v>221.02</v>
      </c>
      <c r="L1973" s="131">
        <v>0</v>
      </c>
      <c r="M1973" s="131">
        <v>74.2</v>
      </c>
      <c r="N1973" s="132">
        <v>472.3</v>
      </c>
      <c r="O1973" s="132">
        <v>630.97</v>
      </c>
    </row>
    <row r="1974" spans="1:15">
      <c r="A1974" s="147">
        <v>2025</v>
      </c>
      <c r="B1974" s="148" t="s">
        <v>60</v>
      </c>
      <c r="C1974" s="149" t="s">
        <v>45</v>
      </c>
      <c r="D1974" s="131">
        <v>276.77999999999997</v>
      </c>
      <c r="E1974" s="131">
        <v>0</v>
      </c>
      <c r="F1974" s="132">
        <v>276.77999999999997</v>
      </c>
      <c r="G1974" s="131">
        <v>0</v>
      </c>
      <c r="H1974" s="131">
        <v>0</v>
      </c>
      <c r="I1974" s="131">
        <v>41.46</v>
      </c>
      <c r="J1974" s="131">
        <v>0</v>
      </c>
      <c r="K1974" s="131">
        <v>82.49</v>
      </c>
      <c r="L1974" s="131">
        <v>0</v>
      </c>
      <c r="M1974" s="131">
        <v>0</v>
      </c>
      <c r="N1974" s="132">
        <v>123.95</v>
      </c>
      <c r="O1974" s="132">
        <v>400.73</v>
      </c>
    </row>
    <row r="1975" spans="1:15">
      <c r="A1975" s="147">
        <v>2025</v>
      </c>
      <c r="B1975" s="148" t="s">
        <v>60</v>
      </c>
      <c r="C1975" s="149" t="s">
        <v>46</v>
      </c>
      <c r="D1975" s="131">
        <v>1029.43</v>
      </c>
      <c r="E1975" s="131">
        <v>0</v>
      </c>
      <c r="F1975" s="132">
        <v>1029.43</v>
      </c>
      <c r="G1975" s="131">
        <v>0</v>
      </c>
      <c r="H1975" s="131">
        <v>81.69</v>
      </c>
      <c r="I1975" s="131">
        <v>0</v>
      </c>
      <c r="J1975" s="131">
        <v>0</v>
      </c>
      <c r="K1975" s="131">
        <v>0</v>
      </c>
      <c r="L1975" s="131">
        <v>0</v>
      </c>
      <c r="M1975" s="131">
        <v>25.3</v>
      </c>
      <c r="N1975" s="132">
        <v>106.99</v>
      </c>
      <c r="O1975" s="132">
        <v>1136.42</v>
      </c>
    </row>
    <row r="1976" spans="1:15">
      <c r="A1976" s="147">
        <v>2025</v>
      </c>
      <c r="B1976" s="148" t="s">
        <v>60</v>
      </c>
      <c r="C1976" s="149" t="s">
        <v>135</v>
      </c>
      <c r="D1976" s="131">
        <v>233.94</v>
      </c>
      <c r="E1976" s="131">
        <v>0</v>
      </c>
      <c r="F1976" s="132">
        <v>233.94</v>
      </c>
      <c r="G1976" s="131">
        <v>0</v>
      </c>
      <c r="H1976" s="131">
        <v>0</v>
      </c>
      <c r="I1976" s="131">
        <v>0</v>
      </c>
      <c r="J1976" s="131">
        <v>0</v>
      </c>
      <c r="K1976" s="131">
        <v>0</v>
      </c>
      <c r="L1976" s="131">
        <v>0</v>
      </c>
      <c r="M1976" s="131">
        <v>0</v>
      </c>
      <c r="N1976" s="132">
        <v>0</v>
      </c>
      <c r="O1976" s="132">
        <v>233.94</v>
      </c>
    </row>
    <row r="1977" spans="1:15">
      <c r="A1977" s="147">
        <v>2025</v>
      </c>
      <c r="B1977" s="148" t="s">
        <v>60</v>
      </c>
      <c r="C1977" s="149" t="s">
        <v>47</v>
      </c>
      <c r="D1977" s="131">
        <v>0</v>
      </c>
      <c r="E1977" s="131">
        <v>0</v>
      </c>
      <c r="F1977" s="132">
        <v>0</v>
      </c>
      <c r="G1977" s="131">
        <v>0</v>
      </c>
      <c r="H1977" s="131">
        <v>0</v>
      </c>
      <c r="I1977" s="131">
        <v>0</v>
      </c>
      <c r="J1977" s="131">
        <v>0</v>
      </c>
      <c r="K1977" s="131">
        <v>0</v>
      </c>
      <c r="L1977" s="131">
        <v>0</v>
      </c>
      <c r="M1977" s="131">
        <v>0</v>
      </c>
      <c r="N1977" s="132">
        <v>0</v>
      </c>
      <c r="O1977" s="132">
        <v>0</v>
      </c>
    </row>
    <row r="1978" spans="1:15">
      <c r="A1978" s="147">
        <v>2025</v>
      </c>
      <c r="B1978" s="148" t="s">
        <v>60</v>
      </c>
      <c r="C1978" s="149" t="s">
        <v>48</v>
      </c>
      <c r="D1978" s="131">
        <v>0</v>
      </c>
      <c r="E1978" s="131">
        <v>0</v>
      </c>
      <c r="F1978" s="132">
        <v>0</v>
      </c>
      <c r="G1978" s="131">
        <v>0</v>
      </c>
      <c r="H1978" s="131">
        <v>0</v>
      </c>
      <c r="I1978" s="131">
        <v>207.77</v>
      </c>
      <c r="J1978" s="131">
        <v>0</v>
      </c>
      <c r="K1978" s="131">
        <v>0</v>
      </c>
      <c r="L1978" s="131">
        <v>0</v>
      </c>
      <c r="M1978" s="131">
        <v>0</v>
      </c>
      <c r="N1978" s="132">
        <v>207.77</v>
      </c>
      <c r="O1978" s="132">
        <v>207.77</v>
      </c>
    </row>
    <row r="1979" spans="1:15">
      <c r="A1979" s="147">
        <v>2025</v>
      </c>
      <c r="B1979" s="148" t="s">
        <v>60</v>
      </c>
      <c r="C1979" s="149" t="s">
        <v>87</v>
      </c>
      <c r="D1979" s="131">
        <v>0</v>
      </c>
      <c r="E1979" s="131">
        <v>0</v>
      </c>
      <c r="F1979" s="132">
        <v>0</v>
      </c>
      <c r="G1979" s="131">
        <v>0</v>
      </c>
      <c r="H1979" s="131">
        <v>0</v>
      </c>
      <c r="I1979" s="131">
        <v>0</v>
      </c>
      <c r="J1979" s="131">
        <v>7.2</v>
      </c>
      <c r="K1979" s="131">
        <v>0</v>
      </c>
      <c r="L1979" s="131">
        <v>0</v>
      </c>
      <c r="M1979" s="131">
        <v>33.58</v>
      </c>
      <c r="N1979" s="132">
        <v>40.78</v>
      </c>
      <c r="O1979" s="132">
        <v>40.78</v>
      </c>
    </row>
    <row r="1980" spans="1:15">
      <c r="A1980" s="147">
        <v>2025</v>
      </c>
      <c r="B1980" s="148" t="s">
        <v>60</v>
      </c>
      <c r="C1980" s="149" t="s">
        <v>49</v>
      </c>
      <c r="D1980" s="131">
        <v>0.95</v>
      </c>
      <c r="E1980" s="131">
        <v>33.97</v>
      </c>
      <c r="F1980" s="132">
        <v>34.92</v>
      </c>
      <c r="G1980" s="131">
        <v>0</v>
      </c>
      <c r="H1980" s="131">
        <v>0.44</v>
      </c>
      <c r="I1980" s="131">
        <v>16.89</v>
      </c>
      <c r="J1980" s="131">
        <v>0</v>
      </c>
      <c r="K1980" s="131">
        <v>0</v>
      </c>
      <c r="L1980" s="131">
        <v>0</v>
      </c>
      <c r="M1980" s="131">
        <v>5.66</v>
      </c>
      <c r="N1980" s="132">
        <v>22.99</v>
      </c>
      <c r="O1980" s="132">
        <v>57.91</v>
      </c>
    </row>
    <row r="1981" spans="1:15">
      <c r="A1981" s="147">
        <v>2025</v>
      </c>
      <c r="B1981" s="148" t="s">
        <v>60</v>
      </c>
      <c r="C1981" s="149" t="s">
        <v>50</v>
      </c>
      <c r="D1981" s="131">
        <v>0.33</v>
      </c>
      <c r="E1981" s="131">
        <v>0</v>
      </c>
      <c r="F1981" s="132">
        <v>0.33</v>
      </c>
      <c r="G1981" s="131">
        <v>0</v>
      </c>
      <c r="H1981" s="131">
        <v>0</v>
      </c>
      <c r="I1981" s="131">
        <v>0</v>
      </c>
      <c r="J1981" s="131">
        <v>0</v>
      </c>
      <c r="K1981" s="131">
        <v>0</v>
      </c>
      <c r="L1981" s="131">
        <v>0</v>
      </c>
      <c r="M1981" s="131">
        <v>0.05</v>
      </c>
      <c r="N1981" s="132">
        <v>0.05</v>
      </c>
      <c r="O1981" s="132">
        <v>0.38</v>
      </c>
    </row>
    <row r="1982" spans="1:15">
      <c r="A1982" s="147">
        <v>2025</v>
      </c>
      <c r="B1982" s="148" t="s">
        <v>60</v>
      </c>
      <c r="C1982" s="149" t="s">
        <v>51</v>
      </c>
      <c r="D1982" s="131">
        <v>0</v>
      </c>
      <c r="E1982" s="131">
        <v>0</v>
      </c>
      <c r="F1982" s="132">
        <v>0</v>
      </c>
      <c r="G1982" s="131">
        <v>0</v>
      </c>
      <c r="H1982" s="131">
        <v>0</v>
      </c>
      <c r="I1982" s="131">
        <v>58.57</v>
      </c>
      <c r="J1982" s="131">
        <v>0</v>
      </c>
      <c r="K1982" s="131">
        <v>0</v>
      </c>
      <c r="L1982" s="131">
        <v>0</v>
      </c>
      <c r="M1982" s="131">
        <v>28.8</v>
      </c>
      <c r="N1982" s="132">
        <v>87.37</v>
      </c>
      <c r="O1982" s="132">
        <v>87.37</v>
      </c>
    </row>
    <row r="1983" spans="1:15">
      <c r="A1983" s="147">
        <v>2025</v>
      </c>
      <c r="B1983" s="148" t="s">
        <v>60</v>
      </c>
      <c r="C1983" s="149" t="s">
        <v>52</v>
      </c>
      <c r="D1983" s="131">
        <v>1260.3599999999999</v>
      </c>
      <c r="E1983" s="131">
        <v>0</v>
      </c>
      <c r="F1983" s="132">
        <v>1260.3599999999999</v>
      </c>
      <c r="G1983" s="131">
        <v>30.13</v>
      </c>
      <c r="H1983" s="131">
        <v>0.08</v>
      </c>
      <c r="I1983" s="131">
        <v>50.6</v>
      </c>
      <c r="J1983" s="131">
        <v>0</v>
      </c>
      <c r="K1983" s="131">
        <v>413.76</v>
      </c>
      <c r="L1983" s="131">
        <v>0</v>
      </c>
      <c r="M1983" s="131">
        <v>35.909999999999997</v>
      </c>
      <c r="N1983" s="132">
        <v>530.48</v>
      </c>
      <c r="O1983" s="132">
        <v>1790.84</v>
      </c>
    </row>
    <row r="1984" spans="1:15">
      <c r="A1984" s="147">
        <v>2025</v>
      </c>
      <c r="B1984" s="148" t="s">
        <v>60</v>
      </c>
      <c r="C1984" s="149" t="s">
        <v>69</v>
      </c>
      <c r="D1984" s="131">
        <v>407.43</v>
      </c>
      <c r="E1984" s="131">
        <v>12.07</v>
      </c>
      <c r="F1984" s="132">
        <v>419.5</v>
      </c>
      <c r="G1984" s="131">
        <v>0.14000000000000001</v>
      </c>
      <c r="H1984" s="131">
        <v>88.5</v>
      </c>
      <c r="I1984" s="131">
        <v>15</v>
      </c>
      <c r="J1984" s="131">
        <v>0</v>
      </c>
      <c r="K1984" s="131">
        <v>43.34</v>
      </c>
      <c r="L1984" s="131">
        <v>8.02</v>
      </c>
      <c r="M1984" s="131">
        <v>13.45</v>
      </c>
      <c r="N1984" s="132">
        <v>168.45</v>
      </c>
      <c r="O1984" s="132">
        <v>587.95000000000005</v>
      </c>
    </row>
    <row r="1985" spans="1:15">
      <c r="A1985" s="150">
        <v>2025</v>
      </c>
      <c r="B1985" s="151" t="s">
        <v>60</v>
      </c>
      <c r="C1985" s="152" t="s">
        <v>126</v>
      </c>
      <c r="D1985" s="116">
        <v>3724.4</v>
      </c>
      <c r="E1985" s="116">
        <v>332.29</v>
      </c>
      <c r="F1985" s="133">
        <v>4056.69</v>
      </c>
      <c r="G1985" s="116">
        <v>65.52</v>
      </c>
      <c r="H1985" s="116">
        <v>409.65</v>
      </c>
      <c r="I1985" s="116">
        <v>769.91</v>
      </c>
      <c r="J1985" s="116">
        <v>33.47</v>
      </c>
      <c r="K1985" s="116">
        <v>929.42</v>
      </c>
      <c r="L1985" s="116">
        <v>8.0299999999999994</v>
      </c>
      <c r="M1985" s="116">
        <v>302.05</v>
      </c>
      <c r="N1985" s="133">
        <v>2518.0500000000002</v>
      </c>
      <c r="O1985" s="133">
        <v>6574.74</v>
      </c>
    </row>
    <row r="1986" spans="1:15">
      <c r="A1986" s="147">
        <v>2025</v>
      </c>
      <c r="B1986" s="148" t="s">
        <v>59</v>
      </c>
      <c r="C1986" s="149" t="s">
        <v>134</v>
      </c>
      <c r="D1986" s="131">
        <v>108.74</v>
      </c>
      <c r="E1986" s="131">
        <v>0</v>
      </c>
      <c r="F1986" s="132">
        <v>108.74</v>
      </c>
      <c r="G1986" s="131">
        <v>0</v>
      </c>
      <c r="H1986" s="131">
        <v>0</v>
      </c>
      <c r="I1986" s="131">
        <v>0</v>
      </c>
      <c r="J1986" s="131">
        <v>0</v>
      </c>
      <c r="K1986" s="131">
        <v>0</v>
      </c>
      <c r="L1986" s="131">
        <v>0</v>
      </c>
      <c r="M1986" s="131">
        <v>0</v>
      </c>
      <c r="N1986" s="132">
        <v>0</v>
      </c>
      <c r="O1986" s="132">
        <v>108.74</v>
      </c>
    </row>
    <row r="1987" spans="1:15">
      <c r="A1987" s="147">
        <v>2025</v>
      </c>
      <c r="B1987" s="148" t="s">
        <v>59</v>
      </c>
      <c r="C1987" s="149" t="s">
        <v>37</v>
      </c>
      <c r="D1987" s="131">
        <v>0</v>
      </c>
      <c r="E1987" s="131">
        <v>1.68</v>
      </c>
      <c r="F1987" s="132">
        <v>1.68</v>
      </c>
      <c r="G1987" s="131">
        <v>4.1900000000000004</v>
      </c>
      <c r="H1987" s="131">
        <v>67.87</v>
      </c>
      <c r="I1987" s="131">
        <v>0</v>
      </c>
      <c r="J1987" s="131">
        <v>0</v>
      </c>
      <c r="K1987" s="131">
        <v>66.989999999999995</v>
      </c>
      <c r="L1987" s="131">
        <v>0</v>
      </c>
      <c r="M1987" s="131">
        <v>12.64</v>
      </c>
      <c r="N1987" s="132">
        <v>151.69</v>
      </c>
      <c r="O1987" s="132">
        <v>153.37</v>
      </c>
    </row>
    <row r="1988" spans="1:15">
      <c r="A1988" s="147">
        <v>2025</v>
      </c>
      <c r="B1988" s="148" t="s">
        <v>59</v>
      </c>
      <c r="C1988" s="149" t="s">
        <v>38</v>
      </c>
      <c r="D1988" s="131">
        <v>0</v>
      </c>
      <c r="E1988" s="131">
        <v>0</v>
      </c>
      <c r="F1988" s="132">
        <v>0</v>
      </c>
      <c r="G1988" s="131">
        <v>0</v>
      </c>
      <c r="H1988" s="131">
        <v>0</v>
      </c>
      <c r="I1988" s="131">
        <v>0</v>
      </c>
      <c r="J1988" s="131">
        <v>0</v>
      </c>
      <c r="K1988" s="131">
        <v>0</v>
      </c>
      <c r="L1988" s="131">
        <v>0</v>
      </c>
      <c r="M1988" s="131">
        <v>0.02</v>
      </c>
      <c r="N1988" s="132">
        <v>0.02</v>
      </c>
      <c r="O1988" s="132">
        <v>0.02</v>
      </c>
    </row>
    <row r="1989" spans="1:15">
      <c r="A1989" s="147">
        <v>2025</v>
      </c>
      <c r="B1989" s="148" t="s">
        <v>59</v>
      </c>
      <c r="C1989" s="149" t="s">
        <v>40</v>
      </c>
      <c r="D1989" s="131">
        <v>0</v>
      </c>
      <c r="E1989" s="131">
        <v>11.38</v>
      </c>
      <c r="F1989" s="132">
        <v>11.38</v>
      </c>
      <c r="G1989" s="131">
        <v>0.99</v>
      </c>
      <c r="H1989" s="131">
        <v>0</v>
      </c>
      <c r="I1989" s="131">
        <v>4.34</v>
      </c>
      <c r="J1989" s="131">
        <v>11.24</v>
      </c>
      <c r="K1989" s="131">
        <v>29.97</v>
      </c>
      <c r="L1989" s="131">
        <v>0</v>
      </c>
      <c r="M1989" s="131">
        <v>16.04</v>
      </c>
      <c r="N1989" s="132">
        <v>62.58</v>
      </c>
      <c r="O1989" s="132">
        <v>73.959999999999994</v>
      </c>
    </row>
    <row r="1990" spans="1:15">
      <c r="A1990" s="147">
        <v>2025</v>
      </c>
      <c r="B1990" s="148" t="s">
        <v>59</v>
      </c>
      <c r="C1990" s="149" t="s">
        <v>41</v>
      </c>
      <c r="D1990" s="131">
        <v>0</v>
      </c>
      <c r="E1990" s="131">
        <v>9.83</v>
      </c>
      <c r="F1990" s="132">
        <v>9.83</v>
      </c>
      <c r="G1990" s="131">
        <v>0</v>
      </c>
      <c r="H1990" s="131">
        <v>7.49</v>
      </c>
      <c r="I1990" s="131">
        <v>0</v>
      </c>
      <c r="J1990" s="131">
        <v>0.56000000000000005</v>
      </c>
      <c r="K1990" s="131">
        <v>0</v>
      </c>
      <c r="L1990" s="131">
        <v>0</v>
      </c>
      <c r="M1990" s="131">
        <v>22.2</v>
      </c>
      <c r="N1990" s="132">
        <v>30.25</v>
      </c>
      <c r="O1990" s="132">
        <v>40.08</v>
      </c>
    </row>
    <row r="1991" spans="1:15">
      <c r="A1991" s="147">
        <v>2025</v>
      </c>
      <c r="B1991" s="148" t="s">
        <v>59</v>
      </c>
      <c r="C1991" s="149" t="s">
        <v>42</v>
      </c>
      <c r="D1991" s="131">
        <v>0</v>
      </c>
      <c r="E1991" s="131">
        <v>0</v>
      </c>
      <c r="F1991" s="132">
        <v>0</v>
      </c>
      <c r="G1991" s="131">
        <v>0</v>
      </c>
      <c r="H1991" s="131">
        <v>0</v>
      </c>
      <c r="I1991" s="131">
        <v>14.44</v>
      </c>
      <c r="J1991" s="131">
        <v>0</v>
      </c>
      <c r="K1991" s="131">
        <v>0</v>
      </c>
      <c r="L1991" s="131">
        <v>0</v>
      </c>
      <c r="M1991" s="131">
        <v>0.12</v>
      </c>
      <c r="N1991" s="132">
        <v>14.56</v>
      </c>
      <c r="O1991" s="132">
        <v>14.56</v>
      </c>
    </row>
    <row r="1992" spans="1:15">
      <c r="A1992" s="147">
        <v>2025</v>
      </c>
      <c r="B1992" s="148" t="s">
        <v>59</v>
      </c>
      <c r="C1992" s="149" t="s">
        <v>86</v>
      </c>
      <c r="D1992" s="131">
        <v>0</v>
      </c>
      <c r="E1992" s="131">
        <v>61.35</v>
      </c>
      <c r="F1992" s="132">
        <v>61.35</v>
      </c>
      <c r="G1992" s="131">
        <v>0.86</v>
      </c>
      <c r="H1992" s="131">
        <v>5.85</v>
      </c>
      <c r="I1992" s="131">
        <v>0</v>
      </c>
      <c r="J1992" s="131">
        <v>1.38</v>
      </c>
      <c r="K1992" s="131">
        <v>0</v>
      </c>
      <c r="L1992" s="131">
        <v>0.02</v>
      </c>
      <c r="M1992" s="131">
        <v>4.53</v>
      </c>
      <c r="N1992" s="132">
        <v>12.64</v>
      </c>
      <c r="O1992" s="132">
        <v>73.989999999999995</v>
      </c>
    </row>
    <row r="1993" spans="1:15">
      <c r="A1993" s="147">
        <v>2025</v>
      </c>
      <c r="B1993" s="148" t="s">
        <v>59</v>
      </c>
      <c r="C1993" s="149" t="s">
        <v>43</v>
      </c>
      <c r="D1993" s="131">
        <v>0</v>
      </c>
      <c r="E1993" s="131">
        <v>0</v>
      </c>
      <c r="F1993" s="132">
        <v>0</v>
      </c>
      <c r="G1993" s="131">
        <v>0</v>
      </c>
      <c r="H1993" s="131">
        <v>0</v>
      </c>
      <c r="I1993" s="131">
        <v>225.68</v>
      </c>
      <c r="J1993" s="131">
        <v>0</v>
      </c>
      <c r="K1993" s="131">
        <v>63</v>
      </c>
      <c r="L1993" s="131">
        <v>0</v>
      </c>
      <c r="M1993" s="131">
        <v>0</v>
      </c>
      <c r="N1993" s="132">
        <v>288.68</v>
      </c>
      <c r="O1993" s="132">
        <v>288.68</v>
      </c>
    </row>
    <row r="1994" spans="1:15">
      <c r="A1994" s="147">
        <v>2025</v>
      </c>
      <c r="B1994" s="148" t="s">
        <v>59</v>
      </c>
      <c r="C1994" s="149" t="s">
        <v>88</v>
      </c>
      <c r="D1994" s="131">
        <v>263.04000000000002</v>
      </c>
      <c r="E1994" s="131">
        <v>0</v>
      </c>
      <c r="F1994" s="132">
        <v>263.04000000000002</v>
      </c>
      <c r="G1994" s="131">
        <v>0</v>
      </c>
      <c r="H1994" s="131">
        <v>0</v>
      </c>
      <c r="I1994" s="131">
        <v>0</v>
      </c>
      <c r="J1994" s="131">
        <v>0</v>
      </c>
      <c r="K1994" s="131">
        <v>0</v>
      </c>
      <c r="L1994" s="131">
        <v>0</v>
      </c>
      <c r="M1994" s="131">
        <v>0</v>
      </c>
      <c r="N1994" s="132">
        <v>0</v>
      </c>
      <c r="O1994" s="132">
        <v>263.04000000000002</v>
      </c>
    </row>
    <row r="1995" spans="1:15">
      <c r="A1995" s="147">
        <v>2025</v>
      </c>
      <c r="B1995" s="148" t="s">
        <v>59</v>
      </c>
      <c r="C1995" s="149" t="s">
        <v>44</v>
      </c>
      <c r="D1995" s="131">
        <v>0</v>
      </c>
      <c r="E1995" s="131">
        <v>7.91</v>
      </c>
      <c r="F1995" s="132">
        <v>7.91</v>
      </c>
      <c r="G1995" s="131">
        <v>12.59</v>
      </c>
      <c r="H1995" s="131">
        <v>124.33</v>
      </c>
      <c r="I1995" s="131">
        <v>70.150000000000006</v>
      </c>
      <c r="J1995" s="131">
        <v>0.05</v>
      </c>
      <c r="K1995" s="131">
        <v>161.91</v>
      </c>
      <c r="L1995" s="131">
        <v>0</v>
      </c>
      <c r="M1995" s="131">
        <v>158.06</v>
      </c>
      <c r="N1995" s="132">
        <v>527.09</v>
      </c>
      <c r="O1995" s="132">
        <v>535</v>
      </c>
    </row>
    <row r="1996" spans="1:15">
      <c r="A1996" s="147">
        <v>2025</v>
      </c>
      <c r="B1996" s="148" t="s">
        <v>59</v>
      </c>
      <c r="C1996" s="149" t="s">
        <v>45</v>
      </c>
      <c r="D1996" s="131">
        <v>136.4</v>
      </c>
      <c r="E1996" s="131">
        <v>0</v>
      </c>
      <c r="F1996" s="132">
        <v>136.4</v>
      </c>
      <c r="G1996" s="131">
        <v>0</v>
      </c>
      <c r="H1996" s="131">
        <v>0</v>
      </c>
      <c r="I1996" s="131">
        <v>41.91</v>
      </c>
      <c r="J1996" s="131">
        <v>0</v>
      </c>
      <c r="K1996" s="131">
        <v>39.64</v>
      </c>
      <c r="L1996" s="131">
        <v>0</v>
      </c>
      <c r="M1996" s="131">
        <v>0</v>
      </c>
      <c r="N1996" s="132">
        <v>81.55</v>
      </c>
      <c r="O1996" s="132">
        <v>217.95</v>
      </c>
    </row>
    <row r="1997" spans="1:15">
      <c r="A1997" s="147">
        <v>2025</v>
      </c>
      <c r="B1997" s="148" t="s">
        <v>59</v>
      </c>
      <c r="C1997" s="149" t="s">
        <v>46</v>
      </c>
      <c r="D1997" s="131">
        <v>1220.2</v>
      </c>
      <c r="E1997" s="131">
        <v>0</v>
      </c>
      <c r="F1997" s="132">
        <v>1220.2</v>
      </c>
      <c r="G1997" s="131">
        <v>10.86</v>
      </c>
      <c r="H1997" s="131">
        <v>40.25</v>
      </c>
      <c r="I1997" s="131">
        <v>0</v>
      </c>
      <c r="J1997" s="131">
        <v>0</v>
      </c>
      <c r="K1997" s="131">
        <v>0</v>
      </c>
      <c r="L1997" s="131">
        <v>0</v>
      </c>
      <c r="M1997" s="131">
        <v>23</v>
      </c>
      <c r="N1997" s="132">
        <v>74.11</v>
      </c>
      <c r="O1997" s="132">
        <v>1294.31</v>
      </c>
    </row>
    <row r="1998" spans="1:15">
      <c r="A1998" s="147">
        <v>2025</v>
      </c>
      <c r="B1998" s="148" t="s">
        <v>59</v>
      </c>
      <c r="C1998" s="149" t="s">
        <v>135</v>
      </c>
      <c r="D1998" s="131">
        <v>233.94</v>
      </c>
      <c r="E1998" s="131">
        <v>0</v>
      </c>
      <c r="F1998" s="132">
        <v>233.94</v>
      </c>
      <c r="G1998" s="131">
        <v>0</v>
      </c>
      <c r="H1998" s="131">
        <v>0</v>
      </c>
      <c r="I1998" s="131">
        <v>0</v>
      </c>
      <c r="J1998" s="131">
        <v>0</v>
      </c>
      <c r="K1998" s="131">
        <v>0</v>
      </c>
      <c r="L1998" s="131">
        <v>0</v>
      </c>
      <c r="M1998" s="131">
        <v>0</v>
      </c>
      <c r="N1998" s="132">
        <v>0</v>
      </c>
      <c r="O1998" s="132">
        <v>233.94</v>
      </c>
    </row>
    <row r="1999" spans="1:15">
      <c r="A1999" s="147">
        <v>2025</v>
      </c>
      <c r="B1999" s="148" t="s">
        <v>59</v>
      </c>
      <c r="C1999" s="149" t="s">
        <v>47</v>
      </c>
      <c r="D1999" s="131">
        <v>0</v>
      </c>
      <c r="E1999" s="131">
        <v>0</v>
      </c>
      <c r="F1999" s="132">
        <v>0</v>
      </c>
      <c r="G1999" s="131">
        <v>0</v>
      </c>
      <c r="H1999" s="131">
        <v>0</v>
      </c>
      <c r="I1999" s="131">
        <v>0</v>
      </c>
      <c r="J1999" s="131">
        <v>0</v>
      </c>
      <c r="K1999" s="131">
        <v>0</v>
      </c>
      <c r="L1999" s="131">
        <v>0</v>
      </c>
      <c r="M1999" s="131">
        <v>0</v>
      </c>
      <c r="N1999" s="132">
        <v>0</v>
      </c>
      <c r="O1999" s="132">
        <v>0</v>
      </c>
    </row>
    <row r="2000" spans="1:15">
      <c r="A2000" s="147">
        <v>2025</v>
      </c>
      <c r="B2000" s="148" t="s">
        <v>59</v>
      </c>
      <c r="C2000" s="149" t="s">
        <v>48</v>
      </c>
      <c r="D2000" s="131">
        <v>0</v>
      </c>
      <c r="E2000" s="131">
        <v>48.01</v>
      </c>
      <c r="F2000" s="132">
        <v>48.01</v>
      </c>
      <c r="G2000" s="131">
        <v>0</v>
      </c>
      <c r="H2000" s="131">
        <v>0</v>
      </c>
      <c r="I2000" s="131">
        <v>61.98</v>
      </c>
      <c r="J2000" s="131">
        <v>0</v>
      </c>
      <c r="K2000" s="131">
        <v>79.150000000000006</v>
      </c>
      <c r="L2000" s="131">
        <v>0</v>
      </c>
      <c r="M2000" s="131">
        <v>0.08</v>
      </c>
      <c r="N2000" s="132">
        <v>141.21</v>
      </c>
      <c r="O2000" s="132">
        <v>189.22</v>
      </c>
    </row>
    <row r="2001" spans="1:15">
      <c r="A2001" s="147">
        <v>2025</v>
      </c>
      <c r="B2001" s="148" t="s">
        <v>59</v>
      </c>
      <c r="C2001" s="149" t="s">
        <v>87</v>
      </c>
      <c r="D2001" s="131">
        <v>0</v>
      </c>
      <c r="E2001" s="131">
        <v>0</v>
      </c>
      <c r="F2001" s="132">
        <v>0</v>
      </c>
      <c r="G2001" s="131">
        <v>0</v>
      </c>
      <c r="H2001" s="131">
        <v>0</v>
      </c>
      <c r="I2001" s="131">
        <v>0</v>
      </c>
      <c r="J2001" s="131">
        <v>3.98</v>
      </c>
      <c r="K2001" s="131">
        <v>37.979999999999997</v>
      </c>
      <c r="L2001" s="131">
        <v>0</v>
      </c>
      <c r="M2001" s="131">
        <v>21.43</v>
      </c>
      <c r="N2001" s="132">
        <v>63.39</v>
      </c>
      <c r="O2001" s="132">
        <v>63.39</v>
      </c>
    </row>
    <row r="2002" spans="1:15">
      <c r="A2002" s="147">
        <v>2025</v>
      </c>
      <c r="B2002" s="148" t="s">
        <v>59</v>
      </c>
      <c r="C2002" s="149" t="s">
        <v>49</v>
      </c>
      <c r="D2002" s="131">
        <v>0.79</v>
      </c>
      <c r="E2002" s="131">
        <v>0</v>
      </c>
      <c r="F2002" s="132">
        <v>0.79</v>
      </c>
      <c r="G2002" s="131">
        <v>1.71</v>
      </c>
      <c r="H2002" s="131">
        <v>0.1</v>
      </c>
      <c r="I2002" s="131">
        <v>0</v>
      </c>
      <c r="J2002" s="131">
        <v>0</v>
      </c>
      <c r="K2002" s="131">
        <v>0</v>
      </c>
      <c r="L2002" s="131">
        <v>0</v>
      </c>
      <c r="M2002" s="131">
        <v>10.74</v>
      </c>
      <c r="N2002" s="132">
        <v>12.55</v>
      </c>
      <c r="O2002" s="132">
        <v>13.34</v>
      </c>
    </row>
    <row r="2003" spans="1:15">
      <c r="A2003" s="147">
        <v>2025</v>
      </c>
      <c r="B2003" s="148" t="s">
        <v>59</v>
      </c>
      <c r="C2003" s="149" t="s">
        <v>50</v>
      </c>
      <c r="D2003" s="131">
        <v>138.75</v>
      </c>
      <c r="E2003" s="131">
        <v>0</v>
      </c>
      <c r="F2003" s="132">
        <v>138.75</v>
      </c>
      <c r="G2003" s="131">
        <v>0</v>
      </c>
      <c r="H2003" s="131">
        <v>0</v>
      </c>
      <c r="I2003" s="131">
        <v>0</v>
      </c>
      <c r="J2003" s="131">
        <v>0</v>
      </c>
      <c r="K2003" s="131">
        <v>0</v>
      </c>
      <c r="L2003" s="131">
        <v>0</v>
      </c>
      <c r="M2003" s="131">
        <v>0.11</v>
      </c>
      <c r="N2003" s="132">
        <v>0.11</v>
      </c>
      <c r="O2003" s="132">
        <v>138.86000000000001</v>
      </c>
    </row>
    <row r="2004" spans="1:15">
      <c r="A2004" s="147">
        <v>2025</v>
      </c>
      <c r="B2004" s="148" t="s">
        <v>59</v>
      </c>
      <c r="C2004" s="149" t="s">
        <v>51</v>
      </c>
      <c r="D2004" s="131">
        <v>0</v>
      </c>
      <c r="E2004" s="131">
        <v>0</v>
      </c>
      <c r="F2004" s="132">
        <v>0</v>
      </c>
      <c r="G2004" s="131">
        <v>0</v>
      </c>
      <c r="H2004" s="131">
        <v>0</v>
      </c>
      <c r="I2004" s="131">
        <v>159.94</v>
      </c>
      <c r="J2004" s="131">
        <v>0</v>
      </c>
      <c r="K2004" s="131">
        <v>0</v>
      </c>
      <c r="L2004" s="131">
        <v>0</v>
      </c>
      <c r="M2004" s="131">
        <v>0.51</v>
      </c>
      <c r="N2004" s="132">
        <v>160.44999999999999</v>
      </c>
      <c r="O2004" s="132">
        <v>160.44999999999999</v>
      </c>
    </row>
    <row r="2005" spans="1:15">
      <c r="A2005" s="147">
        <v>2025</v>
      </c>
      <c r="B2005" s="148" t="s">
        <v>59</v>
      </c>
      <c r="C2005" s="149" t="s">
        <v>52</v>
      </c>
      <c r="D2005" s="131">
        <v>823.71</v>
      </c>
      <c r="E2005" s="131">
        <v>0</v>
      </c>
      <c r="F2005" s="132">
        <v>823.71</v>
      </c>
      <c r="G2005" s="131">
        <v>0</v>
      </c>
      <c r="H2005" s="131">
        <v>0.04</v>
      </c>
      <c r="I2005" s="131">
        <v>111.16</v>
      </c>
      <c r="J2005" s="131">
        <v>0</v>
      </c>
      <c r="K2005" s="131">
        <v>481.13</v>
      </c>
      <c r="L2005" s="131">
        <v>0</v>
      </c>
      <c r="M2005" s="131">
        <v>8.08</v>
      </c>
      <c r="N2005" s="132">
        <v>600.41</v>
      </c>
      <c r="O2005" s="132">
        <v>1424.12</v>
      </c>
    </row>
    <row r="2006" spans="1:15">
      <c r="A2006" s="147">
        <v>2025</v>
      </c>
      <c r="B2006" s="148" t="s">
        <v>59</v>
      </c>
      <c r="C2006" s="149" t="s">
        <v>69</v>
      </c>
      <c r="D2006" s="131">
        <v>554.23</v>
      </c>
      <c r="E2006" s="131">
        <v>0</v>
      </c>
      <c r="F2006" s="132">
        <v>554.23</v>
      </c>
      <c r="G2006" s="131">
        <v>1.57</v>
      </c>
      <c r="H2006" s="131">
        <v>76.760000000000005</v>
      </c>
      <c r="I2006" s="131">
        <v>118.47</v>
      </c>
      <c r="J2006" s="131">
        <v>0.84</v>
      </c>
      <c r="K2006" s="131">
        <v>103.6</v>
      </c>
      <c r="L2006" s="131">
        <v>14.13</v>
      </c>
      <c r="M2006" s="131">
        <v>348.52</v>
      </c>
      <c r="N2006" s="132">
        <v>663.89</v>
      </c>
      <c r="O2006" s="132">
        <v>1218.1199999999999</v>
      </c>
    </row>
    <row r="2007" spans="1:15">
      <c r="A2007" s="150">
        <v>2025</v>
      </c>
      <c r="B2007" s="151" t="s">
        <v>59</v>
      </c>
      <c r="C2007" s="152" t="s">
        <v>126</v>
      </c>
      <c r="D2007" s="116">
        <v>3479.8</v>
      </c>
      <c r="E2007" s="116">
        <v>140.16</v>
      </c>
      <c r="F2007" s="133">
        <v>3619.96</v>
      </c>
      <c r="G2007" s="116">
        <v>32.770000000000003</v>
      </c>
      <c r="H2007" s="116">
        <v>322.69</v>
      </c>
      <c r="I2007" s="116">
        <v>808.07</v>
      </c>
      <c r="J2007" s="116">
        <v>18.05</v>
      </c>
      <c r="K2007" s="116">
        <v>1063.3699999999999</v>
      </c>
      <c r="L2007" s="116">
        <v>14.15</v>
      </c>
      <c r="M2007" s="116">
        <v>626.08000000000004</v>
      </c>
      <c r="N2007" s="133">
        <v>2885.18</v>
      </c>
      <c r="O2007" s="133">
        <v>6505.14</v>
      </c>
    </row>
    <row r="2008" spans="1:15">
      <c r="A2008" s="147">
        <v>2025</v>
      </c>
      <c r="B2008" s="148" t="s">
        <v>58</v>
      </c>
      <c r="C2008" s="149" t="s">
        <v>134</v>
      </c>
      <c r="D2008" s="131">
        <v>214.56</v>
      </c>
      <c r="E2008" s="131">
        <v>30.5</v>
      </c>
      <c r="F2008" s="132">
        <v>245.06</v>
      </c>
      <c r="G2008" s="131">
        <v>0</v>
      </c>
      <c r="H2008" s="131">
        <v>0</v>
      </c>
      <c r="I2008" s="131">
        <v>0</v>
      </c>
      <c r="J2008" s="131">
        <v>0</v>
      </c>
      <c r="K2008" s="131">
        <v>0</v>
      </c>
      <c r="L2008" s="131">
        <v>0</v>
      </c>
      <c r="M2008" s="131">
        <v>0</v>
      </c>
      <c r="N2008" s="132">
        <v>0</v>
      </c>
      <c r="O2008" s="132">
        <v>245.06</v>
      </c>
    </row>
    <row r="2009" spans="1:15">
      <c r="A2009" s="147">
        <v>2025</v>
      </c>
      <c r="B2009" s="148" t="s">
        <v>58</v>
      </c>
      <c r="C2009" s="149" t="s">
        <v>37</v>
      </c>
      <c r="D2009" s="131">
        <v>0</v>
      </c>
      <c r="E2009" s="131">
        <v>1.58</v>
      </c>
      <c r="F2009" s="132">
        <v>1.58</v>
      </c>
      <c r="G2009" s="131">
        <v>12.78</v>
      </c>
      <c r="H2009" s="131">
        <v>124.6</v>
      </c>
      <c r="I2009" s="131">
        <v>0</v>
      </c>
      <c r="J2009" s="131">
        <v>0</v>
      </c>
      <c r="K2009" s="131">
        <v>134.30000000000001</v>
      </c>
      <c r="L2009" s="131">
        <v>0</v>
      </c>
      <c r="M2009" s="131">
        <v>18.78</v>
      </c>
      <c r="N2009" s="132">
        <v>290.45999999999998</v>
      </c>
      <c r="O2009" s="132">
        <v>292.04000000000002</v>
      </c>
    </row>
    <row r="2010" spans="1:15">
      <c r="A2010" s="147">
        <v>2025</v>
      </c>
      <c r="B2010" s="148" t="s">
        <v>58</v>
      </c>
      <c r="C2010" s="149" t="s">
        <v>38</v>
      </c>
      <c r="D2010" s="131">
        <v>288.73</v>
      </c>
      <c r="E2010" s="131">
        <v>0</v>
      </c>
      <c r="F2010" s="132">
        <v>288.73</v>
      </c>
      <c r="G2010" s="131">
        <v>0</v>
      </c>
      <c r="H2010" s="131">
        <v>0</v>
      </c>
      <c r="I2010" s="131">
        <v>0</v>
      </c>
      <c r="J2010" s="131">
        <v>0</v>
      </c>
      <c r="K2010" s="131">
        <v>0</v>
      </c>
      <c r="L2010" s="131">
        <v>0</v>
      </c>
      <c r="M2010" s="131">
        <v>0.08</v>
      </c>
      <c r="N2010" s="132">
        <v>0.08</v>
      </c>
      <c r="O2010" s="132">
        <v>288.81</v>
      </c>
    </row>
    <row r="2011" spans="1:15">
      <c r="A2011" s="147">
        <v>2025</v>
      </c>
      <c r="B2011" s="148" t="s">
        <v>58</v>
      </c>
      <c r="C2011" s="149" t="s">
        <v>40</v>
      </c>
      <c r="D2011" s="131">
        <v>0</v>
      </c>
      <c r="E2011" s="131">
        <v>0.04</v>
      </c>
      <c r="F2011" s="132">
        <v>0.04</v>
      </c>
      <c r="G2011" s="131">
        <v>0.02</v>
      </c>
      <c r="H2011" s="131">
        <v>0</v>
      </c>
      <c r="I2011" s="131">
        <v>0</v>
      </c>
      <c r="J2011" s="131">
        <v>0</v>
      </c>
      <c r="K2011" s="131">
        <v>0</v>
      </c>
      <c r="L2011" s="131">
        <v>0</v>
      </c>
      <c r="M2011" s="131">
        <v>10.19</v>
      </c>
      <c r="N2011" s="132">
        <v>10.210000000000001</v>
      </c>
      <c r="O2011" s="132">
        <v>10.25</v>
      </c>
    </row>
    <row r="2012" spans="1:15">
      <c r="A2012" s="147">
        <v>2025</v>
      </c>
      <c r="B2012" s="148" t="s">
        <v>58</v>
      </c>
      <c r="C2012" s="149" t="s">
        <v>41</v>
      </c>
      <c r="D2012" s="131">
        <v>0</v>
      </c>
      <c r="E2012" s="131">
        <v>11.17</v>
      </c>
      <c r="F2012" s="132">
        <v>11.17</v>
      </c>
      <c r="G2012" s="131">
        <v>0.03</v>
      </c>
      <c r="H2012" s="131">
        <v>0.03</v>
      </c>
      <c r="I2012" s="131">
        <v>0</v>
      </c>
      <c r="J2012" s="131">
        <v>0.27</v>
      </c>
      <c r="K2012" s="131">
        <v>16.170000000000002</v>
      </c>
      <c r="L2012" s="131">
        <v>0</v>
      </c>
      <c r="M2012" s="131">
        <v>15.18</v>
      </c>
      <c r="N2012" s="132">
        <v>31.68</v>
      </c>
      <c r="O2012" s="132">
        <v>42.85</v>
      </c>
    </row>
    <row r="2013" spans="1:15">
      <c r="A2013" s="147">
        <v>2025</v>
      </c>
      <c r="B2013" s="148" t="s">
        <v>58</v>
      </c>
      <c r="C2013" s="149" t="s">
        <v>42</v>
      </c>
      <c r="D2013" s="131">
        <v>0.12</v>
      </c>
      <c r="E2013" s="131">
        <v>0</v>
      </c>
      <c r="F2013" s="132">
        <v>0.12</v>
      </c>
      <c r="G2013" s="131">
        <v>0</v>
      </c>
      <c r="H2013" s="131">
        <v>0</v>
      </c>
      <c r="I2013" s="131">
        <v>104.32</v>
      </c>
      <c r="J2013" s="131">
        <v>0</v>
      </c>
      <c r="K2013" s="131">
        <v>0</v>
      </c>
      <c r="L2013" s="131">
        <v>0</v>
      </c>
      <c r="M2013" s="131">
        <v>0.25</v>
      </c>
      <c r="N2013" s="132">
        <v>104.57</v>
      </c>
      <c r="O2013" s="132">
        <v>104.69</v>
      </c>
    </row>
    <row r="2014" spans="1:15">
      <c r="A2014" s="147">
        <v>2025</v>
      </c>
      <c r="B2014" s="148" t="s">
        <v>58</v>
      </c>
      <c r="C2014" s="149" t="s">
        <v>86</v>
      </c>
      <c r="D2014" s="131">
        <v>0</v>
      </c>
      <c r="E2014" s="131">
        <v>27.81</v>
      </c>
      <c r="F2014" s="132">
        <v>27.81</v>
      </c>
      <c r="G2014" s="131">
        <v>0.08</v>
      </c>
      <c r="H2014" s="131">
        <v>0</v>
      </c>
      <c r="I2014" s="131">
        <v>0</v>
      </c>
      <c r="J2014" s="131">
        <v>7.22</v>
      </c>
      <c r="K2014" s="131">
        <v>0</v>
      </c>
      <c r="L2014" s="131">
        <v>0.01</v>
      </c>
      <c r="M2014" s="131">
        <v>1.2</v>
      </c>
      <c r="N2014" s="132">
        <v>8.51</v>
      </c>
      <c r="O2014" s="132">
        <v>36.32</v>
      </c>
    </row>
    <row r="2015" spans="1:15">
      <c r="A2015" s="147">
        <v>2025</v>
      </c>
      <c r="B2015" s="148" t="s">
        <v>58</v>
      </c>
      <c r="C2015" s="149" t="s">
        <v>43</v>
      </c>
      <c r="D2015" s="131">
        <v>0</v>
      </c>
      <c r="E2015" s="131">
        <v>0</v>
      </c>
      <c r="F2015" s="132">
        <v>0</v>
      </c>
      <c r="G2015" s="131">
        <v>0</v>
      </c>
      <c r="H2015" s="131">
        <v>0</v>
      </c>
      <c r="I2015" s="131">
        <v>329.35</v>
      </c>
      <c r="J2015" s="131">
        <v>0</v>
      </c>
      <c r="K2015" s="131">
        <v>0</v>
      </c>
      <c r="L2015" s="131">
        <v>0</v>
      </c>
      <c r="M2015" s="131">
        <v>0</v>
      </c>
      <c r="N2015" s="132">
        <v>329.35</v>
      </c>
      <c r="O2015" s="132">
        <v>329.35</v>
      </c>
    </row>
    <row r="2016" spans="1:15">
      <c r="A2016" s="147">
        <v>2025</v>
      </c>
      <c r="B2016" s="148" t="s">
        <v>58</v>
      </c>
      <c r="C2016" s="149" t="s">
        <v>88</v>
      </c>
      <c r="D2016" s="131">
        <v>443.58</v>
      </c>
      <c r="E2016" s="131">
        <v>0</v>
      </c>
      <c r="F2016" s="132">
        <v>443.58</v>
      </c>
      <c r="G2016" s="131">
        <v>0</v>
      </c>
      <c r="H2016" s="131">
        <v>0</v>
      </c>
      <c r="I2016" s="131">
        <v>0</v>
      </c>
      <c r="J2016" s="131">
        <v>0</v>
      </c>
      <c r="K2016" s="131">
        <v>0</v>
      </c>
      <c r="L2016" s="131">
        <v>0</v>
      </c>
      <c r="M2016" s="131">
        <v>0</v>
      </c>
      <c r="N2016" s="132">
        <v>0</v>
      </c>
      <c r="O2016" s="132">
        <v>443.58</v>
      </c>
    </row>
    <row r="2017" spans="1:15">
      <c r="A2017" s="147">
        <v>2025</v>
      </c>
      <c r="B2017" s="148" t="s">
        <v>58</v>
      </c>
      <c r="C2017" s="149" t="s">
        <v>44</v>
      </c>
      <c r="D2017" s="131">
        <v>0</v>
      </c>
      <c r="E2017" s="131">
        <v>49.39</v>
      </c>
      <c r="F2017" s="132">
        <v>49.39</v>
      </c>
      <c r="G2017" s="131">
        <v>8.19</v>
      </c>
      <c r="H2017" s="131">
        <v>200.7</v>
      </c>
      <c r="I2017" s="131">
        <v>0</v>
      </c>
      <c r="J2017" s="131">
        <v>1.21</v>
      </c>
      <c r="K2017" s="131">
        <v>249.92</v>
      </c>
      <c r="L2017" s="131">
        <v>0</v>
      </c>
      <c r="M2017" s="131">
        <v>72.540000000000006</v>
      </c>
      <c r="N2017" s="132">
        <v>532.55999999999995</v>
      </c>
      <c r="O2017" s="132">
        <v>581.95000000000005</v>
      </c>
    </row>
    <row r="2018" spans="1:15">
      <c r="A2018" s="147">
        <v>2025</v>
      </c>
      <c r="B2018" s="148" t="s">
        <v>58</v>
      </c>
      <c r="C2018" s="149" t="s">
        <v>45</v>
      </c>
      <c r="D2018" s="131">
        <v>256.04000000000002</v>
      </c>
      <c r="E2018" s="131">
        <v>0</v>
      </c>
      <c r="F2018" s="132">
        <v>256.04000000000002</v>
      </c>
      <c r="G2018" s="131">
        <v>0</v>
      </c>
      <c r="H2018" s="131">
        <v>0</v>
      </c>
      <c r="I2018" s="131">
        <v>3.43</v>
      </c>
      <c r="J2018" s="131">
        <v>12.98</v>
      </c>
      <c r="K2018" s="131">
        <v>0</v>
      </c>
      <c r="L2018" s="131">
        <v>0</v>
      </c>
      <c r="M2018" s="131">
        <v>0</v>
      </c>
      <c r="N2018" s="132">
        <v>16.41</v>
      </c>
      <c r="O2018" s="132">
        <v>272.45</v>
      </c>
    </row>
    <row r="2019" spans="1:15">
      <c r="A2019" s="147">
        <v>2025</v>
      </c>
      <c r="B2019" s="148" t="s">
        <v>58</v>
      </c>
      <c r="C2019" s="149" t="s">
        <v>46</v>
      </c>
      <c r="D2019" s="131">
        <v>915.79</v>
      </c>
      <c r="E2019" s="131">
        <v>0</v>
      </c>
      <c r="F2019" s="132">
        <v>915.79</v>
      </c>
      <c r="G2019" s="131">
        <v>18.11</v>
      </c>
      <c r="H2019" s="131">
        <v>45.94</v>
      </c>
      <c r="I2019" s="131">
        <v>0</v>
      </c>
      <c r="J2019" s="131">
        <v>0</v>
      </c>
      <c r="K2019" s="131">
        <v>0</v>
      </c>
      <c r="L2019" s="131">
        <v>0</v>
      </c>
      <c r="M2019" s="131">
        <v>15.65</v>
      </c>
      <c r="N2019" s="132">
        <v>79.7</v>
      </c>
      <c r="O2019" s="132">
        <v>995.49</v>
      </c>
    </row>
    <row r="2020" spans="1:15">
      <c r="A2020" s="147">
        <v>2025</v>
      </c>
      <c r="B2020" s="148" t="s">
        <v>58</v>
      </c>
      <c r="C2020" s="149" t="s">
        <v>135</v>
      </c>
      <c r="D2020" s="131">
        <v>0</v>
      </c>
      <c r="E2020" s="131">
        <v>0</v>
      </c>
      <c r="F2020" s="132">
        <v>0</v>
      </c>
      <c r="G2020" s="131">
        <v>0</v>
      </c>
      <c r="H2020" s="131">
        <v>0</v>
      </c>
      <c r="I2020" s="131">
        <v>0</v>
      </c>
      <c r="J2020" s="131">
        <v>0</v>
      </c>
      <c r="K2020" s="131">
        <v>0</v>
      </c>
      <c r="L2020" s="131">
        <v>0</v>
      </c>
      <c r="M2020" s="131">
        <v>0</v>
      </c>
      <c r="N2020" s="132">
        <v>0</v>
      </c>
      <c r="O2020" s="132">
        <v>0</v>
      </c>
    </row>
    <row r="2021" spans="1:15">
      <c r="A2021" s="147">
        <v>2025</v>
      </c>
      <c r="B2021" s="148" t="s">
        <v>58</v>
      </c>
      <c r="C2021" s="149" t="s">
        <v>47</v>
      </c>
      <c r="D2021" s="131">
        <v>0</v>
      </c>
      <c r="E2021" s="131">
        <v>0</v>
      </c>
      <c r="F2021" s="132">
        <v>0</v>
      </c>
      <c r="G2021" s="131">
        <v>0</v>
      </c>
      <c r="H2021" s="131">
        <v>0</v>
      </c>
      <c r="I2021" s="131">
        <v>0</v>
      </c>
      <c r="J2021" s="131">
        <v>0</v>
      </c>
      <c r="K2021" s="131">
        <v>0</v>
      </c>
      <c r="L2021" s="131">
        <v>0</v>
      </c>
      <c r="M2021" s="131">
        <v>0</v>
      </c>
      <c r="N2021" s="132">
        <v>0</v>
      </c>
      <c r="O2021" s="132">
        <v>0</v>
      </c>
    </row>
    <row r="2022" spans="1:15">
      <c r="A2022" s="147">
        <v>2025</v>
      </c>
      <c r="B2022" s="148" t="s">
        <v>58</v>
      </c>
      <c r="C2022" s="149" t="s">
        <v>48</v>
      </c>
      <c r="D2022" s="131">
        <v>0</v>
      </c>
      <c r="E2022" s="131">
        <v>0</v>
      </c>
      <c r="F2022" s="132">
        <v>0</v>
      </c>
      <c r="G2022" s="131">
        <v>0</v>
      </c>
      <c r="H2022" s="131">
        <v>0</v>
      </c>
      <c r="I2022" s="131">
        <v>287.49</v>
      </c>
      <c r="J2022" s="131">
        <v>0</v>
      </c>
      <c r="K2022" s="131">
        <v>57.8</v>
      </c>
      <c r="L2022" s="131">
        <v>0</v>
      </c>
      <c r="M2022" s="131">
        <v>0</v>
      </c>
      <c r="N2022" s="132">
        <v>345.29</v>
      </c>
      <c r="O2022" s="132">
        <v>345.29</v>
      </c>
    </row>
    <row r="2023" spans="1:15">
      <c r="A2023" s="147">
        <v>2025</v>
      </c>
      <c r="B2023" s="148" t="s">
        <v>58</v>
      </c>
      <c r="C2023" s="149" t="s">
        <v>87</v>
      </c>
      <c r="D2023" s="131">
        <v>0.11</v>
      </c>
      <c r="E2023" s="131">
        <v>0</v>
      </c>
      <c r="F2023" s="132">
        <v>0.11</v>
      </c>
      <c r="G2023" s="131">
        <v>0</v>
      </c>
      <c r="H2023" s="131">
        <v>0</v>
      </c>
      <c r="I2023" s="131">
        <v>0</v>
      </c>
      <c r="J2023" s="131">
        <v>0</v>
      </c>
      <c r="K2023" s="131">
        <v>0</v>
      </c>
      <c r="L2023" s="131">
        <v>0</v>
      </c>
      <c r="M2023" s="131">
        <v>21.78</v>
      </c>
      <c r="N2023" s="132">
        <v>21.78</v>
      </c>
      <c r="O2023" s="132">
        <v>21.89</v>
      </c>
    </row>
    <row r="2024" spans="1:15">
      <c r="A2024" s="147">
        <v>2025</v>
      </c>
      <c r="B2024" s="148" t="s">
        <v>58</v>
      </c>
      <c r="C2024" s="149" t="s">
        <v>49</v>
      </c>
      <c r="D2024" s="131">
        <v>0</v>
      </c>
      <c r="E2024" s="131">
        <v>71.709999999999994</v>
      </c>
      <c r="F2024" s="132">
        <v>71.709999999999994</v>
      </c>
      <c r="G2024" s="131">
        <v>27.15</v>
      </c>
      <c r="H2024" s="131">
        <v>0.12</v>
      </c>
      <c r="I2024" s="131">
        <v>0</v>
      </c>
      <c r="J2024" s="131">
        <v>0</v>
      </c>
      <c r="K2024" s="131">
        <v>0</v>
      </c>
      <c r="L2024" s="131">
        <v>0</v>
      </c>
      <c r="M2024" s="131">
        <v>7.97</v>
      </c>
      <c r="N2024" s="132">
        <v>35.24</v>
      </c>
      <c r="O2024" s="132">
        <v>106.95</v>
      </c>
    </row>
    <row r="2025" spans="1:15">
      <c r="A2025" s="147">
        <v>2025</v>
      </c>
      <c r="B2025" s="148" t="s">
        <v>58</v>
      </c>
      <c r="C2025" s="149" t="s">
        <v>50</v>
      </c>
      <c r="D2025" s="131">
        <v>142.37</v>
      </c>
      <c r="E2025" s="131">
        <v>0</v>
      </c>
      <c r="F2025" s="132">
        <v>142.37</v>
      </c>
      <c r="G2025" s="131">
        <v>0</v>
      </c>
      <c r="H2025" s="131">
        <v>0</v>
      </c>
      <c r="I2025" s="131">
        <v>0</v>
      </c>
      <c r="J2025" s="131">
        <v>0</v>
      </c>
      <c r="K2025" s="131">
        <v>0</v>
      </c>
      <c r="L2025" s="131">
        <v>0</v>
      </c>
      <c r="M2025" s="131">
        <v>0.15</v>
      </c>
      <c r="N2025" s="132">
        <v>0.15</v>
      </c>
      <c r="O2025" s="132">
        <v>142.52000000000001</v>
      </c>
    </row>
    <row r="2026" spans="1:15">
      <c r="A2026" s="147">
        <v>2025</v>
      </c>
      <c r="B2026" s="148" t="s">
        <v>58</v>
      </c>
      <c r="C2026" s="149" t="s">
        <v>51</v>
      </c>
      <c r="D2026" s="131">
        <v>0</v>
      </c>
      <c r="E2026" s="131">
        <v>0</v>
      </c>
      <c r="F2026" s="132">
        <v>0</v>
      </c>
      <c r="G2026" s="131">
        <v>0</v>
      </c>
      <c r="H2026" s="131">
        <v>0</v>
      </c>
      <c r="I2026" s="131">
        <v>39.85</v>
      </c>
      <c r="J2026" s="131">
        <v>0</v>
      </c>
      <c r="K2026" s="131">
        <v>161.9</v>
      </c>
      <c r="L2026" s="131">
        <v>0</v>
      </c>
      <c r="M2026" s="131">
        <v>1</v>
      </c>
      <c r="N2026" s="132">
        <v>202.75</v>
      </c>
      <c r="O2026" s="132">
        <v>202.75</v>
      </c>
    </row>
    <row r="2027" spans="1:15">
      <c r="A2027" s="147">
        <v>2025</v>
      </c>
      <c r="B2027" s="148" t="s">
        <v>58</v>
      </c>
      <c r="C2027" s="149" t="s">
        <v>52</v>
      </c>
      <c r="D2027" s="131">
        <v>457.53</v>
      </c>
      <c r="E2027" s="131">
        <v>0</v>
      </c>
      <c r="F2027" s="132">
        <v>457.53</v>
      </c>
      <c r="G2027" s="131">
        <v>0</v>
      </c>
      <c r="H2027" s="131">
        <v>0</v>
      </c>
      <c r="I2027" s="131">
        <v>58.89</v>
      </c>
      <c r="J2027" s="131">
        <v>0</v>
      </c>
      <c r="K2027" s="131">
        <v>338.75</v>
      </c>
      <c r="L2027" s="131">
        <v>0</v>
      </c>
      <c r="M2027" s="131">
        <v>4.9800000000000004</v>
      </c>
      <c r="N2027" s="132">
        <v>402.62</v>
      </c>
      <c r="O2027" s="132">
        <v>860.15</v>
      </c>
    </row>
    <row r="2028" spans="1:15">
      <c r="A2028" s="147">
        <v>2025</v>
      </c>
      <c r="B2028" s="148" t="s">
        <v>58</v>
      </c>
      <c r="C2028" s="149" t="s">
        <v>69</v>
      </c>
      <c r="D2028" s="131">
        <v>394.22</v>
      </c>
      <c r="E2028" s="131">
        <v>30.43</v>
      </c>
      <c r="F2028" s="132">
        <v>424.65</v>
      </c>
      <c r="G2028" s="131">
        <v>0.12</v>
      </c>
      <c r="H2028" s="131">
        <v>102.37</v>
      </c>
      <c r="I2028" s="131">
        <v>345.8</v>
      </c>
      <c r="J2028" s="131">
        <v>7.24</v>
      </c>
      <c r="K2028" s="131">
        <v>160.26</v>
      </c>
      <c r="L2028" s="131">
        <v>17.850000000000001</v>
      </c>
      <c r="M2028" s="131">
        <v>14.41</v>
      </c>
      <c r="N2028" s="132">
        <v>648.04999999999995</v>
      </c>
      <c r="O2028" s="132">
        <v>1072.7</v>
      </c>
    </row>
    <row r="2029" spans="1:15">
      <c r="A2029" s="150">
        <v>2025</v>
      </c>
      <c r="B2029" s="151" t="s">
        <v>58</v>
      </c>
      <c r="C2029" s="152" t="s">
        <v>126</v>
      </c>
      <c r="D2029" s="116">
        <v>3113.05</v>
      </c>
      <c r="E2029" s="116">
        <v>222.63</v>
      </c>
      <c r="F2029" s="133">
        <v>3335.68</v>
      </c>
      <c r="G2029" s="116">
        <v>66.48</v>
      </c>
      <c r="H2029" s="116">
        <v>473.76</v>
      </c>
      <c r="I2029" s="116">
        <v>1169.1300000000001</v>
      </c>
      <c r="J2029" s="116">
        <v>28.92</v>
      </c>
      <c r="K2029" s="116">
        <v>1119.0999999999999</v>
      </c>
      <c r="L2029" s="116">
        <v>17.86</v>
      </c>
      <c r="M2029" s="116">
        <v>184.16</v>
      </c>
      <c r="N2029" s="133">
        <v>3059.41</v>
      </c>
      <c r="O2029" s="133">
        <v>6395.09</v>
      </c>
    </row>
    <row r="2030" spans="1:15">
      <c r="A2030" s="147">
        <v>2025</v>
      </c>
      <c r="B2030" s="148" t="s">
        <v>57</v>
      </c>
      <c r="C2030" s="149" t="s">
        <v>134</v>
      </c>
      <c r="D2030" s="131">
        <v>91.68</v>
      </c>
      <c r="E2030" s="131">
        <v>164</v>
      </c>
      <c r="F2030" s="132">
        <v>255.68</v>
      </c>
      <c r="G2030" s="131">
        <v>0</v>
      </c>
      <c r="H2030" s="131">
        <v>0</v>
      </c>
      <c r="I2030" s="131">
        <v>0</v>
      </c>
      <c r="J2030" s="131">
        <v>0</v>
      </c>
      <c r="K2030" s="131">
        <v>0</v>
      </c>
      <c r="L2030" s="131">
        <v>0</v>
      </c>
      <c r="M2030" s="131">
        <v>0</v>
      </c>
      <c r="N2030" s="132">
        <v>0</v>
      </c>
      <c r="O2030" s="132">
        <v>255.68</v>
      </c>
    </row>
    <row r="2031" spans="1:15">
      <c r="A2031" s="147">
        <v>2025</v>
      </c>
      <c r="B2031" s="148" t="s">
        <v>57</v>
      </c>
      <c r="C2031" s="149" t="s">
        <v>37</v>
      </c>
      <c r="D2031" s="131">
        <v>0</v>
      </c>
      <c r="E2031" s="131">
        <v>42.97</v>
      </c>
      <c r="F2031" s="132">
        <v>42.97</v>
      </c>
      <c r="G2031" s="131">
        <v>17.510000000000002</v>
      </c>
      <c r="H2031" s="131">
        <v>38.6</v>
      </c>
      <c r="I2031" s="131">
        <v>52.19</v>
      </c>
      <c r="J2031" s="131">
        <v>0</v>
      </c>
      <c r="K2031" s="131">
        <v>120.6</v>
      </c>
      <c r="L2031" s="131">
        <v>0</v>
      </c>
      <c r="M2031" s="131">
        <v>8.82</v>
      </c>
      <c r="N2031" s="132">
        <v>237.72</v>
      </c>
      <c r="O2031" s="132">
        <v>280.69</v>
      </c>
    </row>
    <row r="2032" spans="1:15">
      <c r="A2032" s="147">
        <v>2025</v>
      </c>
      <c r="B2032" s="148" t="s">
        <v>57</v>
      </c>
      <c r="C2032" s="149" t="s">
        <v>38</v>
      </c>
      <c r="D2032" s="131">
        <v>272.07</v>
      </c>
      <c r="E2032" s="131">
        <v>0</v>
      </c>
      <c r="F2032" s="132">
        <v>272.07</v>
      </c>
      <c r="G2032" s="131">
        <v>0</v>
      </c>
      <c r="H2032" s="131">
        <v>0</v>
      </c>
      <c r="I2032" s="131">
        <v>0</v>
      </c>
      <c r="J2032" s="131">
        <v>0</v>
      </c>
      <c r="K2032" s="131">
        <v>0</v>
      </c>
      <c r="L2032" s="131">
        <v>0</v>
      </c>
      <c r="M2032" s="131">
        <v>0.04</v>
      </c>
      <c r="N2032" s="132">
        <v>0.04</v>
      </c>
      <c r="O2032" s="132">
        <v>272.11</v>
      </c>
    </row>
    <row r="2033" spans="1:15">
      <c r="A2033" s="147">
        <v>2025</v>
      </c>
      <c r="B2033" s="148" t="s">
        <v>57</v>
      </c>
      <c r="C2033" s="149" t="s">
        <v>40</v>
      </c>
      <c r="D2033" s="131">
        <v>0.09</v>
      </c>
      <c r="E2033" s="131">
        <v>0.08</v>
      </c>
      <c r="F2033" s="132">
        <v>0.17</v>
      </c>
      <c r="G2033" s="131">
        <v>0.01</v>
      </c>
      <c r="H2033" s="131">
        <v>7.17</v>
      </c>
      <c r="I2033" s="131">
        <v>5.71</v>
      </c>
      <c r="J2033" s="131">
        <v>9</v>
      </c>
      <c r="K2033" s="131">
        <v>15.05</v>
      </c>
      <c r="L2033" s="131">
        <v>0</v>
      </c>
      <c r="M2033" s="131">
        <v>10.52</v>
      </c>
      <c r="N2033" s="132">
        <v>47.46</v>
      </c>
      <c r="O2033" s="132">
        <v>47.63</v>
      </c>
    </row>
    <row r="2034" spans="1:15">
      <c r="A2034" s="147">
        <v>2025</v>
      </c>
      <c r="B2034" s="148" t="s">
        <v>57</v>
      </c>
      <c r="C2034" s="149" t="s">
        <v>41</v>
      </c>
      <c r="D2034" s="131">
        <v>0</v>
      </c>
      <c r="E2034" s="131">
        <v>0.09</v>
      </c>
      <c r="F2034" s="132">
        <v>0.09</v>
      </c>
      <c r="G2034" s="131">
        <v>0</v>
      </c>
      <c r="H2034" s="131">
        <v>3.23</v>
      </c>
      <c r="I2034" s="131">
        <v>0</v>
      </c>
      <c r="J2034" s="131">
        <v>0.05</v>
      </c>
      <c r="K2034" s="131">
        <v>0</v>
      </c>
      <c r="L2034" s="131">
        <v>0</v>
      </c>
      <c r="M2034" s="131">
        <v>20.61</v>
      </c>
      <c r="N2034" s="132">
        <v>23.89</v>
      </c>
      <c r="O2034" s="132">
        <v>23.98</v>
      </c>
    </row>
    <row r="2035" spans="1:15">
      <c r="A2035" s="147">
        <v>2025</v>
      </c>
      <c r="B2035" s="148" t="s">
        <v>57</v>
      </c>
      <c r="C2035" s="149" t="s">
        <v>42</v>
      </c>
      <c r="D2035" s="131">
        <v>0.55000000000000004</v>
      </c>
      <c r="E2035" s="131">
        <v>0</v>
      </c>
      <c r="F2035" s="132">
        <v>0.55000000000000004</v>
      </c>
      <c r="G2035" s="131">
        <v>0</v>
      </c>
      <c r="H2035" s="131">
        <v>0</v>
      </c>
      <c r="I2035" s="131">
        <v>186.86</v>
      </c>
      <c r="J2035" s="131">
        <v>0</v>
      </c>
      <c r="K2035" s="131">
        <v>0</v>
      </c>
      <c r="L2035" s="131">
        <v>0</v>
      </c>
      <c r="M2035" s="131">
        <v>0.2</v>
      </c>
      <c r="N2035" s="132">
        <v>187.06</v>
      </c>
      <c r="O2035" s="132">
        <v>187.61</v>
      </c>
    </row>
    <row r="2036" spans="1:15">
      <c r="A2036" s="147">
        <v>2025</v>
      </c>
      <c r="B2036" s="148" t="s">
        <v>57</v>
      </c>
      <c r="C2036" s="149" t="s">
        <v>86</v>
      </c>
      <c r="D2036" s="131">
        <v>0</v>
      </c>
      <c r="E2036" s="131">
        <v>32.43</v>
      </c>
      <c r="F2036" s="132">
        <v>32.43</v>
      </c>
      <c r="G2036" s="131">
        <v>0.19</v>
      </c>
      <c r="H2036" s="131">
        <v>5.88</v>
      </c>
      <c r="I2036" s="131">
        <v>0</v>
      </c>
      <c r="J2036" s="131">
        <v>1.39</v>
      </c>
      <c r="K2036" s="131">
        <v>0</v>
      </c>
      <c r="L2036" s="131">
        <v>0.02</v>
      </c>
      <c r="M2036" s="131">
        <v>4.5</v>
      </c>
      <c r="N2036" s="132">
        <v>11.98</v>
      </c>
      <c r="O2036" s="132">
        <v>44.41</v>
      </c>
    </row>
    <row r="2037" spans="1:15">
      <c r="A2037" s="147">
        <v>2025</v>
      </c>
      <c r="B2037" s="148" t="s">
        <v>57</v>
      </c>
      <c r="C2037" s="149" t="s">
        <v>43</v>
      </c>
      <c r="D2037" s="131">
        <v>0</v>
      </c>
      <c r="E2037" s="131">
        <v>0</v>
      </c>
      <c r="F2037" s="132">
        <v>0</v>
      </c>
      <c r="G2037" s="131">
        <v>0</v>
      </c>
      <c r="H2037" s="131">
        <v>0</v>
      </c>
      <c r="I2037" s="131">
        <v>178.28</v>
      </c>
      <c r="J2037" s="131">
        <v>0</v>
      </c>
      <c r="K2037" s="131">
        <v>5.3</v>
      </c>
      <c r="L2037" s="131">
        <v>0</v>
      </c>
      <c r="M2037" s="131">
        <v>0</v>
      </c>
      <c r="N2037" s="132">
        <v>183.58</v>
      </c>
      <c r="O2037" s="132">
        <v>183.58</v>
      </c>
    </row>
    <row r="2038" spans="1:15">
      <c r="A2038" s="147">
        <v>2025</v>
      </c>
      <c r="B2038" s="148" t="s">
        <v>57</v>
      </c>
      <c r="C2038" s="149" t="s">
        <v>88</v>
      </c>
      <c r="D2038" s="131">
        <v>415.28</v>
      </c>
      <c r="E2038" s="131">
        <v>0</v>
      </c>
      <c r="F2038" s="132">
        <v>415.28</v>
      </c>
      <c r="G2038" s="131">
        <v>0</v>
      </c>
      <c r="H2038" s="131">
        <v>0</v>
      </c>
      <c r="I2038" s="131">
        <v>0</v>
      </c>
      <c r="J2038" s="131">
        <v>0</v>
      </c>
      <c r="K2038" s="131">
        <v>0</v>
      </c>
      <c r="L2038" s="131">
        <v>0</v>
      </c>
      <c r="M2038" s="131">
        <v>0</v>
      </c>
      <c r="N2038" s="132">
        <v>0</v>
      </c>
      <c r="O2038" s="132">
        <v>415.28</v>
      </c>
    </row>
    <row r="2039" spans="1:15">
      <c r="A2039" s="147">
        <v>2025</v>
      </c>
      <c r="B2039" s="148" t="s">
        <v>57</v>
      </c>
      <c r="C2039" s="149" t="s">
        <v>44</v>
      </c>
      <c r="D2039" s="131">
        <v>0</v>
      </c>
      <c r="E2039" s="131">
        <v>15.06</v>
      </c>
      <c r="F2039" s="132">
        <v>15.06</v>
      </c>
      <c r="G2039" s="131">
        <v>3.5</v>
      </c>
      <c r="H2039" s="131">
        <v>248.97</v>
      </c>
      <c r="I2039" s="131">
        <v>15.54</v>
      </c>
      <c r="J2039" s="131">
        <v>0</v>
      </c>
      <c r="K2039" s="131">
        <v>313.89</v>
      </c>
      <c r="L2039" s="131">
        <v>0</v>
      </c>
      <c r="M2039" s="131">
        <v>50.31</v>
      </c>
      <c r="N2039" s="132">
        <v>632.21</v>
      </c>
      <c r="O2039" s="132">
        <v>647.27</v>
      </c>
    </row>
    <row r="2040" spans="1:15">
      <c r="A2040" s="147">
        <v>2025</v>
      </c>
      <c r="B2040" s="148" t="s">
        <v>57</v>
      </c>
      <c r="C2040" s="149" t="s">
        <v>45</v>
      </c>
      <c r="D2040" s="131">
        <v>138.04</v>
      </c>
      <c r="E2040" s="131">
        <v>0</v>
      </c>
      <c r="F2040" s="132">
        <v>138.04</v>
      </c>
      <c r="G2040" s="131">
        <v>0</v>
      </c>
      <c r="H2040" s="131">
        <v>0</v>
      </c>
      <c r="I2040" s="131">
        <v>81.95</v>
      </c>
      <c r="J2040" s="131">
        <v>7.76</v>
      </c>
      <c r="K2040" s="131">
        <v>70.819999999999993</v>
      </c>
      <c r="L2040" s="131">
        <v>0</v>
      </c>
      <c r="M2040" s="131">
        <v>0</v>
      </c>
      <c r="N2040" s="132">
        <v>160.53</v>
      </c>
      <c r="O2040" s="132">
        <v>298.57</v>
      </c>
    </row>
    <row r="2041" spans="1:15">
      <c r="A2041" s="147">
        <v>2025</v>
      </c>
      <c r="B2041" s="148" t="s">
        <v>57</v>
      </c>
      <c r="C2041" s="149" t="s">
        <v>46</v>
      </c>
      <c r="D2041" s="131">
        <v>1077.69</v>
      </c>
      <c r="E2041" s="131">
        <v>0</v>
      </c>
      <c r="F2041" s="132">
        <v>1077.69</v>
      </c>
      <c r="G2041" s="131">
        <v>52.44</v>
      </c>
      <c r="H2041" s="131">
        <v>20.14</v>
      </c>
      <c r="I2041" s="131">
        <v>0</v>
      </c>
      <c r="J2041" s="131">
        <v>0</v>
      </c>
      <c r="K2041" s="131">
        <v>0</v>
      </c>
      <c r="L2041" s="131">
        <v>0</v>
      </c>
      <c r="M2041" s="131">
        <v>13.15</v>
      </c>
      <c r="N2041" s="132">
        <v>85.73</v>
      </c>
      <c r="O2041" s="132">
        <v>1163.42</v>
      </c>
    </row>
    <row r="2042" spans="1:15">
      <c r="A2042" s="147">
        <v>2025</v>
      </c>
      <c r="B2042" s="148" t="s">
        <v>57</v>
      </c>
      <c r="C2042" s="149" t="s">
        <v>135</v>
      </c>
      <c r="D2042" s="131">
        <v>459.59</v>
      </c>
      <c r="E2042" s="131">
        <v>0</v>
      </c>
      <c r="F2042" s="132">
        <v>459.59</v>
      </c>
      <c r="G2042" s="131">
        <v>0</v>
      </c>
      <c r="H2042" s="131">
        <v>0</v>
      </c>
      <c r="I2042" s="131">
        <v>0</v>
      </c>
      <c r="J2042" s="131">
        <v>0</v>
      </c>
      <c r="K2042" s="131">
        <v>0</v>
      </c>
      <c r="L2042" s="131">
        <v>0</v>
      </c>
      <c r="M2042" s="131">
        <v>0</v>
      </c>
      <c r="N2042" s="132">
        <v>0</v>
      </c>
      <c r="O2042" s="132">
        <v>459.59</v>
      </c>
    </row>
    <row r="2043" spans="1:15">
      <c r="A2043" s="147">
        <v>2025</v>
      </c>
      <c r="B2043" s="148" t="s">
        <v>57</v>
      </c>
      <c r="C2043" s="149" t="s">
        <v>47</v>
      </c>
      <c r="D2043" s="131">
        <v>0</v>
      </c>
      <c r="E2043" s="131">
        <v>0</v>
      </c>
      <c r="F2043" s="132">
        <v>0</v>
      </c>
      <c r="G2043" s="131">
        <v>0</v>
      </c>
      <c r="H2043" s="131">
        <v>0</v>
      </c>
      <c r="I2043" s="131">
        <v>0</v>
      </c>
      <c r="J2043" s="131">
        <v>0</v>
      </c>
      <c r="K2043" s="131">
        <v>0</v>
      </c>
      <c r="L2043" s="131">
        <v>0</v>
      </c>
      <c r="M2043" s="131">
        <v>0</v>
      </c>
      <c r="N2043" s="132">
        <v>0</v>
      </c>
      <c r="O2043" s="132">
        <v>0</v>
      </c>
    </row>
    <row r="2044" spans="1:15">
      <c r="A2044" s="147">
        <v>2025</v>
      </c>
      <c r="B2044" s="148" t="s">
        <v>57</v>
      </c>
      <c r="C2044" s="149" t="s">
        <v>48</v>
      </c>
      <c r="D2044" s="131">
        <v>0</v>
      </c>
      <c r="E2044" s="131">
        <v>37.44</v>
      </c>
      <c r="F2044" s="132">
        <v>37.44</v>
      </c>
      <c r="G2044" s="131">
        <v>0</v>
      </c>
      <c r="H2044" s="131">
        <v>0</v>
      </c>
      <c r="I2044" s="131">
        <v>62.31</v>
      </c>
      <c r="J2044" s="131">
        <v>0</v>
      </c>
      <c r="K2044" s="131">
        <v>96.3</v>
      </c>
      <c r="L2044" s="131">
        <v>0</v>
      </c>
      <c r="M2044" s="131">
        <v>0</v>
      </c>
      <c r="N2044" s="132">
        <v>158.61000000000001</v>
      </c>
      <c r="O2044" s="132">
        <v>196.05</v>
      </c>
    </row>
    <row r="2045" spans="1:15">
      <c r="A2045" s="147">
        <v>2025</v>
      </c>
      <c r="B2045" s="148" t="s">
        <v>57</v>
      </c>
      <c r="C2045" s="149" t="s">
        <v>87</v>
      </c>
      <c r="D2045" s="131">
        <v>0.27</v>
      </c>
      <c r="E2045" s="131">
        <v>0</v>
      </c>
      <c r="F2045" s="132">
        <v>0.27</v>
      </c>
      <c r="G2045" s="131">
        <v>0</v>
      </c>
      <c r="H2045" s="131">
        <v>5.64</v>
      </c>
      <c r="I2045" s="131">
        <v>0</v>
      </c>
      <c r="J2045" s="131">
        <v>0</v>
      </c>
      <c r="K2045" s="131">
        <v>0</v>
      </c>
      <c r="L2045" s="131">
        <v>0</v>
      </c>
      <c r="M2045" s="131">
        <v>16.420000000000002</v>
      </c>
      <c r="N2045" s="132">
        <v>22.06</v>
      </c>
      <c r="O2045" s="132">
        <v>22.33</v>
      </c>
    </row>
    <row r="2046" spans="1:15">
      <c r="A2046" s="147">
        <v>2025</v>
      </c>
      <c r="B2046" s="148" t="s">
        <v>57</v>
      </c>
      <c r="C2046" s="149" t="s">
        <v>49</v>
      </c>
      <c r="D2046" s="131">
        <v>0</v>
      </c>
      <c r="E2046" s="131">
        <v>15.47</v>
      </c>
      <c r="F2046" s="132">
        <v>15.47</v>
      </c>
      <c r="G2046" s="131">
        <v>0</v>
      </c>
      <c r="H2046" s="131">
        <v>1.47</v>
      </c>
      <c r="I2046" s="131">
        <v>0</v>
      </c>
      <c r="J2046" s="131">
        <v>0</v>
      </c>
      <c r="K2046" s="131">
        <v>16.22</v>
      </c>
      <c r="L2046" s="131">
        <v>0</v>
      </c>
      <c r="M2046" s="131">
        <v>8.17</v>
      </c>
      <c r="N2046" s="132">
        <v>25.86</v>
      </c>
      <c r="O2046" s="132">
        <v>41.33</v>
      </c>
    </row>
    <row r="2047" spans="1:15">
      <c r="A2047" s="147">
        <v>2025</v>
      </c>
      <c r="B2047" s="148" t="s">
        <v>57</v>
      </c>
      <c r="C2047" s="149" t="s">
        <v>50</v>
      </c>
      <c r="D2047" s="131">
        <v>0.59</v>
      </c>
      <c r="E2047" s="131">
        <v>0</v>
      </c>
      <c r="F2047" s="132">
        <v>0.59</v>
      </c>
      <c r="G2047" s="131">
        <v>0</v>
      </c>
      <c r="H2047" s="131">
        <v>0</v>
      </c>
      <c r="I2047" s="131">
        <v>0</v>
      </c>
      <c r="J2047" s="131">
        <v>0</v>
      </c>
      <c r="K2047" s="131">
        <v>0</v>
      </c>
      <c r="L2047" s="131">
        <v>0</v>
      </c>
      <c r="M2047" s="131">
        <v>0.08</v>
      </c>
      <c r="N2047" s="132">
        <v>0.08</v>
      </c>
      <c r="O2047" s="132">
        <v>0.67</v>
      </c>
    </row>
    <row r="2048" spans="1:15">
      <c r="A2048" s="147">
        <v>2025</v>
      </c>
      <c r="B2048" s="148" t="s">
        <v>57</v>
      </c>
      <c r="C2048" s="149" t="s">
        <v>51</v>
      </c>
      <c r="D2048" s="131">
        <v>0</v>
      </c>
      <c r="E2048" s="131">
        <v>0</v>
      </c>
      <c r="F2048" s="132">
        <v>0</v>
      </c>
      <c r="G2048" s="131">
        <v>0</v>
      </c>
      <c r="H2048" s="131">
        <v>0</v>
      </c>
      <c r="I2048" s="131">
        <v>105.5</v>
      </c>
      <c r="J2048" s="131">
        <v>0</v>
      </c>
      <c r="K2048" s="131">
        <v>50.24</v>
      </c>
      <c r="L2048" s="131">
        <v>0</v>
      </c>
      <c r="M2048" s="131">
        <v>0.05</v>
      </c>
      <c r="N2048" s="132">
        <v>155.79</v>
      </c>
      <c r="O2048" s="132">
        <v>155.79</v>
      </c>
    </row>
    <row r="2049" spans="1:15">
      <c r="A2049" s="147">
        <v>2025</v>
      </c>
      <c r="B2049" s="148" t="s">
        <v>57</v>
      </c>
      <c r="C2049" s="149" t="s">
        <v>52</v>
      </c>
      <c r="D2049" s="131">
        <v>870.44</v>
      </c>
      <c r="E2049" s="131">
        <v>0</v>
      </c>
      <c r="F2049" s="132">
        <v>870.44</v>
      </c>
      <c r="G2049" s="131">
        <v>0</v>
      </c>
      <c r="H2049" s="131">
        <v>36.08</v>
      </c>
      <c r="I2049" s="131">
        <v>40</v>
      </c>
      <c r="J2049" s="131">
        <v>0</v>
      </c>
      <c r="K2049" s="131">
        <v>282.52999999999997</v>
      </c>
      <c r="L2049" s="131">
        <v>0</v>
      </c>
      <c r="M2049" s="131">
        <v>43.79</v>
      </c>
      <c r="N2049" s="132">
        <v>402.4</v>
      </c>
      <c r="O2049" s="132">
        <v>1272.8399999999999</v>
      </c>
    </row>
    <row r="2050" spans="1:15">
      <c r="A2050" s="147">
        <v>2025</v>
      </c>
      <c r="B2050" s="148" t="s">
        <v>57</v>
      </c>
      <c r="C2050" s="149" t="s">
        <v>69</v>
      </c>
      <c r="D2050" s="131">
        <v>210.99</v>
      </c>
      <c r="E2050" s="131">
        <v>4.6500000000000004</v>
      </c>
      <c r="F2050" s="132">
        <v>215.64</v>
      </c>
      <c r="G2050" s="131">
        <v>0.13</v>
      </c>
      <c r="H2050" s="131">
        <v>99.14</v>
      </c>
      <c r="I2050" s="131">
        <v>202.07</v>
      </c>
      <c r="J2050" s="131">
        <v>0</v>
      </c>
      <c r="K2050" s="131">
        <v>10.54</v>
      </c>
      <c r="L2050" s="131">
        <v>12.25</v>
      </c>
      <c r="M2050" s="131">
        <v>10.67</v>
      </c>
      <c r="N2050" s="132">
        <v>334.8</v>
      </c>
      <c r="O2050" s="132">
        <v>550.44000000000005</v>
      </c>
    </row>
    <row r="2051" spans="1:15">
      <c r="A2051" s="150">
        <v>2025</v>
      </c>
      <c r="B2051" s="151" t="s">
        <v>57</v>
      </c>
      <c r="C2051" s="152" t="s">
        <v>126</v>
      </c>
      <c r="D2051" s="116">
        <v>3537.28</v>
      </c>
      <c r="E2051" s="116">
        <v>312.19</v>
      </c>
      <c r="F2051" s="133">
        <v>3849.47</v>
      </c>
      <c r="G2051" s="116">
        <v>73.78</v>
      </c>
      <c r="H2051" s="116">
        <v>466.32</v>
      </c>
      <c r="I2051" s="116">
        <v>930.41</v>
      </c>
      <c r="J2051" s="116">
        <v>18.2</v>
      </c>
      <c r="K2051" s="116">
        <v>981.49</v>
      </c>
      <c r="L2051" s="116">
        <v>12.27</v>
      </c>
      <c r="M2051" s="116">
        <v>187.33</v>
      </c>
      <c r="N2051" s="133">
        <v>2669.8</v>
      </c>
      <c r="O2051" s="133">
        <v>6519.27</v>
      </c>
    </row>
    <row r="2052" spans="1:15">
      <c r="A2052" s="147">
        <v>2025</v>
      </c>
      <c r="B2052" s="148" t="s">
        <v>56</v>
      </c>
      <c r="C2052" s="149" t="s">
        <v>134</v>
      </c>
      <c r="D2052" s="131">
        <v>171.55</v>
      </c>
      <c r="E2052" s="131">
        <v>0</v>
      </c>
      <c r="F2052" s="132">
        <v>171.55</v>
      </c>
      <c r="G2052" s="131">
        <v>0</v>
      </c>
      <c r="H2052" s="131">
        <v>0</v>
      </c>
      <c r="I2052" s="131">
        <v>0</v>
      </c>
      <c r="J2052" s="131">
        <v>0</v>
      </c>
      <c r="K2052" s="131">
        <v>0</v>
      </c>
      <c r="L2052" s="131">
        <v>0</v>
      </c>
      <c r="M2052" s="131">
        <v>0</v>
      </c>
      <c r="N2052" s="132">
        <v>0</v>
      </c>
      <c r="O2052" s="132">
        <v>171.55</v>
      </c>
    </row>
    <row r="2053" spans="1:15">
      <c r="A2053" s="147">
        <v>2025</v>
      </c>
      <c r="B2053" s="148" t="s">
        <v>56</v>
      </c>
      <c r="C2053" s="149" t="s">
        <v>37</v>
      </c>
      <c r="D2053" s="131">
        <v>0</v>
      </c>
      <c r="E2053" s="131">
        <v>34.65</v>
      </c>
      <c r="F2053" s="132">
        <v>34.65</v>
      </c>
      <c r="G2053" s="131">
        <v>8.5500000000000007</v>
      </c>
      <c r="H2053" s="131">
        <v>8.6</v>
      </c>
      <c r="I2053" s="131">
        <v>0</v>
      </c>
      <c r="J2053" s="131">
        <v>0</v>
      </c>
      <c r="K2053" s="131">
        <v>103.57</v>
      </c>
      <c r="L2053" s="131">
        <v>0</v>
      </c>
      <c r="M2053" s="131">
        <v>26.35</v>
      </c>
      <c r="N2053" s="132">
        <v>147.07</v>
      </c>
      <c r="O2053" s="132">
        <v>181.72</v>
      </c>
    </row>
    <row r="2054" spans="1:15">
      <c r="A2054" s="147">
        <v>2025</v>
      </c>
      <c r="B2054" s="148" t="s">
        <v>56</v>
      </c>
      <c r="C2054" s="149" t="s">
        <v>38</v>
      </c>
      <c r="D2054" s="131">
        <v>0</v>
      </c>
      <c r="E2054" s="131">
        <v>0</v>
      </c>
      <c r="F2054" s="132">
        <v>0</v>
      </c>
      <c r="G2054" s="131">
        <v>0</v>
      </c>
      <c r="H2054" s="131">
        <v>0</v>
      </c>
      <c r="I2054" s="131">
        <v>0</v>
      </c>
      <c r="J2054" s="131">
        <v>0</v>
      </c>
      <c r="K2054" s="131">
        <v>0</v>
      </c>
      <c r="L2054" s="131">
        <v>0</v>
      </c>
      <c r="M2054" s="131">
        <v>0.02</v>
      </c>
      <c r="N2054" s="132">
        <v>0.02</v>
      </c>
      <c r="O2054" s="132">
        <v>0.02</v>
      </c>
    </row>
    <row r="2055" spans="1:15">
      <c r="A2055" s="147">
        <v>2025</v>
      </c>
      <c r="B2055" s="148" t="s">
        <v>56</v>
      </c>
      <c r="C2055" s="149" t="s">
        <v>40</v>
      </c>
      <c r="D2055" s="131">
        <v>0</v>
      </c>
      <c r="E2055" s="131">
        <v>0.12</v>
      </c>
      <c r="F2055" s="132">
        <v>0.12</v>
      </c>
      <c r="G2055" s="131">
        <v>0.01</v>
      </c>
      <c r="H2055" s="131">
        <v>3.5</v>
      </c>
      <c r="I2055" s="131">
        <v>0</v>
      </c>
      <c r="J2055" s="131">
        <v>27.97</v>
      </c>
      <c r="K2055" s="131">
        <v>0</v>
      </c>
      <c r="L2055" s="131">
        <v>0</v>
      </c>
      <c r="M2055" s="131">
        <v>10.62</v>
      </c>
      <c r="N2055" s="132">
        <v>42.1</v>
      </c>
      <c r="O2055" s="132">
        <v>42.22</v>
      </c>
    </row>
    <row r="2056" spans="1:15">
      <c r="A2056" s="147">
        <v>2025</v>
      </c>
      <c r="B2056" s="148" t="s">
        <v>56</v>
      </c>
      <c r="C2056" s="149" t="s">
        <v>41</v>
      </c>
      <c r="D2056" s="131">
        <v>0</v>
      </c>
      <c r="E2056" s="131">
        <v>0.11</v>
      </c>
      <c r="F2056" s="132">
        <v>0.11</v>
      </c>
      <c r="G2056" s="131">
        <v>0</v>
      </c>
      <c r="H2056" s="131">
        <v>0.04</v>
      </c>
      <c r="I2056" s="131">
        <v>0</v>
      </c>
      <c r="J2056" s="131">
        <v>0.34</v>
      </c>
      <c r="K2056" s="131">
        <v>0</v>
      </c>
      <c r="L2056" s="131">
        <v>0</v>
      </c>
      <c r="M2056" s="131">
        <v>10.8</v>
      </c>
      <c r="N2056" s="132">
        <v>11.18</v>
      </c>
      <c r="O2056" s="132">
        <v>11.29</v>
      </c>
    </row>
    <row r="2057" spans="1:15">
      <c r="A2057" s="147">
        <v>2025</v>
      </c>
      <c r="B2057" s="148" t="s">
        <v>56</v>
      </c>
      <c r="C2057" s="149" t="s">
        <v>42</v>
      </c>
      <c r="D2057" s="131">
        <v>0</v>
      </c>
      <c r="E2057" s="131">
        <v>0</v>
      </c>
      <c r="F2057" s="132">
        <v>0</v>
      </c>
      <c r="G2057" s="131">
        <v>0</v>
      </c>
      <c r="H2057" s="131">
        <v>0</v>
      </c>
      <c r="I2057" s="131">
        <v>188.93</v>
      </c>
      <c r="J2057" s="131">
        <v>0</v>
      </c>
      <c r="K2057" s="131">
        <v>0</v>
      </c>
      <c r="L2057" s="131">
        <v>0</v>
      </c>
      <c r="M2057" s="131">
        <v>0.21</v>
      </c>
      <c r="N2057" s="132">
        <v>189.14</v>
      </c>
      <c r="O2057" s="132">
        <v>189.14</v>
      </c>
    </row>
    <row r="2058" spans="1:15">
      <c r="A2058" s="147">
        <v>2025</v>
      </c>
      <c r="B2058" s="148" t="s">
        <v>56</v>
      </c>
      <c r="C2058" s="149" t="s">
        <v>86</v>
      </c>
      <c r="D2058" s="131">
        <v>0</v>
      </c>
      <c r="E2058" s="131">
        <v>27.54</v>
      </c>
      <c r="F2058" s="132">
        <v>27.54</v>
      </c>
      <c r="G2058" s="131">
        <v>0.13</v>
      </c>
      <c r="H2058" s="131">
        <v>0</v>
      </c>
      <c r="I2058" s="131">
        <v>0</v>
      </c>
      <c r="J2058" s="131">
        <v>1.4</v>
      </c>
      <c r="K2058" s="131">
        <v>0</v>
      </c>
      <c r="L2058" s="131">
        <v>0.02</v>
      </c>
      <c r="M2058" s="131">
        <v>8.25</v>
      </c>
      <c r="N2058" s="132">
        <v>9.8000000000000007</v>
      </c>
      <c r="O2058" s="132">
        <v>37.340000000000003</v>
      </c>
    </row>
    <row r="2059" spans="1:15">
      <c r="A2059" s="147">
        <v>2025</v>
      </c>
      <c r="B2059" s="148" t="s">
        <v>56</v>
      </c>
      <c r="C2059" s="149" t="s">
        <v>43</v>
      </c>
      <c r="D2059" s="131">
        <v>0</v>
      </c>
      <c r="E2059" s="131">
        <v>0</v>
      </c>
      <c r="F2059" s="132">
        <v>0</v>
      </c>
      <c r="G2059" s="131">
        <v>0</v>
      </c>
      <c r="H2059" s="131">
        <v>0</v>
      </c>
      <c r="I2059" s="131">
        <v>261.18</v>
      </c>
      <c r="J2059" s="131">
        <v>0</v>
      </c>
      <c r="K2059" s="131">
        <v>29.99</v>
      </c>
      <c r="L2059" s="131">
        <v>0</v>
      </c>
      <c r="M2059" s="131">
        <v>0</v>
      </c>
      <c r="N2059" s="132">
        <v>291.17</v>
      </c>
      <c r="O2059" s="132">
        <v>291.17</v>
      </c>
    </row>
    <row r="2060" spans="1:15">
      <c r="A2060" s="147">
        <v>2025</v>
      </c>
      <c r="B2060" s="148" t="s">
        <v>56</v>
      </c>
      <c r="C2060" s="149" t="s">
        <v>88</v>
      </c>
      <c r="D2060" s="131">
        <v>416.94</v>
      </c>
      <c r="E2060" s="131">
        <v>0</v>
      </c>
      <c r="F2060" s="132">
        <v>416.94</v>
      </c>
      <c r="G2060" s="131">
        <v>0</v>
      </c>
      <c r="H2060" s="131">
        <v>0</v>
      </c>
      <c r="I2060" s="131">
        <v>0</v>
      </c>
      <c r="J2060" s="131">
        <v>0</v>
      </c>
      <c r="K2060" s="131">
        <v>0</v>
      </c>
      <c r="L2060" s="131">
        <v>0</v>
      </c>
      <c r="M2060" s="131">
        <v>0</v>
      </c>
      <c r="N2060" s="132">
        <v>0</v>
      </c>
      <c r="O2060" s="132">
        <v>416.94</v>
      </c>
    </row>
    <row r="2061" spans="1:15">
      <c r="A2061" s="147">
        <v>2025</v>
      </c>
      <c r="B2061" s="148" t="s">
        <v>56</v>
      </c>
      <c r="C2061" s="149" t="s">
        <v>44</v>
      </c>
      <c r="D2061" s="131">
        <v>0</v>
      </c>
      <c r="E2061" s="131">
        <v>1.57</v>
      </c>
      <c r="F2061" s="132">
        <v>1.57</v>
      </c>
      <c r="G2061" s="131">
        <v>6.12</v>
      </c>
      <c r="H2061" s="131">
        <v>180.53</v>
      </c>
      <c r="I2061" s="131">
        <v>106.27</v>
      </c>
      <c r="J2061" s="131">
        <v>25.18</v>
      </c>
      <c r="K2061" s="131">
        <v>318.77</v>
      </c>
      <c r="L2061" s="131">
        <v>0</v>
      </c>
      <c r="M2061" s="131">
        <v>133.77000000000001</v>
      </c>
      <c r="N2061" s="132">
        <v>770.64</v>
      </c>
      <c r="O2061" s="132">
        <v>772.21</v>
      </c>
    </row>
    <row r="2062" spans="1:15">
      <c r="A2062" s="147">
        <v>2025</v>
      </c>
      <c r="B2062" s="148" t="s">
        <v>56</v>
      </c>
      <c r="C2062" s="149" t="s">
        <v>45</v>
      </c>
      <c r="D2062" s="131">
        <v>0</v>
      </c>
      <c r="E2062" s="131">
        <v>0</v>
      </c>
      <c r="F2062" s="132">
        <v>0</v>
      </c>
      <c r="G2062" s="131">
        <v>0</v>
      </c>
      <c r="H2062" s="131">
        <v>0</v>
      </c>
      <c r="I2062" s="131">
        <v>0</v>
      </c>
      <c r="J2062" s="131">
        <v>0</v>
      </c>
      <c r="K2062" s="131">
        <v>22.37</v>
      </c>
      <c r="L2062" s="131">
        <v>0</v>
      </c>
      <c r="M2062" s="131">
        <v>0</v>
      </c>
      <c r="N2062" s="132">
        <v>22.37</v>
      </c>
      <c r="O2062" s="132">
        <v>22.37</v>
      </c>
    </row>
    <row r="2063" spans="1:15">
      <c r="A2063" s="147">
        <v>2025</v>
      </c>
      <c r="B2063" s="148" t="s">
        <v>56</v>
      </c>
      <c r="C2063" s="149" t="s">
        <v>46</v>
      </c>
      <c r="D2063" s="131">
        <v>643.54999999999995</v>
      </c>
      <c r="E2063" s="131">
        <v>0</v>
      </c>
      <c r="F2063" s="132">
        <v>643.54999999999995</v>
      </c>
      <c r="G2063" s="131">
        <v>25.96</v>
      </c>
      <c r="H2063" s="131">
        <v>23.93</v>
      </c>
      <c r="I2063" s="131">
        <v>0</v>
      </c>
      <c r="J2063" s="131">
        <v>0</v>
      </c>
      <c r="K2063" s="131">
        <v>0</v>
      </c>
      <c r="L2063" s="131">
        <v>0</v>
      </c>
      <c r="M2063" s="131">
        <v>0.06</v>
      </c>
      <c r="N2063" s="132">
        <v>49.95</v>
      </c>
      <c r="O2063" s="132">
        <v>693.5</v>
      </c>
    </row>
    <row r="2064" spans="1:15">
      <c r="A2064" s="147">
        <v>2025</v>
      </c>
      <c r="B2064" s="148" t="s">
        <v>56</v>
      </c>
      <c r="C2064" s="149" t="s">
        <v>135</v>
      </c>
      <c r="D2064" s="131">
        <v>84.15</v>
      </c>
      <c r="E2064" s="131">
        <v>0</v>
      </c>
      <c r="F2064" s="132">
        <v>84.15</v>
      </c>
      <c r="G2064" s="131">
        <v>0</v>
      </c>
      <c r="H2064" s="131">
        <v>0</v>
      </c>
      <c r="I2064" s="131">
        <v>0</v>
      </c>
      <c r="J2064" s="131">
        <v>0</v>
      </c>
      <c r="K2064" s="131">
        <v>0</v>
      </c>
      <c r="L2064" s="131">
        <v>0</v>
      </c>
      <c r="M2064" s="131">
        <v>0</v>
      </c>
      <c r="N2064" s="132">
        <v>0</v>
      </c>
      <c r="O2064" s="132">
        <v>84.15</v>
      </c>
    </row>
    <row r="2065" spans="1:15">
      <c r="A2065" s="147">
        <v>2025</v>
      </c>
      <c r="B2065" s="148" t="s">
        <v>56</v>
      </c>
      <c r="C2065" s="149" t="s">
        <v>47</v>
      </c>
      <c r="D2065" s="131">
        <v>0</v>
      </c>
      <c r="E2065" s="131">
        <v>0</v>
      </c>
      <c r="F2065" s="132">
        <v>0</v>
      </c>
      <c r="G2065" s="131">
        <v>0</v>
      </c>
      <c r="H2065" s="131">
        <v>0</v>
      </c>
      <c r="I2065" s="131">
        <v>0</v>
      </c>
      <c r="J2065" s="131">
        <v>0</v>
      </c>
      <c r="K2065" s="131">
        <v>0</v>
      </c>
      <c r="L2065" s="131">
        <v>0</v>
      </c>
      <c r="M2065" s="131">
        <v>0</v>
      </c>
      <c r="N2065" s="132">
        <v>0</v>
      </c>
      <c r="O2065" s="132">
        <v>0</v>
      </c>
    </row>
    <row r="2066" spans="1:15">
      <c r="A2066" s="147">
        <v>2025</v>
      </c>
      <c r="B2066" s="148" t="s">
        <v>56</v>
      </c>
      <c r="C2066" s="149" t="s">
        <v>48</v>
      </c>
      <c r="D2066" s="131">
        <v>0</v>
      </c>
      <c r="E2066" s="131">
        <v>0</v>
      </c>
      <c r="F2066" s="132">
        <v>0</v>
      </c>
      <c r="G2066" s="131">
        <v>0</v>
      </c>
      <c r="H2066" s="131">
        <v>0</v>
      </c>
      <c r="I2066" s="131">
        <v>126.59</v>
      </c>
      <c r="J2066" s="131">
        <v>0</v>
      </c>
      <c r="K2066" s="131">
        <v>0</v>
      </c>
      <c r="L2066" s="131">
        <v>0</v>
      </c>
      <c r="M2066" s="131">
        <v>0</v>
      </c>
      <c r="N2066" s="132">
        <v>126.59</v>
      </c>
      <c r="O2066" s="132">
        <v>126.59</v>
      </c>
    </row>
    <row r="2067" spans="1:15">
      <c r="A2067" s="147">
        <v>2025</v>
      </c>
      <c r="B2067" s="148" t="s">
        <v>56</v>
      </c>
      <c r="C2067" s="149" t="s">
        <v>87</v>
      </c>
      <c r="D2067" s="131">
        <v>0</v>
      </c>
      <c r="E2067" s="131">
        <v>0</v>
      </c>
      <c r="F2067" s="132">
        <v>0</v>
      </c>
      <c r="G2067" s="131">
        <v>0</v>
      </c>
      <c r="H2067" s="131">
        <v>25.07</v>
      </c>
      <c r="I2067" s="131">
        <v>0</v>
      </c>
      <c r="J2067" s="131">
        <v>0</v>
      </c>
      <c r="K2067" s="131">
        <v>0</v>
      </c>
      <c r="L2067" s="131">
        <v>0</v>
      </c>
      <c r="M2067" s="131">
        <v>23.81</v>
      </c>
      <c r="N2067" s="132">
        <v>48.88</v>
      </c>
      <c r="O2067" s="132">
        <v>48.88</v>
      </c>
    </row>
    <row r="2068" spans="1:15">
      <c r="A2068" s="147">
        <v>2025</v>
      </c>
      <c r="B2068" s="148" t="s">
        <v>56</v>
      </c>
      <c r="C2068" s="149" t="s">
        <v>49</v>
      </c>
      <c r="D2068" s="131">
        <v>0</v>
      </c>
      <c r="E2068" s="131">
        <v>18.440000000000001</v>
      </c>
      <c r="F2068" s="132">
        <v>18.440000000000001</v>
      </c>
      <c r="G2068" s="131">
        <v>56.78</v>
      </c>
      <c r="H2068" s="131">
        <v>0.13</v>
      </c>
      <c r="I2068" s="131">
        <v>0</v>
      </c>
      <c r="J2068" s="131">
        <v>0</v>
      </c>
      <c r="K2068" s="131">
        <v>0</v>
      </c>
      <c r="L2068" s="131">
        <v>0</v>
      </c>
      <c r="M2068" s="131">
        <v>4.3099999999999996</v>
      </c>
      <c r="N2068" s="132">
        <v>61.22</v>
      </c>
      <c r="O2068" s="132">
        <v>79.66</v>
      </c>
    </row>
    <row r="2069" spans="1:15">
      <c r="A2069" s="147">
        <v>2025</v>
      </c>
      <c r="B2069" s="148" t="s">
        <v>56</v>
      </c>
      <c r="C2069" s="149" t="s">
        <v>50</v>
      </c>
      <c r="D2069" s="131">
        <v>0</v>
      </c>
      <c r="E2069" s="131">
        <v>0</v>
      </c>
      <c r="F2069" s="132">
        <v>0</v>
      </c>
      <c r="G2069" s="131">
        <v>0</v>
      </c>
      <c r="H2069" s="131">
        <v>0</v>
      </c>
      <c r="I2069" s="131">
        <v>0</v>
      </c>
      <c r="J2069" s="131">
        <v>0</v>
      </c>
      <c r="K2069" s="131">
        <v>0</v>
      </c>
      <c r="L2069" s="131">
        <v>0</v>
      </c>
      <c r="M2069" s="131">
        <v>7.0000000000000007E-2</v>
      </c>
      <c r="N2069" s="132">
        <v>7.0000000000000007E-2</v>
      </c>
      <c r="O2069" s="132">
        <v>7.0000000000000007E-2</v>
      </c>
    </row>
    <row r="2070" spans="1:15">
      <c r="A2070" s="147">
        <v>2025</v>
      </c>
      <c r="B2070" s="148" t="s">
        <v>56</v>
      </c>
      <c r="C2070" s="149" t="s">
        <v>51</v>
      </c>
      <c r="D2070" s="131">
        <v>0</v>
      </c>
      <c r="E2070" s="131">
        <v>0</v>
      </c>
      <c r="F2070" s="132">
        <v>0</v>
      </c>
      <c r="G2070" s="131">
        <v>0</v>
      </c>
      <c r="H2070" s="131">
        <v>0</v>
      </c>
      <c r="I2070" s="131">
        <v>127.59</v>
      </c>
      <c r="J2070" s="131">
        <v>0</v>
      </c>
      <c r="K2070" s="131">
        <v>66</v>
      </c>
      <c r="L2070" s="131">
        <v>0.01</v>
      </c>
      <c r="M2070" s="131">
        <v>0.04</v>
      </c>
      <c r="N2070" s="132">
        <v>193.64</v>
      </c>
      <c r="O2070" s="132">
        <v>193.64</v>
      </c>
    </row>
    <row r="2071" spans="1:15">
      <c r="A2071" s="147">
        <v>2025</v>
      </c>
      <c r="B2071" s="148" t="s">
        <v>56</v>
      </c>
      <c r="C2071" s="149" t="s">
        <v>52</v>
      </c>
      <c r="D2071" s="131">
        <v>938.94</v>
      </c>
      <c r="E2071" s="131">
        <v>0</v>
      </c>
      <c r="F2071" s="132">
        <v>938.94</v>
      </c>
      <c r="G2071" s="131">
        <v>0</v>
      </c>
      <c r="H2071" s="131">
        <v>0</v>
      </c>
      <c r="I2071" s="131">
        <v>10.16</v>
      </c>
      <c r="J2071" s="131">
        <v>0</v>
      </c>
      <c r="K2071" s="131">
        <v>200.68</v>
      </c>
      <c r="L2071" s="131">
        <v>0</v>
      </c>
      <c r="M2071" s="131">
        <v>8.0399999999999991</v>
      </c>
      <c r="N2071" s="132">
        <v>218.88</v>
      </c>
      <c r="O2071" s="132">
        <v>1157.82</v>
      </c>
    </row>
    <row r="2072" spans="1:15">
      <c r="A2072" s="147">
        <v>2025</v>
      </c>
      <c r="B2072" s="148" t="s">
        <v>56</v>
      </c>
      <c r="C2072" s="149" t="s">
        <v>69</v>
      </c>
      <c r="D2072" s="131">
        <v>863.48</v>
      </c>
      <c r="E2072" s="131">
        <v>155.08000000000001</v>
      </c>
      <c r="F2072" s="132">
        <v>1018.56</v>
      </c>
      <c r="G2072" s="131">
        <v>7.0000000000000007E-2</v>
      </c>
      <c r="H2072" s="131">
        <v>21.69</v>
      </c>
      <c r="I2072" s="131">
        <v>26.54</v>
      </c>
      <c r="J2072" s="131">
        <v>0</v>
      </c>
      <c r="K2072" s="131">
        <v>121.67</v>
      </c>
      <c r="L2072" s="131">
        <v>4.99</v>
      </c>
      <c r="M2072" s="131">
        <v>104.3</v>
      </c>
      <c r="N2072" s="132">
        <v>279.26</v>
      </c>
      <c r="O2072" s="132">
        <v>1297.82</v>
      </c>
    </row>
    <row r="2073" spans="1:15">
      <c r="A2073" s="150">
        <v>2025</v>
      </c>
      <c r="B2073" s="151" t="s">
        <v>56</v>
      </c>
      <c r="C2073" s="152" t="s">
        <v>126</v>
      </c>
      <c r="D2073" s="116">
        <v>3118.61</v>
      </c>
      <c r="E2073" s="116">
        <v>237.51</v>
      </c>
      <c r="F2073" s="133">
        <v>3356.12</v>
      </c>
      <c r="G2073" s="116">
        <v>97.62</v>
      </c>
      <c r="H2073" s="116">
        <v>263.49</v>
      </c>
      <c r="I2073" s="116">
        <v>847.26</v>
      </c>
      <c r="J2073" s="116">
        <v>54.89</v>
      </c>
      <c r="K2073" s="116">
        <v>863.05</v>
      </c>
      <c r="L2073" s="116">
        <v>5.0199999999999996</v>
      </c>
      <c r="M2073" s="116">
        <v>330.65</v>
      </c>
      <c r="N2073" s="133">
        <v>2461.98</v>
      </c>
      <c r="O2073" s="133">
        <v>5818.1</v>
      </c>
    </row>
    <row r="2074" spans="1:15">
      <c r="A2074" s="147">
        <v>2025</v>
      </c>
      <c r="B2074" s="148" t="s">
        <v>55</v>
      </c>
      <c r="C2074" s="149" t="s">
        <v>134</v>
      </c>
      <c r="D2074" s="131">
        <v>97.58</v>
      </c>
      <c r="E2074" s="131">
        <v>0</v>
      </c>
      <c r="F2074" s="132">
        <v>97.58</v>
      </c>
      <c r="G2074" s="131">
        <v>0</v>
      </c>
      <c r="H2074" s="131">
        <v>0</v>
      </c>
      <c r="I2074" s="131">
        <v>0</v>
      </c>
      <c r="J2074" s="131">
        <v>0</v>
      </c>
      <c r="K2074" s="131">
        <v>0</v>
      </c>
      <c r="L2074" s="131">
        <v>0</v>
      </c>
      <c r="M2074" s="131">
        <v>0</v>
      </c>
      <c r="N2074" s="132">
        <v>0</v>
      </c>
      <c r="O2074" s="132">
        <v>97.58</v>
      </c>
    </row>
    <row r="2075" spans="1:15">
      <c r="A2075" s="147">
        <v>2025</v>
      </c>
      <c r="B2075" s="148" t="s">
        <v>55</v>
      </c>
      <c r="C2075" s="149" t="s">
        <v>37</v>
      </c>
      <c r="D2075" s="131">
        <v>0</v>
      </c>
      <c r="E2075" s="131">
        <v>1.31</v>
      </c>
      <c r="F2075" s="132">
        <v>1.31</v>
      </c>
      <c r="G2075" s="131">
        <v>13.15</v>
      </c>
      <c r="H2075" s="131">
        <v>72.58</v>
      </c>
      <c r="I2075" s="131">
        <v>17.5</v>
      </c>
      <c r="J2075" s="131">
        <v>0</v>
      </c>
      <c r="K2075" s="131">
        <v>137.12</v>
      </c>
      <c r="L2075" s="131">
        <v>0</v>
      </c>
      <c r="M2075" s="131">
        <v>9.4600000000000009</v>
      </c>
      <c r="N2075" s="132">
        <v>249.81</v>
      </c>
      <c r="O2075" s="132">
        <v>251.12</v>
      </c>
    </row>
    <row r="2076" spans="1:15">
      <c r="A2076" s="147">
        <v>2025</v>
      </c>
      <c r="B2076" s="148" t="s">
        <v>55</v>
      </c>
      <c r="C2076" s="149" t="s">
        <v>38</v>
      </c>
      <c r="D2076" s="131">
        <v>91.89</v>
      </c>
      <c r="E2076" s="131">
        <v>0</v>
      </c>
      <c r="F2076" s="132">
        <v>91.89</v>
      </c>
      <c r="G2076" s="131">
        <v>0</v>
      </c>
      <c r="H2076" s="131">
        <v>0</v>
      </c>
      <c r="I2076" s="131">
        <v>0</v>
      </c>
      <c r="J2076" s="131">
        <v>0</v>
      </c>
      <c r="K2076" s="131">
        <v>0</v>
      </c>
      <c r="L2076" s="131">
        <v>0</v>
      </c>
      <c r="M2076" s="131">
        <v>0.06</v>
      </c>
      <c r="N2076" s="132">
        <v>0.06</v>
      </c>
      <c r="O2076" s="132">
        <v>91.95</v>
      </c>
    </row>
    <row r="2077" spans="1:15">
      <c r="A2077" s="147">
        <v>2025</v>
      </c>
      <c r="B2077" s="148" t="s">
        <v>55</v>
      </c>
      <c r="C2077" s="149" t="s">
        <v>40</v>
      </c>
      <c r="D2077" s="131">
        <v>0</v>
      </c>
      <c r="E2077" s="131">
        <v>0.17</v>
      </c>
      <c r="F2077" s="132">
        <v>0.17</v>
      </c>
      <c r="G2077" s="131">
        <v>0.63</v>
      </c>
      <c r="H2077" s="131">
        <v>0</v>
      </c>
      <c r="I2077" s="131">
        <v>0</v>
      </c>
      <c r="J2077" s="131">
        <v>0</v>
      </c>
      <c r="K2077" s="131">
        <v>57.24</v>
      </c>
      <c r="L2077" s="131">
        <v>0</v>
      </c>
      <c r="M2077" s="131">
        <v>23.67</v>
      </c>
      <c r="N2077" s="132">
        <v>81.540000000000006</v>
      </c>
      <c r="O2077" s="132">
        <v>81.709999999999994</v>
      </c>
    </row>
    <row r="2078" spans="1:15">
      <c r="A2078" s="147">
        <v>2025</v>
      </c>
      <c r="B2078" s="148" t="s">
        <v>55</v>
      </c>
      <c r="C2078" s="149" t="s">
        <v>41</v>
      </c>
      <c r="D2078" s="131">
        <v>0</v>
      </c>
      <c r="E2078" s="131">
        <v>11.25</v>
      </c>
      <c r="F2078" s="132">
        <v>11.25</v>
      </c>
      <c r="G2078" s="131">
        <v>0</v>
      </c>
      <c r="H2078" s="131">
        <v>0.03</v>
      </c>
      <c r="I2078" s="131">
        <v>7.96</v>
      </c>
      <c r="J2078" s="131">
        <v>0.37</v>
      </c>
      <c r="K2078" s="131">
        <v>0</v>
      </c>
      <c r="L2078" s="131">
        <v>0</v>
      </c>
      <c r="M2078" s="131">
        <v>11.87</v>
      </c>
      <c r="N2078" s="132">
        <v>20.23</v>
      </c>
      <c r="O2078" s="132">
        <v>31.48</v>
      </c>
    </row>
    <row r="2079" spans="1:15">
      <c r="A2079" s="147">
        <v>2025</v>
      </c>
      <c r="B2079" s="148" t="s">
        <v>55</v>
      </c>
      <c r="C2079" s="149" t="s">
        <v>42</v>
      </c>
      <c r="D2079" s="131">
        <v>0</v>
      </c>
      <c r="E2079" s="131">
        <v>0</v>
      </c>
      <c r="F2079" s="132">
        <v>0</v>
      </c>
      <c r="G2079" s="131">
        <v>0</v>
      </c>
      <c r="H2079" s="131">
        <v>0</v>
      </c>
      <c r="I2079" s="131">
        <v>295.70999999999998</v>
      </c>
      <c r="J2079" s="131">
        <v>0</v>
      </c>
      <c r="K2079" s="131">
        <v>0</v>
      </c>
      <c r="L2079" s="131">
        <v>0</v>
      </c>
      <c r="M2079" s="131">
        <v>0.26</v>
      </c>
      <c r="N2079" s="132">
        <v>295.97000000000003</v>
      </c>
      <c r="O2079" s="132">
        <v>295.97000000000003</v>
      </c>
    </row>
    <row r="2080" spans="1:15">
      <c r="A2080" s="147">
        <v>2025</v>
      </c>
      <c r="B2080" s="148" t="s">
        <v>55</v>
      </c>
      <c r="C2080" s="149" t="s">
        <v>86</v>
      </c>
      <c r="D2080" s="131">
        <v>0</v>
      </c>
      <c r="E2080" s="131">
        <v>0</v>
      </c>
      <c r="F2080" s="132">
        <v>0</v>
      </c>
      <c r="G2080" s="131">
        <v>0.68</v>
      </c>
      <c r="H2080" s="131">
        <v>0</v>
      </c>
      <c r="I2080" s="131">
        <v>0</v>
      </c>
      <c r="J2080" s="131">
        <v>2.14</v>
      </c>
      <c r="K2080" s="131">
        <v>14.55</v>
      </c>
      <c r="L2080" s="131">
        <v>0.02</v>
      </c>
      <c r="M2080" s="131">
        <v>2.29</v>
      </c>
      <c r="N2080" s="132">
        <v>19.68</v>
      </c>
      <c r="O2080" s="132">
        <v>19.68</v>
      </c>
    </row>
    <row r="2081" spans="1:15">
      <c r="A2081" s="147">
        <v>2025</v>
      </c>
      <c r="B2081" s="148" t="s">
        <v>55</v>
      </c>
      <c r="C2081" s="149" t="s">
        <v>43</v>
      </c>
      <c r="D2081" s="131">
        <v>0</v>
      </c>
      <c r="E2081" s="131">
        <v>0</v>
      </c>
      <c r="F2081" s="132">
        <v>0</v>
      </c>
      <c r="G2081" s="131">
        <v>0</v>
      </c>
      <c r="H2081" s="131">
        <v>0</v>
      </c>
      <c r="I2081" s="131">
        <v>258.45999999999998</v>
      </c>
      <c r="J2081" s="131">
        <v>0</v>
      </c>
      <c r="K2081" s="131">
        <v>0</v>
      </c>
      <c r="L2081" s="131">
        <v>0</v>
      </c>
      <c r="M2081" s="131">
        <v>0</v>
      </c>
      <c r="N2081" s="132">
        <v>258.45999999999998</v>
      </c>
      <c r="O2081" s="132">
        <v>258.45999999999998</v>
      </c>
    </row>
    <row r="2082" spans="1:15">
      <c r="A2082" s="147">
        <v>2025</v>
      </c>
      <c r="B2082" s="148" t="s">
        <v>55</v>
      </c>
      <c r="C2082" s="149" t="s">
        <v>88</v>
      </c>
      <c r="D2082" s="131">
        <v>522.91999999999996</v>
      </c>
      <c r="E2082" s="131">
        <v>0</v>
      </c>
      <c r="F2082" s="132">
        <v>522.91999999999996</v>
      </c>
      <c r="G2082" s="131">
        <v>0</v>
      </c>
      <c r="H2082" s="131">
        <v>0</v>
      </c>
      <c r="I2082" s="131">
        <v>0</v>
      </c>
      <c r="J2082" s="131">
        <v>0</v>
      </c>
      <c r="K2082" s="131">
        <v>0</v>
      </c>
      <c r="L2082" s="131">
        <v>0</v>
      </c>
      <c r="M2082" s="131">
        <v>0</v>
      </c>
      <c r="N2082" s="132">
        <v>0</v>
      </c>
      <c r="O2082" s="132">
        <v>522.91999999999996</v>
      </c>
    </row>
    <row r="2083" spans="1:15">
      <c r="A2083" s="147">
        <v>2025</v>
      </c>
      <c r="B2083" s="148" t="s">
        <v>55</v>
      </c>
      <c r="C2083" s="149" t="s">
        <v>44</v>
      </c>
      <c r="D2083" s="131">
        <v>0</v>
      </c>
      <c r="E2083" s="131">
        <v>6.09</v>
      </c>
      <c r="F2083" s="132">
        <v>6.09</v>
      </c>
      <c r="G2083" s="131">
        <v>23.6</v>
      </c>
      <c r="H2083" s="131">
        <v>245.4</v>
      </c>
      <c r="I2083" s="131">
        <v>59.09</v>
      </c>
      <c r="J2083" s="131">
        <v>8.0500000000000007</v>
      </c>
      <c r="K2083" s="131">
        <v>290</v>
      </c>
      <c r="L2083" s="131">
        <v>0</v>
      </c>
      <c r="M2083" s="131">
        <v>133.63999999999999</v>
      </c>
      <c r="N2083" s="132">
        <v>759.78</v>
      </c>
      <c r="O2083" s="132">
        <v>765.87</v>
      </c>
    </row>
    <row r="2084" spans="1:15">
      <c r="A2084" s="147">
        <v>2025</v>
      </c>
      <c r="B2084" s="148" t="s">
        <v>55</v>
      </c>
      <c r="C2084" s="149" t="s">
        <v>45</v>
      </c>
      <c r="D2084" s="131">
        <v>0</v>
      </c>
      <c r="E2084" s="131">
        <v>0</v>
      </c>
      <c r="F2084" s="132">
        <v>0</v>
      </c>
      <c r="G2084" s="131">
        <v>0</v>
      </c>
      <c r="H2084" s="131">
        <v>0</v>
      </c>
      <c r="I2084" s="131">
        <v>41.95</v>
      </c>
      <c r="J2084" s="131">
        <v>0</v>
      </c>
      <c r="K2084" s="131">
        <v>52.89</v>
      </c>
      <c r="L2084" s="131">
        <v>0</v>
      </c>
      <c r="M2084" s="131">
        <v>0</v>
      </c>
      <c r="N2084" s="132">
        <v>94.84</v>
      </c>
      <c r="O2084" s="132">
        <v>94.84</v>
      </c>
    </row>
    <row r="2085" spans="1:15">
      <c r="A2085" s="147">
        <v>2025</v>
      </c>
      <c r="B2085" s="148" t="s">
        <v>55</v>
      </c>
      <c r="C2085" s="149" t="s">
        <v>46</v>
      </c>
      <c r="D2085" s="131">
        <v>563.73</v>
      </c>
      <c r="E2085" s="131">
        <v>0</v>
      </c>
      <c r="F2085" s="132">
        <v>563.73</v>
      </c>
      <c r="G2085" s="131">
        <v>42.81</v>
      </c>
      <c r="H2085" s="131">
        <v>66.180000000000007</v>
      </c>
      <c r="I2085" s="131">
        <v>0</v>
      </c>
      <c r="J2085" s="131">
        <v>0</v>
      </c>
      <c r="K2085" s="131">
        <v>0</v>
      </c>
      <c r="L2085" s="131">
        <v>0</v>
      </c>
      <c r="M2085" s="131">
        <v>0</v>
      </c>
      <c r="N2085" s="132">
        <v>108.99</v>
      </c>
      <c r="O2085" s="132">
        <v>672.72</v>
      </c>
    </row>
    <row r="2086" spans="1:15">
      <c r="A2086" s="147">
        <v>2025</v>
      </c>
      <c r="B2086" s="148" t="s">
        <v>55</v>
      </c>
      <c r="C2086" s="149" t="s">
        <v>135</v>
      </c>
      <c r="D2086" s="131">
        <v>230.79</v>
      </c>
      <c r="E2086" s="131">
        <v>0</v>
      </c>
      <c r="F2086" s="132">
        <v>230.79</v>
      </c>
      <c r="G2086" s="131">
        <v>0</v>
      </c>
      <c r="H2086" s="131">
        <v>0</v>
      </c>
      <c r="I2086" s="131">
        <v>0</v>
      </c>
      <c r="J2086" s="131">
        <v>0</v>
      </c>
      <c r="K2086" s="131">
        <v>0</v>
      </c>
      <c r="L2086" s="131">
        <v>0</v>
      </c>
      <c r="M2086" s="131">
        <v>0</v>
      </c>
      <c r="N2086" s="132">
        <v>0</v>
      </c>
      <c r="O2086" s="132">
        <v>230.79</v>
      </c>
    </row>
    <row r="2087" spans="1:15">
      <c r="A2087" s="147">
        <v>2025</v>
      </c>
      <c r="B2087" s="148" t="s">
        <v>55</v>
      </c>
      <c r="C2087" s="149" t="s">
        <v>47</v>
      </c>
      <c r="D2087" s="131">
        <v>0</v>
      </c>
      <c r="E2087" s="131">
        <v>0</v>
      </c>
      <c r="F2087" s="132">
        <v>0</v>
      </c>
      <c r="G2087" s="131">
        <v>0</v>
      </c>
      <c r="H2087" s="131">
        <v>0</v>
      </c>
      <c r="I2087" s="131">
        <v>0</v>
      </c>
      <c r="J2087" s="131">
        <v>0</v>
      </c>
      <c r="K2087" s="131">
        <v>0</v>
      </c>
      <c r="L2087" s="131">
        <v>0</v>
      </c>
      <c r="M2087" s="131">
        <v>0</v>
      </c>
      <c r="N2087" s="132">
        <v>0</v>
      </c>
      <c r="O2087" s="132">
        <v>0</v>
      </c>
    </row>
    <row r="2088" spans="1:15">
      <c r="A2088" s="147">
        <v>2025</v>
      </c>
      <c r="B2088" s="148" t="s">
        <v>55</v>
      </c>
      <c r="C2088" s="149" t="s">
        <v>48</v>
      </c>
      <c r="D2088" s="131">
        <v>0</v>
      </c>
      <c r="E2088" s="131">
        <v>0</v>
      </c>
      <c r="F2088" s="132">
        <v>0</v>
      </c>
      <c r="G2088" s="131">
        <v>0</v>
      </c>
      <c r="H2088" s="131">
        <v>0</v>
      </c>
      <c r="I2088" s="131">
        <v>0</v>
      </c>
      <c r="J2088" s="131">
        <v>0</v>
      </c>
      <c r="K2088" s="131">
        <v>70.849999999999994</v>
      </c>
      <c r="L2088" s="131">
        <v>0</v>
      </c>
      <c r="M2088" s="131">
        <v>0</v>
      </c>
      <c r="N2088" s="132">
        <v>70.849999999999994</v>
      </c>
      <c r="O2088" s="132">
        <v>70.849999999999994</v>
      </c>
    </row>
    <row r="2089" spans="1:15">
      <c r="A2089" s="147">
        <v>2025</v>
      </c>
      <c r="B2089" s="148" t="s">
        <v>55</v>
      </c>
      <c r="C2089" s="149" t="s">
        <v>87</v>
      </c>
      <c r="D2089" s="131">
        <v>0</v>
      </c>
      <c r="E2089" s="131">
        <v>0</v>
      </c>
      <c r="F2089" s="132">
        <v>0</v>
      </c>
      <c r="G2089" s="131">
        <v>0</v>
      </c>
      <c r="H2089" s="131">
        <v>0</v>
      </c>
      <c r="I2089" s="131">
        <v>0</v>
      </c>
      <c r="J2089" s="131">
        <v>0</v>
      </c>
      <c r="K2089" s="131">
        <v>0</v>
      </c>
      <c r="L2089" s="131">
        <v>0</v>
      </c>
      <c r="M2089" s="131">
        <v>22.3</v>
      </c>
      <c r="N2089" s="132">
        <v>22.3</v>
      </c>
      <c r="O2089" s="132">
        <v>22.3</v>
      </c>
    </row>
    <row r="2090" spans="1:15">
      <c r="A2090" s="147">
        <v>2025</v>
      </c>
      <c r="B2090" s="148" t="s">
        <v>55</v>
      </c>
      <c r="C2090" s="149" t="s">
        <v>49</v>
      </c>
      <c r="D2090" s="131">
        <v>0</v>
      </c>
      <c r="E2090" s="131">
        <v>0</v>
      </c>
      <c r="F2090" s="132">
        <v>0</v>
      </c>
      <c r="G2090" s="131">
        <v>0</v>
      </c>
      <c r="H2090" s="131">
        <v>0.12</v>
      </c>
      <c r="I2090" s="131">
        <v>0</v>
      </c>
      <c r="J2090" s="131">
        <v>0</v>
      </c>
      <c r="K2090" s="131">
        <v>0</v>
      </c>
      <c r="L2090" s="131">
        <v>0</v>
      </c>
      <c r="M2090" s="131">
        <v>10.66</v>
      </c>
      <c r="N2090" s="132">
        <v>10.78</v>
      </c>
      <c r="O2090" s="132">
        <v>10.78</v>
      </c>
    </row>
    <row r="2091" spans="1:15">
      <c r="A2091" s="147">
        <v>2025</v>
      </c>
      <c r="B2091" s="148" t="s">
        <v>55</v>
      </c>
      <c r="C2091" s="149" t="s">
        <v>50</v>
      </c>
      <c r="D2091" s="131">
        <v>0</v>
      </c>
      <c r="E2091" s="131">
        <v>0</v>
      </c>
      <c r="F2091" s="132">
        <v>0</v>
      </c>
      <c r="G2091" s="131">
        <v>0</v>
      </c>
      <c r="H2091" s="131">
        <v>0</v>
      </c>
      <c r="I2091" s="131">
        <v>0</v>
      </c>
      <c r="J2091" s="131">
        <v>0</v>
      </c>
      <c r="K2091" s="131">
        <v>0</v>
      </c>
      <c r="L2091" s="131">
        <v>0</v>
      </c>
      <c r="M2091" s="131">
        <v>0.16</v>
      </c>
      <c r="N2091" s="132">
        <v>0.16</v>
      </c>
      <c r="O2091" s="132">
        <v>0.16</v>
      </c>
    </row>
    <row r="2092" spans="1:15">
      <c r="A2092" s="147">
        <v>2025</v>
      </c>
      <c r="B2092" s="148" t="s">
        <v>55</v>
      </c>
      <c r="C2092" s="149" t="s">
        <v>51</v>
      </c>
      <c r="D2092" s="131">
        <v>0</v>
      </c>
      <c r="E2092" s="131">
        <v>0</v>
      </c>
      <c r="F2092" s="132">
        <v>0</v>
      </c>
      <c r="G2092" s="131">
        <v>0</v>
      </c>
      <c r="H2092" s="131">
        <v>0</v>
      </c>
      <c r="I2092" s="131">
        <v>96.83</v>
      </c>
      <c r="J2092" s="131">
        <v>0</v>
      </c>
      <c r="K2092" s="131">
        <v>24.29</v>
      </c>
      <c r="L2092" s="131">
        <v>0.05</v>
      </c>
      <c r="M2092" s="131">
        <v>0.21</v>
      </c>
      <c r="N2092" s="132">
        <v>121.38</v>
      </c>
      <c r="O2092" s="132">
        <v>121.38</v>
      </c>
    </row>
    <row r="2093" spans="1:15">
      <c r="A2093" s="147">
        <v>2025</v>
      </c>
      <c r="B2093" s="148" t="s">
        <v>55</v>
      </c>
      <c r="C2093" s="149" t="s">
        <v>52</v>
      </c>
      <c r="D2093" s="131">
        <v>898.92</v>
      </c>
      <c r="E2093" s="131">
        <v>0</v>
      </c>
      <c r="F2093" s="132">
        <v>898.92</v>
      </c>
      <c r="G2093" s="131">
        <v>0</v>
      </c>
      <c r="H2093" s="131">
        <v>4.74</v>
      </c>
      <c r="I2093" s="131">
        <v>90.65</v>
      </c>
      <c r="J2093" s="131">
        <v>0</v>
      </c>
      <c r="K2093" s="131">
        <v>236.72</v>
      </c>
      <c r="L2093" s="131">
        <v>0</v>
      </c>
      <c r="M2093" s="131">
        <v>4.34</v>
      </c>
      <c r="N2093" s="132">
        <v>336.45</v>
      </c>
      <c r="O2093" s="132">
        <v>1235.3699999999999</v>
      </c>
    </row>
    <row r="2094" spans="1:15">
      <c r="A2094" s="147">
        <v>2025</v>
      </c>
      <c r="B2094" s="148" t="s">
        <v>55</v>
      </c>
      <c r="C2094" s="149" t="s">
        <v>69</v>
      </c>
      <c r="D2094" s="131">
        <v>862.95</v>
      </c>
      <c r="E2094" s="131">
        <v>132.63999999999999</v>
      </c>
      <c r="F2094" s="132">
        <v>995.59</v>
      </c>
      <c r="G2094" s="131">
        <v>0.11</v>
      </c>
      <c r="H2094" s="131">
        <v>6.01</v>
      </c>
      <c r="I2094" s="131">
        <v>110.63</v>
      </c>
      <c r="J2094" s="131">
        <v>0</v>
      </c>
      <c r="K2094" s="131">
        <v>47.95</v>
      </c>
      <c r="L2094" s="131">
        <v>4.5</v>
      </c>
      <c r="M2094" s="131">
        <v>10.86</v>
      </c>
      <c r="N2094" s="132">
        <v>180.06</v>
      </c>
      <c r="O2094" s="132">
        <v>1175.6500000000001</v>
      </c>
    </row>
    <row r="2095" spans="1:15">
      <c r="A2095" s="150">
        <v>2025</v>
      </c>
      <c r="B2095" s="151" t="s">
        <v>55</v>
      </c>
      <c r="C2095" s="152" t="s">
        <v>126</v>
      </c>
      <c r="D2095" s="116">
        <v>3268.78</v>
      </c>
      <c r="E2095" s="116">
        <v>151.46</v>
      </c>
      <c r="F2095" s="133">
        <v>3420.24</v>
      </c>
      <c r="G2095" s="116">
        <v>80.98</v>
      </c>
      <c r="H2095" s="116">
        <v>395.06</v>
      </c>
      <c r="I2095" s="116">
        <v>978.78</v>
      </c>
      <c r="J2095" s="116">
        <v>10.56</v>
      </c>
      <c r="K2095" s="116">
        <v>931.61</v>
      </c>
      <c r="L2095" s="116">
        <v>4.57</v>
      </c>
      <c r="M2095" s="116">
        <v>229.78</v>
      </c>
      <c r="N2095" s="133">
        <v>2631.34</v>
      </c>
      <c r="O2095" s="133">
        <v>6051.58</v>
      </c>
    </row>
    <row r="2096" spans="1:15">
      <c r="A2096" s="147">
        <v>2025</v>
      </c>
      <c r="B2096" s="148" t="s">
        <v>54</v>
      </c>
      <c r="C2096" s="149" t="s">
        <v>134</v>
      </c>
      <c r="D2096" s="131">
        <v>95.96</v>
      </c>
      <c r="E2096" s="131">
        <v>0</v>
      </c>
      <c r="F2096" s="132">
        <v>95.96</v>
      </c>
      <c r="G2096" s="131">
        <v>0</v>
      </c>
      <c r="H2096" s="131">
        <v>0</v>
      </c>
      <c r="I2096" s="131">
        <v>0</v>
      </c>
      <c r="J2096" s="131">
        <v>0</v>
      </c>
      <c r="K2096" s="131">
        <v>0</v>
      </c>
      <c r="L2096" s="131">
        <v>0</v>
      </c>
      <c r="M2096" s="131">
        <v>0</v>
      </c>
      <c r="N2096" s="132">
        <v>0</v>
      </c>
      <c r="O2096" s="132">
        <v>95.96</v>
      </c>
    </row>
    <row r="2097" spans="1:15">
      <c r="A2097" s="147">
        <v>2025</v>
      </c>
      <c r="B2097" s="148" t="s">
        <v>54</v>
      </c>
      <c r="C2097" s="149" t="s">
        <v>37</v>
      </c>
      <c r="D2097" s="131">
        <v>0</v>
      </c>
      <c r="E2097" s="131">
        <v>18.93</v>
      </c>
      <c r="F2097" s="132">
        <v>18.93</v>
      </c>
      <c r="G2097" s="131">
        <v>6.23</v>
      </c>
      <c r="H2097" s="131">
        <v>39.56</v>
      </c>
      <c r="I2097" s="131">
        <v>59.21</v>
      </c>
      <c r="J2097" s="131">
        <v>0</v>
      </c>
      <c r="K2097" s="131">
        <v>57.92</v>
      </c>
      <c r="L2097" s="131">
        <v>0</v>
      </c>
      <c r="M2097" s="131">
        <v>9.15</v>
      </c>
      <c r="N2097" s="132">
        <v>172.07</v>
      </c>
      <c r="O2097" s="132">
        <v>191</v>
      </c>
    </row>
    <row r="2098" spans="1:15">
      <c r="A2098" s="147">
        <v>2025</v>
      </c>
      <c r="B2098" s="148" t="s">
        <v>54</v>
      </c>
      <c r="C2098" s="149" t="s">
        <v>38</v>
      </c>
      <c r="D2098" s="131">
        <v>91.71</v>
      </c>
      <c r="E2098" s="131">
        <v>0</v>
      </c>
      <c r="F2098" s="132">
        <v>91.71</v>
      </c>
      <c r="G2098" s="131">
        <v>0</v>
      </c>
      <c r="H2098" s="131">
        <v>0</v>
      </c>
      <c r="I2098" s="131">
        <v>0</v>
      </c>
      <c r="J2098" s="131">
        <v>0</v>
      </c>
      <c r="K2098" s="131">
        <v>0</v>
      </c>
      <c r="L2098" s="131">
        <v>0</v>
      </c>
      <c r="M2098" s="131">
        <v>7.0000000000000007E-2</v>
      </c>
      <c r="N2098" s="132">
        <v>7.0000000000000007E-2</v>
      </c>
      <c r="O2098" s="132">
        <v>91.78</v>
      </c>
    </row>
    <row r="2099" spans="1:15">
      <c r="A2099" s="147">
        <v>2025</v>
      </c>
      <c r="B2099" s="148" t="s">
        <v>54</v>
      </c>
      <c r="C2099" s="149" t="s">
        <v>40</v>
      </c>
      <c r="D2099" s="131">
        <v>0</v>
      </c>
      <c r="E2099" s="131">
        <v>0.17</v>
      </c>
      <c r="F2099" s="132">
        <v>0.17</v>
      </c>
      <c r="G2099" s="131">
        <v>0.64</v>
      </c>
      <c r="H2099" s="131">
        <v>4.5599999999999996</v>
      </c>
      <c r="I2099" s="131">
        <v>0</v>
      </c>
      <c r="J2099" s="131">
        <v>0</v>
      </c>
      <c r="K2099" s="131">
        <v>33.270000000000003</v>
      </c>
      <c r="L2099" s="131">
        <v>0</v>
      </c>
      <c r="M2099" s="131">
        <v>26.69</v>
      </c>
      <c r="N2099" s="132">
        <v>65.16</v>
      </c>
      <c r="O2099" s="132">
        <v>65.33</v>
      </c>
    </row>
    <row r="2100" spans="1:15">
      <c r="A2100" s="147">
        <v>2025</v>
      </c>
      <c r="B2100" s="148" t="s">
        <v>54</v>
      </c>
      <c r="C2100" s="149" t="s">
        <v>41</v>
      </c>
      <c r="D2100" s="131">
        <v>0</v>
      </c>
      <c r="E2100" s="131">
        <v>0.08</v>
      </c>
      <c r="F2100" s="132">
        <v>0.08</v>
      </c>
      <c r="G2100" s="131">
        <v>0</v>
      </c>
      <c r="H2100" s="131">
        <v>0.03</v>
      </c>
      <c r="I2100" s="131">
        <v>0</v>
      </c>
      <c r="J2100" s="131">
        <v>0.32</v>
      </c>
      <c r="K2100" s="131">
        <v>0</v>
      </c>
      <c r="L2100" s="131">
        <v>0</v>
      </c>
      <c r="M2100" s="131">
        <v>6.91</v>
      </c>
      <c r="N2100" s="132">
        <v>7.26</v>
      </c>
      <c r="O2100" s="132">
        <v>7.34</v>
      </c>
    </row>
    <row r="2101" spans="1:15">
      <c r="A2101" s="147">
        <v>2025</v>
      </c>
      <c r="B2101" s="148" t="s">
        <v>54</v>
      </c>
      <c r="C2101" s="149" t="s">
        <v>42</v>
      </c>
      <c r="D2101" s="131">
        <v>0</v>
      </c>
      <c r="E2101" s="131">
        <v>0</v>
      </c>
      <c r="F2101" s="132">
        <v>0</v>
      </c>
      <c r="G2101" s="131">
        <v>0</v>
      </c>
      <c r="H2101" s="131">
        <v>0</v>
      </c>
      <c r="I2101" s="131">
        <v>144.44</v>
      </c>
      <c r="J2101" s="131">
        <v>0</v>
      </c>
      <c r="K2101" s="131">
        <v>0</v>
      </c>
      <c r="L2101" s="131">
        <v>0</v>
      </c>
      <c r="M2101" s="131">
        <v>0.16</v>
      </c>
      <c r="N2101" s="132">
        <v>144.6</v>
      </c>
      <c r="O2101" s="132">
        <v>144.6</v>
      </c>
    </row>
    <row r="2102" spans="1:15">
      <c r="A2102" s="147">
        <v>2025</v>
      </c>
      <c r="B2102" s="148" t="s">
        <v>54</v>
      </c>
      <c r="C2102" s="149" t="s">
        <v>86</v>
      </c>
      <c r="D2102" s="131">
        <v>0</v>
      </c>
      <c r="E2102" s="131">
        <v>0</v>
      </c>
      <c r="F2102" s="132">
        <v>0</v>
      </c>
      <c r="G2102" s="131">
        <v>0.27</v>
      </c>
      <c r="H2102" s="131">
        <v>0</v>
      </c>
      <c r="I2102" s="131">
        <v>0</v>
      </c>
      <c r="J2102" s="131">
        <v>0</v>
      </c>
      <c r="K2102" s="131">
        <v>14.55</v>
      </c>
      <c r="L2102" s="131">
        <v>0.01</v>
      </c>
      <c r="M2102" s="131">
        <v>1.99</v>
      </c>
      <c r="N2102" s="132">
        <v>16.82</v>
      </c>
      <c r="O2102" s="132">
        <v>16.82</v>
      </c>
    </row>
    <row r="2103" spans="1:15">
      <c r="A2103" s="147">
        <v>2025</v>
      </c>
      <c r="B2103" s="148" t="s">
        <v>54</v>
      </c>
      <c r="C2103" s="149" t="s">
        <v>43</v>
      </c>
      <c r="D2103" s="131">
        <v>0</v>
      </c>
      <c r="E2103" s="131">
        <v>3.67</v>
      </c>
      <c r="F2103" s="132">
        <v>3.67</v>
      </c>
      <c r="G2103" s="131">
        <v>0</v>
      </c>
      <c r="H2103" s="131">
        <v>0</v>
      </c>
      <c r="I2103" s="131">
        <v>275.63</v>
      </c>
      <c r="J2103" s="131">
        <v>0</v>
      </c>
      <c r="K2103" s="131">
        <v>65.52</v>
      </c>
      <c r="L2103" s="131">
        <v>0</v>
      </c>
      <c r="M2103" s="131">
        <v>0</v>
      </c>
      <c r="N2103" s="132">
        <v>341.15</v>
      </c>
      <c r="O2103" s="132">
        <v>344.82</v>
      </c>
    </row>
    <row r="2104" spans="1:15">
      <c r="A2104" s="147">
        <v>2025</v>
      </c>
      <c r="B2104" s="148" t="s">
        <v>54</v>
      </c>
      <c r="C2104" s="149" t="s">
        <v>88</v>
      </c>
      <c r="D2104" s="131">
        <v>375.99</v>
      </c>
      <c r="E2104" s="131">
        <v>0</v>
      </c>
      <c r="F2104" s="132">
        <v>375.99</v>
      </c>
      <c r="G2104" s="131">
        <v>0</v>
      </c>
      <c r="H2104" s="131">
        <v>0</v>
      </c>
      <c r="I2104" s="131">
        <v>0</v>
      </c>
      <c r="J2104" s="131">
        <v>0</v>
      </c>
      <c r="K2104" s="131">
        <v>0</v>
      </c>
      <c r="L2104" s="131">
        <v>0</v>
      </c>
      <c r="M2104" s="131">
        <v>0</v>
      </c>
      <c r="N2104" s="132">
        <v>0</v>
      </c>
      <c r="O2104" s="132">
        <v>375.99</v>
      </c>
    </row>
    <row r="2105" spans="1:15">
      <c r="A2105" s="147">
        <v>2025</v>
      </c>
      <c r="B2105" s="148" t="s">
        <v>54</v>
      </c>
      <c r="C2105" s="149" t="s">
        <v>44</v>
      </c>
      <c r="D2105" s="131">
        <v>0</v>
      </c>
      <c r="E2105" s="131">
        <v>13.4</v>
      </c>
      <c r="F2105" s="132">
        <v>13.4</v>
      </c>
      <c r="G2105" s="131">
        <v>12.73</v>
      </c>
      <c r="H2105" s="131">
        <v>236.89</v>
      </c>
      <c r="I2105" s="131">
        <v>102.67</v>
      </c>
      <c r="J2105" s="131">
        <v>8.61</v>
      </c>
      <c r="K2105" s="131">
        <v>308</v>
      </c>
      <c r="L2105" s="131">
        <v>0</v>
      </c>
      <c r="M2105" s="131">
        <v>75.34</v>
      </c>
      <c r="N2105" s="132">
        <v>744.24</v>
      </c>
      <c r="O2105" s="132">
        <v>757.64</v>
      </c>
    </row>
    <row r="2106" spans="1:15">
      <c r="A2106" s="147">
        <v>2025</v>
      </c>
      <c r="B2106" s="148" t="s">
        <v>54</v>
      </c>
      <c r="C2106" s="149" t="s">
        <v>45</v>
      </c>
      <c r="D2106" s="131">
        <v>0</v>
      </c>
      <c r="E2106" s="131">
        <v>0</v>
      </c>
      <c r="F2106" s="132">
        <v>0</v>
      </c>
      <c r="G2106" s="131">
        <v>0</v>
      </c>
      <c r="H2106" s="131">
        <v>0</v>
      </c>
      <c r="I2106" s="131">
        <v>4.5</v>
      </c>
      <c r="J2106" s="131">
        <v>23.5</v>
      </c>
      <c r="K2106" s="131">
        <v>27.87</v>
      </c>
      <c r="L2106" s="131">
        <v>0</v>
      </c>
      <c r="M2106" s="131">
        <v>0</v>
      </c>
      <c r="N2106" s="132">
        <v>55.87</v>
      </c>
      <c r="O2106" s="132">
        <v>55.87</v>
      </c>
    </row>
    <row r="2107" spans="1:15">
      <c r="A2107" s="147">
        <v>2025</v>
      </c>
      <c r="B2107" s="148" t="s">
        <v>54</v>
      </c>
      <c r="C2107" s="149" t="s">
        <v>46</v>
      </c>
      <c r="D2107" s="131">
        <v>644.52</v>
      </c>
      <c r="E2107" s="131">
        <v>0</v>
      </c>
      <c r="F2107" s="132">
        <v>644.52</v>
      </c>
      <c r="G2107" s="131">
        <v>29.09</v>
      </c>
      <c r="H2107" s="131">
        <v>57.53</v>
      </c>
      <c r="I2107" s="131">
        <v>0</v>
      </c>
      <c r="J2107" s="131">
        <v>0</v>
      </c>
      <c r="K2107" s="131">
        <v>0</v>
      </c>
      <c r="L2107" s="131">
        <v>0</v>
      </c>
      <c r="M2107" s="131">
        <v>0.03</v>
      </c>
      <c r="N2107" s="132">
        <v>86.65</v>
      </c>
      <c r="O2107" s="132">
        <v>731.17</v>
      </c>
    </row>
    <row r="2108" spans="1:15">
      <c r="A2108" s="147">
        <v>2025</v>
      </c>
      <c r="B2108" s="148" t="s">
        <v>54</v>
      </c>
      <c r="C2108" s="149" t="s">
        <v>135</v>
      </c>
      <c r="D2108" s="131">
        <v>115.29</v>
      </c>
      <c r="E2108" s="131">
        <v>0</v>
      </c>
      <c r="F2108" s="132">
        <v>115.29</v>
      </c>
      <c r="G2108" s="131">
        <v>0</v>
      </c>
      <c r="H2108" s="131">
        <v>0</v>
      </c>
      <c r="I2108" s="131">
        <v>0</v>
      </c>
      <c r="J2108" s="131">
        <v>0</v>
      </c>
      <c r="K2108" s="131">
        <v>0</v>
      </c>
      <c r="L2108" s="131">
        <v>0</v>
      </c>
      <c r="M2108" s="131">
        <v>0</v>
      </c>
      <c r="N2108" s="132">
        <v>0</v>
      </c>
      <c r="O2108" s="132">
        <v>115.29</v>
      </c>
    </row>
    <row r="2109" spans="1:15">
      <c r="A2109" s="147">
        <v>2025</v>
      </c>
      <c r="B2109" s="148" t="s">
        <v>54</v>
      </c>
      <c r="C2109" s="149" t="s">
        <v>47</v>
      </c>
      <c r="D2109" s="131">
        <v>0</v>
      </c>
      <c r="E2109" s="131">
        <v>0</v>
      </c>
      <c r="F2109" s="132">
        <v>0</v>
      </c>
      <c r="G2109" s="131">
        <v>0</v>
      </c>
      <c r="H2109" s="131">
        <v>0</v>
      </c>
      <c r="I2109" s="131">
        <v>0</v>
      </c>
      <c r="J2109" s="131">
        <v>0</v>
      </c>
      <c r="K2109" s="131">
        <v>0</v>
      </c>
      <c r="L2109" s="131">
        <v>0</v>
      </c>
      <c r="M2109" s="131">
        <v>0</v>
      </c>
      <c r="N2109" s="132">
        <v>0</v>
      </c>
      <c r="O2109" s="132">
        <v>0</v>
      </c>
    </row>
    <row r="2110" spans="1:15">
      <c r="A2110" s="147">
        <v>2025</v>
      </c>
      <c r="B2110" s="148" t="s">
        <v>54</v>
      </c>
      <c r="C2110" s="149" t="s">
        <v>48</v>
      </c>
      <c r="D2110" s="131">
        <v>0</v>
      </c>
      <c r="E2110" s="131">
        <v>0</v>
      </c>
      <c r="F2110" s="132">
        <v>0</v>
      </c>
      <c r="G2110" s="131">
        <v>0</v>
      </c>
      <c r="H2110" s="131">
        <v>0</v>
      </c>
      <c r="I2110" s="131">
        <v>43.28</v>
      </c>
      <c r="J2110" s="131">
        <v>0</v>
      </c>
      <c r="K2110" s="131">
        <v>0</v>
      </c>
      <c r="L2110" s="131">
        <v>0</v>
      </c>
      <c r="M2110" s="131">
        <v>0</v>
      </c>
      <c r="N2110" s="132">
        <v>43.28</v>
      </c>
      <c r="O2110" s="132">
        <v>43.28</v>
      </c>
    </row>
    <row r="2111" spans="1:15">
      <c r="A2111" s="147">
        <v>2025</v>
      </c>
      <c r="B2111" s="148" t="s">
        <v>54</v>
      </c>
      <c r="C2111" s="149" t="s">
        <v>87</v>
      </c>
      <c r="D2111" s="131">
        <v>0</v>
      </c>
      <c r="E2111" s="131">
        <v>0</v>
      </c>
      <c r="F2111" s="132">
        <v>0</v>
      </c>
      <c r="G2111" s="131">
        <v>0</v>
      </c>
      <c r="H2111" s="131">
        <v>0</v>
      </c>
      <c r="I2111" s="131">
        <v>0</v>
      </c>
      <c r="J2111" s="131">
        <v>0</v>
      </c>
      <c r="K2111" s="131">
        <v>0</v>
      </c>
      <c r="L2111" s="131">
        <v>0</v>
      </c>
      <c r="M2111" s="131">
        <v>2.29</v>
      </c>
      <c r="N2111" s="132">
        <v>2.29</v>
      </c>
      <c r="O2111" s="132">
        <v>2.29</v>
      </c>
    </row>
    <row r="2112" spans="1:15">
      <c r="A2112" s="147">
        <v>2025</v>
      </c>
      <c r="B2112" s="148" t="s">
        <v>54</v>
      </c>
      <c r="C2112" s="149" t="s">
        <v>49</v>
      </c>
      <c r="D2112" s="131">
        <v>0</v>
      </c>
      <c r="E2112" s="131">
        <v>0</v>
      </c>
      <c r="F2112" s="132">
        <v>0</v>
      </c>
      <c r="G2112" s="131">
        <v>0</v>
      </c>
      <c r="H2112" s="131">
        <v>0.03</v>
      </c>
      <c r="I2112" s="131">
        <v>0</v>
      </c>
      <c r="J2112" s="131">
        <v>0</v>
      </c>
      <c r="K2112" s="131">
        <v>83.54</v>
      </c>
      <c r="L2112" s="131">
        <v>0</v>
      </c>
      <c r="M2112" s="131">
        <v>7.89</v>
      </c>
      <c r="N2112" s="132">
        <v>91.46</v>
      </c>
      <c r="O2112" s="132">
        <v>91.46</v>
      </c>
    </row>
    <row r="2113" spans="1:15">
      <c r="A2113" s="147">
        <v>2025</v>
      </c>
      <c r="B2113" s="148" t="s">
        <v>54</v>
      </c>
      <c r="C2113" s="149" t="s">
        <v>50</v>
      </c>
      <c r="D2113" s="131">
        <v>0</v>
      </c>
      <c r="E2113" s="131">
        <v>0</v>
      </c>
      <c r="F2113" s="132">
        <v>0</v>
      </c>
      <c r="G2113" s="131">
        <v>0</v>
      </c>
      <c r="H2113" s="131">
        <v>0</v>
      </c>
      <c r="I2113" s="131">
        <v>0</v>
      </c>
      <c r="J2113" s="131">
        <v>0</v>
      </c>
      <c r="K2113" s="131">
        <v>0</v>
      </c>
      <c r="L2113" s="131">
        <v>0</v>
      </c>
      <c r="M2113" s="131">
        <v>7.0000000000000007E-2</v>
      </c>
      <c r="N2113" s="132">
        <v>7.0000000000000007E-2</v>
      </c>
      <c r="O2113" s="132">
        <v>7.0000000000000007E-2</v>
      </c>
    </row>
    <row r="2114" spans="1:15">
      <c r="A2114" s="147">
        <v>2025</v>
      </c>
      <c r="B2114" s="148" t="s">
        <v>54</v>
      </c>
      <c r="C2114" s="149" t="s">
        <v>51</v>
      </c>
      <c r="D2114" s="131">
        <v>0</v>
      </c>
      <c r="E2114" s="131">
        <v>0</v>
      </c>
      <c r="F2114" s="132">
        <v>0</v>
      </c>
      <c r="G2114" s="131">
        <v>0</v>
      </c>
      <c r="H2114" s="131">
        <v>0</v>
      </c>
      <c r="I2114" s="131">
        <v>98.73</v>
      </c>
      <c r="J2114" s="131">
        <v>0</v>
      </c>
      <c r="K2114" s="131">
        <v>0</v>
      </c>
      <c r="L2114" s="131">
        <v>0.02</v>
      </c>
      <c r="M2114" s="131">
        <v>0.28999999999999998</v>
      </c>
      <c r="N2114" s="132">
        <v>99.04</v>
      </c>
      <c r="O2114" s="132">
        <v>99.04</v>
      </c>
    </row>
    <row r="2115" spans="1:15">
      <c r="A2115" s="147">
        <v>2025</v>
      </c>
      <c r="B2115" s="148" t="s">
        <v>54</v>
      </c>
      <c r="C2115" s="149" t="s">
        <v>52</v>
      </c>
      <c r="D2115" s="131">
        <v>1163.55</v>
      </c>
      <c r="E2115" s="131">
        <v>0</v>
      </c>
      <c r="F2115" s="132">
        <v>1163.55</v>
      </c>
      <c r="G2115" s="131">
        <v>0</v>
      </c>
      <c r="H2115" s="131">
        <v>0</v>
      </c>
      <c r="I2115" s="131">
        <v>213.96</v>
      </c>
      <c r="J2115" s="131">
        <v>0</v>
      </c>
      <c r="K2115" s="131">
        <v>307.68</v>
      </c>
      <c r="L2115" s="131">
        <v>0</v>
      </c>
      <c r="M2115" s="131">
        <v>19.12</v>
      </c>
      <c r="N2115" s="132">
        <v>540.76</v>
      </c>
      <c r="O2115" s="132">
        <v>1704.31</v>
      </c>
    </row>
    <row r="2116" spans="1:15">
      <c r="A2116" s="147">
        <v>2025</v>
      </c>
      <c r="B2116" s="148" t="s">
        <v>54</v>
      </c>
      <c r="C2116" s="149" t="s">
        <v>69</v>
      </c>
      <c r="D2116" s="131">
        <v>874.23</v>
      </c>
      <c r="E2116" s="131">
        <v>132.93</v>
      </c>
      <c r="F2116" s="132">
        <v>1007.16</v>
      </c>
      <c r="G2116" s="131">
        <v>0.06</v>
      </c>
      <c r="H2116" s="131">
        <v>17.91</v>
      </c>
      <c r="I2116" s="131">
        <v>68.72</v>
      </c>
      <c r="J2116" s="131">
        <v>0</v>
      </c>
      <c r="K2116" s="131">
        <v>149.85</v>
      </c>
      <c r="L2116" s="131">
        <v>0.04</v>
      </c>
      <c r="M2116" s="131">
        <v>16.07</v>
      </c>
      <c r="N2116" s="132">
        <v>252.65</v>
      </c>
      <c r="O2116" s="132">
        <v>1259.81</v>
      </c>
    </row>
    <row r="2117" spans="1:15">
      <c r="A2117" s="150">
        <v>2025</v>
      </c>
      <c r="B2117" s="151" t="s">
        <v>54</v>
      </c>
      <c r="C2117" s="152" t="s">
        <v>126</v>
      </c>
      <c r="D2117" s="116">
        <v>3361.25</v>
      </c>
      <c r="E2117" s="116">
        <v>169.18</v>
      </c>
      <c r="F2117" s="133">
        <v>3530.43</v>
      </c>
      <c r="G2117" s="116">
        <v>49.02</v>
      </c>
      <c r="H2117" s="116">
        <v>356.51</v>
      </c>
      <c r="I2117" s="116">
        <v>1011.14</v>
      </c>
      <c r="J2117" s="116">
        <v>32.43</v>
      </c>
      <c r="K2117" s="116">
        <v>1048.2</v>
      </c>
      <c r="L2117" s="116">
        <v>7.0000000000000007E-2</v>
      </c>
      <c r="M2117" s="116">
        <v>166.07</v>
      </c>
      <c r="N2117" s="133">
        <v>2663.44</v>
      </c>
      <c r="O2117" s="133">
        <v>6193.87</v>
      </c>
    </row>
  </sheetData>
  <phoneticPr fontId="14" type="noConversion"/>
  <pageMargins left="0.7" right="0.7" top="0.75" bottom="0.75" header="0.3" footer="0.3"/>
  <pageSetup paperSize="9"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D9001-6B0A-4622-B86C-CCBBB50EF4E2}">
  <sheetPr codeName="Sheet4"/>
  <dimension ref="A1:AB93"/>
  <sheetViews>
    <sheetView topLeftCell="A66" zoomScale="80" zoomScaleNormal="80" workbookViewId="0">
      <selection activeCell="A3" sqref="A3"/>
    </sheetView>
  </sheetViews>
  <sheetFormatPr defaultRowHeight="13"/>
  <cols>
    <col min="1" max="1" width="14.1796875" style="6" customWidth="1"/>
    <col min="2" max="2" width="15.81640625" style="6" customWidth="1"/>
    <col min="3" max="3" width="9" style="6"/>
    <col min="4" max="4" width="17.453125" style="6" customWidth="1"/>
    <col min="5" max="15" width="12.54296875" style="6" customWidth="1"/>
    <col min="16" max="16" width="12.54296875" style="7" customWidth="1"/>
    <col min="17" max="27" width="12.54296875" style="6" customWidth="1"/>
    <col min="28" max="28" width="12.54296875" style="7" customWidth="1"/>
    <col min="29" max="258" width="8.54296875" style="6"/>
    <col min="259" max="259" width="16" style="6" customWidth="1"/>
    <col min="260" max="260" width="8.54296875" style="6"/>
    <col min="261" max="262" width="12.54296875" style="6" bestFit="1" customWidth="1"/>
    <col min="263" max="268" width="12" style="6" bestFit="1" customWidth="1"/>
    <col min="269" max="278" width="13" style="6" bestFit="1" customWidth="1"/>
    <col min="279" max="514" width="8.54296875" style="6"/>
    <col min="515" max="515" width="16" style="6" customWidth="1"/>
    <col min="516" max="516" width="8.54296875" style="6"/>
    <col min="517" max="518" width="12.54296875" style="6" bestFit="1" customWidth="1"/>
    <col min="519" max="524" width="12" style="6" bestFit="1" customWidth="1"/>
    <col min="525" max="534" width="13" style="6" bestFit="1" customWidth="1"/>
    <col min="535" max="770" width="8.54296875" style="6"/>
    <col min="771" max="771" width="16" style="6" customWidth="1"/>
    <col min="772" max="772" width="8.54296875" style="6"/>
    <col min="773" max="774" width="12.54296875" style="6" bestFit="1" customWidth="1"/>
    <col min="775" max="780" width="12" style="6" bestFit="1" customWidth="1"/>
    <col min="781" max="790" width="13" style="6" bestFit="1" customWidth="1"/>
    <col min="791" max="1026" width="8.54296875" style="6"/>
    <col min="1027" max="1027" width="16" style="6" customWidth="1"/>
    <col min="1028" max="1028" width="8.54296875" style="6"/>
    <col min="1029" max="1030" width="12.54296875" style="6" bestFit="1" customWidth="1"/>
    <col min="1031" max="1036" width="12" style="6" bestFit="1" customWidth="1"/>
    <col min="1037" max="1046" width="13" style="6" bestFit="1" customWidth="1"/>
    <col min="1047" max="1282" width="8.54296875" style="6"/>
    <col min="1283" max="1283" width="16" style="6" customWidth="1"/>
    <col min="1284" max="1284" width="8.54296875" style="6"/>
    <col min="1285" max="1286" width="12.54296875" style="6" bestFit="1" customWidth="1"/>
    <col min="1287" max="1292" width="12" style="6" bestFit="1" customWidth="1"/>
    <col min="1293" max="1302" width="13" style="6" bestFit="1" customWidth="1"/>
    <col min="1303" max="1538" width="8.54296875" style="6"/>
    <col min="1539" max="1539" width="16" style="6" customWidth="1"/>
    <col min="1540" max="1540" width="8.54296875" style="6"/>
    <col min="1541" max="1542" width="12.54296875" style="6" bestFit="1" customWidth="1"/>
    <col min="1543" max="1548" width="12" style="6" bestFit="1" customWidth="1"/>
    <col min="1549" max="1558" width="13" style="6" bestFit="1" customWidth="1"/>
    <col min="1559" max="1794" width="8.54296875" style="6"/>
    <col min="1795" max="1795" width="16" style="6" customWidth="1"/>
    <col min="1796" max="1796" width="8.54296875" style="6"/>
    <col min="1797" max="1798" width="12.54296875" style="6" bestFit="1" customWidth="1"/>
    <col min="1799" max="1804" width="12" style="6" bestFit="1" customWidth="1"/>
    <col min="1805" max="1814" width="13" style="6" bestFit="1" customWidth="1"/>
    <col min="1815" max="2050" width="8.54296875" style="6"/>
    <col min="2051" max="2051" width="16" style="6" customWidth="1"/>
    <col min="2052" max="2052" width="8.54296875" style="6"/>
    <col min="2053" max="2054" width="12.54296875" style="6" bestFit="1" customWidth="1"/>
    <col min="2055" max="2060" width="12" style="6" bestFit="1" customWidth="1"/>
    <col min="2061" max="2070" width="13" style="6" bestFit="1" customWidth="1"/>
    <col min="2071" max="2306" width="8.54296875" style="6"/>
    <col min="2307" max="2307" width="16" style="6" customWidth="1"/>
    <col min="2308" max="2308" width="8.54296875" style="6"/>
    <col min="2309" max="2310" width="12.54296875" style="6" bestFit="1" customWidth="1"/>
    <col min="2311" max="2316" width="12" style="6" bestFit="1" customWidth="1"/>
    <col min="2317" max="2326" width="13" style="6" bestFit="1" customWidth="1"/>
    <col min="2327" max="2562" width="8.54296875" style="6"/>
    <col min="2563" max="2563" width="16" style="6" customWidth="1"/>
    <col min="2564" max="2564" width="8.54296875" style="6"/>
    <col min="2565" max="2566" width="12.54296875" style="6" bestFit="1" customWidth="1"/>
    <col min="2567" max="2572" width="12" style="6" bestFit="1" customWidth="1"/>
    <col min="2573" max="2582" width="13" style="6" bestFit="1" customWidth="1"/>
    <col min="2583" max="2818" width="8.54296875" style="6"/>
    <col min="2819" max="2819" width="16" style="6" customWidth="1"/>
    <col min="2820" max="2820" width="8.54296875" style="6"/>
    <col min="2821" max="2822" width="12.54296875" style="6" bestFit="1" customWidth="1"/>
    <col min="2823" max="2828" width="12" style="6" bestFit="1" customWidth="1"/>
    <col min="2829" max="2838" width="13" style="6" bestFit="1" customWidth="1"/>
    <col min="2839" max="3074" width="8.54296875" style="6"/>
    <col min="3075" max="3075" width="16" style="6" customWidth="1"/>
    <col min="3076" max="3076" width="8.54296875" style="6"/>
    <col min="3077" max="3078" width="12.54296875" style="6" bestFit="1" customWidth="1"/>
    <col min="3079" max="3084" width="12" style="6" bestFit="1" customWidth="1"/>
    <col min="3085" max="3094" width="13" style="6" bestFit="1" customWidth="1"/>
    <col min="3095" max="3330" width="8.54296875" style="6"/>
    <col min="3331" max="3331" width="16" style="6" customWidth="1"/>
    <col min="3332" max="3332" width="8.54296875" style="6"/>
    <col min="3333" max="3334" width="12.54296875" style="6" bestFit="1" customWidth="1"/>
    <col min="3335" max="3340" width="12" style="6" bestFit="1" customWidth="1"/>
    <col min="3341" max="3350" width="13" style="6" bestFit="1" customWidth="1"/>
    <col min="3351" max="3586" width="8.54296875" style="6"/>
    <col min="3587" max="3587" width="16" style="6" customWidth="1"/>
    <col min="3588" max="3588" width="8.54296875" style="6"/>
    <col min="3589" max="3590" width="12.54296875" style="6" bestFit="1" customWidth="1"/>
    <col min="3591" max="3596" width="12" style="6" bestFit="1" customWidth="1"/>
    <col min="3597" max="3606" width="13" style="6" bestFit="1" customWidth="1"/>
    <col min="3607" max="3842" width="8.54296875" style="6"/>
    <col min="3843" max="3843" width="16" style="6" customWidth="1"/>
    <col min="3844" max="3844" width="8.54296875" style="6"/>
    <col min="3845" max="3846" width="12.54296875" style="6" bestFit="1" customWidth="1"/>
    <col min="3847" max="3852" width="12" style="6" bestFit="1" customWidth="1"/>
    <col min="3853" max="3862" width="13" style="6" bestFit="1" customWidth="1"/>
    <col min="3863" max="4098" width="8.54296875" style="6"/>
    <col min="4099" max="4099" width="16" style="6" customWidth="1"/>
    <col min="4100" max="4100" width="8.54296875" style="6"/>
    <col min="4101" max="4102" width="12.54296875" style="6" bestFit="1" customWidth="1"/>
    <col min="4103" max="4108" width="12" style="6" bestFit="1" customWidth="1"/>
    <col min="4109" max="4118" width="13" style="6" bestFit="1" customWidth="1"/>
    <col min="4119" max="4354" width="8.54296875" style="6"/>
    <col min="4355" max="4355" width="16" style="6" customWidth="1"/>
    <col min="4356" max="4356" width="8.54296875" style="6"/>
    <col min="4357" max="4358" width="12.54296875" style="6" bestFit="1" customWidth="1"/>
    <col min="4359" max="4364" width="12" style="6" bestFit="1" customWidth="1"/>
    <col min="4365" max="4374" width="13" style="6" bestFit="1" customWidth="1"/>
    <col min="4375" max="4610" width="8.54296875" style="6"/>
    <col min="4611" max="4611" width="16" style="6" customWidth="1"/>
    <col min="4612" max="4612" width="8.54296875" style="6"/>
    <col min="4613" max="4614" width="12.54296875" style="6" bestFit="1" customWidth="1"/>
    <col min="4615" max="4620" width="12" style="6" bestFit="1" customWidth="1"/>
    <col min="4621" max="4630" width="13" style="6" bestFit="1" customWidth="1"/>
    <col min="4631" max="4866" width="8.54296875" style="6"/>
    <col min="4867" max="4867" width="16" style="6" customWidth="1"/>
    <col min="4868" max="4868" width="8.54296875" style="6"/>
    <col min="4869" max="4870" width="12.54296875" style="6" bestFit="1" customWidth="1"/>
    <col min="4871" max="4876" width="12" style="6" bestFit="1" customWidth="1"/>
    <col min="4877" max="4886" width="13" style="6" bestFit="1" customWidth="1"/>
    <col min="4887" max="5122" width="8.54296875" style="6"/>
    <col min="5123" max="5123" width="16" style="6" customWidth="1"/>
    <col min="5124" max="5124" width="8.54296875" style="6"/>
    <col min="5125" max="5126" width="12.54296875" style="6" bestFit="1" customWidth="1"/>
    <col min="5127" max="5132" width="12" style="6" bestFit="1" customWidth="1"/>
    <col min="5133" max="5142" width="13" style="6" bestFit="1" customWidth="1"/>
    <col min="5143" max="5378" width="8.54296875" style="6"/>
    <col min="5379" max="5379" width="16" style="6" customWidth="1"/>
    <col min="5380" max="5380" width="8.54296875" style="6"/>
    <col min="5381" max="5382" width="12.54296875" style="6" bestFit="1" customWidth="1"/>
    <col min="5383" max="5388" width="12" style="6" bestFit="1" customWidth="1"/>
    <col min="5389" max="5398" width="13" style="6" bestFit="1" customWidth="1"/>
    <col min="5399" max="5634" width="8.54296875" style="6"/>
    <col min="5635" max="5635" width="16" style="6" customWidth="1"/>
    <col min="5636" max="5636" width="8.54296875" style="6"/>
    <col min="5637" max="5638" width="12.54296875" style="6" bestFit="1" customWidth="1"/>
    <col min="5639" max="5644" width="12" style="6" bestFit="1" customWidth="1"/>
    <col min="5645" max="5654" width="13" style="6" bestFit="1" customWidth="1"/>
    <col min="5655" max="5890" width="8.54296875" style="6"/>
    <col min="5891" max="5891" width="16" style="6" customWidth="1"/>
    <col min="5892" max="5892" width="8.54296875" style="6"/>
    <col min="5893" max="5894" width="12.54296875" style="6" bestFit="1" customWidth="1"/>
    <col min="5895" max="5900" width="12" style="6" bestFit="1" customWidth="1"/>
    <col min="5901" max="5910" width="13" style="6" bestFit="1" customWidth="1"/>
    <col min="5911" max="6146" width="8.54296875" style="6"/>
    <col min="6147" max="6147" width="16" style="6" customWidth="1"/>
    <col min="6148" max="6148" width="8.54296875" style="6"/>
    <col min="6149" max="6150" width="12.54296875" style="6" bestFit="1" customWidth="1"/>
    <col min="6151" max="6156" width="12" style="6" bestFit="1" customWidth="1"/>
    <col min="6157" max="6166" width="13" style="6" bestFit="1" customWidth="1"/>
    <col min="6167" max="6402" width="8.54296875" style="6"/>
    <col min="6403" max="6403" width="16" style="6" customWidth="1"/>
    <col min="6404" max="6404" width="8.54296875" style="6"/>
    <col min="6405" max="6406" width="12.54296875" style="6" bestFit="1" customWidth="1"/>
    <col min="6407" max="6412" width="12" style="6" bestFit="1" customWidth="1"/>
    <col min="6413" max="6422" width="13" style="6" bestFit="1" customWidth="1"/>
    <col min="6423" max="6658" width="8.54296875" style="6"/>
    <col min="6659" max="6659" width="16" style="6" customWidth="1"/>
    <col min="6660" max="6660" width="8.54296875" style="6"/>
    <col min="6661" max="6662" width="12.54296875" style="6" bestFit="1" customWidth="1"/>
    <col min="6663" max="6668" width="12" style="6" bestFit="1" customWidth="1"/>
    <col min="6669" max="6678" width="13" style="6" bestFit="1" customWidth="1"/>
    <col min="6679" max="6914" width="8.54296875" style="6"/>
    <col min="6915" max="6915" width="16" style="6" customWidth="1"/>
    <col min="6916" max="6916" width="8.54296875" style="6"/>
    <col min="6917" max="6918" width="12.54296875" style="6" bestFit="1" customWidth="1"/>
    <col min="6919" max="6924" width="12" style="6" bestFit="1" customWidth="1"/>
    <col min="6925" max="6934" width="13" style="6" bestFit="1" customWidth="1"/>
    <col min="6935" max="7170" width="8.54296875" style="6"/>
    <col min="7171" max="7171" width="16" style="6" customWidth="1"/>
    <col min="7172" max="7172" width="8.54296875" style="6"/>
    <col min="7173" max="7174" width="12.54296875" style="6" bestFit="1" customWidth="1"/>
    <col min="7175" max="7180" width="12" style="6" bestFit="1" customWidth="1"/>
    <col min="7181" max="7190" width="13" style="6" bestFit="1" customWidth="1"/>
    <col min="7191" max="7426" width="8.54296875" style="6"/>
    <col min="7427" max="7427" width="16" style="6" customWidth="1"/>
    <col min="7428" max="7428" width="8.54296875" style="6"/>
    <col min="7429" max="7430" width="12.54296875" style="6" bestFit="1" customWidth="1"/>
    <col min="7431" max="7436" width="12" style="6" bestFit="1" customWidth="1"/>
    <col min="7437" max="7446" width="13" style="6" bestFit="1" customWidth="1"/>
    <col min="7447" max="7682" width="8.54296875" style="6"/>
    <col min="7683" max="7683" width="16" style="6" customWidth="1"/>
    <col min="7684" max="7684" width="8.54296875" style="6"/>
    <col min="7685" max="7686" width="12.54296875" style="6" bestFit="1" customWidth="1"/>
    <col min="7687" max="7692" width="12" style="6" bestFit="1" customWidth="1"/>
    <col min="7693" max="7702" width="13" style="6" bestFit="1" customWidth="1"/>
    <col min="7703" max="7938" width="8.54296875" style="6"/>
    <col min="7939" max="7939" width="16" style="6" customWidth="1"/>
    <col min="7940" max="7940" width="8.54296875" style="6"/>
    <col min="7941" max="7942" width="12.54296875" style="6" bestFit="1" customWidth="1"/>
    <col min="7943" max="7948" width="12" style="6" bestFit="1" customWidth="1"/>
    <col min="7949" max="7958" width="13" style="6" bestFit="1" customWidth="1"/>
    <col min="7959" max="8194" width="8.54296875" style="6"/>
    <col min="8195" max="8195" width="16" style="6" customWidth="1"/>
    <col min="8196" max="8196" width="8.54296875" style="6"/>
    <col min="8197" max="8198" width="12.54296875" style="6" bestFit="1" customWidth="1"/>
    <col min="8199" max="8204" width="12" style="6" bestFit="1" customWidth="1"/>
    <col min="8205" max="8214" width="13" style="6" bestFit="1" customWidth="1"/>
    <col min="8215" max="8450" width="8.54296875" style="6"/>
    <col min="8451" max="8451" width="16" style="6" customWidth="1"/>
    <col min="8452" max="8452" width="8.54296875" style="6"/>
    <col min="8453" max="8454" width="12.54296875" style="6" bestFit="1" customWidth="1"/>
    <col min="8455" max="8460" width="12" style="6" bestFit="1" customWidth="1"/>
    <col min="8461" max="8470" width="13" style="6" bestFit="1" customWidth="1"/>
    <col min="8471" max="8706" width="8.54296875" style="6"/>
    <col min="8707" max="8707" width="16" style="6" customWidth="1"/>
    <col min="8708" max="8708" width="8.54296875" style="6"/>
    <col min="8709" max="8710" width="12.54296875" style="6" bestFit="1" customWidth="1"/>
    <col min="8711" max="8716" width="12" style="6" bestFit="1" customWidth="1"/>
    <col min="8717" max="8726" width="13" style="6" bestFit="1" customWidth="1"/>
    <col min="8727" max="8962" width="8.54296875" style="6"/>
    <col min="8963" max="8963" width="16" style="6" customWidth="1"/>
    <col min="8964" max="8964" width="8.54296875" style="6"/>
    <col min="8965" max="8966" width="12.54296875" style="6" bestFit="1" customWidth="1"/>
    <col min="8967" max="8972" width="12" style="6" bestFit="1" customWidth="1"/>
    <col min="8973" max="8982" width="13" style="6" bestFit="1" customWidth="1"/>
    <col min="8983" max="9218" width="8.54296875" style="6"/>
    <col min="9219" max="9219" width="16" style="6" customWidth="1"/>
    <col min="9220" max="9220" width="8.54296875" style="6"/>
    <col min="9221" max="9222" width="12.54296875" style="6" bestFit="1" customWidth="1"/>
    <col min="9223" max="9228" width="12" style="6" bestFit="1" customWidth="1"/>
    <col min="9229" max="9238" width="13" style="6" bestFit="1" customWidth="1"/>
    <col min="9239" max="9474" width="8.54296875" style="6"/>
    <col min="9475" max="9475" width="16" style="6" customWidth="1"/>
    <col min="9476" max="9476" width="8.54296875" style="6"/>
    <col min="9477" max="9478" width="12.54296875" style="6" bestFit="1" customWidth="1"/>
    <col min="9479" max="9484" width="12" style="6" bestFit="1" customWidth="1"/>
    <col min="9485" max="9494" width="13" style="6" bestFit="1" customWidth="1"/>
    <col min="9495" max="9730" width="8.54296875" style="6"/>
    <col min="9731" max="9731" width="16" style="6" customWidth="1"/>
    <col min="9732" max="9732" width="8.54296875" style="6"/>
    <col min="9733" max="9734" width="12.54296875" style="6" bestFit="1" customWidth="1"/>
    <col min="9735" max="9740" width="12" style="6" bestFit="1" customWidth="1"/>
    <col min="9741" max="9750" width="13" style="6" bestFit="1" customWidth="1"/>
    <col min="9751" max="9986" width="8.54296875" style="6"/>
    <col min="9987" max="9987" width="16" style="6" customWidth="1"/>
    <col min="9988" max="9988" width="8.54296875" style="6"/>
    <col min="9989" max="9990" width="12.54296875" style="6" bestFit="1" customWidth="1"/>
    <col min="9991" max="9996" width="12" style="6" bestFit="1" customWidth="1"/>
    <col min="9997" max="10006" width="13" style="6" bestFit="1" customWidth="1"/>
    <col min="10007" max="10242" width="8.54296875" style="6"/>
    <col min="10243" max="10243" width="16" style="6" customWidth="1"/>
    <col min="10244" max="10244" width="8.54296875" style="6"/>
    <col min="10245" max="10246" width="12.54296875" style="6" bestFit="1" customWidth="1"/>
    <col min="10247" max="10252" width="12" style="6" bestFit="1" customWidth="1"/>
    <col min="10253" max="10262" width="13" style="6" bestFit="1" customWidth="1"/>
    <col min="10263" max="10498" width="8.54296875" style="6"/>
    <col min="10499" max="10499" width="16" style="6" customWidth="1"/>
    <col min="10500" max="10500" width="8.54296875" style="6"/>
    <col min="10501" max="10502" width="12.54296875" style="6" bestFit="1" customWidth="1"/>
    <col min="10503" max="10508" width="12" style="6" bestFit="1" customWidth="1"/>
    <col min="10509" max="10518" width="13" style="6" bestFit="1" customWidth="1"/>
    <col min="10519" max="10754" width="8.54296875" style="6"/>
    <col min="10755" max="10755" width="16" style="6" customWidth="1"/>
    <col min="10756" max="10756" width="8.54296875" style="6"/>
    <col min="10757" max="10758" width="12.54296875" style="6" bestFit="1" customWidth="1"/>
    <col min="10759" max="10764" width="12" style="6" bestFit="1" customWidth="1"/>
    <col min="10765" max="10774" width="13" style="6" bestFit="1" customWidth="1"/>
    <col min="10775" max="11010" width="8.54296875" style="6"/>
    <col min="11011" max="11011" width="16" style="6" customWidth="1"/>
    <col min="11012" max="11012" width="8.54296875" style="6"/>
    <col min="11013" max="11014" width="12.54296875" style="6" bestFit="1" customWidth="1"/>
    <col min="11015" max="11020" width="12" style="6" bestFit="1" customWidth="1"/>
    <col min="11021" max="11030" width="13" style="6" bestFit="1" customWidth="1"/>
    <col min="11031" max="11266" width="8.54296875" style="6"/>
    <col min="11267" max="11267" width="16" style="6" customWidth="1"/>
    <col min="11268" max="11268" width="8.54296875" style="6"/>
    <col min="11269" max="11270" width="12.54296875" style="6" bestFit="1" customWidth="1"/>
    <col min="11271" max="11276" width="12" style="6" bestFit="1" customWidth="1"/>
    <col min="11277" max="11286" width="13" style="6" bestFit="1" customWidth="1"/>
    <col min="11287" max="11522" width="8.54296875" style="6"/>
    <col min="11523" max="11523" width="16" style="6" customWidth="1"/>
    <col min="11524" max="11524" width="8.54296875" style="6"/>
    <col min="11525" max="11526" width="12.54296875" style="6" bestFit="1" customWidth="1"/>
    <col min="11527" max="11532" width="12" style="6" bestFit="1" customWidth="1"/>
    <col min="11533" max="11542" width="13" style="6" bestFit="1" customWidth="1"/>
    <col min="11543" max="11778" width="8.54296875" style="6"/>
    <col min="11779" max="11779" width="16" style="6" customWidth="1"/>
    <col min="11780" max="11780" width="8.54296875" style="6"/>
    <col min="11781" max="11782" width="12.54296875" style="6" bestFit="1" customWidth="1"/>
    <col min="11783" max="11788" width="12" style="6" bestFit="1" customWidth="1"/>
    <col min="11789" max="11798" width="13" style="6" bestFit="1" customWidth="1"/>
    <col min="11799" max="12034" width="8.54296875" style="6"/>
    <col min="12035" max="12035" width="16" style="6" customWidth="1"/>
    <col min="12036" max="12036" width="8.54296875" style="6"/>
    <col min="12037" max="12038" width="12.54296875" style="6" bestFit="1" customWidth="1"/>
    <col min="12039" max="12044" width="12" style="6" bestFit="1" customWidth="1"/>
    <col min="12045" max="12054" width="13" style="6" bestFit="1" customWidth="1"/>
    <col min="12055" max="12290" width="8.54296875" style="6"/>
    <col min="12291" max="12291" width="16" style="6" customWidth="1"/>
    <col min="12292" max="12292" width="8.54296875" style="6"/>
    <col min="12293" max="12294" width="12.54296875" style="6" bestFit="1" customWidth="1"/>
    <col min="12295" max="12300" width="12" style="6" bestFit="1" customWidth="1"/>
    <col min="12301" max="12310" width="13" style="6" bestFit="1" customWidth="1"/>
    <col min="12311" max="12546" width="8.54296875" style="6"/>
    <col min="12547" max="12547" width="16" style="6" customWidth="1"/>
    <col min="12548" max="12548" width="8.54296875" style="6"/>
    <col min="12549" max="12550" width="12.54296875" style="6" bestFit="1" customWidth="1"/>
    <col min="12551" max="12556" width="12" style="6" bestFit="1" customWidth="1"/>
    <col min="12557" max="12566" width="13" style="6" bestFit="1" customWidth="1"/>
    <col min="12567" max="12802" width="8.54296875" style="6"/>
    <col min="12803" max="12803" width="16" style="6" customWidth="1"/>
    <col min="12804" max="12804" width="8.54296875" style="6"/>
    <col min="12805" max="12806" width="12.54296875" style="6" bestFit="1" customWidth="1"/>
    <col min="12807" max="12812" width="12" style="6" bestFit="1" customWidth="1"/>
    <col min="12813" max="12822" width="13" style="6" bestFit="1" customWidth="1"/>
    <col min="12823" max="13058" width="8.54296875" style="6"/>
    <col min="13059" max="13059" width="16" style="6" customWidth="1"/>
    <col min="13060" max="13060" width="8.54296875" style="6"/>
    <col min="13061" max="13062" width="12.54296875" style="6" bestFit="1" customWidth="1"/>
    <col min="13063" max="13068" width="12" style="6" bestFit="1" customWidth="1"/>
    <col min="13069" max="13078" width="13" style="6" bestFit="1" customWidth="1"/>
    <col min="13079" max="13314" width="8.54296875" style="6"/>
    <col min="13315" max="13315" width="16" style="6" customWidth="1"/>
    <col min="13316" max="13316" width="8.54296875" style="6"/>
    <col min="13317" max="13318" width="12.54296875" style="6" bestFit="1" customWidth="1"/>
    <col min="13319" max="13324" width="12" style="6" bestFit="1" customWidth="1"/>
    <col min="13325" max="13334" width="13" style="6" bestFit="1" customWidth="1"/>
    <col min="13335" max="13570" width="8.54296875" style="6"/>
    <col min="13571" max="13571" width="16" style="6" customWidth="1"/>
    <col min="13572" max="13572" width="8.54296875" style="6"/>
    <col min="13573" max="13574" width="12.54296875" style="6" bestFit="1" customWidth="1"/>
    <col min="13575" max="13580" width="12" style="6" bestFit="1" customWidth="1"/>
    <col min="13581" max="13590" width="13" style="6" bestFit="1" customWidth="1"/>
    <col min="13591" max="13826" width="8.54296875" style="6"/>
    <col min="13827" max="13827" width="16" style="6" customWidth="1"/>
    <col min="13828" max="13828" width="8.54296875" style="6"/>
    <col min="13829" max="13830" width="12.54296875" style="6" bestFit="1" customWidth="1"/>
    <col min="13831" max="13836" width="12" style="6" bestFit="1" customWidth="1"/>
    <col min="13837" max="13846" width="13" style="6" bestFit="1" customWidth="1"/>
    <col min="13847" max="14082" width="8.54296875" style="6"/>
    <col min="14083" max="14083" width="16" style="6" customWidth="1"/>
    <col min="14084" max="14084" width="8.54296875" style="6"/>
    <col min="14085" max="14086" width="12.54296875" style="6" bestFit="1" customWidth="1"/>
    <col min="14087" max="14092" width="12" style="6" bestFit="1" customWidth="1"/>
    <col min="14093" max="14102" width="13" style="6" bestFit="1" customWidth="1"/>
    <col min="14103" max="14338" width="8.54296875" style="6"/>
    <col min="14339" max="14339" width="16" style="6" customWidth="1"/>
    <col min="14340" max="14340" width="8.54296875" style="6"/>
    <col min="14341" max="14342" width="12.54296875" style="6" bestFit="1" customWidth="1"/>
    <col min="14343" max="14348" width="12" style="6" bestFit="1" customWidth="1"/>
    <col min="14349" max="14358" width="13" style="6" bestFit="1" customWidth="1"/>
    <col min="14359" max="14594" width="8.54296875" style="6"/>
    <col min="14595" max="14595" width="16" style="6" customWidth="1"/>
    <col min="14596" max="14596" width="8.54296875" style="6"/>
    <col min="14597" max="14598" width="12.54296875" style="6" bestFit="1" customWidth="1"/>
    <col min="14599" max="14604" width="12" style="6" bestFit="1" customWidth="1"/>
    <col min="14605" max="14614" width="13" style="6" bestFit="1" customWidth="1"/>
    <col min="14615" max="14850" width="8.54296875" style="6"/>
    <col min="14851" max="14851" width="16" style="6" customWidth="1"/>
    <col min="14852" max="14852" width="8.54296875" style="6"/>
    <col min="14853" max="14854" width="12.54296875" style="6" bestFit="1" customWidth="1"/>
    <col min="14855" max="14860" width="12" style="6" bestFit="1" customWidth="1"/>
    <col min="14861" max="14870" width="13" style="6" bestFit="1" customWidth="1"/>
    <col min="14871" max="15106" width="8.54296875" style="6"/>
    <col min="15107" max="15107" width="16" style="6" customWidth="1"/>
    <col min="15108" max="15108" width="8.54296875" style="6"/>
    <col min="15109" max="15110" width="12.54296875" style="6" bestFit="1" customWidth="1"/>
    <col min="15111" max="15116" width="12" style="6" bestFit="1" customWidth="1"/>
    <col min="15117" max="15126" width="13" style="6" bestFit="1" customWidth="1"/>
    <col min="15127" max="15362" width="8.54296875" style="6"/>
    <col min="15363" max="15363" width="16" style="6" customWidth="1"/>
    <col min="15364" max="15364" width="8.54296875" style="6"/>
    <col min="15365" max="15366" width="12.54296875" style="6" bestFit="1" customWidth="1"/>
    <col min="15367" max="15372" width="12" style="6" bestFit="1" customWidth="1"/>
    <col min="15373" max="15382" width="13" style="6" bestFit="1" customWidth="1"/>
    <col min="15383" max="15618" width="8.54296875" style="6"/>
    <col min="15619" max="15619" width="16" style="6" customWidth="1"/>
    <col min="15620" max="15620" width="8.54296875" style="6"/>
    <col min="15621" max="15622" width="12.54296875" style="6" bestFit="1" customWidth="1"/>
    <col min="15623" max="15628" width="12" style="6" bestFit="1" customWidth="1"/>
    <col min="15629" max="15638" width="13" style="6" bestFit="1" customWidth="1"/>
    <col min="15639" max="15874" width="8.54296875" style="6"/>
    <col min="15875" max="15875" width="16" style="6" customWidth="1"/>
    <col min="15876" max="15876" width="8.54296875" style="6"/>
    <col min="15877" max="15878" width="12.54296875" style="6" bestFit="1" customWidth="1"/>
    <col min="15879" max="15884" width="12" style="6" bestFit="1" customWidth="1"/>
    <col min="15885" max="15894" width="13" style="6" bestFit="1" customWidth="1"/>
    <col min="15895" max="16130" width="8.54296875" style="6"/>
    <col min="16131" max="16131" width="16" style="6" customWidth="1"/>
    <col min="16132" max="16132" width="8.54296875" style="6"/>
    <col min="16133" max="16134" width="12.54296875" style="6" bestFit="1" customWidth="1"/>
    <col min="16135" max="16140" width="12" style="6" bestFit="1" customWidth="1"/>
    <col min="16141" max="16150" width="13" style="6" bestFit="1" customWidth="1"/>
    <col min="16151" max="16382" width="8.54296875" style="6"/>
    <col min="16383" max="16384" width="8.54296875" style="6" customWidth="1"/>
  </cols>
  <sheetData>
    <row r="1" spans="1:28" ht="18">
      <c r="A1" s="42" t="s">
        <v>146</v>
      </c>
      <c r="B1" s="10"/>
      <c r="C1" s="10"/>
      <c r="D1" s="8"/>
      <c r="O1" s="15"/>
    </row>
    <row r="2" spans="1:28" ht="43.5">
      <c r="A2" s="33">
        <v>1788</v>
      </c>
      <c r="B2" s="33">
        <v>2052</v>
      </c>
      <c r="C2" s="7"/>
      <c r="D2" s="6" t="s">
        <v>65</v>
      </c>
      <c r="E2" s="31" t="s">
        <v>68</v>
      </c>
      <c r="F2" s="31" t="s">
        <v>92</v>
      </c>
      <c r="G2" s="32" t="s">
        <v>115</v>
      </c>
      <c r="H2" s="31" t="s">
        <v>85</v>
      </c>
      <c r="I2" s="31" t="s">
        <v>67</v>
      </c>
      <c r="J2" s="31" t="s">
        <v>24</v>
      </c>
      <c r="K2" s="31" t="s">
        <v>73</v>
      </c>
      <c r="L2" s="111" t="s">
        <v>127</v>
      </c>
      <c r="M2" s="111" t="s">
        <v>128</v>
      </c>
      <c r="N2" s="31" t="s">
        <v>93</v>
      </c>
      <c r="O2" s="32" t="s">
        <v>116</v>
      </c>
      <c r="P2" s="34" t="s">
        <v>114</v>
      </c>
      <c r="Q2" s="31" t="s">
        <v>68</v>
      </c>
      <c r="R2" s="31" t="s">
        <v>92</v>
      </c>
      <c r="S2" s="32" t="s">
        <v>115</v>
      </c>
      <c r="T2" s="31" t="s">
        <v>85</v>
      </c>
      <c r="U2" s="31" t="s">
        <v>67</v>
      </c>
      <c r="V2" s="31" t="s">
        <v>24</v>
      </c>
      <c r="W2" s="31" t="s">
        <v>73</v>
      </c>
      <c r="X2" s="31" t="s">
        <v>127</v>
      </c>
      <c r="Y2" s="31" t="s">
        <v>128</v>
      </c>
      <c r="Z2" s="31" t="s">
        <v>93</v>
      </c>
      <c r="AA2" s="32" t="s">
        <v>116</v>
      </c>
      <c r="AB2" s="34" t="s">
        <v>114</v>
      </c>
    </row>
    <row r="3" spans="1:28">
      <c r="A3" s="7" t="s">
        <v>110</v>
      </c>
      <c r="B3" s="7" t="s">
        <v>111</v>
      </c>
      <c r="D3" s="11"/>
      <c r="E3" s="23" t="s">
        <v>97</v>
      </c>
      <c r="F3" s="23" t="s">
        <v>98</v>
      </c>
      <c r="G3" s="23" t="s">
        <v>99</v>
      </c>
      <c r="H3" s="23" t="s">
        <v>100</v>
      </c>
      <c r="I3" s="23" t="s">
        <v>101</v>
      </c>
      <c r="J3" s="23" t="s">
        <v>102</v>
      </c>
      <c r="K3" s="23" t="s">
        <v>103</v>
      </c>
      <c r="L3" s="23" t="s">
        <v>104</v>
      </c>
      <c r="M3" s="23" t="s">
        <v>105</v>
      </c>
      <c r="N3" s="23" t="s">
        <v>106</v>
      </c>
      <c r="O3" s="23" t="s">
        <v>107</v>
      </c>
      <c r="P3" s="35" t="s">
        <v>108</v>
      </c>
      <c r="Q3" s="23" t="s">
        <v>97</v>
      </c>
      <c r="R3" s="23" t="s">
        <v>98</v>
      </c>
      <c r="S3" s="23" t="s">
        <v>99</v>
      </c>
      <c r="T3" s="23" t="s">
        <v>100</v>
      </c>
      <c r="U3" s="23" t="s">
        <v>101</v>
      </c>
      <c r="V3" s="23" t="s">
        <v>102</v>
      </c>
      <c r="W3" s="23" t="s">
        <v>103</v>
      </c>
      <c r="X3" s="23" t="s">
        <v>104</v>
      </c>
      <c r="Y3" s="23" t="s">
        <v>105</v>
      </c>
      <c r="Z3" s="23" t="s">
        <v>106</v>
      </c>
      <c r="AA3" s="23" t="s">
        <v>107</v>
      </c>
      <c r="AB3" s="35" t="s">
        <v>108</v>
      </c>
    </row>
    <row r="4" spans="1:28" ht="14.5">
      <c r="A4" s="6">
        <f>A2-4</f>
        <v>1784</v>
      </c>
      <c r="B4" s="6">
        <f>B2-4</f>
        <v>2048</v>
      </c>
      <c r="D4" s="20" t="s">
        <v>134</v>
      </c>
      <c r="E4" s="24">
        <f>HLOOKUP(E$2,monthly_data_imports_by_country_thousand_tonnes[[#All],[Crude and NGLs]:[Total '[note 4']]],Calculation!$A4,FALSE)</f>
        <v>140.08000000000001</v>
      </c>
      <c r="F4" s="25">
        <f>HLOOKUP(F$2,monthly_data_imports_by_country_thousand_tonnes[[#All],[Crude and NGLs]:[Total '[note 4']]],Calculation!$A4,FALSE)</f>
        <v>117.66</v>
      </c>
      <c r="G4" s="26">
        <f>HLOOKUP(G$2,monthly_data_imports_by_country_thousand_tonnes[[#All],[Crude and NGLs]:[Total '[note 4']]],Calculation!$A4,FALSE)</f>
        <v>257.74</v>
      </c>
      <c r="H4" s="25">
        <f>HLOOKUP(H$2,monthly_data_imports_by_country_thousand_tonnes[[#All],[Crude and NGLs]:[Total '[note 4']]],Calculation!$A4,FALSE)</f>
        <v>0</v>
      </c>
      <c r="I4" s="25">
        <f>HLOOKUP(I$2,monthly_data_imports_by_country_thousand_tonnes[[#All],[Crude and NGLs]:[Total '[note 4']]],Calculation!$A4,FALSE)</f>
        <v>0</v>
      </c>
      <c r="J4" s="25">
        <f>HLOOKUP(J$2,monthly_data_imports_by_country_thousand_tonnes[[#All],[Crude and NGLs]:[Total '[note 4']]],Calculation!$A4,FALSE)</f>
        <v>0</v>
      </c>
      <c r="K4" s="25">
        <f>HLOOKUP(K$2,monthly_data_imports_by_country_thousand_tonnes[[#All],[Crude and NGLs]:[Total '[note 4']]],Calculation!$A4,FALSE)</f>
        <v>0</v>
      </c>
      <c r="L4" s="25">
        <f>HLOOKUP(L$2,monthly_data_imports_by_country_thousand_tonnes[[#All],[Crude and NGLs]:[Total '[note 4']]],Calculation!$A4,FALSE)</f>
        <v>0</v>
      </c>
      <c r="M4" s="25">
        <f>HLOOKUP(M$2,monthly_data_imports_by_country_thousand_tonnes[[#All],[Crude and NGLs]:[Total '[note 4']]],Calculation!$A4,FALSE)</f>
        <v>0</v>
      </c>
      <c r="N4" s="25">
        <f>HLOOKUP(N$2,monthly_data_imports_by_country_thousand_tonnes[[#All],[Crude and NGLs]:[Total '[note 4']]],Calculation!$A4,FALSE)</f>
        <v>0</v>
      </c>
      <c r="O4" s="26">
        <f>HLOOKUP(O$2,monthly_data_imports_by_country_thousand_tonnes[[#All],[Crude and NGLs]:[Total '[note 4']]],Calculation!$A4,FALSE)</f>
        <v>0</v>
      </c>
      <c r="P4" s="36">
        <f>HLOOKUP(P$2,monthly_data_imports_by_country_thousand_tonnes[[#All],[Crude and NGLs]:[Total '[note 4']]],Calculation!$A4,FALSE)</f>
        <v>257.74</v>
      </c>
      <c r="Q4" s="24">
        <f>HLOOKUP(Q$2,monthly_data_imports_by_country_thousand_tonnes[[#All],[Crude and NGLs]:[Total '[note 4']]],Calculation!$B4,FALSE)</f>
        <v>171.55</v>
      </c>
      <c r="R4" s="25">
        <f>HLOOKUP(R$2,monthly_data_imports_by_country_thousand_tonnes[[#All],[Crude and NGLs]:[Total '[note 4']]],Calculation!$B4,FALSE)</f>
        <v>0</v>
      </c>
      <c r="S4" s="26">
        <f>HLOOKUP(S$2,monthly_data_imports_by_country_thousand_tonnes[[#All],[Crude and NGLs]:[Total '[note 4']]],Calculation!$B4,FALSE)</f>
        <v>171.55</v>
      </c>
      <c r="T4" s="25">
        <f>HLOOKUP(T$2,monthly_data_imports_by_country_thousand_tonnes[[#All],[Crude and NGLs]:[Total '[note 4']]],Calculation!$B4,FALSE)</f>
        <v>0</v>
      </c>
      <c r="U4" s="25">
        <f>HLOOKUP(U$2,monthly_data_imports_by_country_thousand_tonnes[[#All],[Crude and NGLs]:[Total '[note 4']]],Calculation!$B4,FALSE)</f>
        <v>0</v>
      </c>
      <c r="V4" s="25">
        <f>HLOOKUP(V$2,monthly_data_imports_by_country_thousand_tonnes[[#All],[Crude and NGLs]:[Total '[note 4']]],Calculation!$B4,FALSE)</f>
        <v>0</v>
      </c>
      <c r="W4" s="25">
        <f>HLOOKUP(W$2,monthly_data_imports_by_country_thousand_tonnes[[#All],[Crude and NGLs]:[Total '[note 4']]],Calculation!$B4,FALSE)</f>
        <v>0</v>
      </c>
      <c r="X4" s="25">
        <f>HLOOKUP(X$2,monthly_data_imports_by_country_thousand_tonnes[[#All],[Crude and NGLs]:[Total '[note 4']]],Calculation!$B4,FALSE)</f>
        <v>0</v>
      </c>
      <c r="Y4" s="25">
        <f>HLOOKUP(Y$2,monthly_data_imports_by_country_thousand_tonnes[[#All],[Crude and NGLs]:[Total '[note 4']]],Calculation!$B4,FALSE)</f>
        <v>0</v>
      </c>
      <c r="Z4" s="25">
        <f>HLOOKUP(Z$2,monthly_data_imports_by_country_thousand_tonnes[[#All],[Crude and NGLs]:[Total '[note 4']]],Calculation!$B4,FALSE)</f>
        <v>0</v>
      </c>
      <c r="AA4" s="26">
        <f>HLOOKUP(AA$2,monthly_data_imports_by_country_thousand_tonnes[[#All],[Crude and NGLs]:[Total '[note 4']]],Calculation!$B4,FALSE)</f>
        <v>0</v>
      </c>
      <c r="AB4" s="36">
        <f>HLOOKUP(AB$2,monthly_data_imports_by_country_thousand_tonnes[[#All],[Crude and NGLs]:[Total '[note 4']]],Calculation!$B4,FALSE)</f>
        <v>171.55</v>
      </c>
    </row>
    <row r="5" spans="1:28" ht="14.5">
      <c r="A5" s="6">
        <f>A4+1</f>
        <v>1785</v>
      </c>
      <c r="B5" s="6">
        <f>B4+1</f>
        <v>2049</v>
      </c>
      <c r="D5" s="20" t="s">
        <v>37</v>
      </c>
      <c r="E5" s="15">
        <f>HLOOKUP(E$2,monthly_data_imports_by_country_thousand_tonnes[[#All],[Crude and NGLs]:[Total '[note 4']]],Calculation!$A5,FALSE)</f>
        <v>0</v>
      </c>
      <c r="F5" s="6">
        <f>HLOOKUP(F$2,monthly_data_imports_by_country_thousand_tonnes[[#All],[Crude and NGLs]:[Total '[note 4']]],Calculation!$A5,FALSE)</f>
        <v>21.72</v>
      </c>
      <c r="G5" s="9">
        <f>HLOOKUP(G$2,monthly_data_imports_by_country_thousand_tonnes[[#All],[Crude and NGLs]:[Total '[note 4']]],Calculation!$A5,FALSE)</f>
        <v>21.72</v>
      </c>
      <c r="H5" s="6">
        <f>HLOOKUP(H$2,monthly_data_imports_by_country_thousand_tonnes[[#All],[Crude and NGLs]:[Total '[note 4']]],Calculation!$A5,FALSE)</f>
        <v>13.57</v>
      </c>
      <c r="I5" s="6">
        <f>HLOOKUP(I$2,monthly_data_imports_by_country_thousand_tonnes[[#All],[Crude and NGLs]:[Total '[note 4']]],Calculation!$A5,FALSE)</f>
        <v>20.55</v>
      </c>
      <c r="J5" s="6">
        <f>HLOOKUP(J$2,monthly_data_imports_by_country_thousand_tonnes[[#All],[Crude and NGLs]:[Total '[note 4']]],Calculation!$A5,FALSE)</f>
        <v>16.18</v>
      </c>
      <c r="K5" s="6">
        <f>HLOOKUP(K$2,monthly_data_imports_by_country_thousand_tonnes[[#All],[Crude and NGLs]:[Total '[note 4']]],Calculation!$A5,FALSE)</f>
        <v>25.2</v>
      </c>
      <c r="L5" s="6">
        <f>HLOOKUP(L$2,monthly_data_imports_by_country_thousand_tonnes[[#All],[Crude and NGLs]:[Total '[note 4']]],Calculation!$A5,FALSE)</f>
        <v>324.37</v>
      </c>
      <c r="M5" s="6">
        <f>HLOOKUP(M$2,monthly_data_imports_by_country_thousand_tonnes[[#All],[Crude and NGLs]:[Total '[note 4']]],Calculation!$A5,FALSE)</f>
        <v>4.97</v>
      </c>
      <c r="N5" s="6">
        <f>HLOOKUP(N$2,monthly_data_imports_by_country_thousand_tonnes[[#All],[Crude and NGLs]:[Total '[note 4']]],Calculation!$A5,FALSE)</f>
        <v>21.32</v>
      </c>
      <c r="O5" s="9">
        <f>HLOOKUP(O$2,monthly_data_imports_by_country_thousand_tonnes[[#All],[Crude and NGLs]:[Total '[note 4']]],Calculation!$A5,FALSE)</f>
        <v>426.16</v>
      </c>
      <c r="P5" s="37">
        <f>HLOOKUP(P$2,monthly_data_imports_by_country_thousand_tonnes[[#All],[Crude and NGLs]:[Total '[note 4']]],Calculation!$A5,FALSE)</f>
        <v>447.88</v>
      </c>
      <c r="Q5" s="15">
        <f>HLOOKUP(Q$2,monthly_data_imports_by_country_thousand_tonnes[[#All],[Crude and NGLs]:[Total '[note 4']]],Calculation!$B5,FALSE)</f>
        <v>0</v>
      </c>
      <c r="R5" s="6">
        <f>HLOOKUP(R$2,monthly_data_imports_by_country_thousand_tonnes[[#All],[Crude and NGLs]:[Total '[note 4']]],Calculation!$B5,FALSE)</f>
        <v>34.65</v>
      </c>
      <c r="S5" s="9">
        <f>HLOOKUP(S$2,monthly_data_imports_by_country_thousand_tonnes[[#All],[Crude and NGLs]:[Total '[note 4']]],Calculation!$B5,FALSE)</f>
        <v>34.65</v>
      </c>
      <c r="T5" s="6">
        <f>HLOOKUP(T$2,monthly_data_imports_by_country_thousand_tonnes[[#All],[Crude and NGLs]:[Total '[note 4']]],Calculation!$B5,FALSE)</f>
        <v>8.5500000000000007</v>
      </c>
      <c r="U5" s="6">
        <f>HLOOKUP(U$2,monthly_data_imports_by_country_thousand_tonnes[[#All],[Crude and NGLs]:[Total '[note 4']]],Calculation!$B5,FALSE)</f>
        <v>8.6</v>
      </c>
      <c r="V5" s="6">
        <f>HLOOKUP(V$2,monthly_data_imports_by_country_thousand_tonnes[[#All],[Crude and NGLs]:[Total '[note 4']]],Calculation!$B5,FALSE)</f>
        <v>0</v>
      </c>
      <c r="W5" s="6">
        <f>HLOOKUP(W$2,monthly_data_imports_by_country_thousand_tonnes[[#All],[Crude and NGLs]:[Total '[note 4']]],Calculation!$B5,FALSE)</f>
        <v>0</v>
      </c>
      <c r="X5" s="6">
        <f>HLOOKUP(X$2,monthly_data_imports_by_country_thousand_tonnes[[#All],[Crude and NGLs]:[Total '[note 4']]],Calculation!$B5,FALSE)</f>
        <v>103.57</v>
      </c>
      <c r="Y5" s="6">
        <f>HLOOKUP(Y$2,monthly_data_imports_by_country_thousand_tonnes[[#All],[Crude and NGLs]:[Total '[note 4']]],Calculation!$B5,FALSE)</f>
        <v>0</v>
      </c>
      <c r="Z5" s="6">
        <f>HLOOKUP(Z$2,monthly_data_imports_by_country_thousand_tonnes[[#All],[Crude and NGLs]:[Total '[note 4']]],Calculation!$B5,FALSE)</f>
        <v>26.35</v>
      </c>
      <c r="AA5" s="9">
        <f>HLOOKUP(AA$2,monthly_data_imports_by_country_thousand_tonnes[[#All],[Crude and NGLs]:[Total '[note 4']]],Calculation!$B5,FALSE)</f>
        <v>147.07</v>
      </c>
      <c r="AB5" s="37">
        <f>HLOOKUP(AB$2,monthly_data_imports_by_country_thousand_tonnes[[#All],[Crude and NGLs]:[Total '[note 4']]],Calculation!$B5,FALSE)</f>
        <v>181.72</v>
      </c>
    </row>
    <row r="6" spans="1:28" ht="14.5">
      <c r="A6" s="6">
        <f t="shared" ref="A6:A69" si="0">A5+1</f>
        <v>1786</v>
      </c>
      <c r="B6" s="6">
        <f t="shared" ref="B6:B69" si="1">B5+1</f>
        <v>2050</v>
      </c>
      <c r="D6" s="20" t="s">
        <v>38</v>
      </c>
      <c r="E6" s="15">
        <f>HLOOKUP(E$2,monthly_data_imports_by_country_thousand_tonnes[[#All],[Crude and NGLs]:[Total '[note 4']]],Calculation!$A6,FALSE)</f>
        <v>87.56</v>
      </c>
      <c r="F6" s="6">
        <f>HLOOKUP(F$2,monthly_data_imports_by_country_thousand_tonnes[[#All],[Crude and NGLs]:[Total '[note 4']]],Calculation!$A6,FALSE)</f>
        <v>0</v>
      </c>
      <c r="G6" s="9">
        <f>HLOOKUP(G$2,monthly_data_imports_by_country_thousand_tonnes[[#All],[Crude and NGLs]:[Total '[note 4']]],Calculation!$A6,FALSE)</f>
        <v>87.56</v>
      </c>
      <c r="H6" s="6">
        <f>HLOOKUP(H$2,monthly_data_imports_by_country_thousand_tonnes[[#All],[Crude and NGLs]:[Total '[note 4']]],Calculation!$A6,FALSE)</f>
        <v>0</v>
      </c>
      <c r="I6" s="6">
        <f>HLOOKUP(I$2,monthly_data_imports_by_country_thousand_tonnes[[#All],[Crude and NGLs]:[Total '[note 4']]],Calculation!$A6,FALSE)</f>
        <v>0</v>
      </c>
      <c r="J6" s="6">
        <f>HLOOKUP(J$2,monthly_data_imports_by_country_thousand_tonnes[[#All],[Crude and NGLs]:[Total '[note 4']]],Calculation!$A6,FALSE)</f>
        <v>0</v>
      </c>
      <c r="K6" s="6">
        <f>HLOOKUP(K$2,monthly_data_imports_by_country_thousand_tonnes[[#All],[Crude and NGLs]:[Total '[note 4']]],Calculation!$A6,FALSE)</f>
        <v>0</v>
      </c>
      <c r="L6" s="6">
        <f>HLOOKUP(L$2,monthly_data_imports_by_country_thousand_tonnes[[#All],[Crude and NGLs]:[Total '[note 4']]],Calculation!$A6,FALSE)</f>
        <v>0</v>
      </c>
      <c r="M6" s="6">
        <f>HLOOKUP(M$2,monthly_data_imports_by_country_thousand_tonnes[[#All],[Crude and NGLs]:[Total '[note 4']]],Calculation!$A6,FALSE)</f>
        <v>0</v>
      </c>
      <c r="N6" s="6">
        <f>HLOOKUP(N$2,monthly_data_imports_by_country_thousand_tonnes[[#All],[Crude and NGLs]:[Total '[note 4']]],Calculation!$A6,FALSE)</f>
        <v>0.14000000000000001</v>
      </c>
      <c r="O6" s="9">
        <f>HLOOKUP(O$2,monthly_data_imports_by_country_thousand_tonnes[[#All],[Crude and NGLs]:[Total '[note 4']]],Calculation!$A6,FALSE)</f>
        <v>0.14000000000000001</v>
      </c>
      <c r="P6" s="37">
        <f>HLOOKUP(P$2,monthly_data_imports_by_country_thousand_tonnes[[#All],[Crude and NGLs]:[Total '[note 4']]],Calculation!$A6,FALSE)</f>
        <v>87.7</v>
      </c>
      <c r="Q6" s="15">
        <f>HLOOKUP(Q$2,monthly_data_imports_by_country_thousand_tonnes[[#All],[Crude and NGLs]:[Total '[note 4']]],Calculation!$B6,FALSE)</f>
        <v>0</v>
      </c>
      <c r="R6" s="6">
        <f>HLOOKUP(R$2,monthly_data_imports_by_country_thousand_tonnes[[#All],[Crude and NGLs]:[Total '[note 4']]],Calculation!$B6,FALSE)</f>
        <v>0</v>
      </c>
      <c r="S6" s="9">
        <f>HLOOKUP(S$2,monthly_data_imports_by_country_thousand_tonnes[[#All],[Crude and NGLs]:[Total '[note 4']]],Calculation!$B6,FALSE)</f>
        <v>0</v>
      </c>
      <c r="T6" s="6">
        <f>HLOOKUP(T$2,monthly_data_imports_by_country_thousand_tonnes[[#All],[Crude and NGLs]:[Total '[note 4']]],Calculation!$B6,FALSE)</f>
        <v>0</v>
      </c>
      <c r="U6" s="6">
        <f>HLOOKUP(U$2,monthly_data_imports_by_country_thousand_tonnes[[#All],[Crude and NGLs]:[Total '[note 4']]],Calculation!$B6,FALSE)</f>
        <v>0</v>
      </c>
      <c r="V6" s="6">
        <f>HLOOKUP(V$2,monthly_data_imports_by_country_thousand_tonnes[[#All],[Crude and NGLs]:[Total '[note 4']]],Calculation!$B6,FALSE)</f>
        <v>0</v>
      </c>
      <c r="W6" s="6">
        <f>HLOOKUP(W$2,monthly_data_imports_by_country_thousand_tonnes[[#All],[Crude and NGLs]:[Total '[note 4']]],Calculation!$B6,FALSE)</f>
        <v>0</v>
      </c>
      <c r="X6" s="6">
        <f>HLOOKUP(X$2,monthly_data_imports_by_country_thousand_tonnes[[#All],[Crude and NGLs]:[Total '[note 4']]],Calculation!$B6,FALSE)</f>
        <v>0</v>
      </c>
      <c r="Y6" s="6">
        <f>HLOOKUP(Y$2,monthly_data_imports_by_country_thousand_tonnes[[#All],[Crude and NGLs]:[Total '[note 4']]],Calculation!$B6,FALSE)</f>
        <v>0</v>
      </c>
      <c r="Z6" s="6">
        <f>HLOOKUP(Z$2,monthly_data_imports_by_country_thousand_tonnes[[#All],[Crude and NGLs]:[Total '[note 4']]],Calculation!$B6,FALSE)</f>
        <v>0.02</v>
      </c>
      <c r="AA6" s="9">
        <f>HLOOKUP(AA$2,monthly_data_imports_by_country_thousand_tonnes[[#All],[Crude and NGLs]:[Total '[note 4']]],Calculation!$B6,FALSE)</f>
        <v>0.02</v>
      </c>
      <c r="AB6" s="37">
        <f>HLOOKUP(AB$2,monthly_data_imports_by_country_thousand_tonnes[[#All],[Crude and NGLs]:[Total '[note 4']]],Calculation!$B6,FALSE)</f>
        <v>0.02</v>
      </c>
    </row>
    <row r="7" spans="1:28" ht="14.5">
      <c r="A7" s="6">
        <f t="shared" si="0"/>
        <v>1787</v>
      </c>
      <c r="B7" s="6">
        <f t="shared" si="1"/>
        <v>2051</v>
      </c>
      <c r="D7" s="20" t="s">
        <v>40</v>
      </c>
      <c r="E7" s="15">
        <f>HLOOKUP(E$2,monthly_data_imports_by_country_thousand_tonnes[[#All],[Crude and NGLs]:[Total '[note 4']]],Calculation!$A7,FALSE)</f>
        <v>0</v>
      </c>
      <c r="F7" s="6">
        <f>HLOOKUP(F$2,monthly_data_imports_by_country_thousand_tonnes[[#All],[Crude and NGLs]:[Total '[note 4']]],Calculation!$A7,FALSE)</f>
        <v>8.92</v>
      </c>
      <c r="G7" s="9">
        <f>HLOOKUP(G$2,monthly_data_imports_by_country_thousand_tonnes[[#All],[Crude and NGLs]:[Total '[note 4']]],Calculation!$A7,FALSE)</f>
        <v>8.92</v>
      </c>
      <c r="H7" s="6">
        <f>HLOOKUP(H$2,monthly_data_imports_by_country_thousand_tonnes[[#All],[Crude and NGLs]:[Total '[note 4']]],Calculation!$A7,FALSE)</f>
        <v>0.02</v>
      </c>
      <c r="I7" s="6">
        <f>HLOOKUP(I$2,monthly_data_imports_by_country_thousand_tonnes[[#All],[Crude and NGLs]:[Total '[note 4']]],Calculation!$A7,FALSE)</f>
        <v>4.6399999999999997</v>
      </c>
      <c r="J7" s="6">
        <f>HLOOKUP(J$2,monthly_data_imports_by_country_thousand_tonnes[[#All],[Crude and NGLs]:[Total '[note 4']]],Calculation!$A7,FALSE)</f>
        <v>0</v>
      </c>
      <c r="K7" s="6">
        <f>HLOOKUP(K$2,monthly_data_imports_by_country_thousand_tonnes[[#All],[Crude and NGLs]:[Total '[note 4']]],Calculation!$A7,FALSE)</f>
        <v>0</v>
      </c>
      <c r="L7" s="6">
        <f>HLOOKUP(L$2,monthly_data_imports_by_country_thousand_tonnes[[#All],[Crude and NGLs]:[Total '[note 4']]],Calculation!$A7,FALSE)</f>
        <v>0</v>
      </c>
      <c r="M7" s="6">
        <f>HLOOKUP(M$2,monthly_data_imports_by_country_thousand_tonnes[[#All],[Crude and NGLs]:[Total '[note 4']]],Calculation!$A7,FALSE)</f>
        <v>0</v>
      </c>
      <c r="N7" s="6">
        <f>HLOOKUP(N$2,monthly_data_imports_by_country_thousand_tonnes[[#All],[Crude and NGLs]:[Total '[note 4']]],Calculation!$A7,FALSE)</f>
        <v>9.15</v>
      </c>
      <c r="O7" s="9">
        <f>HLOOKUP(O$2,monthly_data_imports_by_country_thousand_tonnes[[#All],[Crude and NGLs]:[Total '[note 4']]],Calculation!$A7,FALSE)</f>
        <v>13.81</v>
      </c>
      <c r="P7" s="37">
        <f>HLOOKUP(P$2,monthly_data_imports_by_country_thousand_tonnes[[#All],[Crude and NGLs]:[Total '[note 4']]],Calculation!$A7,FALSE)</f>
        <v>22.73</v>
      </c>
      <c r="Q7" s="15">
        <f>HLOOKUP(Q$2,monthly_data_imports_by_country_thousand_tonnes[[#All],[Crude and NGLs]:[Total '[note 4']]],Calculation!$B7,FALSE)</f>
        <v>0</v>
      </c>
      <c r="R7" s="6">
        <f>HLOOKUP(R$2,monthly_data_imports_by_country_thousand_tonnes[[#All],[Crude and NGLs]:[Total '[note 4']]],Calculation!$B7,FALSE)</f>
        <v>0.12</v>
      </c>
      <c r="S7" s="9">
        <f>HLOOKUP(S$2,monthly_data_imports_by_country_thousand_tonnes[[#All],[Crude and NGLs]:[Total '[note 4']]],Calculation!$B7,FALSE)</f>
        <v>0.12</v>
      </c>
      <c r="T7" s="6">
        <f>HLOOKUP(T$2,monthly_data_imports_by_country_thousand_tonnes[[#All],[Crude and NGLs]:[Total '[note 4']]],Calculation!$B7,FALSE)</f>
        <v>0.01</v>
      </c>
      <c r="U7" s="6">
        <f>HLOOKUP(U$2,monthly_data_imports_by_country_thousand_tonnes[[#All],[Crude and NGLs]:[Total '[note 4']]],Calculation!$B7,FALSE)</f>
        <v>3.5</v>
      </c>
      <c r="V7" s="6">
        <f>HLOOKUP(V$2,monthly_data_imports_by_country_thousand_tonnes[[#All],[Crude and NGLs]:[Total '[note 4']]],Calculation!$B7,FALSE)</f>
        <v>0</v>
      </c>
      <c r="W7" s="6">
        <f>HLOOKUP(W$2,monthly_data_imports_by_country_thousand_tonnes[[#All],[Crude and NGLs]:[Total '[note 4']]],Calculation!$B7,FALSE)</f>
        <v>27.97</v>
      </c>
      <c r="X7" s="6">
        <f>HLOOKUP(X$2,monthly_data_imports_by_country_thousand_tonnes[[#All],[Crude and NGLs]:[Total '[note 4']]],Calculation!$B7,FALSE)</f>
        <v>0</v>
      </c>
      <c r="Y7" s="6">
        <f>HLOOKUP(Y$2,monthly_data_imports_by_country_thousand_tonnes[[#All],[Crude and NGLs]:[Total '[note 4']]],Calculation!$B7,FALSE)</f>
        <v>0</v>
      </c>
      <c r="Z7" s="6">
        <f>HLOOKUP(Z$2,monthly_data_imports_by_country_thousand_tonnes[[#All],[Crude and NGLs]:[Total '[note 4']]],Calculation!$B7,FALSE)</f>
        <v>10.62</v>
      </c>
      <c r="AA7" s="9">
        <f>HLOOKUP(AA$2,monthly_data_imports_by_country_thousand_tonnes[[#All],[Crude and NGLs]:[Total '[note 4']]],Calculation!$B7,FALSE)</f>
        <v>42.1</v>
      </c>
      <c r="AB7" s="37">
        <f>HLOOKUP(AB$2,monthly_data_imports_by_country_thousand_tonnes[[#All],[Crude and NGLs]:[Total '[note 4']]],Calculation!$B7,FALSE)</f>
        <v>42.22</v>
      </c>
    </row>
    <row r="8" spans="1:28" ht="14.5">
      <c r="A8" s="6">
        <f t="shared" si="0"/>
        <v>1788</v>
      </c>
      <c r="B8" s="6">
        <f t="shared" si="1"/>
        <v>2052</v>
      </c>
      <c r="D8" s="20" t="s">
        <v>41</v>
      </c>
      <c r="E8" s="15">
        <f>HLOOKUP(E$2,monthly_data_imports_by_country_thousand_tonnes[[#All],[Crude and NGLs]:[Total '[note 4']]],Calculation!$A8,FALSE)</f>
        <v>0</v>
      </c>
      <c r="F8" s="6">
        <f>HLOOKUP(F$2,monthly_data_imports_by_country_thousand_tonnes[[#All],[Crude and NGLs]:[Total '[note 4']]],Calculation!$A8,FALSE)</f>
        <v>0.08</v>
      </c>
      <c r="G8" s="9">
        <f>HLOOKUP(G$2,monthly_data_imports_by_country_thousand_tonnes[[#All],[Crude and NGLs]:[Total '[note 4']]],Calculation!$A8,FALSE)</f>
        <v>0.08</v>
      </c>
      <c r="H8" s="6">
        <f>HLOOKUP(H$2,monthly_data_imports_by_country_thousand_tonnes[[#All],[Crude and NGLs]:[Total '[note 4']]],Calculation!$A8,FALSE)</f>
        <v>0</v>
      </c>
      <c r="I8" s="6">
        <f>HLOOKUP(I$2,monthly_data_imports_by_country_thousand_tonnes[[#All],[Crude and NGLs]:[Total '[note 4']]],Calculation!$A8,FALSE)</f>
        <v>0.04</v>
      </c>
      <c r="J8" s="6">
        <f>HLOOKUP(J$2,monthly_data_imports_by_country_thousand_tonnes[[#All],[Crude and NGLs]:[Total '[note 4']]],Calculation!$A8,FALSE)</f>
        <v>0</v>
      </c>
      <c r="K8" s="6">
        <f>HLOOKUP(K$2,monthly_data_imports_by_country_thousand_tonnes[[#All],[Crude and NGLs]:[Total '[note 4']]],Calculation!$A8,FALSE)</f>
        <v>0.28999999999999998</v>
      </c>
      <c r="L8" s="6">
        <f>HLOOKUP(L$2,monthly_data_imports_by_country_thousand_tonnes[[#All],[Crude and NGLs]:[Total '[note 4']]],Calculation!$A8,FALSE)</f>
        <v>25.47</v>
      </c>
      <c r="M8" s="6">
        <f>HLOOKUP(M$2,monthly_data_imports_by_country_thousand_tonnes[[#All],[Crude and NGLs]:[Total '[note 4']]],Calculation!$A8,FALSE)</f>
        <v>1.69</v>
      </c>
      <c r="N8" s="6">
        <f>HLOOKUP(N$2,monthly_data_imports_by_country_thousand_tonnes[[#All],[Crude and NGLs]:[Total '[note 4']]],Calculation!$A8,FALSE)</f>
        <v>33.700000000000003</v>
      </c>
      <c r="O8" s="9">
        <f>HLOOKUP(O$2,monthly_data_imports_by_country_thousand_tonnes[[#All],[Crude and NGLs]:[Total '[note 4']]],Calculation!$A8,FALSE)</f>
        <v>61.19</v>
      </c>
      <c r="P8" s="37">
        <f>HLOOKUP(P$2,monthly_data_imports_by_country_thousand_tonnes[[#All],[Crude and NGLs]:[Total '[note 4']]],Calculation!$A8,FALSE)</f>
        <v>61.27</v>
      </c>
      <c r="Q8" s="15">
        <f>HLOOKUP(Q$2,monthly_data_imports_by_country_thousand_tonnes[[#All],[Crude and NGLs]:[Total '[note 4']]],Calculation!$B8,FALSE)</f>
        <v>0</v>
      </c>
      <c r="R8" s="6">
        <f>HLOOKUP(R$2,monthly_data_imports_by_country_thousand_tonnes[[#All],[Crude and NGLs]:[Total '[note 4']]],Calculation!$B8,FALSE)</f>
        <v>0.11</v>
      </c>
      <c r="S8" s="9">
        <f>HLOOKUP(S$2,monthly_data_imports_by_country_thousand_tonnes[[#All],[Crude and NGLs]:[Total '[note 4']]],Calculation!$B8,FALSE)</f>
        <v>0.11</v>
      </c>
      <c r="T8" s="6">
        <f>HLOOKUP(T$2,monthly_data_imports_by_country_thousand_tonnes[[#All],[Crude and NGLs]:[Total '[note 4']]],Calculation!$B8,FALSE)</f>
        <v>0</v>
      </c>
      <c r="U8" s="6">
        <f>HLOOKUP(U$2,monthly_data_imports_by_country_thousand_tonnes[[#All],[Crude and NGLs]:[Total '[note 4']]],Calculation!$B8,FALSE)</f>
        <v>0.04</v>
      </c>
      <c r="V8" s="6">
        <f>HLOOKUP(V$2,monthly_data_imports_by_country_thousand_tonnes[[#All],[Crude and NGLs]:[Total '[note 4']]],Calculation!$B8,FALSE)</f>
        <v>0</v>
      </c>
      <c r="W8" s="6">
        <f>HLOOKUP(W$2,monthly_data_imports_by_country_thousand_tonnes[[#All],[Crude and NGLs]:[Total '[note 4']]],Calculation!$B8,FALSE)</f>
        <v>0.34</v>
      </c>
      <c r="X8" s="6">
        <f>HLOOKUP(X$2,monthly_data_imports_by_country_thousand_tonnes[[#All],[Crude and NGLs]:[Total '[note 4']]],Calculation!$B8,FALSE)</f>
        <v>0</v>
      </c>
      <c r="Y8" s="6">
        <f>HLOOKUP(Y$2,monthly_data_imports_by_country_thousand_tonnes[[#All],[Crude and NGLs]:[Total '[note 4']]],Calculation!$B8,FALSE)</f>
        <v>0</v>
      </c>
      <c r="Z8" s="6">
        <f>HLOOKUP(Z$2,monthly_data_imports_by_country_thousand_tonnes[[#All],[Crude and NGLs]:[Total '[note 4']]],Calculation!$B8,FALSE)</f>
        <v>10.8</v>
      </c>
      <c r="AA8" s="9">
        <f>HLOOKUP(AA$2,monthly_data_imports_by_country_thousand_tonnes[[#All],[Crude and NGLs]:[Total '[note 4']]],Calculation!$B8,FALSE)</f>
        <v>11.18</v>
      </c>
      <c r="AB8" s="37">
        <f>HLOOKUP(AB$2,monthly_data_imports_by_country_thousand_tonnes[[#All],[Crude and NGLs]:[Total '[note 4']]],Calculation!$B8,FALSE)</f>
        <v>11.29</v>
      </c>
    </row>
    <row r="9" spans="1:28" ht="14.5">
      <c r="A9" s="6">
        <f t="shared" si="0"/>
        <v>1789</v>
      </c>
      <c r="B9" s="6">
        <f t="shared" si="1"/>
        <v>2053</v>
      </c>
      <c r="D9" s="20" t="s">
        <v>42</v>
      </c>
      <c r="E9" s="15">
        <f>HLOOKUP(E$2,monthly_data_imports_by_country_thousand_tonnes[[#All],[Crude and NGLs]:[Total '[note 4']]],Calculation!$A9,FALSE)</f>
        <v>0</v>
      </c>
      <c r="F9" s="6">
        <f>HLOOKUP(F$2,monthly_data_imports_by_country_thousand_tonnes[[#All],[Crude and NGLs]:[Total '[note 4']]],Calculation!$A9,FALSE)</f>
        <v>0</v>
      </c>
      <c r="G9" s="9">
        <f>HLOOKUP(G$2,monthly_data_imports_by_country_thousand_tonnes[[#All],[Crude and NGLs]:[Total '[note 4']]],Calculation!$A9,FALSE)</f>
        <v>0</v>
      </c>
      <c r="H9" s="6">
        <f>HLOOKUP(H$2,monthly_data_imports_by_country_thousand_tonnes[[#All],[Crude and NGLs]:[Total '[note 4']]],Calculation!$A9,FALSE)</f>
        <v>0</v>
      </c>
      <c r="I9" s="6">
        <f>HLOOKUP(I$2,monthly_data_imports_by_country_thousand_tonnes[[#All],[Crude and NGLs]:[Total '[note 4']]],Calculation!$A9,FALSE)</f>
        <v>0</v>
      </c>
      <c r="J9" s="6">
        <f>HLOOKUP(J$2,monthly_data_imports_by_country_thousand_tonnes[[#All],[Crude and NGLs]:[Total '[note 4']]],Calculation!$A9,FALSE)</f>
        <v>71.069999999999993</v>
      </c>
      <c r="K9" s="6">
        <f>HLOOKUP(K$2,monthly_data_imports_by_country_thousand_tonnes[[#All],[Crude and NGLs]:[Total '[note 4']]],Calculation!$A9,FALSE)</f>
        <v>0</v>
      </c>
      <c r="L9" s="6">
        <f>HLOOKUP(L$2,monthly_data_imports_by_country_thousand_tonnes[[#All],[Crude and NGLs]:[Total '[note 4']]],Calculation!$A9,FALSE)</f>
        <v>161.94</v>
      </c>
      <c r="M9" s="6">
        <f>HLOOKUP(M$2,monthly_data_imports_by_country_thousand_tonnes[[#All],[Crude and NGLs]:[Total '[note 4']]],Calculation!$A9,FALSE)</f>
        <v>9.6300000000000008</v>
      </c>
      <c r="N9" s="6">
        <f>HLOOKUP(N$2,monthly_data_imports_by_country_thousand_tonnes[[#All],[Crude and NGLs]:[Total '[note 4']]],Calculation!$A9,FALSE)</f>
        <v>0.16</v>
      </c>
      <c r="O9" s="9">
        <f>HLOOKUP(O$2,monthly_data_imports_by_country_thousand_tonnes[[#All],[Crude and NGLs]:[Total '[note 4']]],Calculation!$A9,FALSE)</f>
        <v>242.8</v>
      </c>
      <c r="P9" s="37">
        <f>HLOOKUP(P$2,monthly_data_imports_by_country_thousand_tonnes[[#All],[Crude and NGLs]:[Total '[note 4']]],Calculation!$A9,FALSE)</f>
        <v>242.8</v>
      </c>
      <c r="Q9" s="15">
        <f>HLOOKUP(Q$2,monthly_data_imports_by_country_thousand_tonnes[[#All],[Crude and NGLs]:[Total '[note 4']]],Calculation!$B9,FALSE)</f>
        <v>0</v>
      </c>
      <c r="R9" s="6">
        <f>HLOOKUP(R$2,monthly_data_imports_by_country_thousand_tonnes[[#All],[Crude and NGLs]:[Total '[note 4']]],Calculation!$B9,FALSE)</f>
        <v>0</v>
      </c>
      <c r="S9" s="9">
        <f>HLOOKUP(S$2,monthly_data_imports_by_country_thousand_tonnes[[#All],[Crude and NGLs]:[Total '[note 4']]],Calculation!$B9,FALSE)</f>
        <v>0</v>
      </c>
      <c r="T9" s="6">
        <f>HLOOKUP(T$2,monthly_data_imports_by_country_thousand_tonnes[[#All],[Crude and NGLs]:[Total '[note 4']]],Calculation!$B9,FALSE)</f>
        <v>0</v>
      </c>
      <c r="U9" s="6">
        <f>HLOOKUP(U$2,monthly_data_imports_by_country_thousand_tonnes[[#All],[Crude and NGLs]:[Total '[note 4']]],Calculation!$B9,FALSE)</f>
        <v>0</v>
      </c>
      <c r="V9" s="6">
        <f>HLOOKUP(V$2,monthly_data_imports_by_country_thousand_tonnes[[#All],[Crude and NGLs]:[Total '[note 4']]],Calculation!$B9,FALSE)</f>
        <v>188.93</v>
      </c>
      <c r="W9" s="6">
        <f>HLOOKUP(W$2,monthly_data_imports_by_country_thousand_tonnes[[#All],[Crude and NGLs]:[Total '[note 4']]],Calculation!$B9,FALSE)</f>
        <v>0</v>
      </c>
      <c r="X9" s="6">
        <f>HLOOKUP(X$2,monthly_data_imports_by_country_thousand_tonnes[[#All],[Crude and NGLs]:[Total '[note 4']]],Calculation!$B9,FALSE)</f>
        <v>0</v>
      </c>
      <c r="Y9" s="6">
        <f>HLOOKUP(Y$2,monthly_data_imports_by_country_thousand_tonnes[[#All],[Crude and NGLs]:[Total '[note 4']]],Calculation!$B9,FALSE)</f>
        <v>0</v>
      </c>
      <c r="Z9" s="6">
        <f>HLOOKUP(Z$2,monthly_data_imports_by_country_thousand_tonnes[[#All],[Crude and NGLs]:[Total '[note 4']]],Calculation!$B9,FALSE)</f>
        <v>0.21</v>
      </c>
      <c r="AA9" s="9">
        <f>HLOOKUP(AA$2,monthly_data_imports_by_country_thousand_tonnes[[#All],[Crude and NGLs]:[Total '[note 4']]],Calculation!$B9,FALSE)</f>
        <v>189.14</v>
      </c>
      <c r="AB9" s="37">
        <f>HLOOKUP(AB$2,monthly_data_imports_by_country_thousand_tonnes[[#All],[Crude and NGLs]:[Total '[note 4']]],Calculation!$B9,FALSE)</f>
        <v>189.14</v>
      </c>
    </row>
    <row r="10" spans="1:28" ht="14.5">
      <c r="A10" s="6">
        <f t="shared" si="0"/>
        <v>1790</v>
      </c>
      <c r="B10" s="6">
        <f t="shared" si="1"/>
        <v>2054</v>
      </c>
      <c r="D10" s="20" t="s">
        <v>86</v>
      </c>
      <c r="E10" s="15">
        <f>HLOOKUP(E$2,monthly_data_imports_by_country_thousand_tonnes[[#All],[Crude and NGLs]:[Total '[note 4']]],Calculation!$A10,FALSE)</f>
        <v>0</v>
      </c>
      <c r="F10" s="6">
        <f>HLOOKUP(F$2,monthly_data_imports_by_country_thousand_tonnes[[#All],[Crude and NGLs]:[Total '[note 4']]],Calculation!$A10,FALSE)</f>
        <v>15.46</v>
      </c>
      <c r="G10" s="9">
        <f>HLOOKUP(G$2,monthly_data_imports_by_country_thousand_tonnes[[#All],[Crude and NGLs]:[Total '[note 4']]],Calculation!$A10,FALSE)</f>
        <v>15.46</v>
      </c>
      <c r="H10" s="6">
        <f>HLOOKUP(H$2,monthly_data_imports_by_country_thousand_tonnes[[#All],[Crude and NGLs]:[Total '[note 4']]],Calculation!$A10,FALSE)</f>
        <v>0.02</v>
      </c>
      <c r="I10" s="6">
        <f>HLOOKUP(I$2,monthly_data_imports_by_country_thousand_tonnes[[#All],[Crude and NGLs]:[Total '[note 4']]],Calculation!$A10,FALSE)</f>
        <v>0</v>
      </c>
      <c r="J10" s="6">
        <f>HLOOKUP(J$2,monthly_data_imports_by_country_thousand_tonnes[[#All],[Crude and NGLs]:[Total '[note 4']]],Calculation!$A10,FALSE)</f>
        <v>0</v>
      </c>
      <c r="K10" s="6">
        <f>HLOOKUP(K$2,monthly_data_imports_by_country_thousand_tonnes[[#All],[Crude and NGLs]:[Total '[note 4']]],Calculation!$A10,FALSE)</f>
        <v>10.93</v>
      </c>
      <c r="L10" s="6">
        <f>HLOOKUP(L$2,monthly_data_imports_by_country_thousand_tonnes[[#All],[Crude and NGLs]:[Total '[note 4']]],Calculation!$A10,FALSE)</f>
        <v>0</v>
      </c>
      <c r="M10" s="6">
        <f>HLOOKUP(M$2,monthly_data_imports_by_country_thousand_tonnes[[#All],[Crude and NGLs]:[Total '[note 4']]],Calculation!$A10,FALSE)</f>
        <v>0.01</v>
      </c>
      <c r="N10" s="6">
        <f>HLOOKUP(N$2,monthly_data_imports_by_country_thousand_tonnes[[#All],[Crude and NGLs]:[Total '[note 4']]],Calculation!$A10,FALSE)</f>
        <v>2.54</v>
      </c>
      <c r="O10" s="9">
        <f>HLOOKUP(O$2,monthly_data_imports_by_country_thousand_tonnes[[#All],[Crude and NGLs]:[Total '[note 4']]],Calculation!$A10,FALSE)</f>
        <v>13.5</v>
      </c>
      <c r="P10" s="37">
        <f>HLOOKUP(P$2,monthly_data_imports_by_country_thousand_tonnes[[#All],[Crude and NGLs]:[Total '[note 4']]],Calculation!$A10,FALSE)</f>
        <v>28.96</v>
      </c>
      <c r="Q10" s="15">
        <f>HLOOKUP(Q$2,monthly_data_imports_by_country_thousand_tonnes[[#All],[Crude and NGLs]:[Total '[note 4']]],Calculation!$B10,FALSE)</f>
        <v>0</v>
      </c>
      <c r="R10" s="6">
        <f>HLOOKUP(R$2,monthly_data_imports_by_country_thousand_tonnes[[#All],[Crude and NGLs]:[Total '[note 4']]],Calculation!$B10,FALSE)</f>
        <v>27.54</v>
      </c>
      <c r="S10" s="9">
        <f>HLOOKUP(S$2,monthly_data_imports_by_country_thousand_tonnes[[#All],[Crude and NGLs]:[Total '[note 4']]],Calculation!$B10,FALSE)</f>
        <v>27.54</v>
      </c>
      <c r="T10" s="6">
        <f>HLOOKUP(T$2,monthly_data_imports_by_country_thousand_tonnes[[#All],[Crude and NGLs]:[Total '[note 4']]],Calculation!$B10,FALSE)</f>
        <v>0.13</v>
      </c>
      <c r="U10" s="6">
        <f>HLOOKUP(U$2,monthly_data_imports_by_country_thousand_tonnes[[#All],[Crude and NGLs]:[Total '[note 4']]],Calculation!$B10,FALSE)</f>
        <v>0</v>
      </c>
      <c r="V10" s="6">
        <f>HLOOKUP(V$2,monthly_data_imports_by_country_thousand_tonnes[[#All],[Crude and NGLs]:[Total '[note 4']]],Calculation!$B10,FALSE)</f>
        <v>0</v>
      </c>
      <c r="W10" s="6">
        <f>HLOOKUP(W$2,monthly_data_imports_by_country_thousand_tonnes[[#All],[Crude and NGLs]:[Total '[note 4']]],Calculation!$B10,FALSE)</f>
        <v>1.4</v>
      </c>
      <c r="X10" s="6">
        <f>HLOOKUP(X$2,monthly_data_imports_by_country_thousand_tonnes[[#All],[Crude and NGLs]:[Total '[note 4']]],Calculation!$B10,FALSE)</f>
        <v>0</v>
      </c>
      <c r="Y10" s="6">
        <f>HLOOKUP(Y$2,monthly_data_imports_by_country_thousand_tonnes[[#All],[Crude and NGLs]:[Total '[note 4']]],Calculation!$B10,FALSE)</f>
        <v>0.02</v>
      </c>
      <c r="Z10" s="6">
        <f>HLOOKUP(Z$2,monthly_data_imports_by_country_thousand_tonnes[[#All],[Crude and NGLs]:[Total '[note 4']]],Calculation!$B10,FALSE)</f>
        <v>8.25</v>
      </c>
      <c r="AA10" s="9">
        <f>HLOOKUP(AA$2,monthly_data_imports_by_country_thousand_tonnes[[#All],[Crude and NGLs]:[Total '[note 4']]],Calculation!$B10,FALSE)</f>
        <v>9.8000000000000007</v>
      </c>
      <c r="AB10" s="37">
        <f>HLOOKUP(AB$2,monthly_data_imports_by_country_thousand_tonnes[[#All],[Crude and NGLs]:[Total '[note 4']]],Calculation!$B10,FALSE)</f>
        <v>37.340000000000003</v>
      </c>
    </row>
    <row r="11" spans="1:28" ht="14.5">
      <c r="A11" s="6">
        <f t="shared" si="0"/>
        <v>1791</v>
      </c>
      <c r="B11" s="6">
        <f t="shared" si="1"/>
        <v>2055</v>
      </c>
      <c r="D11" s="20" t="s">
        <v>43</v>
      </c>
      <c r="E11" s="15">
        <f>HLOOKUP(E$2,monthly_data_imports_by_country_thousand_tonnes[[#All],[Crude and NGLs]:[Total '[note 4']]],Calculation!$A11,FALSE)</f>
        <v>0</v>
      </c>
      <c r="F11" s="6">
        <f>HLOOKUP(F$2,monthly_data_imports_by_country_thousand_tonnes[[#All],[Crude and NGLs]:[Total '[note 4']]],Calculation!$A11,FALSE)</f>
        <v>0</v>
      </c>
      <c r="G11" s="9">
        <f>HLOOKUP(G$2,monthly_data_imports_by_country_thousand_tonnes[[#All],[Crude and NGLs]:[Total '[note 4']]],Calculation!$A11,FALSE)</f>
        <v>0</v>
      </c>
      <c r="H11" s="6">
        <f>HLOOKUP(H$2,monthly_data_imports_by_country_thousand_tonnes[[#All],[Crude and NGLs]:[Total '[note 4']]],Calculation!$A11,FALSE)</f>
        <v>0</v>
      </c>
      <c r="I11" s="6">
        <f>HLOOKUP(I$2,monthly_data_imports_by_country_thousand_tonnes[[#All],[Crude and NGLs]:[Total '[note 4']]],Calculation!$A11,FALSE)</f>
        <v>0</v>
      </c>
      <c r="J11" s="6">
        <f>HLOOKUP(J$2,monthly_data_imports_by_country_thousand_tonnes[[#All],[Crude and NGLs]:[Total '[note 4']]],Calculation!$A11,FALSE)</f>
        <v>370.24</v>
      </c>
      <c r="K11" s="6">
        <f>HLOOKUP(K$2,monthly_data_imports_by_country_thousand_tonnes[[#All],[Crude and NGLs]:[Total '[note 4']]],Calculation!$A11,FALSE)</f>
        <v>0</v>
      </c>
      <c r="L11" s="6">
        <f>HLOOKUP(L$2,monthly_data_imports_by_country_thousand_tonnes[[#All],[Crude and NGLs]:[Total '[note 4']]],Calculation!$A11,FALSE)</f>
        <v>0</v>
      </c>
      <c r="M11" s="6">
        <f>HLOOKUP(M$2,monthly_data_imports_by_country_thousand_tonnes[[#All],[Crude and NGLs]:[Total '[note 4']]],Calculation!$A11,FALSE)</f>
        <v>0</v>
      </c>
      <c r="N11" s="6">
        <f>HLOOKUP(N$2,monthly_data_imports_by_country_thousand_tonnes[[#All],[Crude and NGLs]:[Total '[note 4']]],Calculation!$A11,FALSE)</f>
        <v>0</v>
      </c>
      <c r="O11" s="9">
        <f>HLOOKUP(O$2,monthly_data_imports_by_country_thousand_tonnes[[#All],[Crude and NGLs]:[Total '[note 4']]],Calculation!$A11,FALSE)</f>
        <v>370.24</v>
      </c>
      <c r="P11" s="37">
        <f>HLOOKUP(P$2,monthly_data_imports_by_country_thousand_tonnes[[#All],[Crude and NGLs]:[Total '[note 4']]],Calculation!$A11,FALSE)</f>
        <v>370.24</v>
      </c>
      <c r="Q11" s="15">
        <f>HLOOKUP(Q$2,monthly_data_imports_by_country_thousand_tonnes[[#All],[Crude and NGLs]:[Total '[note 4']]],Calculation!$B11,FALSE)</f>
        <v>0</v>
      </c>
      <c r="R11" s="6">
        <f>HLOOKUP(R$2,monthly_data_imports_by_country_thousand_tonnes[[#All],[Crude and NGLs]:[Total '[note 4']]],Calculation!$B11,FALSE)</f>
        <v>0</v>
      </c>
      <c r="S11" s="9">
        <f>HLOOKUP(S$2,monthly_data_imports_by_country_thousand_tonnes[[#All],[Crude and NGLs]:[Total '[note 4']]],Calculation!$B11,FALSE)</f>
        <v>0</v>
      </c>
      <c r="T11" s="6">
        <f>HLOOKUP(T$2,monthly_data_imports_by_country_thousand_tonnes[[#All],[Crude and NGLs]:[Total '[note 4']]],Calculation!$B11,FALSE)</f>
        <v>0</v>
      </c>
      <c r="U11" s="6">
        <f>HLOOKUP(U$2,monthly_data_imports_by_country_thousand_tonnes[[#All],[Crude and NGLs]:[Total '[note 4']]],Calculation!$B11,FALSE)</f>
        <v>0</v>
      </c>
      <c r="V11" s="6">
        <f>HLOOKUP(V$2,monthly_data_imports_by_country_thousand_tonnes[[#All],[Crude and NGLs]:[Total '[note 4']]],Calculation!$B11,FALSE)</f>
        <v>261.18</v>
      </c>
      <c r="W11" s="6">
        <f>HLOOKUP(W$2,monthly_data_imports_by_country_thousand_tonnes[[#All],[Crude and NGLs]:[Total '[note 4']]],Calculation!$B11,FALSE)</f>
        <v>0</v>
      </c>
      <c r="X11" s="6">
        <f>HLOOKUP(X$2,monthly_data_imports_by_country_thousand_tonnes[[#All],[Crude and NGLs]:[Total '[note 4']]],Calculation!$B11,FALSE)</f>
        <v>29.99</v>
      </c>
      <c r="Y11" s="6">
        <f>HLOOKUP(Y$2,monthly_data_imports_by_country_thousand_tonnes[[#All],[Crude and NGLs]:[Total '[note 4']]],Calculation!$B11,FALSE)</f>
        <v>0</v>
      </c>
      <c r="Z11" s="6">
        <f>HLOOKUP(Z$2,monthly_data_imports_by_country_thousand_tonnes[[#All],[Crude and NGLs]:[Total '[note 4']]],Calculation!$B11,FALSE)</f>
        <v>0</v>
      </c>
      <c r="AA11" s="9">
        <f>HLOOKUP(AA$2,monthly_data_imports_by_country_thousand_tonnes[[#All],[Crude and NGLs]:[Total '[note 4']]],Calculation!$B11,FALSE)</f>
        <v>291.17</v>
      </c>
      <c r="AB11" s="37">
        <f>HLOOKUP(AB$2,monthly_data_imports_by_country_thousand_tonnes[[#All],[Crude and NGLs]:[Total '[note 4']]],Calculation!$B11,FALSE)</f>
        <v>291.17</v>
      </c>
    </row>
    <row r="12" spans="1:28" ht="14.5">
      <c r="A12" s="6">
        <f t="shared" si="0"/>
        <v>1792</v>
      </c>
      <c r="B12" s="6">
        <f t="shared" si="1"/>
        <v>2056</v>
      </c>
      <c r="D12" s="20" t="s">
        <v>88</v>
      </c>
      <c r="E12" s="15">
        <f>HLOOKUP(E$2,monthly_data_imports_by_country_thousand_tonnes[[#All],[Crude and NGLs]:[Total '[note 4']]],Calculation!$A12,FALSE)</f>
        <v>0</v>
      </c>
      <c r="F12" s="6">
        <f>HLOOKUP(F$2,monthly_data_imports_by_country_thousand_tonnes[[#All],[Crude and NGLs]:[Total '[note 4']]],Calculation!$A12,FALSE)</f>
        <v>0</v>
      </c>
      <c r="G12" s="9">
        <f>HLOOKUP(G$2,monthly_data_imports_by_country_thousand_tonnes[[#All],[Crude and NGLs]:[Total '[note 4']]],Calculation!$A12,FALSE)</f>
        <v>0</v>
      </c>
      <c r="H12" s="6">
        <f>HLOOKUP(H$2,monthly_data_imports_by_country_thousand_tonnes[[#All],[Crude and NGLs]:[Total '[note 4']]],Calculation!$A12,FALSE)</f>
        <v>0</v>
      </c>
      <c r="I12" s="6">
        <f>HLOOKUP(I$2,monthly_data_imports_by_country_thousand_tonnes[[#All],[Crude and NGLs]:[Total '[note 4']]],Calculation!$A12,FALSE)</f>
        <v>0</v>
      </c>
      <c r="J12" s="6">
        <f>HLOOKUP(J$2,monthly_data_imports_by_country_thousand_tonnes[[#All],[Crude and NGLs]:[Total '[note 4']]],Calculation!$A12,FALSE)</f>
        <v>0</v>
      </c>
      <c r="K12" s="6">
        <f>HLOOKUP(K$2,monthly_data_imports_by_country_thousand_tonnes[[#All],[Crude and NGLs]:[Total '[note 4']]],Calculation!$A12,FALSE)</f>
        <v>0</v>
      </c>
      <c r="L12" s="6">
        <f>HLOOKUP(L$2,monthly_data_imports_by_country_thousand_tonnes[[#All],[Crude and NGLs]:[Total '[note 4']]],Calculation!$A12,FALSE)</f>
        <v>0</v>
      </c>
      <c r="M12" s="6">
        <f>HLOOKUP(M$2,monthly_data_imports_by_country_thousand_tonnes[[#All],[Crude and NGLs]:[Total '[note 4']]],Calculation!$A12,FALSE)</f>
        <v>0</v>
      </c>
      <c r="N12" s="6">
        <f>HLOOKUP(N$2,monthly_data_imports_by_country_thousand_tonnes[[#All],[Crude and NGLs]:[Total '[note 4']]],Calculation!$A12,FALSE)</f>
        <v>0</v>
      </c>
      <c r="O12" s="9">
        <f>HLOOKUP(O$2,monthly_data_imports_by_country_thousand_tonnes[[#All],[Crude and NGLs]:[Total '[note 4']]],Calculation!$A12,FALSE)</f>
        <v>0</v>
      </c>
      <c r="P12" s="37">
        <f>HLOOKUP(P$2,monthly_data_imports_by_country_thousand_tonnes[[#All],[Crude and NGLs]:[Total '[note 4']]],Calculation!$A12,FALSE)</f>
        <v>0</v>
      </c>
      <c r="Q12" s="15">
        <f>HLOOKUP(Q$2,monthly_data_imports_by_country_thousand_tonnes[[#All],[Crude and NGLs]:[Total '[note 4']]],Calculation!$B12,FALSE)</f>
        <v>416.94</v>
      </c>
      <c r="R12" s="6">
        <f>HLOOKUP(R$2,monthly_data_imports_by_country_thousand_tonnes[[#All],[Crude and NGLs]:[Total '[note 4']]],Calculation!$B12,FALSE)</f>
        <v>0</v>
      </c>
      <c r="S12" s="9">
        <f>HLOOKUP(S$2,monthly_data_imports_by_country_thousand_tonnes[[#All],[Crude and NGLs]:[Total '[note 4']]],Calculation!$B12,FALSE)</f>
        <v>416.94</v>
      </c>
      <c r="T12" s="6">
        <f>HLOOKUP(T$2,monthly_data_imports_by_country_thousand_tonnes[[#All],[Crude and NGLs]:[Total '[note 4']]],Calculation!$B12,FALSE)</f>
        <v>0</v>
      </c>
      <c r="U12" s="6">
        <f>HLOOKUP(U$2,monthly_data_imports_by_country_thousand_tonnes[[#All],[Crude and NGLs]:[Total '[note 4']]],Calculation!$B12,FALSE)</f>
        <v>0</v>
      </c>
      <c r="V12" s="6">
        <f>HLOOKUP(V$2,monthly_data_imports_by_country_thousand_tonnes[[#All],[Crude and NGLs]:[Total '[note 4']]],Calculation!$B12,FALSE)</f>
        <v>0</v>
      </c>
      <c r="W12" s="6">
        <f>HLOOKUP(W$2,monthly_data_imports_by_country_thousand_tonnes[[#All],[Crude and NGLs]:[Total '[note 4']]],Calculation!$B12,FALSE)</f>
        <v>0</v>
      </c>
      <c r="X12" s="6">
        <f>HLOOKUP(X$2,monthly_data_imports_by_country_thousand_tonnes[[#All],[Crude and NGLs]:[Total '[note 4']]],Calculation!$B12,FALSE)</f>
        <v>0</v>
      </c>
      <c r="Y12" s="6">
        <f>HLOOKUP(Y$2,monthly_data_imports_by_country_thousand_tonnes[[#All],[Crude and NGLs]:[Total '[note 4']]],Calculation!$B12,FALSE)</f>
        <v>0</v>
      </c>
      <c r="Z12" s="6">
        <f>HLOOKUP(Z$2,monthly_data_imports_by_country_thousand_tonnes[[#All],[Crude and NGLs]:[Total '[note 4']]],Calculation!$B12,FALSE)</f>
        <v>0</v>
      </c>
      <c r="AA12" s="9">
        <f>HLOOKUP(AA$2,monthly_data_imports_by_country_thousand_tonnes[[#All],[Crude and NGLs]:[Total '[note 4']]],Calculation!$B12,FALSE)</f>
        <v>0</v>
      </c>
      <c r="AB12" s="37">
        <f>HLOOKUP(AB$2,monthly_data_imports_by_country_thousand_tonnes[[#All],[Crude and NGLs]:[Total '[note 4']]],Calculation!$B12,FALSE)</f>
        <v>416.94</v>
      </c>
    </row>
    <row r="13" spans="1:28" ht="14.5">
      <c r="A13" s="6">
        <f t="shared" si="0"/>
        <v>1793</v>
      </c>
      <c r="B13" s="6">
        <f t="shared" si="1"/>
        <v>2057</v>
      </c>
      <c r="D13" s="20" t="s">
        <v>44</v>
      </c>
      <c r="E13" s="15">
        <f>HLOOKUP(E$2,monthly_data_imports_by_country_thousand_tonnes[[#All],[Crude and NGLs]:[Total '[note 4']]],Calculation!$A13,FALSE)</f>
        <v>0.23</v>
      </c>
      <c r="F13" s="6">
        <f>HLOOKUP(F$2,monthly_data_imports_by_country_thousand_tonnes[[#All],[Crude and NGLs]:[Total '[note 4']]],Calculation!$A13,FALSE)</f>
        <v>87.92</v>
      </c>
      <c r="G13" s="9">
        <f>HLOOKUP(G$2,monthly_data_imports_by_country_thousand_tonnes[[#All],[Crude and NGLs]:[Total '[note 4']]],Calculation!$A13,FALSE)</f>
        <v>88.15</v>
      </c>
      <c r="H13" s="6">
        <f>HLOOKUP(H$2,monthly_data_imports_by_country_thousand_tonnes[[#All],[Crude and NGLs]:[Total '[note 4']]],Calculation!$A13,FALSE)</f>
        <v>24.21</v>
      </c>
      <c r="I13" s="6">
        <f>HLOOKUP(I$2,monthly_data_imports_by_country_thousand_tonnes[[#All],[Crude and NGLs]:[Total '[note 4']]],Calculation!$A13,FALSE)</f>
        <v>168.69</v>
      </c>
      <c r="J13" s="6">
        <f>HLOOKUP(J$2,monthly_data_imports_by_country_thousand_tonnes[[#All],[Crude and NGLs]:[Total '[note 4']]],Calculation!$A13,FALSE)</f>
        <v>84.25</v>
      </c>
      <c r="K13" s="6">
        <f>HLOOKUP(K$2,monthly_data_imports_by_country_thousand_tonnes[[#All],[Crude and NGLs]:[Total '[note 4']]],Calculation!$A13,FALSE)</f>
        <v>3.38</v>
      </c>
      <c r="L13" s="6">
        <f>HLOOKUP(L$2,monthly_data_imports_by_country_thousand_tonnes[[#All],[Crude and NGLs]:[Total '[note 4']]],Calculation!$A13,FALSE)</f>
        <v>202.58</v>
      </c>
      <c r="M13" s="6">
        <f>HLOOKUP(M$2,monthly_data_imports_by_country_thousand_tonnes[[#All],[Crude and NGLs]:[Total '[note 4']]],Calculation!$A13,FALSE)</f>
        <v>0</v>
      </c>
      <c r="N13" s="6">
        <f>HLOOKUP(N$2,monthly_data_imports_by_country_thousand_tonnes[[#All],[Crude and NGLs]:[Total '[note 4']]],Calculation!$A13,FALSE)</f>
        <v>108.91</v>
      </c>
      <c r="O13" s="9">
        <f>HLOOKUP(O$2,monthly_data_imports_by_country_thousand_tonnes[[#All],[Crude and NGLs]:[Total '[note 4']]],Calculation!$A13,FALSE)</f>
        <v>592.02</v>
      </c>
      <c r="P13" s="37">
        <f>HLOOKUP(P$2,monthly_data_imports_by_country_thousand_tonnes[[#All],[Crude and NGLs]:[Total '[note 4']]],Calculation!$A13,FALSE)</f>
        <v>680.17</v>
      </c>
      <c r="Q13" s="15">
        <f>HLOOKUP(Q$2,monthly_data_imports_by_country_thousand_tonnes[[#All],[Crude and NGLs]:[Total '[note 4']]],Calculation!$B13,FALSE)</f>
        <v>0</v>
      </c>
      <c r="R13" s="6">
        <f>HLOOKUP(R$2,monthly_data_imports_by_country_thousand_tonnes[[#All],[Crude and NGLs]:[Total '[note 4']]],Calculation!$B13,FALSE)</f>
        <v>1.57</v>
      </c>
      <c r="S13" s="9">
        <f>HLOOKUP(S$2,monthly_data_imports_by_country_thousand_tonnes[[#All],[Crude and NGLs]:[Total '[note 4']]],Calculation!$B13,FALSE)</f>
        <v>1.57</v>
      </c>
      <c r="T13" s="6">
        <f>HLOOKUP(T$2,monthly_data_imports_by_country_thousand_tonnes[[#All],[Crude and NGLs]:[Total '[note 4']]],Calculation!$B13,FALSE)</f>
        <v>6.12</v>
      </c>
      <c r="U13" s="6">
        <f>HLOOKUP(U$2,monthly_data_imports_by_country_thousand_tonnes[[#All],[Crude and NGLs]:[Total '[note 4']]],Calculation!$B13,FALSE)</f>
        <v>180.53</v>
      </c>
      <c r="V13" s="6">
        <f>HLOOKUP(V$2,monthly_data_imports_by_country_thousand_tonnes[[#All],[Crude and NGLs]:[Total '[note 4']]],Calculation!$B13,FALSE)</f>
        <v>106.27</v>
      </c>
      <c r="W13" s="6">
        <f>HLOOKUP(W$2,monthly_data_imports_by_country_thousand_tonnes[[#All],[Crude and NGLs]:[Total '[note 4']]],Calculation!$B13,FALSE)</f>
        <v>25.18</v>
      </c>
      <c r="X13" s="6">
        <f>HLOOKUP(X$2,monthly_data_imports_by_country_thousand_tonnes[[#All],[Crude and NGLs]:[Total '[note 4']]],Calculation!$B13,FALSE)</f>
        <v>318.77</v>
      </c>
      <c r="Y13" s="6">
        <f>HLOOKUP(Y$2,monthly_data_imports_by_country_thousand_tonnes[[#All],[Crude and NGLs]:[Total '[note 4']]],Calculation!$B13,FALSE)</f>
        <v>0</v>
      </c>
      <c r="Z13" s="6">
        <f>HLOOKUP(Z$2,monthly_data_imports_by_country_thousand_tonnes[[#All],[Crude and NGLs]:[Total '[note 4']]],Calculation!$B13,FALSE)</f>
        <v>133.77000000000001</v>
      </c>
      <c r="AA13" s="9">
        <f>HLOOKUP(AA$2,monthly_data_imports_by_country_thousand_tonnes[[#All],[Crude and NGLs]:[Total '[note 4']]],Calculation!$B13,FALSE)</f>
        <v>770.64</v>
      </c>
      <c r="AB13" s="37">
        <f>HLOOKUP(AB$2,monthly_data_imports_by_country_thousand_tonnes[[#All],[Crude and NGLs]:[Total '[note 4']]],Calculation!$B13,FALSE)</f>
        <v>772.21</v>
      </c>
    </row>
    <row r="14" spans="1:28" ht="14.5">
      <c r="A14" s="6">
        <f t="shared" si="0"/>
        <v>1794</v>
      </c>
      <c r="B14" s="6">
        <f t="shared" si="1"/>
        <v>2058</v>
      </c>
      <c r="D14" s="20" t="s">
        <v>45</v>
      </c>
      <c r="E14" s="15">
        <f>HLOOKUP(E$2,monthly_data_imports_by_country_thousand_tonnes[[#All],[Crude and NGLs]:[Total '[note 4']]],Calculation!$A14,FALSE)</f>
        <v>296.58</v>
      </c>
      <c r="F14" s="6">
        <f>HLOOKUP(F$2,monthly_data_imports_by_country_thousand_tonnes[[#All],[Crude and NGLs]:[Total '[note 4']]],Calculation!$A14,FALSE)</f>
        <v>0</v>
      </c>
      <c r="G14" s="9">
        <f>HLOOKUP(G$2,monthly_data_imports_by_country_thousand_tonnes[[#All],[Crude and NGLs]:[Total '[note 4']]],Calculation!$A14,FALSE)</f>
        <v>296.58</v>
      </c>
      <c r="H14" s="6">
        <f>HLOOKUP(H$2,monthly_data_imports_by_country_thousand_tonnes[[#All],[Crude and NGLs]:[Total '[note 4']]],Calculation!$A14,FALSE)</f>
        <v>0</v>
      </c>
      <c r="I14" s="6">
        <f>HLOOKUP(I$2,monthly_data_imports_by_country_thousand_tonnes[[#All],[Crude and NGLs]:[Total '[note 4']]],Calculation!$A14,FALSE)</f>
        <v>0</v>
      </c>
      <c r="J14" s="6">
        <f>HLOOKUP(J$2,monthly_data_imports_by_country_thousand_tonnes[[#All],[Crude and NGLs]:[Total '[note 4']]],Calculation!$A14,FALSE)</f>
        <v>0</v>
      </c>
      <c r="K14" s="6">
        <f>HLOOKUP(K$2,monthly_data_imports_by_country_thousand_tonnes[[#All],[Crude and NGLs]:[Total '[note 4']]],Calculation!$A14,FALSE)</f>
        <v>0</v>
      </c>
      <c r="L14" s="6">
        <f>HLOOKUP(L$2,monthly_data_imports_by_country_thousand_tonnes[[#All],[Crude and NGLs]:[Total '[note 4']]],Calculation!$A14,FALSE)</f>
        <v>24.91</v>
      </c>
      <c r="M14" s="6">
        <f>HLOOKUP(M$2,monthly_data_imports_by_country_thousand_tonnes[[#All],[Crude and NGLs]:[Total '[note 4']]],Calculation!$A14,FALSE)</f>
        <v>0</v>
      </c>
      <c r="N14" s="6">
        <f>HLOOKUP(N$2,monthly_data_imports_by_country_thousand_tonnes[[#All],[Crude and NGLs]:[Total '[note 4']]],Calculation!$A14,FALSE)</f>
        <v>0</v>
      </c>
      <c r="O14" s="9">
        <f>HLOOKUP(O$2,monthly_data_imports_by_country_thousand_tonnes[[#All],[Crude and NGLs]:[Total '[note 4']]],Calculation!$A14,FALSE)</f>
        <v>24.91</v>
      </c>
      <c r="P14" s="37">
        <f>HLOOKUP(P$2,monthly_data_imports_by_country_thousand_tonnes[[#All],[Crude and NGLs]:[Total '[note 4']]],Calculation!$A14,FALSE)</f>
        <v>321.49</v>
      </c>
      <c r="Q14" s="15">
        <f>HLOOKUP(Q$2,monthly_data_imports_by_country_thousand_tonnes[[#All],[Crude and NGLs]:[Total '[note 4']]],Calculation!$B14,FALSE)</f>
        <v>0</v>
      </c>
      <c r="R14" s="6">
        <f>HLOOKUP(R$2,monthly_data_imports_by_country_thousand_tonnes[[#All],[Crude and NGLs]:[Total '[note 4']]],Calculation!$B14,FALSE)</f>
        <v>0</v>
      </c>
      <c r="S14" s="9">
        <f>HLOOKUP(S$2,monthly_data_imports_by_country_thousand_tonnes[[#All],[Crude and NGLs]:[Total '[note 4']]],Calculation!$B14,FALSE)</f>
        <v>0</v>
      </c>
      <c r="T14" s="6">
        <f>HLOOKUP(T$2,monthly_data_imports_by_country_thousand_tonnes[[#All],[Crude and NGLs]:[Total '[note 4']]],Calculation!$B14,FALSE)</f>
        <v>0</v>
      </c>
      <c r="U14" s="6">
        <f>HLOOKUP(U$2,monthly_data_imports_by_country_thousand_tonnes[[#All],[Crude and NGLs]:[Total '[note 4']]],Calculation!$B14,FALSE)</f>
        <v>0</v>
      </c>
      <c r="V14" s="6">
        <f>HLOOKUP(V$2,monthly_data_imports_by_country_thousand_tonnes[[#All],[Crude and NGLs]:[Total '[note 4']]],Calculation!$B14,FALSE)</f>
        <v>0</v>
      </c>
      <c r="W14" s="6">
        <f>HLOOKUP(W$2,monthly_data_imports_by_country_thousand_tonnes[[#All],[Crude and NGLs]:[Total '[note 4']]],Calculation!$B14,FALSE)</f>
        <v>0</v>
      </c>
      <c r="X14" s="6">
        <f>HLOOKUP(X$2,monthly_data_imports_by_country_thousand_tonnes[[#All],[Crude and NGLs]:[Total '[note 4']]],Calculation!$B14,FALSE)</f>
        <v>22.37</v>
      </c>
      <c r="Y14" s="6">
        <f>HLOOKUP(Y$2,monthly_data_imports_by_country_thousand_tonnes[[#All],[Crude and NGLs]:[Total '[note 4']]],Calculation!$B14,FALSE)</f>
        <v>0</v>
      </c>
      <c r="Z14" s="6">
        <f>HLOOKUP(Z$2,monthly_data_imports_by_country_thousand_tonnes[[#All],[Crude and NGLs]:[Total '[note 4']]],Calculation!$B14,FALSE)</f>
        <v>0</v>
      </c>
      <c r="AA14" s="9">
        <f>HLOOKUP(AA$2,monthly_data_imports_by_country_thousand_tonnes[[#All],[Crude and NGLs]:[Total '[note 4']]],Calculation!$B14,FALSE)</f>
        <v>22.37</v>
      </c>
      <c r="AB14" s="37">
        <f>HLOOKUP(AB$2,monthly_data_imports_by_country_thousand_tonnes[[#All],[Crude and NGLs]:[Total '[note 4']]],Calculation!$B14,FALSE)</f>
        <v>22.37</v>
      </c>
    </row>
    <row r="15" spans="1:28" ht="14.5">
      <c r="A15" s="6">
        <f t="shared" si="0"/>
        <v>1795</v>
      </c>
      <c r="B15" s="6">
        <f t="shared" si="1"/>
        <v>2059</v>
      </c>
      <c r="D15" s="20" t="s">
        <v>46</v>
      </c>
      <c r="E15" s="15">
        <f>HLOOKUP(E$2,monthly_data_imports_by_country_thousand_tonnes[[#All],[Crude and NGLs]:[Total '[note 4']]],Calculation!$A15,FALSE)</f>
        <v>1423.66</v>
      </c>
      <c r="F15" s="6">
        <f>HLOOKUP(F$2,monthly_data_imports_by_country_thousand_tonnes[[#All],[Crude and NGLs]:[Total '[note 4']]],Calculation!$A15,FALSE)</f>
        <v>0</v>
      </c>
      <c r="G15" s="9">
        <f>HLOOKUP(G$2,monthly_data_imports_by_country_thousand_tonnes[[#All],[Crude and NGLs]:[Total '[note 4']]],Calculation!$A15,FALSE)</f>
        <v>1423.66</v>
      </c>
      <c r="H15" s="6">
        <f>HLOOKUP(H$2,monthly_data_imports_by_country_thousand_tonnes[[#All],[Crude and NGLs]:[Total '[note 4']]],Calculation!$A15,FALSE)</f>
        <v>36.01</v>
      </c>
      <c r="I15" s="6">
        <f>HLOOKUP(I$2,monthly_data_imports_by_country_thousand_tonnes[[#All],[Crude and NGLs]:[Total '[note 4']]],Calculation!$A15,FALSE)</f>
        <v>58.35</v>
      </c>
      <c r="J15" s="6">
        <f>HLOOKUP(J$2,monthly_data_imports_by_country_thousand_tonnes[[#All],[Crude and NGLs]:[Total '[note 4']]],Calculation!$A15,FALSE)</f>
        <v>0</v>
      </c>
      <c r="K15" s="6">
        <f>HLOOKUP(K$2,monthly_data_imports_by_country_thousand_tonnes[[#All],[Crude and NGLs]:[Total '[note 4']]],Calculation!$A15,FALSE)</f>
        <v>0</v>
      </c>
      <c r="L15" s="6">
        <f>HLOOKUP(L$2,monthly_data_imports_by_country_thousand_tonnes[[#All],[Crude and NGLs]:[Total '[note 4']]],Calculation!$A15,FALSE)</f>
        <v>0</v>
      </c>
      <c r="M15" s="6">
        <f>HLOOKUP(M$2,monthly_data_imports_by_country_thousand_tonnes[[#All],[Crude and NGLs]:[Total '[note 4']]],Calculation!$A15,FALSE)</f>
        <v>0</v>
      </c>
      <c r="N15" s="6">
        <f>HLOOKUP(N$2,monthly_data_imports_by_country_thousand_tonnes[[#All],[Crude and NGLs]:[Total '[note 4']]],Calculation!$A15,FALSE)</f>
        <v>34.18</v>
      </c>
      <c r="O15" s="9">
        <f>HLOOKUP(O$2,monthly_data_imports_by_country_thousand_tonnes[[#All],[Crude and NGLs]:[Total '[note 4']]],Calculation!$A15,FALSE)</f>
        <v>128.54</v>
      </c>
      <c r="P15" s="37">
        <f>HLOOKUP(P$2,monthly_data_imports_by_country_thousand_tonnes[[#All],[Crude and NGLs]:[Total '[note 4']]],Calculation!$A15,FALSE)</f>
        <v>1552.2</v>
      </c>
      <c r="Q15" s="15">
        <f>HLOOKUP(Q$2,monthly_data_imports_by_country_thousand_tonnes[[#All],[Crude and NGLs]:[Total '[note 4']]],Calculation!$B15,FALSE)</f>
        <v>643.54999999999995</v>
      </c>
      <c r="R15" s="6">
        <f>HLOOKUP(R$2,monthly_data_imports_by_country_thousand_tonnes[[#All],[Crude and NGLs]:[Total '[note 4']]],Calculation!$B15,FALSE)</f>
        <v>0</v>
      </c>
      <c r="S15" s="9">
        <f>HLOOKUP(S$2,monthly_data_imports_by_country_thousand_tonnes[[#All],[Crude and NGLs]:[Total '[note 4']]],Calculation!$B15,FALSE)</f>
        <v>643.54999999999995</v>
      </c>
      <c r="T15" s="6">
        <f>HLOOKUP(T$2,monthly_data_imports_by_country_thousand_tonnes[[#All],[Crude and NGLs]:[Total '[note 4']]],Calculation!$B15,FALSE)</f>
        <v>25.96</v>
      </c>
      <c r="U15" s="6">
        <f>HLOOKUP(U$2,monthly_data_imports_by_country_thousand_tonnes[[#All],[Crude and NGLs]:[Total '[note 4']]],Calculation!$B15,FALSE)</f>
        <v>23.93</v>
      </c>
      <c r="V15" s="6">
        <f>HLOOKUP(V$2,monthly_data_imports_by_country_thousand_tonnes[[#All],[Crude and NGLs]:[Total '[note 4']]],Calculation!$B15,FALSE)</f>
        <v>0</v>
      </c>
      <c r="W15" s="6">
        <f>HLOOKUP(W$2,monthly_data_imports_by_country_thousand_tonnes[[#All],[Crude and NGLs]:[Total '[note 4']]],Calculation!$B15,FALSE)</f>
        <v>0</v>
      </c>
      <c r="X15" s="6">
        <f>HLOOKUP(X$2,monthly_data_imports_by_country_thousand_tonnes[[#All],[Crude and NGLs]:[Total '[note 4']]],Calculation!$B15,FALSE)</f>
        <v>0</v>
      </c>
      <c r="Y15" s="6">
        <f>HLOOKUP(Y$2,monthly_data_imports_by_country_thousand_tonnes[[#All],[Crude and NGLs]:[Total '[note 4']]],Calculation!$B15,FALSE)</f>
        <v>0</v>
      </c>
      <c r="Z15" s="6">
        <f>HLOOKUP(Z$2,monthly_data_imports_by_country_thousand_tonnes[[#All],[Crude and NGLs]:[Total '[note 4']]],Calculation!$B15,FALSE)</f>
        <v>0.06</v>
      </c>
      <c r="AA15" s="9">
        <f>HLOOKUP(AA$2,monthly_data_imports_by_country_thousand_tonnes[[#All],[Crude and NGLs]:[Total '[note 4']]],Calculation!$B15,FALSE)</f>
        <v>49.95</v>
      </c>
      <c r="AB15" s="37">
        <f>HLOOKUP(AB$2,monthly_data_imports_by_country_thousand_tonnes[[#All],[Crude and NGLs]:[Total '[note 4']]],Calculation!$B15,FALSE)</f>
        <v>693.5</v>
      </c>
    </row>
    <row r="16" spans="1:28" ht="14.5">
      <c r="A16" s="6">
        <f t="shared" si="0"/>
        <v>1796</v>
      </c>
      <c r="B16" s="6">
        <f t="shared" si="1"/>
        <v>2060</v>
      </c>
      <c r="D16" s="20" t="s">
        <v>135</v>
      </c>
      <c r="E16" s="15">
        <f>HLOOKUP(E$2,monthly_data_imports_by_country_thousand_tonnes[[#All],[Crude and NGLs]:[Total '[note 4']]],Calculation!$A16,FALSE)</f>
        <v>239.75</v>
      </c>
      <c r="F16" s="6">
        <f>HLOOKUP(F$2,monthly_data_imports_by_country_thousand_tonnes[[#All],[Crude and NGLs]:[Total '[note 4']]],Calculation!$A16,FALSE)</f>
        <v>0</v>
      </c>
      <c r="G16" s="9">
        <f>HLOOKUP(G$2,monthly_data_imports_by_country_thousand_tonnes[[#All],[Crude and NGLs]:[Total '[note 4']]],Calculation!$A16,FALSE)</f>
        <v>239.75</v>
      </c>
      <c r="H16" s="6">
        <f>HLOOKUP(H$2,monthly_data_imports_by_country_thousand_tonnes[[#All],[Crude and NGLs]:[Total '[note 4']]],Calculation!$A16,FALSE)</f>
        <v>0</v>
      </c>
      <c r="I16" s="6">
        <f>HLOOKUP(I$2,monthly_data_imports_by_country_thousand_tonnes[[#All],[Crude and NGLs]:[Total '[note 4']]],Calculation!$A16,FALSE)</f>
        <v>0</v>
      </c>
      <c r="J16" s="6">
        <f>HLOOKUP(J$2,monthly_data_imports_by_country_thousand_tonnes[[#All],[Crude and NGLs]:[Total '[note 4']]],Calculation!$A16,FALSE)</f>
        <v>0</v>
      </c>
      <c r="K16" s="6">
        <f>HLOOKUP(K$2,monthly_data_imports_by_country_thousand_tonnes[[#All],[Crude and NGLs]:[Total '[note 4']]],Calculation!$A16,FALSE)</f>
        <v>0</v>
      </c>
      <c r="L16" s="6">
        <f>HLOOKUP(L$2,monthly_data_imports_by_country_thousand_tonnes[[#All],[Crude and NGLs]:[Total '[note 4']]],Calculation!$A16,FALSE)</f>
        <v>0</v>
      </c>
      <c r="M16" s="6">
        <f>HLOOKUP(M$2,monthly_data_imports_by_country_thousand_tonnes[[#All],[Crude and NGLs]:[Total '[note 4']]],Calculation!$A16,FALSE)</f>
        <v>0</v>
      </c>
      <c r="N16" s="6">
        <f>HLOOKUP(N$2,monthly_data_imports_by_country_thousand_tonnes[[#All],[Crude and NGLs]:[Total '[note 4']]],Calculation!$A16,FALSE)</f>
        <v>0</v>
      </c>
      <c r="O16" s="9">
        <f>HLOOKUP(O$2,monthly_data_imports_by_country_thousand_tonnes[[#All],[Crude and NGLs]:[Total '[note 4']]],Calculation!$A16,FALSE)</f>
        <v>0</v>
      </c>
      <c r="P16" s="37">
        <f>HLOOKUP(P$2,monthly_data_imports_by_country_thousand_tonnes[[#All],[Crude and NGLs]:[Total '[note 4']]],Calculation!$A16,FALSE)</f>
        <v>239.75</v>
      </c>
      <c r="Q16" s="15">
        <f>HLOOKUP(Q$2,monthly_data_imports_by_country_thousand_tonnes[[#All],[Crude and NGLs]:[Total '[note 4']]],Calculation!$B16,FALSE)</f>
        <v>84.15</v>
      </c>
      <c r="R16" s="6">
        <f>HLOOKUP(R$2,monthly_data_imports_by_country_thousand_tonnes[[#All],[Crude and NGLs]:[Total '[note 4']]],Calculation!$B16,FALSE)</f>
        <v>0</v>
      </c>
      <c r="S16" s="9">
        <f>HLOOKUP(S$2,monthly_data_imports_by_country_thousand_tonnes[[#All],[Crude and NGLs]:[Total '[note 4']]],Calculation!$B16,FALSE)</f>
        <v>84.15</v>
      </c>
      <c r="T16" s="6">
        <f>HLOOKUP(T$2,monthly_data_imports_by_country_thousand_tonnes[[#All],[Crude and NGLs]:[Total '[note 4']]],Calculation!$B16,FALSE)</f>
        <v>0</v>
      </c>
      <c r="U16" s="6">
        <f>HLOOKUP(U$2,monthly_data_imports_by_country_thousand_tonnes[[#All],[Crude and NGLs]:[Total '[note 4']]],Calculation!$B16,FALSE)</f>
        <v>0</v>
      </c>
      <c r="V16" s="6">
        <f>HLOOKUP(V$2,monthly_data_imports_by_country_thousand_tonnes[[#All],[Crude and NGLs]:[Total '[note 4']]],Calculation!$B16,FALSE)</f>
        <v>0</v>
      </c>
      <c r="W16" s="6">
        <f>HLOOKUP(W$2,monthly_data_imports_by_country_thousand_tonnes[[#All],[Crude and NGLs]:[Total '[note 4']]],Calculation!$B16,FALSE)</f>
        <v>0</v>
      </c>
      <c r="X16" s="6">
        <f>HLOOKUP(X$2,monthly_data_imports_by_country_thousand_tonnes[[#All],[Crude and NGLs]:[Total '[note 4']]],Calculation!$B16,FALSE)</f>
        <v>0</v>
      </c>
      <c r="Y16" s="6">
        <f>HLOOKUP(Y$2,monthly_data_imports_by_country_thousand_tonnes[[#All],[Crude and NGLs]:[Total '[note 4']]],Calculation!$B16,FALSE)</f>
        <v>0</v>
      </c>
      <c r="Z16" s="6">
        <f>HLOOKUP(Z$2,monthly_data_imports_by_country_thousand_tonnes[[#All],[Crude and NGLs]:[Total '[note 4']]],Calculation!$B16,FALSE)</f>
        <v>0</v>
      </c>
      <c r="AA16" s="9">
        <f>HLOOKUP(AA$2,monthly_data_imports_by_country_thousand_tonnes[[#All],[Crude and NGLs]:[Total '[note 4']]],Calculation!$B16,FALSE)</f>
        <v>0</v>
      </c>
      <c r="AB16" s="37">
        <f>HLOOKUP(AB$2,monthly_data_imports_by_country_thousand_tonnes[[#All],[Crude and NGLs]:[Total '[note 4']]],Calculation!$B16,FALSE)</f>
        <v>84.15</v>
      </c>
    </row>
    <row r="17" spans="1:28" ht="14.5">
      <c r="A17" s="6">
        <f t="shared" si="0"/>
        <v>1797</v>
      </c>
      <c r="B17" s="6">
        <f t="shared" si="1"/>
        <v>2061</v>
      </c>
      <c r="D17" s="20" t="s">
        <v>47</v>
      </c>
      <c r="E17" s="15">
        <f>HLOOKUP(E$2,monthly_data_imports_by_country_thousand_tonnes[[#All],[Crude and NGLs]:[Total '[note 4']]],Calculation!$A17,FALSE)</f>
        <v>0</v>
      </c>
      <c r="F17" s="6">
        <f>HLOOKUP(F$2,monthly_data_imports_by_country_thousand_tonnes[[#All],[Crude and NGLs]:[Total '[note 4']]],Calculation!$A17,FALSE)</f>
        <v>0</v>
      </c>
      <c r="G17" s="9">
        <f>HLOOKUP(G$2,monthly_data_imports_by_country_thousand_tonnes[[#All],[Crude and NGLs]:[Total '[note 4']]],Calculation!$A17,FALSE)</f>
        <v>0</v>
      </c>
      <c r="H17" s="6">
        <f>HLOOKUP(H$2,monthly_data_imports_by_country_thousand_tonnes[[#All],[Crude and NGLs]:[Total '[note 4']]],Calculation!$A17,FALSE)</f>
        <v>0</v>
      </c>
      <c r="I17" s="6">
        <f>HLOOKUP(I$2,monthly_data_imports_by_country_thousand_tonnes[[#All],[Crude and NGLs]:[Total '[note 4']]],Calculation!$A17,FALSE)</f>
        <v>0</v>
      </c>
      <c r="J17" s="6">
        <f>HLOOKUP(J$2,monthly_data_imports_by_country_thousand_tonnes[[#All],[Crude and NGLs]:[Total '[note 4']]],Calculation!$A17,FALSE)</f>
        <v>0</v>
      </c>
      <c r="K17" s="6">
        <f>HLOOKUP(K$2,monthly_data_imports_by_country_thousand_tonnes[[#All],[Crude and NGLs]:[Total '[note 4']]],Calculation!$A17,FALSE)</f>
        <v>0</v>
      </c>
      <c r="L17" s="6">
        <f>HLOOKUP(L$2,monthly_data_imports_by_country_thousand_tonnes[[#All],[Crude and NGLs]:[Total '[note 4']]],Calculation!$A17,FALSE)</f>
        <v>0</v>
      </c>
      <c r="M17" s="6">
        <f>HLOOKUP(M$2,monthly_data_imports_by_country_thousand_tonnes[[#All],[Crude and NGLs]:[Total '[note 4']]],Calculation!$A17,FALSE)</f>
        <v>0</v>
      </c>
      <c r="N17" s="6">
        <f>HLOOKUP(N$2,monthly_data_imports_by_country_thousand_tonnes[[#All],[Crude and NGLs]:[Total '[note 4']]],Calculation!$A17,FALSE)</f>
        <v>0</v>
      </c>
      <c r="O17" s="9">
        <f>HLOOKUP(O$2,monthly_data_imports_by_country_thousand_tonnes[[#All],[Crude and NGLs]:[Total '[note 4']]],Calculation!$A17,FALSE)</f>
        <v>0</v>
      </c>
      <c r="P17" s="37">
        <f>HLOOKUP(P$2,monthly_data_imports_by_country_thousand_tonnes[[#All],[Crude and NGLs]:[Total '[note 4']]],Calculation!$A17,FALSE)</f>
        <v>0</v>
      </c>
      <c r="Q17" s="15">
        <f>HLOOKUP(Q$2,monthly_data_imports_by_country_thousand_tonnes[[#All],[Crude and NGLs]:[Total '[note 4']]],Calculation!$B17,FALSE)</f>
        <v>0</v>
      </c>
      <c r="R17" s="6">
        <f>HLOOKUP(R$2,monthly_data_imports_by_country_thousand_tonnes[[#All],[Crude and NGLs]:[Total '[note 4']]],Calculation!$B17,FALSE)</f>
        <v>0</v>
      </c>
      <c r="S17" s="9">
        <f>HLOOKUP(S$2,monthly_data_imports_by_country_thousand_tonnes[[#All],[Crude and NGLs]:[Total '[note 4']]],Calculation!$B17,FALSE)</f>
        <v>0</v>
      </c>
      <c r="T17" s="6">
        <f>HLOOKUP(T$2,monthly_data_imports_by_country_thousand_tonnes[[#All],[Crude and NGLs]:[Total '[note 4']]],Calculation!$B17,FALSE)</f>
        <v>0</v>
      </c>
      <c r="U17" s="6">
        <f>HLOOKUP(U$2,monthly_data_imports_by_country_thousand_tonnes[[#All],[Crude and NGLs]:[Total '[note 4']]],Calculation!$B17,FALSE)</f>
        <v>0</v>
      </c>
      <c r="V17" s="6">
        <f>HLOOKUP(V$2,monthly_data_imports_by_country_thousand_tonnes[[#All],[Crude and NGLs]:[Total '[note 4']]],Calculation!$B17,FALSE)</f>
        <v>0</v>
      </c>
      <c r="W17" s="6">
        <f>HLOOKUP(W$2,monthly_data_imports_by_country_thousand_tonnes[[#All],[Crude and NGLs]:[Total '[note 4']]],Calculation!$B17,FALSE)</f>
        <v>0</v>
      </c>
      <c r="X17" s="6">
        <f>HLOOKUP(X$2,monthly_data_imports_by_country_thousand_tonnes[[#All],[Crude and NGLs]:[Total '[note 4']]],Calculation!$B17,FALSE)</f>
        <v>0</v>
      </c>
      <c r="Y17" s="6">
        <f>HLOOKUP(Y$2,monthly_data_imports_by_country_thousand_tonnes[[#All],[Crude and NGLs]:[Total '[note 4']]],Calculation!$B17,FALSE)</f>
        <v>0</v>
      </c>
      <c r="Z17" s="6">
        <f>HLOOKUP(Z$2,monthly_data_imports_by_country_thousand_tonnes[[#All],[Crude and NGLs]:[Total '[note 4']]],Calculation!$B17,FALSE)</f>
        <v>0</v>
      </c>
      <c r="AA17" s="9">
        <f>HLOOKUP(AA$2,monthly_data_imports_by_country_thousand_tonnes[[#All],[Crude and NGLs]:[Total '[note 4']]],Calculation!$B17,FALSE)</f>
        <v>0</v>
      </c>
      <c r="AB17" s="37">
        <f>HLOOKUP(AB$2,monthly_data_imports_by_country_thousand_tonnes[[#All],[Crude and NGLs]:[Total '[note 4']]],Calculation!$B17,FALSE)</f>
        <v>0</v>
      </c>
    </row>
    <row r="18" spans="1:28" ht="14.5">
      <c r="A18" s="6">
        <f t="shared" si="0"/>
        <v>1798</v>
      </c>
      <c r="B18" s="6">
        <f t="shared" si="1"/>
        <v>2062</v>
      </c>
      <c r="D18" s="20" t="s">
        <v>48</v>
      </c>
      <c r="E18" s="15">
        <f>HLOOKUP(E$2,monthly_data_imports_by_country_thousand_tonnes[[#All],[Crude and NGLs]:[Total '[note 4']]],Calculation!$A18,FALSE)</f>
        <v>0</v>
      </c>
      <c r="F18" s="6">
        <f>HLOOKUP(F$2,monthly_data_imports_by_country_thousand_tonnes[[#All],[Crude and NGLs]:[Total '[note 4']]],Calculation!$A18,FALSE)</f>
        <v>30.29</v>
      </c>
      <c r="G18" s="9">
        <f>HLOOKUP(G$2,monthly_data_imports_by_country_thousand_tonnes[[#All],[Crude and NGLs]:[Total '[note 4']]],Calculation!$A18,FALSE)</f>
        <v>30.29</v>
      </c>
      <c r="H18" s="6">
        <f>HLOOKUP(H$2,monthly_data_imports_by_country_thousand_tonnes[[#All],[Crude and NGLs]:[Total '[note 4']]],Calculation!$A18,FALSE)</f>
        <v>0</v>
      </c>
      <c r="I18" s="6">
        <f>HLOOKUP(I$2,monthly_data_imports_by_country_thousand_tonnes[[#All],[Crude and NGLs]:[Total '[note 4']]],Calculation!$A18,FALSE)</f>
        <v>0</v>
      </c>
      <c r="J18" s="6">
        <f>HLOOKUP(J$2,monthly_data_imports_by_country_thousand_tonnes[[#All],[Crude and NGLs]:[Total '[note 4']]],Calculation!$A18,FALSE)</f>
        <v>279.63</v>
      </c>
      <c r="K18" s="6">
        <f>HLOOKUP(K$2,monthly_data_imports_by_country_thousand_tonnes[[#All],[Crude and NGLs]:[Total '[note 4']]],Calculation!$A18,FALSE)</f>
        <v>0</v>
      </c>
      <c r="L18" s="6">
        <f>HLOOKUP(L$2,monthly_data_imports_by_country_thousand_tonnes[[#All],[Crude and NGLs]:[Total '[note 4']]],Calculation!$A18,FALSE)</f>
        <v>33.950000000000003</v>
      </c>
      <c r="M18" s="6">
        <f>HLOOKUP(M$2,monthly_data_imports_by_country_thousand_tonnes[[#All],[Crude and NGLs]:[Total '[note 4']]],Calculation!$A18,FALSE)</f>
        <v>0</v>
      </c>
      <c r="N18" s="6">
        <f>HLOOKUP(N$2,monthly_data_imports_by_country_thousand_tonnes[[#All],[Crude and NGLs]:[Total '[note 4']]],Calculation!$A18,FALSE)</f>
        <v>8.5399999999999991</v>
      </c>
      <c r="O18" s="9">
        <f>HLOOKUP(O$2,monthly_data_imports_by_country_thousand_tonnes[[#All],[Crude and NGLs]:[Total '[note 4']]],Calculation!$A18,FALSE)</f>
        <v>322.12</v>
      </c>
      <c r="P18" s="37">
        <f>HLOOKUP(P$2,monthly_data_imports_by_country_thousand_tonnes[[#All],[Crude and NGLs]:[Total '[note 4']]],Calculation!$A18,FALSE)</f>
        <v>352.41</v>
      </c>
      <c r="Q18" s="15">
        <f>HLOOKUP(Q$2,monthly_data_imports_by_country_thousand_tonnes[[#All],[Crude and NGLs]:[Total '[note 4']]],Calculation!$B18,FALSE)</f>
        <v>0</v>
      </c>
      <c r="R18" s="6">
        <f>HLOOKUP(R$2,monthly_data_imports_by_country_thousand_tonnes[[#All],[Crude and NGLs]:[Total '[note 4']]],Calculation!$B18,FALSE)</f>
        <v>0</v>
      </c>
      <c r="S18" s="9">
        <f>HLOOKUP(S$2,monthly_data_imports_by_country_thousand_tonnes[[#All],[Crude and NGLs]:[Total '[note 4']]],Calculation!$B18,FALSE)</f>
        <v>0</v>
      </c>
      <c r="T18" s="6">
        <f>HLOOKUP(T$2,monthly_data_imports_by_country_thousand_tonnes[[#All],[Crude and NGLs]:[Total '[note 4']]],Calculation!$B18,FALSE)</f>
        <v>0</v>
      </c>
      <c r="U18" s="6">
        <f>HLOOKUP(U$2,monthly_data_imports_by_country_thousand_tonnes[[#All],[Crude and NGLs]:[Total '[note 4']]],Calculation!$B18,FALSE)</f>
        <v>0</v>
      </c>
      <c r="V18" s="6">
        <f>HLOOKUP(V$2,monthly_data_imports_by_country_thousand_tonnes[[#All],[Crude and NGLs]:[Total '[note 4']]],Calculation!$B18,FALSE)</f>
        <v>126.59</v>
      </c>
      <c r="W18" s="6">
        <f>HLOOKUP(W$2,monthly_data_imports_by_country_thousand_tonnes[[#All],[Crude and NGLs]:[Total '[note 4']]],Calculation!$B18,FALSE)</f>
        <v>0</v>
      </c>
      <c r="X18" s="6">
        <f>HLOOKUP(X$2,monthly_data_imports_by_country_thousand_tonnes[[#All],[Crude and NGLs]:[Total '[note 4']]],Calculation!$B18,FALSE)</f>
        <v>0</v>
      </c>
      <c r="Y18" s="6">
        <f>HLOOKUP(Y$2,monthly_data_imports_by_country_thousand_tonnes[[#All],[Crude and NGLs]:[Total '[note 4']]],Calculation!$B18,FALSE)</f>
        <v>0</v>
      </c>
      <c r="Z18" s="6">
        <f>HLOOKUP(Z$2,monthly_data_imports_by_country_thousand_tonnes[[#All],[Crude and NGLs]:[Total '[note 4']]],Calculation!$B18,FALSE)</f>
        <v>0</v>
      </c>
      <c r="AA18" s="9">
        <f>HLOOKUP(AA$2,monthly_data_imports_by_country_thousand_tonnes[[#All],[Crude and NGLs]:[Total '[note 4']]],Calculation!$B18,FALSE)</f>
        <v>126.59</v>
      </c>
      <c r="AB18" s="37">
        <f>HLOOKUP(AB$2,monthly_data_imports_by_country_thousand_tonnes[[#All],[Crude and NGLs]:[Total '[note 4']]],Calculation!$B18,FALSE)</f>
        <v>126.59</v>
      </c>
    </row>
    <row r="19" spans="1:28" ht="14.5">
      <c r="A19" s="6">
        <f t="shared" si="0"/>
        <v>1799</v>
      </c>
      <c r="B19" s="6">
        <f t="shared" si="1"/>
        <v>2063</v>
      </c>
      <c r="D19" s="20" t="s">
        <v>87</v>
      </c>
      <c r="E19" s="15">
        <f>HLOOKUP(E$2,monthly_data_imports_by_country_thousand_tonnes[[#All],[Crude and NGLs]:[Total '[note 4']]],Calculation!$A19,FALSE)</f>
        <v>0</v>
      </c>
      <c r="F19" s="6">
        <f>HLOOKUP(F$2,monthly_data_imports_by_country_thousand_tonnes[[#All],[Crude and NGLs]:[Total '[note 4']]],Calculation!$A19,FALSE)</f>
        <v>0</v>
      </c>
      <c r="G19" s="9">
        <f>HLOOKUP(G$2,monthly_data_imports_by_country_thousand_tonnes[[#All],[Crude and NGLs]:[Total '[note 4']]],Calculation!$A19,FALSE)</f>
        <v>0</v>
      </c>
      <c r="H19" s="6">
        <f>HLOOKUP(H$2,monthly_data_imports_by_country_thousand_tonnes[[#All],[Crude and NGLs]:[Total '[note 4']]],Calculation!$A19,FALSE)</f>
        <v>0</v>
      </c>
      <c r="I19" s="6">
        <f>HLOOKUP(I$2,monthly_data_imports_by_country_thousand_tonnes[[#All],[Crude and NGLs]:[Total '[note 4']]],Calculation!$A19,FALSE)</f>
        <v>30.79</v>
      </c>
      <c r="J19" s="6">
        <f>HLOOKUP(J$2,monthly_data_imports_by_country_thousand_tonnes[[#All],[Crude and NGLs]:[Total '[note 4']]],Calculation!$A19,FALSE)</f>
        <v>0</v>
      </c>
      <c r="K19" s="6">
        <f>HLOOKUP(K$2,monthly_data_imports_by_country_thousand_tonnes[[#All],[Crude and NGLs]:[Total '[note 4']]],Calculation!$A19,FALSE)</f>
        <v>0</v>
      </c>
      <c r="L19" s="6">
        <f>HLOOKUP(L$2,monthly_data_imports_by_country_thousand_tonnes[[#All],[Crude and NGLs]:[Total '[note 4']]],Calculation!$A19,FALSE)</f>
        <v>0</v>
      </c>
      <c r="M19" s="6">
        <f>HLOOKUP(M$2,monthly_data_imports_by_country_thousand_tonnes[[#All],[Crude and NGLs]:[Total '[note 4']]],Calculation!$A19,FALSE)</f>
        <v>0</v>
      </c>
      <c r="N19" s="6">
        <f>HLOOKUP(N$2,monthly_data_imports_by_country_thousand_tonnes[[#All],[Crude and NGLs]:[Total '[note 4']]],Calculation!$A19,FALSE)</f>
        <v>39.619999999999997</v>
      </c>
      <c r="O19" s="9">
        <f>HLOOKUP(O$2,monthly_data_imports_by_country_thousand_tonnes[[#All],[Crude and NGLs]:[Total '[note 4']]],Calculation!$A19,FALSE)</f>
        <v>70.41</v>
      </c>
      <c r="P19" s="37">
        <f>HLOOKUP(P$2,monthly_data_imports_by_country_thousand_tonnes[[#All],[Crude and NGLs]:[Total '[note 4']]],Calculation!$A19,FALSE)</f>
        <v>70.41</v>
      </c>
      <c r="Q19" s="15">
        <f>HLOOKUP(Q$2,monthly_data_imports_by_country_thousand_tonnes[[#All],[Crude and NGLs]:[Total '[note 4']]],Calculation!$B19,FALSE)</f>
        <v>0</v>
      </c>
      <c r="R19" s="6">
        <f>HLOOKUP(R$2,monthly_data_imports_by_country_thousand_tonnes[[#All],[Crude and NGLs]:[Total '[note 4']]],Calculation!$B19,FALSE)</f>
        <v>0</v>
      </c>
      <c r="S19" s="9">
        <f>HLOOKUP(S$2,monthly_data_imports_by_country_thousand_tonnes[[#All],[Crude and NGLs]:[Total '[note 4']]],Calculation!$B19,FALSE)</f>
        <v>0</v>
      </c>
      <c r="T19" s="6">
        <f>HLOOKUP(T$2,monthly_data_imports_by_country_thousand_tonnes[[#All],[Crude and NGLs]:[Total '[note 4']]],Calculation!$B19,FALSE)</f>
        <v>0</v>
      </c>
      <c r="U19" s="6">
        <f>HLOOKUP(U$2,monthly_data_imports_by_country_thousand_tonnes[[#All],[Crude and NGLs]:[Total '[note 4']]],Calculation!$B19,FALSE)</f>
        <v>25.07</v>
      </c>
      <c r="V19" s="6">
        <f>HLOOKUP(V$2,monthly_data_imports_by_country_thousand_tonnes[[#All],[Crude and NGLs]:[Total '[note 4']]],Calculation!$B19,FALSE)</f>
        <v>0</v>
      </c>
      <c r="W19" s="6">
        <f>HLOOKUP(W$2,monthly_data_imports_by_country_thousand_tonnes[[#All],[Crude and NGLs]:[Total '[note 4']]],Calculation!$B19,FALSE)</f>
        <v>0</v>
      </c>
      <c r="X19" s="6">
        <f>HLOOKUP(X$2,monthly_data_imports_by_country_thousand_tonnes[[#All],[Crude and NGLs]:[Total '[note 4']]],Calculation!$B19,FALSE)</f>
        <v>0</v>
      </c>
      <c r="Y19" s="6">
        <f>HLOOKUP(Y$2,monthly_data_imports_by_country_thousand_tonnes[[#All],[Crude and NGLs]:[Total '[note 4']]],Calculation!$B19,FALSE)</f>
        <v>0</v>
      </c>
      <c r="Z19" s="6">
        <f>HLOOKUP(Z$2,monthly_data_imports_by_country_thousand_tonnes[[#All],[Crude and NGLs]:[Total '[note 4']]],Calculation!$B19,FALSE)</f>
        <v>23.81</v>
      </c>
      <c r="AA19" s="9">
        <f>HLOOKUP(AA$2,monthly_data_imports_by_country_thousand_tonnes[[#All],[Crude and NGLs]:[Total '[note 4']]],Calculation!$B19,FALSE)</f>
        <v>48.88</v>
      </c>
      <c r="AB19" s="37">
        <f>HLOOKUP(AB$2,monthly_data_imports_by_country_thousand_tonnes[[#All],[Crude and NGLs]:[Total '[note 4']]],Calculation!$B19,FALSE)</f>
        <v>48.88</v>
      </c>
    </row>
    <row r="20" spans="1:28" ht="14.5">
      <c r="A20" s="6">
        <f t="shared" si="0"/>
        <v>1800</v>
      </c>
      <c r="B20" s="6">
        <f t="shared" si="1"/>
        <v>2064</v>
      </c>
      <c r="D20" s="20" t="s">
        <v>49</v>
      </c>
      <c r="E20" s="15">
        <f>HLOOKUP(E$2,monthly_data_imports_by_country_thousand_tonnes[[#All],[Crude and NGLs]:[Total '[note 4']]],Calculation!$A20,FALSE)</f>
        <v>0.02</v>
      </c>
      <c r="F20" s="6">
        <f>HLOOKUP(F$2,monthly_data_imports_by_country_thousand_tonnes[[#All],[Crude and NGLs]:[Total '[note 4']]],Calculation!$A20,FALSE)</f>
        <v>13.43</v>
      </c>
      <c r="G20" s="9">
        <f>HLOOKUP(G$2,monthly_data_imports_by_country_thousand_tonnes[[#All],[Crude and NGLs]:[Total '[note 4']]],Calculation!$A20,FALSE)</f>
        <v>13.45</v>
      </c>
      <c r="H20" s="6">
        <f>HLOOKUP(H$2,monthly_data_imports_by_country_thousand_tonnes[[#All],[Crude and NGLs]:[Total '[note 4']]],Calculation!$A20,FALSE)</f>
        <v>0</v>
      </c>
      <c r="I20" s="6">
        <f>HLOOKUP(I$2,monthly_data_imports_by_country_thousand_tonnes[[#All],[Crude and NGLs]:[Total '[note 4']]],Calculation!$A20,FALSE)</f>
        <v>1.75</v>
      </c>
      <c r="J20" s="6">
        <f>HLOOKUP(J$2,monthly_data_imports_by_country_thousand_tonnes[[#All],[Crude and NGLs]:[Total '[note 4']]],Calculation!$A20,FALSE)</f>
        <v>0</v>
      </c>
      <c r="K20" s="6">
        <f>HLOOKUP(K$2,monthly_data_imports_by_country_thousand_tonnes[[#All],[Crude and NGLs]:[Total '[note 4']]],Calculation!$A20,FALSE)</f>
        <v>0</v>
      </c>
      <c r="L20" s="6">
        <f>HLOOKUP(L$2,monthly_data_imports_by_country_thousand_tonnes[[#All],[Crude and NGLs]:[Total '[note 4']]],Calculation!$A20,FALSE)</f>
        <v>0</v>
      </c>
      <c r="M20" s="6">
        <f>HLOOKUP(M$2,monthly_data_imports_by_country_thousand_tonnes[[#All],[Crude and NGLs]:[Total '[note 4']]],Calculation!$A20,FALSE)</f>
        <v>0</v>
      </c>
      <c r="N20" s="6">
        <f>HLOOKUP(N$2,monthly_data_imports_by_country_thousand_tonnes[[#All],[Crude and NGLs]:[Total '[note 4']]],Calculation!$A20,FALSE)</f>
        <v>9.94</v>
      </c>
      <c r="O20" s="9">
        <f>HLOOKUP(O$2,monthly_data_imports_by_country_thousand_tonnes[[#All],[Crude and NGLs]:[Total '[note 4']]],Calculation!$A20,FALSE)</f>
        <v>11.69</v>
      </c>
      <c r="P20" s="37">
        <f>HLOOKUP(P$2,monthly_data_imports_by_country_thousand_tonnes[[#All],[Crude and NGLs]:[Total '[note 4']]],Calculation!$A20,FALSE)</f>
        <v>25.14</v>
      </c>
      <c r="Q20" s="15">
        <f>HLOOKUP(Q$2,monthly_data_imports_by_country_thousand_tonnes[[#All],[Crude and NGLs]:[Total '[note 4']]],Calculation!$B20,FALSE)</f>
        <v>0</v>
      </c>
      <c r="R20" s="6">
        <f>HLOOKUP(R$2,monthly_data_imports_by_country_thousand_tonnes[[#All],[Crude and NGLs]:[Total '[note 4']]],Calculation!$B20,FALSE)</f>
        <v>18.440000000000001</v>
      </c>
      <c r="S20" s="9">
        <f>HLOOKUP(S$2,monthly_data_imports_by_country_thousand_tonnes[[#All],[Crude and NGLs]:[Total '[note 4']]],Calculation!$B20,FALSE)</f>
        <v>18.440000000000001</v>
      </c>
      <c r="T20" s="6">
        <f>HLOOKUP(T$2,monthly_data_imports_by_country_thousand_tonnes[[#All],[Crude and NGLs]:[Total '[note 4']]],Calculation!$B20,FALSE)</f>
        <v>56.78</v>
      </c>
      <c r="U20" s="6">
        <f>HLOOKUP(U$2,monthly_data_imports_by_country_thousand_tonnes[[#All],[Crude and NGLs]:[Total '[note 4']]],Calculation!$B20,FALSE)</f>
        <v>0.13</v>
      </c>
      <c r="V20" s="6">
        <f>HLOOKUP(V$2,monthly_data_imports_by_country_thousand_tonnes[[#All],[Crude and NGLs]:[Total '[note 4']]],Calculation!$B20,FALSE)</f>
        <v>0</v>
      </c>
      <c r="W20" s="6">
        <f>HLOOKUP(W$2,monthly_data_imports_by_country_thousand_tonnes[[#All],[Crude and NGLs]:[Total '[note 4']]],Calculation!$B20,FALSE)</f>
        <v>0</v>
      </c>
      <c r="X20" s="6">
        <f>HLOOKUP(X$2,monthly_data_imports_by_country_thousand_tonnes[[#All],[Crude and NGLs]:[Total '[note 4']]],Calculation!$B20,FALSE)</f>
        <v>0</v>
      </c>
      <c r="Y20" s="6">
        <f>HLOOKUP(Y$2,monthly_data_imports_by_country_thousand_tonnes[[#All],[Crude and NGLs]:[Total '[note 4']]],Calculation!$B20,FALSE)</f>
        <v>0</v>
      </c>
      <c r="Z20" s="6">
        <f>HLOOKUP(Z$2,monthly_data_imports_by_country_thousand_tonnes[[#All],[Crude and NGLs]:[Total '[note 4']]],Calculation!$B20,FALSE)</f>
        <v>4.3099999999999996</v>
      </c>
      <c r="AA20" s="9">
        <f>HLOOKUP(AA$2,monthly_data_imports_by_country_thousand_tonnes[[#All],[Crude and NGLs]:[Total '[note 4']]],Calculation!$B20,FALSE)</f>
        <v>61.22</v>
      </c>
      <c r="AB20" s="37">
        <f>HLOOKUP(AB$2,monthly_data_imports_by_country_thousand_tonnes[[#All],[Crude and NGLs]:[Total '[note 4']]],Calculation!$B20,FALSE)</f>
        <v>79.66</v>
      </c>
    </row>
    <row r="21" spans="1:28" ht="14.5">
      <c r="A21" s="6">
        <f t="shared" si="0"/>
        <v>1801</v>
      </c>
      <c r="B21" s="6">
        <f t="shared" si="1"/>
        <v>2065</v>
      </c>
      <c r="D21" s="20" t="s">
        <v>50</v>
      </c>
      <c r="E21" s="15">
        <f>HLOOKUP(E$2,monthly_data_imports_by_country_thousand_tonnes[[#All],[Crude and NGLs]:[Total '[note 4']]],Calculation!$A21,FALSE)</f>
        <v>0.13</v>
      </c>
      <c r="F21" s="6">
        <f>HLOOKUP(F$2,monthly_data_imports_by_country_thousand_tonnes[[#All],[Crude and NGLs]:[Total '[note 4']]],Calculation!$A21,FALSE)</f>
        <v>0</v>
      </c>
      <c r="G21" s="9">
        <f>HLOOKUP(G$2,monthly_data_imports_by_country_thousand_tonnes[[#All],[Crude and NGLs]:[Total '[note 4']]],Calculation!$A21,FALSE)</f>
        <v>0.13</v>
      </c>
      <c r="H21" s="6">
        <f>HLOOKUP(H$2,monthly_data_imports_by_country_thousand_tonnes[[#All],[Crude and NGLs]:[Total '[note 4']]],Calculation!$A21,FALSE)</f>
        <v>0</v>
      </c>
      <c r="I21" s="6">
        <f>HLOOKUP(I$2,monthly_data_imports_by_country_thousand_tonnes[[#All],[Crude and NGLs]:[Total '[note 4']]],Calculation!$A21,FALSE)</f>
        <v>0</v>
      </c>
      <c r="J21" s="6">
        <f>HLOOKUP(J$2,monthly_data_imports_by_country_thousand_tonnes[[#All],[Crude and NGLs]:[Total '[note 4']]],Calculation!$A21,FALSE)</f>
        <v>0</v>
      </c>
      <c r="K21" s="6">
        <f>HLOOKUP(K$2,monthly_data_imports_by_country_thousand_tonnes[[#All],[Crude and NGLs]:[Total '[note 4']]],Calculation!$A21,FALSE)</f>
        <v>0</v>
      </c>
      <c r="L21" s="6">
        <f>HLOOKUP(L$2,monthly_data_imports_by_country_thousand_tonnes[[#All],[Crude and NGLs]:[Total '[note 4']]],Calculation!$A21,FALSE)</f>
        <v>11.73</v>
      </c>
      <c r="M21" s="6">
        <f>HLOOKUP(M$2,monthly_data_imports_by_country_thousand_tonnes[[#All],[Crude and NGLs]:[Total '[note 4']]],Calculation!$A21,FALSE)</f>
        <v>0</v>
      </c>
      <c r="N21" s="6">
        <f>HLOOKUP(N$2,monthly_data_imports_by_country_thousand_tonnes[[#All],[Crude and NGLs]:[Total '[note 4']]],Calculation!$A21,FALSE)</f>
        <v>0.16</v>
      </c>
      <c r="O21" s="9">
        <f>HLOOKUP(O$2,monthly_data_imports_by_country_thousand_tonnes[[#All],[Crude and NGLs]:[Total '[note 4']]],Calculation!$A21,FALSE)</f>
        <v>11.89</v>
      </c>
      <c r="P21" s="37">
        <f>HLOOKUP(P$2,monthly_data_imports_by_country_thousand_tonnes[[#All],[Crude and NGLs]:[Total '[note 4']]],Calculation!$A21,FALSE)</f>
        <v>12.02</v>
      </c>
      <c r="Q21" s="15">
        <f>HLOOKUP(Q$2,monthly_data_imports_by_country_thousand_tonnes[[#All],[Crude and NGLs]:[Total '[note 4']]],Calculation!$B21,FALSE)</f>
        <v>0</v>
      </c>
      <c r="R21" s="6">
        <f>HLOOKUP(R$2,monthly_data_imports_by_country_thousand_tonnes[[#All],[Crude and NGLs]:[Total '[note 4']]],Calculation!$B21,FALSE)</f>
        <v>0</v>
      </c>
      <c r="S21" s="9">
        <f>HLOOKUP(S$2,monthly_data_imports_by_country_thousand_tonnes[[#All],[Crude and NGLs]:[Total '[note 4']]],Calculation!$B21,FALSE)</f>
        <v>0</v>
      </c>
      <c r="T21" s="6">
        <f>HLOOKUP(T$2,monthly_data_imports_by_country_thousand_tonnes[[#All],[Crude and NGLs]:[Total '[note 4']]],Calculation!$B21,FALSE)</f>
        <v>0</v>
      </c>
      <c r="U21" s="6">
        <f>HLOOKUP(U$2,monthly_data_imports_by_country_thousand_tonnes[[#All],[Crude and NGLs]:[Total '[note 4']]],Calculation!$B21,FALSE)</f>
        <v>0</v>
      </c>
      <c r="V21" s="6">
        <f>HLOOKUP(V$2,monthly_data_imports_by_country_thousand_tonnes[[#All],[Crude and NGLs]:[Total '[note 4']]],Calculation!$B21,FALSE)</f>
        <v>0</v>
      </c>
      <c r="W21" s="6">
        <f>HLOOKUP(W$2,monthly_data_imports_by_country_thousand_tonnes[[#All],[Crude and NGLs]:[Total '[note 4']]],Calculation!$B21,FALSE)</f>
        <v>0</v>
      </c>
      <c r="X21" s="6">
        <f>HLOOKUP(X$2,monthly_data_imports_by_country_thousand_tonnes[[#All],[Crude and NGLs]:[Total '[note 4']]],Calculation!$B21,FALSE)</f>
        <v>0</v>
      </c>
      <c r="Y21" s="6">
        <f>HLOOKUP(Y$2,monthly_data_imports_by_country_thousand_tonnes[[#All],[Crude and NGLs]:[Total '[note 4']]],Calculation!$B21,FALSE)</f>
        <v>0</v>
      </c>
      <c r="Z21" s="6">
        <f>HLOOKUP(Z$2,monthly_data_imports_by_country_thousand_tonnes[[#All],[Crude and NGLs]:[Total '[note 4']]],Calculation!$B21,FALSE)</f>
        <v>7.0000000000000007E-2</v>
      </c>
      <c r="AA21" s="9">
        <f>HLOOKUP(AA$2,monthly_data_imports_by_country_thousand_tonnes[[#All],[Crude and NGLs]:[Total '[note 4']]],Calculation!$B21,FALSE)</f>
        <v>7.0000000000000007E-2</v>
      </c>
      <c r="AB21" s="37">
        <f>HLOOKUP(AB$2,monthly_data_imports_by_country_thousand_tonnes[[#All],[Crude and NGLs]:[Total '[note 4']]],Calculation!$B21,FALSE)</f>
        <v>7.0000000000000007E-2</v>
      </c>
    </row>
    <row r="22" spans="1:28" ht="14.5">
      <c r="A22" s="6">
        <f t="shared" si="0"/>
        <v>1802</v>
      </c>
      <c r="B22" s="6">
        <f t="shared" si="1"/>
        <v>2066</v>
      </c>
      <c r="D22" s="20" t="s">
        <v>51</v>
      </c>
      <c r="E22" s="15">
        <f>HLOOKUP(E$2,monthly_data_imports_by_country_thousand_tonnes[[#All],[Crude and NGLs]:[Total '[note 4']]],Calculation!$A22,FALSE)</f>
        <v>258.17</v>
      </c>
      <c r="F22" s="6">
        <f>HLOOKUP(F$2,monthly_data_imports_by_country_thousand_tonnes[[#All],[Crude and NGLs]:[Total '[note 4']]],Calculation!$A22,FALSE)</f>
        <v>0</v>
      </c>
      <c r="G22" s="9">
        <f>HLOOKUP(G$2,monthly_data_imports_by_country_thousand_tonnes[[#All],[Crude and NGLs]:[Total '[note 4']]],Calculation!$A22,FALSE)</f>
        <v>258.17</v>
      </c>
      <c r="H22" s="6">
        <f>HLOOKUP(H$2,monthly_data_imports_by_country_thousand_tonnes[[#All],[Crude and NGLs]:[Total '[note 4']]],Calculation!$A22,FALSE)</f>
        <v>0</v>
      </c>
      <c r="I22" s="6">
        <f>HLOOKUP(I$2,monthly_data_imports_by_country_thousand_tonnes[[#All],[Crude and NGLs]:[Total '[note 4']]],Calculation!$A22,FALSE)</f>
        <v>0</v>
      </c>
      <c r="J22" s="6">
        <f>HLOOKUP(J$2,monthly_data_imports_by_country_thousand_tonnes[[#All],[Crude and NGLs]:[Total '[note 4']]],Calculation!$A22,FALSE)</f>
        <v>147</v>
      </c>
      <c r="K22" s="6">
        <f>HLOOKUP(K$2,monthly_data_imports_by_country_thousand_tonnes[[#All],[Crude and NGLs]:[Total '[note 4']]],Calculation!$A22,FALSE)</f>
        <v>0</v>
      </c>
      <c r="L22" s="6">
        <f>HLOOKUP(L$2,monthly_data_imports_by_country_thousand_tonnes[[#All],[Crude and NGLs]:[Total '[note 4']]],Calculation!$A22,FALSE)</f>
        <v>4.2699999999999996</v>
      </c>
      <c r="M22" s="6">
        <f>HLOOKUP(M$2,monthly_data_imports_by_country_thousand_tonnes[[#All],[Crude and NGLs]:[Total '[note 4']]],Calculation!$A22,FALSE)</f>
        <v>0.13</v>
      </c>
      <c r="N22" s="6">
        <f>HLOOKUP(N$2,monthly_data_imports_by_country_thousand_tonnes[[#All],[Crude and NGLs]:[Total '[note 4']]],Calculation!$A22,FALSE)</f>
        <v>0.96</v>
      </c>
      <c r="O22" s="9">
        <f>HLOOKUP(O$2,monthly_data_imports_by_country_thousand_tonnes[[#All],[Crude and NGLs]:[Total '[note 4']]],Calculation!$A22,FALSE)</f>
        <v>152.36000000000001</v>
      </c>
      <c r="P22" s="37">
        <f>HLOOKUP(P$2,monthly_data_imports_by_country_thousand_tonnes[[#All],[Crude and NGLs]:[Total '[note 4']]],Calculation!$A22,FALSE)</f>
        <v>410.53</v>
      </c>
      <c r="Q22" s="15">
        <f>HLOOKUP(Q$2,monthly_data_imports_by_country_thousand_tonnes[[#All],[Crude and NGLs]:[Total '[note 4']]],Calculation!$B22,FALSE)</f>
        <v>0</v>
      </c>
      <c r="R22" s="6">
        <f>HLOOKUP(R$2,monthly_data_imports_by_country_thousand_tonnes[[#All],[Crude and NGLs]:[Total '[note 4']]],Calculation!$B22,FALSE)</f>
        <v>0</v>
      </c>
      <c r="S22" s="9">
        <f>HLOOKUP(S$2,monthly_data_imports_by_country_thousand_tonnes[[#All],[Crude and NGLs]:[Total '[note 4']]],Calculation!$B22,FALSE)</f>
        <v>0</v>
      </c>
      <c r="T22" s="6">
        <f>HLOOKUP(T$2,monthly_data_imports_by_country_thousand_tonnes[[#All],[Crude and NGLs]:[Total '[note 4']]],Calculation!$B22,FALSE)</f>
        <v>0</v>
      </c>
      <c r="U22" s="6">
        <f>HLOOKUP(U$2,monthly_data_imports_by_country_thousand_tonnes[[#All],[Crude and NGLs]:[Total '[note 4']]],Calculation!$B22,FALSE)</f>
        <v>0</v>
      </c>
      <c r="V22" s="6">
        <f>HLOOKUP(V$2,monthly_data_imports_by_country_thousand_tonnes[[#All],[Crude and NGLs]:[Total '[note 4']]],Calculation!$B22,FALSE)</f>
        <v>127.59</v>
      </c>
      <c r="W22" s="6">
        <f>HLOOKUP(W$2,monthly_data_imports_by_country_thousand_tonnes[[#All],[Crude and NGLs]:[Total '[note 4']]],Calculation!$B22,FALSE)</f>
        <v>0</v>
      </c>
      <c r="X22" s="6">
        <f>HLOOKUP(X$2,monthly_data_imports_by_country_thousand_tonnes[[#All],[Crude and NGLs]:[Total '[note 4']]],Calculation!$B22,FALSE)</f>
        <v>66</v>
      </c>
      <c r="Y22" s="6">
        <f>HLOOKUP(Y$2,monthly_data_imports_by_country_thousand_tonnes[[#All],[Crude and NGLs]:[Total '[note 4']]],Calculation!$B22,FALSE)</f>
        <v>0.01</v>
      </c>
      <c r="Z22" s="6">
        <f>HLOOKUP(Z$2,monthly_data_imports_by_country_thousand_tonnes[[#All],[Crude and NGLs]:[Total '[note 4']]],Calculation!$B22,FALSE)</f>
        <v>0.04</v>
      </c>
      <c r="AA22" s="9">
        <f>HLOOKUP(AA$2,monthly_data_imports_by_country_thousand_tonnes[[#All],[Crude and NGLs]:[Total '[note 4']]],Calculation!$B22,FALSE)</f>
        <v>193.64</v>
      </c>
      <c r="AB22" s="37">
        <f>HLOOKUP(AB$2,monthly_data_imports_by_country_thousand_tonnes[[#All],[Crude and NGLs]:[Total '[note 4']]],Calculation!$B22,FALSE)</f>
        <v>193.64</v>
      </c>
    </row>
    <row r="23" spans="1:28" ht="14.5">
      <c r="A23" s="6">
        <f t="shared" si="0"/>
        <v>1803</v>
      </c>
      <c r="B23" s="6">
        <f t="shared" si="1"/>
        <v>2067</v>
      </c>
      <c r="D23" s="20" t="s">
        <v>52</v>
      </c>
      <c r="E23" s="15">
        <f>HLOOKUP(E$2,monthly_data_imports_by_country_thousand_tonnes[[#All],[Crude and NGLs]:[Total '[note 4']]],Calculation!$A23,FALSE)</f>
        <v>1323.38</v>
      </c>
      <c r="F23" s="6">
        <f>HLOOKUP(F$2,monthly_data_imports_by_country_thousand_tonnes[[#All],[Crude and NGLs]:[Total '[note 4']]],Calculation!$A23,FALSE)</f>
        <v>0</v>
      </c>
      <c r="G23" s="9">
        <f>HLOOKUP(G$2,monthly_data_imports_by_country_thousand_tonnes[[#All],[Crude and NGLs]:[Total '[note 4']]],Calculation!$A23,FALSE)</f>
        <v>1323.38</v>
      </c>
      <c r="H23" s="6">
        <f>HLOOKUP(H$2,monthly_data_imports_by_country_thousand_tonnes[[#All],[Crude and NGLs]:[Total '[note 4']]],Calculation!$A23,FALSE)</f>
        <v>0</v>
      </c>
      <c r="I23" s="6">
        <f>HLOOKUP(I$2,monthly_data_imports_by_country_thousand_tonnes[[#All],[Crude and NGLs]:[Total '[note 4']]],Calculation!$A23,FALSE)</f>
        <v>9.42</v>
      </c>
      <c r="J23" s="6">
        <f>HLOOKUP(J$2,monthly_data_imports_by_country_thousand_tonnes[[#All],[Crude and NGLs]:[Total '[note 4']]],Calculation!$A23,FALSE)</f>
        <v>0</v>
      </c>
      <c r="K23" s="6">
        <f>HLOOKUP(K$2,monthly_data_imports_by_country_thousand_tonnes[[#All],[Crude and NGLs]:[Total '[note 4']]],Calculation!$A23,FALSE)</f>
        <v>22.93</v>
      </c>
      <c r="L23" s="6">
        <f>HLOOKUP(L$2,monthly_data_imports_by_country_thousand_tonnes[[#All],[Crude and NGLs]:[Total '[note 4']]],Calculation!$A23,FALSE)</f>
        <v>430.01</v>
      </c>
      <c r="M23" s="6">
        <f>HLOOKUP(M$2,monthly_data_imports_by_country_thousand_tonnes[[#All],[Crude and NGLs]:[Total '[note 4']]],Calculation!$A23,FALSE)</f>
        <v>0</v>
      </c>
      <c r="N23" s="6">
        <f>HLOOKUP(N$2,monthly_data_imports_by_country_thousand_tonnes[[#All],[Crude and NGLs]:[Total '[note 4']]],Calculation!$A23,FALSE)</f>
        <v>27.48</v>
      </c>
      <c r="O23" s="9">
        <f>HLOOKUP(O$2,monthly_data_imports_by_country_thousand_tonnes[[#All],[Crude and NGLs]:[Total '[note 4']]],Calculation!$A23,FALSE)</f>
        <v>489.84</v>
      </c>
      <c r="P23" s="37">
        <f>HLOOKUP(P$2,monthly_data_imports_by_country_thousand_tonnes[[#All],[Crude and NGLs]:[Total '[note 4']]],Calculation!$A23,FALSE)</f>
        <v>1813.22</v>
      </c>
      <c r="Q23" s="15">
        <f>HLOOKUP(Q$2,monthly_data_imports_by_country_thousand_tonnes[[#All],[Crude and NGLs]:[Total '[note 4']]],Calculation!$B23,FALSE)</f>
        <v>938.94</v>
      </c>
      <c r="R23" s="6">
        <f>HLOOKUP(R$2,monthly_data_imports_by_country_thousand_tonnes[[#All],[Crude and NGLs]:[Total '[note 4']]],Calculation!$B23,FALSE)</f>
        <v>0</v>
      </c>
      <c r="S23" s="9">
        <f>HLOOKUP(S$2,monthly_data_imports_by_country_thousand_tonnes[[#All],[Crude and NGLs]:[Total '[note 4']]],Calculation!$B23,FALSE)</f>
        <v>938.94</v>
      </c>
      <c r="T23" s="6">
        <f>HLOOKUP(T$2,monthly_data_imports_by_country_thousand_tonnes[[#All],[Crude and NGLs]:[Total '[note 4']]],Calculation!$B23,FALSE)</f>
        <v>0</v>
      </c>
      <c r="U23" s="6">
        <f>HLOOKUP(U$2,monthly_data_imports_by_country_thousand_tonnes[[#All],[Crude and NGLs]:[Total '[note 4']]],Calculation!$B23,FALSE)</f>
        <v>0</v>
      </c>
      <c r="V23" s="6">
        <f>HLOOKUP(V$2,monthly_data_imports_by_country_thousand_tonnes[[#All],[Crude and NGLs]:[Total '[note 4']]],Calculation!$B23,FALSE)</f>
        <v>10.16</v>
      </c>
      <c r="W23" s="6">
        <f>HLOOKUP(W$2,monthly_data_imports_by_country_thousand_tonnes[[#All],[Crude and NGLs]:[Total '[note 4']]],Calculation!$B23,FALSE)</f>
        <v>0</v>
      </c>
      <c r="X23" s="6">
        <f>HLOOKUP(X$2,monthly_data_imports_by_country_thousand_tonnes[[#All],[Crude and NGLs]:[Total '[note 4']]],Calculation!$B23,FALSE)</f>
        <v>200.68</v>
      </c>
      <c r="Y23" s="6">
        <f>HLOOKUP(Y$2,monthly_data_imports_by_country_thousand_tonnes[[#All],[Crude and NGLs]:[Total '[note 4']]],Calculation!$B23,FALSE)</f>
        <v>0</v>
      </c>
      <c r="Z23" s="6">
        <f>HLOOKUP(Z$2,monthly_data_imports_by_country_thousand_tonnes[[#All],[Crude and NGLs]:[Total '[note 4']]],Calculation!$B23,FALSE)</f>
        <v>8.0399999999999991</v>
      </c>
      <c r="AA23" s="9">
        <f>HLOOKUP(AA$2,monthly_data_imports_by_country_thousand_tonnes[[#All],[Crude and NGLs]:[Total '[note 4']]],Calculation!$B23,FALSE)</f>
        <v>218.88</v>
      </c>
      <c r="AB23" s="37">
        <f>HLOOKUP(AB$2,monthly_data_imports_by_country_thousand_tonnes[[#All],[Crude and NGLs]:[Total '[note 4']]],Calculation!$B23,FALSE)</f>
        <v>1157.82</v>
      </c>
    </row>
    <row r="24" spans="1:28" ht="14.5">
      <c r="A24" s="6">
        <f t="shared" si="0"/>
        <v>1804</v>
      </c>
      <c r="B24" s="6">
        <f t="shared" si="1"/>
        <v>2068</v>
      </c>
      <c r="D24" s="20" t="s">
        <v>69</v>
      </c>
      <c r="E24" s="27">
        <f>HLOOKUP(E$2,monthly_data_imports_by_country_thousand_tonnes[[#All],[Crude and NGLs]:[Total '[note 4']]],Calculation!$A24,FALSE)</f>
        <v>96.57</v>
      </c>
      <c r="F24" s="14">
        <f>HLOOKUP(F$2,monthly_data_imports_by_country_thousand_tonnes[[#All],[Crude and NGLs]:[Total '[note 4']]],Calculation!$A24,FALSE)</f>
        <v>7.84</v>
      </c>
      <c r="G24" s="13">
        <f>HLOOKUP(G$2,monthly_data_imports_by_country_thousand_tonnes[[#All],[Crude and NGLs]:[Total '[note 4']]],Calculation!$A24,FALSE)</f>
        <v>104.41</v>
      </c>
      <c r="H24" s="14">
        <f>HLOOKUP(H$2,monthly_data_imports_by_country_thousand_tonnes[[#All],[Crude and NGLs]:[Total '[note 4']]],Calculation!$A24,FALSE)</f>
        <v>0.2</v>
      </c>
      <c r="I24" s="14">
        <f>HLOOKUP(I$2,monthly_data_imports_by_country_thousand_tonnes[[#All],[Crude and NGLs]:[Total '[note 4']]],Calculation!$A24,FALSE)</f>
        <v>96.18</v>
      </c>
      <c r="J24" s="14">
        <f>HLOOKUP(J$2,monthly_data_imports_by_country_thousand_tonnes[[#All],[Crude and NGLs]:[Total '[note 4']]],Calculation!$A24,FALSE)</f>
        <v>179.04</v>
      </c>
      <c r="K24" s="14">
        <f>HLOOKUP(K$2,monthly_data_imports_by_country_thousand_tonnes[[#All],[Crude and NGLs]:[Total '[note 4']]],Calculation!$A24,FALSE)</f>
        <v>6.69</v>
      </c>
      <c r="L24" s="14">
        <f>HLOOKUP(L$2,monthly_data_imports_by_country_thousand_tonnes[[#All],[Crude and NGLs]:[Total '[note 4']]],Calculation!$A24,FALSE)</f>
        <v>57.8</v>
      </c>
      <c r="M24" s="14">
        <f>HLOOKUP(M$2,monthly_data_imports_by_country_thousand_tonnes[[#All],[Crude and NGLs]:[Total '[note 4']]],Calculation!$A24,FALSE)</f>
        <v>0</v>
      </c>
      <c r="N24" s="14">
        <f>HLOOKUP(N$2,monthly_data_imports_by_country_thousand_tonnes[[#All],[Crude and NGLs]:[Total '[note 4']]],Calculation!$A24,FALSE)</f>
        <v>17.77</v>
      </c>
      <c r="O24" s="13">
        <f>HLOOKUP(O$2,monthly_data_imports_by_country_thousand_tonnes[[#All],[Crude and NGLs]:[Total '[note 4']]],Calculation!$A24,FALSE)</f>
        <v>357.68</v>
      </c>
      <c r="P24" s="38">
        <f>HLOOKUP(P$2,monthly_data_imports_by_country_thousand_tonnes[[#All],[Crude and NGLs]:[Total '[note 4']]],Calculation!$A24,FALSE)</f>
        <v>462.09</v>
      </c>
      <c r="Q24" s="27">
        <f>HLOOKUP(Q$2,monthly_data_imports_by_country_thousand_tonnes[[#All],[Crude and NGLs]:[Total '[note 4']]],Calculation!$B24,FALSE)</f>
        <v>863.48</v>
      </c>
      <c r="R24" s="14">
        <f>HLOOKUP(R$2,monthly_data_imports_by_country_thousand_tonnes[[#All],[Crude and NGLs]:[Total '[note 4']]],Calculation!$B24,FALSE)</f>
        <v>155.08000000000001</v>
      </c>
      <c r="S24" s="13">
        <f>HLOOKUP(S$2,monthly_data_imports_by_country_thousand_tonnes[[#All],[Crude and NGLs]:[Total '[note 4']]],Calculation!$B24,FALSE)</f>
        <v>1018.56</v>
      </c>
      <c r="T24" s="14">
        <f>HLOOKUP(T$2,monthly_data_imports_by_country_thousand_tonnes[[#All],[Crude and NGLs]:[Total '[note 4']]],Calculation!$B24,FALSE)</f>
        <v>7.0000000000000007E-2</v>
      </c>
      <c r="U24" s="14">
        <f>HLOOKUP(U$2,monthly_data_imports_by_country_thousand_tonnes[[#All],[Crude and NGLs]:[Total '[note 4']]],Calculation!$B24,FALSE)</f>
        <v>21.69</v>
      </c>
      <c r="V24" s="14">
        <f>HLOOKUP(V$2,monthly_data_imports_by_country_thousand_tonnes[[#All],[Crude and NGLs]:[Total '[note 4']]],Calculation!$B24,FALSE)</f>
        <v>26.54</v>
      </c>
      <c r="W24" s="14">
        <f>HLOOKUP(W$2,monthly_data_imports_by_country_thousand_tonnes[[#All],[Crude and NGLs]:[Total '[note 4']]],Calculation!$B24,FALSE)</f>
        <v>0</v>
      </c>
      <c r="X24" s="14">
        <f>HLOOKUP(X$2,monthly_data_imports_by_country_thousand_tonnes[[#All],[Crude and NGLs]:[Total '[note 4']]],Calculation!$B24,FALSE)</f>
        <v>121.67</v>
      </c>
      <c r="Y24" s="14">
        <f>HLOOKUP(Y$2,monthly_data_imports_by_country_thousand_tonnes[[#All],[Crude and NGLs]:[Total '[note 4']]],Calculation!$B24,FALSE)</f>
        <v>4.99</v>
      </c>
      <c r="Z24" s="14">
        <f>HLOOKUP(Z$2,monthly_data_imports_by_country_thousand_tonnes[[#All],[Crude and NGLs]:[Total '[note 4']]],Calculation!$B24,FALSE)</f>
        <v>104.3</v>
      </c>
      <c r="AA24" s="13">
        <f>HLOOKUP(AA$2,monthly_data_imports_by_country_thousand_tonnes[[#All],[Crude and NGLs]:[Total '[note 4']]],Calculation!$B24,FALSE)</f>
        <v>279.26</v>
      </c>
      <c r="AB24" s="38">
        <f>HLOOKUP(AB$2,monthly_data_imports_by_country_thousand_tonnes[[#All],[Crude and NGLs]:[Total '[note 4']]],Calculation!$B24,FALSE)</f>
        <v>1297.82</v>
      </c>
    </row>
    <row r="25" spans="1:28" ht="14.5">
      <c r="A25" s="28">
        <f t="shared" si="0"/>
        <v>1805</v>
      </c>
      <c r="B25" s="29">
        <f t="shared" si="1"/>
        <v>2069</v>
      </c>
      <c r="C25" s="29"/>
      <c r="D25" s="21" t="s">
        <v>126</v>
      </c>
      <c r="E25" s="28">
        <f>HLOOKUP(E$2,monthly_data_imports_by_country_thousand_tonnes[[#All],[Crude and NGLs]:[Total '[note 4']]],Calculation!$A25,FALSE)</f>
        <v>3866.13</v>
      </c>
      <c r="F25" s="29">
        <f>HLOOKUP(F$2,monthly_data_imports_by_country_thousand_tonnes[[#All],[Crude and NGLs]:[Total '[note 4']]],Calculation!$A25,FALSE)</f>
        <v>303.32</v>
      </c>
      <c r="G25" s="30">
        <f>HLOOKUP(G$2,monthly_data_imports_by_country_thousand_tonnes[[#All],[Crude and NGLs]:[Total '[note 4']]],Calculation!$A25,FALSE)</f>
        <v>4169.45</v>
      </c>
      <c r="H25" s="29">
        <f>HLOOKUP(H$2,monthly_data_imports_by_country_thousand_tonnes[[#All],[Crude and NGLs]:[Total '[note 4']]],Calculation!$A25,FALSE)</f>
        <v>74.03</v>
      </c>
      <c r="I25" s="29">
        <f>HLOOKUP(I$2,monthly_data_imports_by_country_thousand_tonnes[[#All],[Crude and NGLs]:[Total '[note 4']]],Calculation!$A25,FALSE)</f>
        <v>390.41</v>
      </c>
      <c r="J25" s="29">
        <f>HLOOKUP(J$2,monthly_data_imports_by_country_thousand_tonnes[[#All],[Crude and NGLs]:[Total '[note 4']]],Calculation!$A25,FALSE)</f>
        <v>1147.4100000000001</v>
      </c>
      <c r="K25" s="29">
        <f>HLOOKUP(K$2,monthly_data_imports_by_country_thousand_tonnes[[#All],[Crude and NGLs]:[Total '[note 4']]],Calculation!$A25,FALSE)</f>
        <v>69.42</v>
      </c>
      <c r="L25" s="29">
        <f>HLOOKUP(L$2,monthly_data_imports_by_country_thousand_tonnes[[#All],[Crude and NGLs]:[Total '[note 4']]],Calculation!$A25,FALSE)</f>
        <v>1277.03</v>
      </c>
      <c r="M25" s="29">
        <f>HLOOKUP(M$2,monthly_data_imports_by_country_thousand_tonnes[[#All],[Crude and NGLs]:[Total '[note 4']]],Calculation!$A25,FALSE)</f>
        <v>16.43</v>
      </c>
      <c r="N25" s="29">
        <f>HLOOKUP(N$2,monthly_data_imports_by_country_thousand_tonnes[[#All],[Crude and NGLs]:[Total '[note 4']]],Calculation!$A25,FALSE)</f>
        <v>314.57</v>
      </c>
      <c r="O25" s="29">
        <f>HLOOKUP(O$2,monthly_data_imports_by_country_thousand_tonnes[[#All],[Crude and NGLs]:[Total '[note 4']]],Calculation!$A25,FALSE)</f>
        <v>3289.3</v>
      </c>
      <c r="P25" s="39">
        <f>HLOOKUP(P$2,monthly_data_imports_by_country_thousand_tonnes[[#All],[Crude and NGLs]:[Total '[note 4']]],Calculation!$A25,FALSE)</f>
        <v>7458.75</v>
      </c>
      <c r="Q25" s="28">
        <f>HLOOKUP(Q$2,monthly_data_imports_by_country_thousand_tonnes[[#All],[Crude and NGLs]:[Total '[note 4']]],Calculation!$B25,FALSE)</f>
        <v>3118.61</v>
      </c>
      <c r="R25" s="29">
        <f>HLOOKUP(R$2,monthly_data_imports_by_country_thousand_tonnes[[#All],[Crude and NGLs]:[Total '[note 4']]],Calculation!$B25,FALSE)</f>
        <v>237.51</v>
      </c>
      <c r="S25" s="30">
        <f>HLOOKUP(S$2,monthly_data_imports_by_country_thousand_tonnes[[#All],[Crude and NGLs]:[Total '[note 4']]],Calculation!$B25,FALSE)</f>
        <v>3356.12</v>
      </c>
      <c r="T25" s="29">
        <f>HLOOKUP(T$2,monthly_data_imports_by_country_thousand_tonnes[[#All],[Crude and NGLs]:[Total '[note 4']]],Calculation!$B25,FALSE)</f>
        <v>97.62</v>
      </c>
      <c r="U25" s="29">
        <f>HLOOKUP(U$2,monthly_data_imports_by_country_thousand_tonnes[[#All],[Crude and NGLs]:[Total '[note 4']]],Calculation!$B25,FALSE)</f>
        <v>263.49</v>
      </c>
      <c r="V25" s="29">
        <f>HLOOKUP(V$2,monthly_data_imports_by_country_thousand_tonnes[[#All],[Crude and NGLs]:[Total '[note 4']]],Calculation!$B25,FALSE)</f>
        <v>847.26</v>
      </c>
      <c r="W25" s="29">
        <f>HLOOKUP(W$2,monthly_data_imports_by_country_thousand_tonnes[[#All],[Crude and NGLs]:[Total '[note 4']]],Calculation!$B25,FALSE)</f>
        <v>54.89</v>
      </c>
      <c r="X25" s="29">
        <f>HLOOKUP(X$2,monthly_data_imports_by_country_thousand_tonnes[[#All],[Crude and NGLs]:[Total '[note 4']]],Calculation!$B25,FALSE)</f>
        <v>863.05</v>
      </c>
      <c r="Y25" s="29">
        <f>HLOOKUP(Y$2,monthly_data_imports_by_country_thousand_tonnes[[#All],[Crude and NGLs]:[Total '[note 4']]],Calculation!$B25,FALSE)</f>
        <v>5.0199999999999996</v>
      </c>
      <c r="Z25" s="29">
        <f>HLOOKUP(Z$2,monthly_data_imports_by_country_thousand_tonnes[[#All],[Crude and NGLs]:[Total '[note 4']]],Calculation!$B25,FALSE)</f>
        <v>330.65</v>
      </c>
      <c r="AA25" s="29">
        <f>HLOOKUP(AA$2,monthly_data_imports_by_country_thousand_tonnes[[#All],[Crude and NGLs]:[Total '[note 4']]],Calculation!$B25,FALSE)</f>
        <v>2461.98</v>
      </c>
      <c r="AB25" s="39">
        <f>HLOOKUP(AB$2,monthly_data_imports_by_country_thousand_tonnes[[#All],[Crude and NGLs]:[Total '[note 4']]],Calculation!$B25,FALSE)</f>
        <v>5818.1</v>
      </c>
    </row>
    <row r="26" spans="1:28" ht="14.5">
      <c r="A26" s="6">
        <f t="shared" si="0"/>
        <v>1806</v>
      </c>
      <c r="B26" s="6">
        <f t="shared" si="1"/>
        <v>2070</v>
      </c>
      <c r="D26" s="20" t="s">
        <v>134</v>
      </c>
      <c r="E26" s="24">
        <f>HLOOKUP(E$2,monthly_data_imports_by_country_thousand_tonnes[[#All],[Crude and NGLs]:[Total '[note 4']]],Calculation!$A26,FALSE)</f>
        <v>0</v>
      </c>
      <c r="F26" s="25">
        <f>HLOOKUP(F$2,monthly_data_imports_by_country_thousand_tonnes[[#All],[Crude and NGLs]:[Total '[note 4']]],Calculation!$A26,FALSE)</f>
        <v>33.229999999999997</v>
      </c>
      <c r="G26" s="26">
        <f>HLOOKUP(G$2,monthly_data_imports_by_country_thousand_tonnes[[#All],[Crude and NGLs]:[Total '[note 4']]],Calculation!$A26,FALSE)</f>
        <v>33.229999999999997</v>
      </c>
      <c r="H26" s="25">
        <f>HLOOKUP(H$2,monthly_data_imports_by_country_thousand_tonnes[[#All],[Crude and NGLs]:[Total '[note 4']]],Calculation!$A26,FALSE)</f>
        <v>0</v>
      </c>
      <c r="I26" s="25">
        <f>HLOOKUP(I$2,monthly_data_imports_by_country_thousand_tonnes[[#All],[Crude and NGLs]:[Total '[note 4']]],Calculation!$A26,FALSE)</f>
        <v>0</v>
      </c>
      <c r="J26" s="25">
        <f>HLOOKUP(J$2,monthly_data_imports_by_country_thousand_tonnes[[#All],[Crude and NGLs]:[Total '[note 4']]],Calculation!$A26,FALSE)</f>
        <v>0</v>
      </c>
      <c r="K26" s="25">
        <f>HLOOKUP(K$2,monthly_data_imports_by_country_thousand_tonnes[[#All],[Crude and NGLs]:[Total '[note 4']]],Calculation!$A26,FALSE)</f>
        <v>0</v>
      </c>
      <c r="L26" s="25">
        <f>HLOOKUP(L$2,monthly_data_imports_by_country_thousand_tonnes[[#All],[Crude and NGLs]:[Total '[note 4']]],Calculation!$A26,FALSE)</f>
        <v>0</v>
      </c>
      <c r="M26" s="25">
        <f>HLOOKUP(M$2,monthly_data_imports_by_country_thousand_tonnes[[#All],[Crude and NGLs]:[Total '[note 4']]],Calculation!$A26,FALSE)</f>
        <v>0</v>
      </c>
      <c r="N26" s="25">
        <f>HLOOKUP(N$2,monthly_data_imports_by_country_thousand_tonnes[[#All],[Crude and NGLs]:[Total '[note 4']]],Calculation!$A26,FALSE)</f>
        <v>0</v>
      </c>
      <c r="O26" s="26">
        <f>HLOOKUP(O$2,monthly_data_imports_by_country_thousand_tonnes[[#All],[Crude and NGLs]:[Total '[note 4']]],Calculation!$A26,FALSE)</f>
        <v>0</v>
      </c>
      <c r="P26" s="36">
        <f>HLOOKUP(P$2,monthly_data_imports_by_country_thousand_tonnes[[#All],[Crude and NGLs]:[Total '[note 4']]],Calculation!$A26,FALSE)</f>
        <v>33.229999999999997</v>
      </c>
      <c r="Q26" s="24">
        <f>HLOOKUP(Q$2,monthly_data_imports_by_country_thousand_tonnes[[#All],[Crude and NGLs]:[Total '[note 4']]],Calculation!$B26,FALSE)</f>
        <v>97.58</v>
      </c>
      <c r="R26" s="25">
        <f>HLOOKUP(R$2,monthly_data_imports_by_country_thousand_tonnes[[#All],[Crude and NGLs]:[Total '[note 4']]],Calculation!$B26,FALSE)</f>
        <v>0</v>
      </c>
      <c r="S26" s="26">
        <f>HLOOKUP(S$2,monthly_data_imports_by_country_thousand_tonnes[[#All],[Crude and NGLs]:[Total '[note 4']]],Calculation!$B26,FALSE)</f>
        <v>97.58</v>
      </c>
      <c r="T26" s="25">
        <f>HLOOKUP(T$2,monthly_data_imports_by_country_thousand_tonnes[[#All],[Crude and NGLs]:[Total '[note 4']]],Calculation!$B26,FALSE)</f>
        <v>0</v>
      </c>
      <c r="U26" s="25">
        <f>HLOOKUP(U$2,monthly_data_imports_by_country_thousand_tonnes[[#All],[Crude and NGLs]:[Total '[note 4']]],Calculation!$B26,FALSE)</f>
        <v>0</v>
      </c>
      <c r="V26" s="25">
        <f>HLOOKUP(V$2,monthly_data_imports_by_country_thousand_tonnes[[#All],[Crude and NGLs]:[Total '[note 4']]],Calculation!$B26,FALSE)</f>
        <v>0</v>
      </c>
      <c r="W26" s="25">
        <f>HLOOKUP(W$2,monthly_data_imports_by_country_thousand_tonnes[[#All],[Crude and NGLs]:[Total '[note 4']]],Calculation!$B26,FALSE)</f>
        <v>0</v>
      </c>
      <c r="X26" s="25">
        <f>HLOOKUP(X$2,monthly_data_imports_by_country_thousand_tonnes[[#All],[Crude and NGLs]:[Total '[note 4']]],Calculation!$B26,FALSE)</f>
        <v>0</v>
      </c>
      <c r="Y26" s="25">
        <f>HLOOKUP(Y$2,monthly_data_imports_by_country_thousand_tonnes[[#All],[Crude and NGLs]:[Total '[note 4']]],Calculation!$B26,FALSE)</f>
        <v>0</v>
      </c>
      <c r="Z26" s="25">
        <f>HLOOKUP(Z$2,monthly_data_imports_by_country_thousand_tonnes[[#All],[Crude and NGLs]:[Total '[note 4']]],Calculation!$B26,FALSE)</f>
        <v>0</v>
      </c>
      <c r="AA26" s="26">
        <f>HLOOKUP(AA$2,monthly_data_imports_by_country_thousand_tonnes[[#All],[Crude and NGLs]:[Total '[note 4']]],Calculation!$B26,FALSE)</f>
        <v>0</v>
      </c>
      <c r="AB26" s="36">
        <f>HLOOKUP(AB$2,monthly_data_imports_by_country_thousand_tonnes[[#All],[Crude and NGLs]:[Total '[note 4']]],Calculation!$B26,FALSE)</f>
        <v>97.58</v>
      </c>
    </row>
    <row r="27" spans="1:28" ht="14.5">
      <c r="A27" s="6">
        <f t="shared" si="0"/>
        <v>1807</v>
      </c>
      <c r="B27" s="6">
        <f t="shared" si="1"/>
        <v>2071</v>
      </c>
      <c r="D27" s="20" t="s">
        <v>37</v>
      </c>
      <c r="E27" s="15">
        <f>HLOOKUP(E$2,monthly_data_imports_by_country_thousand_tonnes[[#All],[Crude and NGLs]:[Total '[note 4']]],Calculation!$A27,FALSE)</f>
        <v>0</v>
      </c>
      <c r="F27" s="6">
        <f>HLOOKUP(F$2,monthly_data_imports_by_country_thousand_tonnes[[#All],[Crude and NGLs]:[Total '[note 4']]],Calculation!$A27,FALSE)</f>
        <v>61.68</v>
      </c>
      <c r="G27" s="9">
        <f>HLOOKUP(G$2,monthly_data_imports_by_country_thousand_tonnes[[#All],[Crude and NGLs]:[Total '[note 4']]],Calculation!$A27,FALSE)</f>
        <v>61.68</v>
      </c>
      <c r="H27" s="6">
        <f>HLOOKUP(H$2,monthly_data_imports_by_country_thousand_tonnes[[#All],[Crude and NGLs]:[Total '[note 4']]],Calculation!$A27,FALSE)</f>
        <v>12.97</v>
      </c>
      <c r="I27" s="6">
        <f>HLOOKUP(I$2,monthly_data_imports_by_country_thousand_tonnes[[#All],[Crude and NGLs]:[Total '[note 4']]],Calculation!$A27,FALSE)</f>
        <v>43.45</v>
      </c>
      <c r="J27" s="6">
        <f>HLOOKUP(J$2,monthly_data_imports_by_country_thousand_tonnes[[#All],[Crude and NGLs]:[Total '[note 4']]],Calculation!$A27,FALSE)</f>
        <v>0</v>
      </c>
      <c r="K27" s="6">
        <f>HLOOKUP(K$2,monthly_data_imports_by_country_thousand_tonnes[[#All],[Crude and NGLs]:[Total '[note 4']]],Calculation!$A27,FALSE)</f>
        <v>0</v>
      </c>
      <c r="L27" s="6">
        <f>HLOOKUP(L$2,monthly_data_imports_by_country_thousand_tonnes[[#All],[Crude and NGLs]:[Total '[note 4']]],Calculation!$A27,FALSE)</f>
        <v>93.54</v>
      </c>
      <c r="M27" s="6">
        <f>HLOOKUP(M$2,monthly_data_imports_by_country_thousand_tonnes[[#All],[Crude and NGLs]:[Total '[note 4']]],Calculation!$A27,FALSE)</f>
        <v>4.5</v>
      </c>
      <c r="N27" s="6">
        <f>HLOOKUP(N$2,monthly_data_imports_by_country_thousand_tonnes[[#All],[Crude and NGLs]:[Total '[note 4']]],Calculation!$A27,FALSE)</f>
        <v>7.95</v>
      </c>
      <c r="O27" s="9">
        <f>HLOOKUP(O$2,monthly_data_imports_by_country_thousand_tonnes[[#All],[Crude and NGLs]:[Total '[note 4']]],Calculation!$A27,FALSE)</f>
        <v>162.41</v>
      </c>
      <c r="P27" s="37">
        <f>HLOOKUP(P$2,monthly_data_imports_by_country_thousand_tonnes[[#All],[Crude and NGLs]:[Total '[note 4']]],Calculation!$A27,FALSE)</f>
        <v>224.09</v>
      </c>
      <c r="Q27" s="15">
        <f>HLOOKUP(Q$2,monthly_data_imports_by_country_thousand_tonnes[[#All],[Crude and NGLs]:[Total '[note 4']]],Calculation!$B27,FALSE)</f>
        <v>0</v>
      </c>
      <c r="R27" s="6">
        <f>HLOOKUP(R$2,monthly_data_imports_by_country_thousand_tonnes[[#All],[Crude and NGLs]:[Total '[note 4']]],Calculation!$B27,FALSE)</f>
        <v>1.31</v>
      </c>
      <c r="S27" s="9">
        <f>HLOOKUP(S$2,monthly_data_imports_by_country_thousand_tonnes[[#All],[Crude and NGLs]:[Total '[note 4']]],Calculation!$B27,FALSE)</f>
        <v>1.31</v>
      </c>
      <c r="T27" s="6">
        <f>HLOOKUP(T$2,monthly_data_imports_by_country_thousand_tonnes[[#All],[Crude and NGLs]:[Total '[note 4']]],Calculation!$B27,FALSE)</f>
        <v>13.15</v>
      </c>
      <c r="U27" s="6">
        <f>HLOOKUP(U$2,monthly_data_imports_by_country_thousand_tonnes[[#All],[Crude and NGLs]:[Total '[note 4']]],Calculation!$B27,FALSE)</f>
        <v>72.58</v>
      </c>
      <c r="V27" s="6">
        <f>HLOOKUP(V$2,monthly_data_imports_by_country_thousand_tonnes[[#All],[Crude and NGLs]:[Total '[note 4']]],Calculation!$B27,FALSE)</f>
        <v>17.5</v>
      </c>
      <c r="W27" s="6">
        <f>HLOOKUP(W$2,monthly_data_imports_by_country_thousand_tonnes[[#All],[Crude and NGLs]:[Total '[note 4']]],Calculation!$B27,FALSE)</f>
        <v>0</v>
      </c>
      <c r="X27" s="6">
        <f>HLOOKUP(X$2,monthly_data_imports_by_country_thousand_tonnes[[#All],[Crude and NGLs]:[Total '[note 4']]],Calculation!$B27,FALSE)</f>
        <v>137.12</v>
      </c>
      <c r="Y27" s="6">
        <f>HLOOKUP(Y$2,monthly_data_imports_by_country_thousand_tonnes[[#All],[Crude and NGLs]:[Total '[note 4']]],Calculation!$B27,FALSE)</f>
        <v>0</v>
      </c>
      <c r="Z27" s="6">
        <f>HLOOKUP(Z$2,monthly_data_imports_by_country_thousand_tonnes[[#All],[Crude and NGLs]:[Total '[note 4']]],Calculation!$B27,FALSE)</f>
        <v>9.4600000000000009</v>
      </c>
      <c r="AA27" s="9">
        <f>HLOOKUP(AA$2,monthly_data_imports_by_country_thousand_tonnes[[#All],[Crude and NGLs]:[Total '[note 4']]],Calculation!$B27,FALSE)</f>
        <v>249.81</v>
      </c>
      <c r="AB27" s="37">
        <f>HLOOKUP(AB$2,monthly_data_imports_by_country_thousand_tonnes[[#All],[Crude and NGLs]:[Total '[note 4']]],Calculation!$B27,FALSE)</f>
        <v>251.12</v>
      </c>
    </row>
    <row r="28" spans="1:28" ht="14.5">
      <c r="A28" s="6">
        <f t="shared" si="0"/>
        <v>1808</v>
      </c>
      <c r="B28" s="6">
        <f t="shared" si="1"/>
        <v>2072</v>
      </c>
      <c r="D28" s="20" t="s">
        <v>38</v>
      </c>
      <c r="E28" s="15">
        <f>HLOOKUP(E$2,monthly_data_imports_by_country_thousand_tonnes[[#All],[Crude and NGLs]:[Total '[note 4']]],Calculation!$A28,FALSE)</f>
        <v>228.19</v>
      </c>
      <c r="F28" s="6">
        <f>HLOOKUP(F$2,monthly_data_imports_by_country_thousand_tonnes[[#All],[Crude and NGLs]:[Total '[note 4']]],Calculation!$A28,FALSE)</f>
        <v>0</v>
      </c>
      <c r="G28" s="9">
        <f>HLOOKUP(G$2,monthly_data_imports_by_country_thousand_tonnes[[#All],[Crude and NGLs]:[Total '[note 4']]],Calculation!$A28,FALSE)</f>
        <v>228.19</v>
      </c>
      <c r="H28" s="6">
        <f>HLOOKUP(H$2,monthly_data_imports_by_country_thousand_tonnes[[#All],[Crude and NGLs]:[Total '[note 4']]],Calculation!$A28,FALSE)</f>
        <v>0</v>
      </c>
      <c r="I28" s="6">
        <f>HLOOKUP(I$2,monthly_data_imports_by_country_thousand_tonnes[[#All],[Crude and NGLs]:[Total '[note 4']]],Calculation!$A28,FALSE)</f>
        <v>0</v>
      </c>
      <c r="J28" s="6">
        <f>HLOOKUP(J$2,monthly_data_imports_by_country_thousand_tonnes[[#All],[Crude and NGLs]:[Total '[note 4']]],Calculation!$A28,FALSE)</f>
        <v>0</v>
      </c>
      <c r="K28" s="6">
        <f>HLOOKUP(K$2,monthly_data_imports_by_country_thousand_tonnes[[#All],[Crude and NGLs]:[Total '[note 4']]],Calculation!$A28,FALSE)</f>
        <v>0</v>
      </c>
      <c r="L28" s="6">
        <f>HLOOKUP(L$2,monthly_data_imports_by_country_thousand_tonnes[[#All],[Crude and NGLs]:[Total '[note 4']]],Calculation!$A28,FALSE)</f>
        <v>0</v>
      </c>
      <c r="M28" s="6">
        <f>HLOOKUP(M$2,monthly_data_imports_by_country_thousand_tonnes[[#All],[Crude and NGLs]:[Total '[note 4']]],Calculation!$A28,FALSE)</f>
        <v>0</v>
      </c>
      <c r="N28" s="6">
        <f>HLOOKUP(N$2,monthly_data_imports_by_country_thousand_tonnes[[#All],[Crude and NGLs]:[Total '[note 4']]],Calculation!$A28,FALSE)</f>
        <v>0.1</v>
      </c>
      <c r="O28" s="9">
        <f>HLOOKUP(O$2,monthly_data_imports_by_country_thousand_tonnes[[#All],[Crude and NGLs]:[Total '[note 4']]],Calculation!$A28,FALSE)</f>
        <v>0.1</v>
      </c>
      <c r="P28" s="37">
        <f>HLOOKUP(P$2,monthly_data_imports_by_country_thousand_tonnes[[#All],[Crude and NGLs]:[Total '[note 4']]],Calculation!$A28,FALSE)</f>
        <v>228.29</v>
      </c>
      <c r="Q28" s="15">
        <f>HLOOKUP(Q$2,monthly_data_imports_by_country_thousand_tonnes[[#All],[Crude and NGLs]:[Total '[note 4']]],Calculation!$B28,FALSE)</f>
        <v>91.89</v>
      </c>
      <c r="R28" s="6">
        <f>HLOOKUP(R$2,monthly_data_imports_by_country_thousand_tonnes[[#All],[Crude and NGLs]:[Total '[note 4']]],Calculation!$B28,FALSE)</f>
        <v>0</v>
      </c>
      <c r="S28" s="9">
        <f>HLOOKUP(S$2,monthly_data_imports_by_country_thousand_tonnes[[#All],[Crude and NGLs]:[Total '[note 4']]],Calculation!$B28,FALSE)</f>
        <v>91.89</v>
      </c>
      <c r="T28" s="6">
        <f>HLOOKUP(T$2,monthly_data_imports_by_country_thousand_tonnes[[#All],[Crude and NGLs]:[Total '[note 4']]],Calculation!$B28,FALSE)</f>
        <v>0</v>
      </c>
      <c r="U28" s="6">
        <f>HLOOKUP(U$2,monthly_data_imports_by_country_thousand_tonnes[[#All],[Crude and NGLs]:[Total '[note 4']]],Calculation!$B28,FALSE)</f>
        <v>0</v>
      </c>
      <c r="V28" s="6">
        <f>HLOOKUP(V$2,monthly_data_imports_by_country_thousand_tonnes[[#All],[Crude and NGLs]:[Total '[note 4']]],Calculation!$B28,FALSE)</f>
        <v>0</v>
      </c>
      <c r="W28" s="6">
        <f>HLOOKUP(W$2,monthly_data_imports_by_country_thousand_tonnes[[#All],[Crude and NGLs]:[Total '[note 4']]],Calculation!$B28,FALSE)</f>
        <v>0</v>
      </c>
      <c r="X28" s="6">
        <f>HLOOKUP(X$2,monthly_data_imports_by_country_thousand_tonnes[[#All],[Crude and NGLs]:[Total '[note 4']]],Calculation!$B28,FALSE)</f>
        <v>0</v>
      </c>
      <c r="Y28" s="6">
        <f>HLOOKUP(Y$2,monthly_data_imports_by_country_thousand_tonnes[[#All],[Crude and NGLs]:[Total '[note 4']]],Calculation!$B28,FALSE)</f>
        <v>0</v>
      </c>
      <c r="Z28" s="6">
        <f>HLOOKUP(Z$2,monthly_data_imports_by_country_thousand_tonnes[[#All],[Crude and NGLs]:[Total '[note 4']]],Calculation!$B28,FALSE)</f>
        <v>0.06</v>
      </c>
      <c r="AA28" s="9">
        <f>HLOOKUP(AA$2,monthly_data_imports_by_country_thousand_tonnes[[#All],[Crude and NGLs]:[Total '[note 4']]],Calculation!$B28,FALSE)</f>
        <v>0.06</v>
      </c>
      <c r="AB28" s="37">
        <f>HLOOKUP(AB$2,monthly_data_imports_by_country_thousand_tonnes[[#All],[Crude and NGLs]:[Total '[note 4']]],Calculation!$B28,FALSE)</f>
        <v>91.95</v>
      </c>
    </row>
    <row r="29" spans="1:28" ht="14.5">
      <c r="A29" s="6">
        <f t="shared" si="0"/>
        <v>1809</v>
      </c>
      <c r="B29" s="6">
        <f t="shared" si="1"/>
        <v>2073</v>
      </c>
      <c r="D29" s="20" t="s">
        <v>40</v>
      </c>
      <c r="E29" s="15">
        <f>HLOOKUP(E$2,monthly_data_imports_by_country_thousand_tonnes[[#All],[Crude and NGLs]:[Total '[note 4']]],Calculation!$A29,FALSE)</f>
        <v>0</v>
      </c>
      <c r="F29" s="6">
        <f>HLOOKUP(F$2,monthly_data_imports_by_country_thousand_tonnes[[#All],[Crude and NGLs]:[Total '[note 4']]],Calculation!$A29,FALSE)</f>
        <v>0.02</v>
      </c>
      <c r="G29" s="9">
        <f>HLOOKUP(G$2,monthly_data_imports_by_country_thousand_tonnes[[#All],[Crude and NGLs]:[Total '[note 4']]],Calculation!$A29,FALSE)</f>
        <v>0.02</v>
      </c>
      <c r="H29" s="6">
        <f>HLOOKUP(H$2,monthly_data_imports_by_country_thousand_tonnes[[#All],[Crude and NGLs]:[Total '[note 4']]],Calculation!$A29,FALSE)</f>
        <v>0.02</v>
      </c>
      <c r="I29" s="6">
        <f>HLOOKUP(I$2,monthly_data_imports_by_country_thousand_tonnes[[#All],[Crude and NGLs]:[Total '[note 4']]],Calculation!$A29,FALSE)</f>
        <v>5.44</v>
      </c>
      <c r="J29" s="6">
        <f>HLOOKUP(J$2,monthly_data_imports_by_country_thousand_tonnes[[#All],[Crude and NGLs]:[Total '[note 4']]],Calculation!$A29,FALSE)</f>
        <v>0</v>
      </c>
      <c r="K29" s="6">
        <f>HLOOKUP(K$2,monthly_data_imports_by_country_thousand_tonnes[[#All],[Crude and NGLs]:[Total '[note 4']]],Calculation!$A29,FALSE)</f>
        <v>0</v>
      </c>
      <c r="L29" s="6">
        <f>HLOOKUP(L$2,monthly_data_imports_by_country_thousand_tonnes[[#All],[Crude and NGLs]:[Total '[note 4']]],Calculation!$A29,FALSE)</f>
        <v>0</v>
      </c>
      <c r="M29" s="6">
        <f>HLOOKUP(M$2,monthly_data_imports_by_country_thousand_tonnes[[#All],[Crude and NGLs]:[Total '[note 4']]],Calculation!$A29,FALSE)</f>
        <v>0</v>
      </c>
      <c r="N29" s="6">
        <f>HLOOKUP(N$2,monthly_data_imports_by_country_thousand_tonnes[[#All],[Crude and NGLs]:[Total '[note 4']]],Calculation!$A29,FALSE)</f>
        <v>19.329999999999998</v>
      </c>
      <c r="O29" s="9">
        <f>HLOOKUP(O$2,monthly_data_imports_by_country_thousand_tonnes[[#All],[Crude and NGLs]:[Total '[note 4']]],Calculation!$A29,FALSE)</f>
        <v>24.79</v>
      </c>
      <c r="P29" s="37">
        <f>HLOOKUP(P$2,monthly_data_imports_by_country_thousand_tonnes[[#All],[Crude and NGLs]:[Total '[note 4']]],Calculation!$A29,FALSE)</f>
        <v>24.81</v>
      </c>
      <c r="Q29" s="15">
        <f>HLOOKUP(Q$2,monthly_data_imports_by_country_thousand_tonnes[[#All],[Crude and NGLs]:[Total '[note 4']]],Calculation!$B29,FALSE)</f>
        <v>0</v>
      </c>
      <c r="R29" s="6">
        <f>HLOOKUP(R$2,monthly_data_imports_by_country_thousand_tonnes[[#All],[Crude and NGLs]:[Total '[note 4']]],Calculation!$B29,FALSE)</f>
        <v>0.17</v>
      </c>
      <c r="S29" s="9">
        <f>HLOOKUP(S$2,monthly_data_imports_by_country_thousand_tonnes[[#All],[Crude and NGLs]:[Total '[note 4']]],Calculation!$B29,FALSE)</f>
        <v>0.17</v>
      </c>
      <c r="T29" s="6">
        <f>HLOOKUP(T$2,monthly_data_imports_by_country_thousand_tonnes[[#All],[Crude and NGLs]:[Total '[note 4']]],Calculation!$B29,FALSE)</f>
        <v>0.63</v>
      </c>
      <c r="U29" s="6">
        <f>HLOOKUP(U$2,monthly_data_imports_by_country_thousand_tonnes[[#All],[Crude and NGLs]:[Total '[note 4']]],Calculation!$B29,FALSE)</f>
        <v>0</v>
      </c>
      <c r="V29" s="6">
        <f>HLOOKUP(V$2,monthly_data_imports_by_country_thousand_tonnes[[#All],[Crude and NGLs]:[Total '[note 4']]],Calculation!$B29,FALSE)</f>
        <v>0</v>
      </c>
      <c r="W29" s="6">
        <f>HLOOKUP(W$2,monthly_data_imports_by_country_thousand_tonnes[[#All],[Crude and NGLs]:[Total '[note 4']]],Calculation!$B29,FALSE)</f>
        <v>0</v>
      </c>
      <c r="X29" s="6">
        <f>HLOOKUP(X$2,monthly_data_imports_by_country_thousand_tonnes[[#All],[Crude and NGLs]:[Total '[note 4']]],Calculation!$B29,FALSE)</f>
        <v>57.24</v>
      </c>
      <c r="Y29" s="6">
        <f>HLOOKUP(Y$2,monthly_data_imports_by_country_thousand_tonnes[[#All],[Crude and NGLs]:[Total '[note 4']]],Calculation!$B29,FALSE)</f>
        <v>0</v>
      </c>
      <c r="Z29" s="6">
        <f>HLOOKUP(Z$2,monthly_data_imports_by_country_thousand_tonnes[[#All],[Crude and NGLs]:[Total '[note 4']]],Calculation!$B29,FALSE)</f>
        <v>23.67</v>
      </c>
      <c r="AA29" s="9">
        <f>HLOOKUP(AA$2,monthly_data_imports_by_country_thousand_tonnes[[#All],[Crude and NGLs]:[Total '[note 4']]],Calculation!$B29,FALSE)</f>
        <v>81.540000000000006</v>
      </c>
      <c r="AB29" s="37">
        <f>HLOOKUP(AB$2,monthly_data_imports_by_country_thousand_tonnes[[#All],[Crude and NGLs]:[Total '[note 4']]],Calculation!$B29,FALSE)</f>
        <v>81.709999999999994</v>
      </c>
    </row>
    <row r="30" spans="1:28" ht="14.5">
      <c r="A30" s="6">
        <f t="shared" si="0"/>
        <v>1810</v>
      </c>
      <c r="B30" s="6">
        <f t="shared" si="1"/>
        <v>2074</v>
      </c>
      <c r="D30" s="20" t="s">
        <v>41</v>
      </c>
      <c r="E30" s="15">
        <f>HLOOKUP(E$2,monthly_data_imports_by_country_thousand_tonnes[[#All],[Crude and NGLs]:[Total '[note 4']]],Calculation!$A30,FALSE)</f>
        <v>0</v>
      </c>
      <c r="F30" s="6">
        <f>HLOOKUP(F$2,monthly_data_imports_by_country_thousand_tonnes[[#All],[Crude and NGLs]:[Total '[note 4']]],Calculation!$A30,FALSE)</f>
        <v>7.35</v>
      </c>
      <c r="G30" s="9">
        <f>HLOOKUP(G$2,monthly_data_imports_by_country_thousand_tonnes[[#All],[Crude and NGLs]:[Total '[note 4']]],Calculation!$A30,FALSE)</f>
        <v>7.35</v>
      </c>
      <c r="H30" s="6">
        <f>HLOOKUP(H$2,monthly_data_imports_by_country_thousand_tonnes[[#All],[Crude and NGLs]:[Total '[note 4']]],Calculation!$A30,FALSE)</f>
        <v>0.01</v>
      </c>
      <c r="I30" s="6">
        <f>HLOOKUP(I$2,monthly_data_imports_by_country_thousand_tonnes[[#All],[Crude and NGLs]:[Total '[note 4']]],Calculation!$A30,FALSE)</f>
        <v>0.02</v>
      </c>
      <c r="J30" s="6">
        <f>HLOOKUP(J$2,monthly_data_imports_by_country_thousand_tonnes[[#All],[Crude and NGLs]:[Total '[note 4']]],Calculation!$A30,FALSE)</f>
        <v>0</v>
      </c>
      <c r="K30" s="6">
        <f>HLOOKUP(K$2,monthly_data_imports_by_country_thousand_tonnes[[#All],[Crude and NGLs]:[Total '[note 4']]],Calculation!$A30,FALSE)</f>
        <v>0.32</v>
      </c>
      <c r="L30" s="6">
        <f>HLOOKUP(L$2,monthly_data_imports_by_country_thousand_tonnes[[#All],[Crude and NGLs]:[Total '[note 4']]],Calculation!$A30,FALSE)</f>
        <v>0</v>
      </c>
      <c r="M30" s="6">
        <f>HLOOKUP(M$2,monthly_data_imports_by_country_thousand_tonnes[[#All],[Crude and NGLs]:[Total '[note 4']]],Calculation!$A30,FALSE)</f>
        <v>0</v>
      </c>
      <c r="N30" s="6">
        <f>HLOOKUP(N$2,monthly_data_imports_by_country_thousand_tonnes[[#All],[Crude and NGLs]:[Total '[note 4']]],Calculation!$A30,FALSE)</f>
        <v>10.99</v>
      </c>
      <c r="O30" s="9">
        <f>HLOOKUP(O$2,monthly_data_imports_by_country_thousand_tonnes[[#All],[Crude and NGLs]:[Total '[note 4']]],Calculation!$A30,FALSE)</f>
        <v>11.34</v>
      </c>
      <c r="P30" s="37">
        <f>HLOOKUP(P$2,monthly_data_imports_by_country_thousand_tonnes[[#All],[Crude and NGLs]:[Total '[note 4']]],Calculation!$A30,FALSE)</f>
        <v>18.690000000000001</v>
      </c>
      <c r="Q30" s="15">
        <f>HLOOKUP(Q$2,monthly_data_imports_by_country_thousand_tonnes[[#All],[Crude and NGLs]:[Total '[note 4']]],Calculation!$B30,FALSE)</f>
        <v>0</v>
      </c>
      <c r="R30" s="6">
        <f>HLOOKUP(R$2,monthly_data_imports_by_country_thousand_tonnes[[#All],[Crude and NGLs]:[Total '[note 4']]],Calculation!$B30,FALSE)</f>
        <v>11.25</v>
      </c>
      <c r="S30" s="9">
        <f>HLOOKUP(S$2,monthly_data_imports_by_country_thousand_tonnes[[#All],[Crude and NGLs]:[Total '[note 4']]],Calculation!$B30,FALSE)</f>
        <v>11.25</v>
      </c>
      <c r="T30" s="6">
        <f>HLOOKUP(T$2,monthly_data_imports_by_country_thousand_tonnes[[#All],[Crude and NGLs]:[Total '[note 4']]],Calculation!$B30,FALSE)</f>
        <v>0</v>
      </c>
      <c r="U30" s="6">
        <f>HLOOKUP(U$2,monthly_data_imports_by_country_thousand_tonnes[[#All],[Crude and NGLs]:[Total '[note 4']]],Calculation!$B30,FALSE)</f>
        <v>0.03</v>
      </c>
      <c r="V30" s="6">
        <f>HLOOKUP(V$2,monthly_data_imports_by_country_thousand_tonnes[[#All],[Crude and NGLs]:[Total '[note 4']]],Calculation!$B30,FALSE)</f>
        <v>7.96</v>
      </c>
      <c r="W30" s="6">
        <f>HLOOKUP(W$2,monthly_data_imports_by_country_thousand_tonnes[[#All],[Crude and NGLs]:[Total '[note 4']]],Calculation!$B30,FALSE)</f>
        <v>0.37</v>
      </c>
      <c r="X30" s="6">
        <f>HLOOKUP(X$2,monthly_data_imports_by_country_thousand_tonnes[[#All],[Crude and NGLs]:[Total '[note 4']]],Calculation!$B30,FALSE)</f>
        <v>0</v>
      </c>
      <c r="Y30" s="6">
        <f>HLOOKUP(Y$2,monthly_data_imports_by_country_thousand_tonnes[[#All],[Crude and NGLs]:[Total '[note 4']]],Calculation!$B30,FALSE)</f>
        <v>0</v>
      </c>
      <c r="Z30" s="6">
        <f>HLOOKUP(Z$2,monthly_data_imports_by_country_thousand_tonnes[[#All],[Crude and NGLs]:[Total '[note 4']]],Calculation!$B30,FALSE)</f>
        <v>11.87</v>
      </c>
      <c r="AA30" s="9">
        <f>HLOOKUP(AA$2,monthly_data_imports_by_country_thousand_tonnes[[#All],[Crude and NGLs]:[Total '[note 4']]],Calculation!$B30,FALSE)</f>
        <v>20.23</v>
      </c>
      <c r="AB30" s="37">
        <f>HLOOKUP(AB$2,monthly_data_imports_by_country_thousand_tonnes[[#All],[Crude and NGLs]:[Total '[note 4']]],Calculation!$B30,FALSE)</f>
        <v>31.48</v>
      </c>
    </row>
    <row r="31" spans="1:28" ht="14.5">
      <c r="A31" s="6">
        <f t="shared" si="0"/>
        <v>1811</v>
      </c>
      <c r="B31" s="6">
        <f t="shared" si="1"/>
        <v>2075</v>
      </c>
      <c r="D31" s="20" t="s">
        <v>42</v>
      </c>
      <c r="E31" s="15">
        <f>HLOOKUP(E$2,monthly_data_imports_by_country_thousand_tonnes[[#All],[Crude and NGLs]:[Total '[note 4']]],Calculation!$A31,FALSE)</f>
        <v>0</v>
      </c>
      <c r="F31" s="6">
        <f>HLOOKUP(F$2,monthly_data_imports_by_country_thousand_tonnes[[#All],[Crude and NGLs]:[Total '[note 4']]],Calculation!$A31,FALSE)</f>
        <v>0</v>
      </c>
      <c r="G31" s="9">
        <f>HLOOKUP(G$2,monthly_data_imports_by_country_thousand_tonnes[[#All],[Crude and NGLs]:[Total '[note 4']]],Calculation!$A31,FALSE)</f>
        <v>0</v>
      </c>
      <c r="H31" s="6">
        <f>HLOOKUP(H$2,monthly_data_imports_by_country_thousand_tonnes[[#All],[Crude and NGLs]:[Total '[note 4']]],Calculation!$A31,FALSE)</f>
        <v>0.01</v>
      </c>
      <c r="I31" s="6">
        <f>HLOOKUP(I$2,monthly_data_imports_by_country_thousand_tonnes[[#All],[Crude and NGLs]:[Total '[note 4']]],Calculation!$A31,FALSE)</f>
        <v>0</v>
      </c>
      <c r="J31" s="6">
        <f>HLOOKUP(J$2,monthly_data_imports_by_country_thousand_tonnes[[#All],[Crude and NGLs]:[Total '[note 4']]],Calculation!$A31,FALSE)</f>
        <v>70.33</v>
      </c>
      <c r="K31" s="6">
        <f>HLOOKUP(K$2,monthly_data_imports_by_country_thousand_tonnes[[#All],[Crude and NGLs]:[Total '[note 4']]],Calculation!$A31,FALSE)</f>
        <v>0</v>
      </c>
      <c r="L31" s="6">
        <f>HLOOKUP(L$2,monthly_data_imports_by_country_thousand_tonnes[[#All],[Crude and NGLs]:[Total '[note 4']]],Calculation!$A31,FALSE)</f>
        <v>158.66999999999999</v>
      </c>
      <c r="M31" s="6">
        <f>HLOOKUP(M$2,monthly_data_imports_by_country_thousand_tonnes[[#All],[Crude and NGLs]:[Total '[note 4']]],Calculation!$A31,FALSE)</f>
        <v>12.05</v>
      </c>
      <c r="N31" s="6">
        <f>HLOOKUP(N$2,monthly_data_imports_by_country_thousand_tonnes[[#All],[Crude and NGLs]:[Total '[note 4']]],Calculation!$A31,FALSE)</f>
        <v>0.33</v>
      </c>
      <c r="O31" s="9">
        <f>HLOOKUP(O$2,monthly_data_imports_by_country_thousand_tonnes[[#All],[Crude and NGLs]:[Total '[note 4']]],Calculation!$A31,FALSE)</f>
        <v>241.39</v>
      </c>
      <c r="P31" s="37">
        <f>HLOOKUP(P$2,monthly_data_imports_by_country_thousand_tonnes[[#All],[Crude and NGLs]:[Total '[note 4']]],Calculation!$A31,FALSE)</f>
        <v>241.39</v>
      </c>
      <c r="Q31" s="15">
        <f>HLOOKUP(Q$2,monthly_data_imports_by_country_thousand_tonnes[[#All],[Crude and NGLs]:[Total '[note 4']]],Calculation!$B31,FALSE)</f>
        <v>0</v>
      </c>
      <c r="R31" s="6">
        <f>HLOOKUP(R$2,monthly_data_imports_by_country_thousand_tonnes[[#All],[Crude and NGLs]:[Total '[note 4']]],Calculation!$B31,FALSE)</f>
        <v>0</v>
      </c>
      <c r="S31" s="9">
        <f>HLOOKUP(S$2,monthly_data_imports_by_country_thousand_tonnes[[#All],[Crude and NGLs]:[Total '[note 4']]],Calculation!$B31,FALSE)</f>
        <v>0</v>
      </c>
      <c r="T31" s="6">
        <f>HLOOKUP(T$2,monthly_data_imports_by_country_thousand_tonnes[[#All],[Crude and NGLs]:[Total '[note 4']]],Calculation!$B31,FALSE)</f>
        <v>0</v>
      </c>
      <c r="U31" s="6">
        <f>HLOOKUP(U$2,monthly_data_imports_by_country_thousand_tonnes[[#All],[Crude and NGLs]:[Total '[note 4']]],Calculation!$B31,FALSE)</f>
        <v>0</v>
      </c>
      <c r="V31" s="6">
        <f>HLOOKUP(V$2,monthly_data_imports_by_country_thousand_tonnes[[#All],[Crude and NGLs]:[Total '[note 4']]],Calculation!$B31,FALSE)</f>
        <v>295.70999999999998</v>
      </c>
      <c r="W31" s="6">
        <f>HLOOKUP(W$2,monthly_data_imports_by_country_thousand_tonnes[[#All],[Crude and NGLs]:[Total '[note 4']]],Calculation!$B31,FALSE)</f>
        <v>0</v>
      </c>
      <c r="X31" s="6">
        <f>HLOOKUP(X$2,monthly_data_imports_by_country_thousand_tonnes[[#All],[Crude and NGLs]:[Total '[note 4']]],Calculation!$B31,FALSE)</f>
        <v>0</v>
      </c>
      <c r="Y31" s="6">
        <f>HLOOKUP(Y$2,monthly_data_imports_by_country_thousand_tonnes[[#All],[Crude and NGLs]:[Total '[note 4']]],Calculation!$B31,FALSE)</f>
        <v>0</v>
      </c>
      <c r="Z31" s="6">
        <f>HLOOKUP(Z$2,monthly_data_imports_by_country_thousand_tonnes[[#All],[Crude and NGLs]:[Total '[note 4']]],Calculation!$B31,FALSE)</f>
        <v>0.26</v>
      </c>
      <c r="AA31" s="9">
        <f>HLOOKUP(AA$2,monthly_data_imports_by_country_thousand_tonnes[[#All],[Crude and NGLs]:[Total '[note 4']]],Calculation!$B31,FALSE)</f>
        <v>295.97000000000003</v>
      </c>
      <c r="AB31" s="37">
        <f>HLOOKUP(AB$2,monthly_data_imports_by_country_thousand_tonnes[[#All],[Crude and NGLs]:[Total '[note 4']]],Calculation!$B31,FALSE)</f>
        <v>295.97000000000003</v>
      </c>
    </row>
    <row r="32" spans="1:28" ht="14.5">
      <c r="A32" s="6">
        <f t="shared" si="0"/>
        <v>1812</v>
      </c>
      <c r="B32" s="6">
        <f t="shared" si="1"/>
        <v>2076</v>
      </c>
      <c r="D32" s="20" t="s">
        <v>86</v>
      </c>
      <c r="E32" s="15">
        <f>HLOOKUP(E$2,monthly_data_imports_by_country_thousand_tonnes[[#All],[Crude and NGLs]:[Total '[note 4']]],Calculation!$A32,FALSE)</f>
        <v>0</v>
      </c>
      <c r="F32" s="6">
        <f>HLOOKUP(F$2,monthly_data_imports_by_country_thousand_tonnes[[#All],[Crude and NGLs]:[Total '[note 4']]],Calculation!$A32,FALSE)</f>
        <v>0</v>
      </c>
      <c r="G32" s="9">
        <f>HLOOKUP(G$2,monthly_data_imports_by_country_thousand_tonnes[[#All],[Crude and NGLs]:[Total '[note 4']]],Calculation!$A32,FALSE)</f>
        <v>0</v>
      </c>
      <c r="H32" s="6">
        <f>HLOOKUP(H$2,monthly_data_imports_by_country_thousand_tonnes[[#All],[Crude and NGLs]:[Total '[note 4']]],Calculation!$A32,FALSE)</f>
        <v>0.02</v>
      </c>
      <c r="I32" s="6">
        <f>HLOOKUP(I$2,monthly_data_imports_by_country_thousand_tonnes[[#All],[Crude and NGLs]:[Total '[note 4']]],Calculation!$A32,FALSE)</f>
        <v>10.53</v>
      </c>
      <c r="J32" s="6">
        <f>HLOOKUP(J$2,monthly_data_imports_by_country_thousand_tonnes[[#All],[Crude and NGLs]:[Total '[note 4']]],Calculation!$A32,FALSE)</f>
        <v>0</v>
      </c>
      <c r="K32" s="6">
        <f>HLOOKUP(K$2,monthly_data_imports_by_country_thousand_tonnes[[#All],[Crude and NGLs]:[Total '[note 4']]],Calculation!$A32,FALSE)</f>
        <v>0</v>
      </c>
      <c r="L32" s="6">
        <f>HLOOKUP(L$2,monthly_data_imports_by_country_thousand_tonnes[[#All],[Crude and NGLs]:[Total '[note 4']]],Calculation!$A32,FALSE)</f>
        <v>1.48</v>
      </c>
      <c r="M32" s="6">
        <f>HLOOKUP(M$2,monthly_data_imports_by_country_thousand_tonnes[[#All],[Crude and NGLs]:[Total '[note 4']]],Calculation!$A32,FALSE)</f>
        <v>0.01</v>
      </c>
      <c r="N32" s="6">
        <f>HLOOKUP(N$2,monthly_data_imports_by_country_thousand_tonnes[[#All],[Crude and NGLs]:[Total '[note 4']]],Calculation!$A32,FALSE)</f>
        <v>2.46</v>
      </c>
      <c r="O32" s="9">
        <f>HLOOKUP(O$2,monthly_data_imports_by_country_thousand_tonnes[[#All],[Crude and NGLs]:[Total '[note 4']]],Calculation!$A32,FALSE)</f>
        <v>14.5</v>
      </c>
      <c r="P32" s="37">
        <f>HLOOKUP(P$2,monthly_data_imports_by_country_thousand_tonnes[[#All],[Crude and NGLs]:[Total '[note 4']]],Calculation!$A32,FALSE)</f>
        <v>14.5</v>
      </c>
      <c r="Q32" s="15">
        <f>HLOOKUP(Q$2,monthly_data_imports_by_country_thousand_tonnes[[#All],[Crude and NGLs]:[Total '[note 4']]],Calculation!$B32,FALSE)</f>
        <v>0</v>
      </c>
      <c r="R32" s="6">
        <f>HLOOKUP(R$2,monthly_data_imports_by_country_thousand_tonnes[[#All],[Crude and NGLs]:[Total '[note 4']]],Calculation!$B32,FALSE)</f>
        <v>0</v>
      </c>
      <c r="S32" s="9">
        <f>HLOOKUP(S$2,monthly_data_imports_by_country_thousand_tonnes[[#All],[Crude and NGLs]:[Total '[note 4']]],Calculation!$B32,FALSE)</f>
        <v>0</v>
      </c>
      <c r="T32" s="6">
        <f>HLOOKUP(T$2,monthly_data_imports_by_country_thousand_tonnes[[#All],[Crude and NGLs]:[Total '[note 4']]],Calculation!$B32,FALSE)</f>
        <v>0.68</v>
      </c>
      <c r="U32" s="6">
        <f>HLOOKUP(U$2,monthly_data_imports_by_country_thousand_tonnes[[#All],[Crude and NGLs]:[Total '[note 4']]],Calculation!$B32,FALSE)</f>
        <v>0</v>
      </c>
      <c r="V32" s="6">
        <f>HLOOKUP(V$2,monthly_data_imports_by_country_thousand_tonnes[[#All],[Crude and NGLs]:[Total '[note 4']]],Calculation!$B32,FALSE)</f>
        <v>0</v>
      </c>
      <c r="W32" s="6">
        <f>HLOOKUP(W$2,monthly_data_imports_by_country_thousand_tonnes[[#All],[Crude and NGLs]:[Total '[note 4']]],Calculation!$B32,FALSE)</f>
        <v>2.14</v>
      </c>
      <c r="X32" s="6">
        <f>HLOOKUP(X$2,monthly_data_imports_by_country_thousand_tonnes[[#All],[Crude and NGLs]:[Total '[note 4']]],Calculation!$B32,FALSE)</f>
        <v>14.55</v>
      </c>
      <c r="Y32" s="6">
        <f>HLOOKUP(Y$2,monthly_data_imports_by_country_thousand_tonnes[[#All],[Crude and NGLs]:[Total '[note 4']]],Calculation!$B32,FALSE)</f>
        <v>0.02</v>
      </c>
      <c r="Z32" s="6">
        <f>HLOOKUP(Z$2,monthly_data_imports_by_country_thousand_tonnes[[#All],[Crude and NGLs]:[Total '[note 4']]],Calculation!$B32,FALSE)</f>
        <v>2.29</v>
      </c>
      <c r="AA32" s="9">
        <f>HLOOKUP(AA$2,monthly_data_imports_by_country_thousand_tonnes[[#All],[Crude and NGLs]:[Total '[note 4']]],Calculation!$B32,FALSE)</f>
        <v>19.68</v>
      </c>
      <c r="AB32" s="37">
        <f>HLOOKUP(AB$2,monthly_data_imports_by_country_thousand_tonnes[[#All],[Crude and NGLs]:[Total '[note 4']]],Calculation!$B32,FALSE)</f>
        <v>19.68</v>
      </c>
    </row>
    <row r="33" spans="1:28" ht="14.5">
      <c r="A33" s="6">
        <f t="shared" si="0"/>
        <v>1813</v>
      </c>
      <c r="B33" s="6">
        <f t="shared" si="1"/>
        <v>2077</v>
      </c>
      <c r="D33" s="20" t="s">
        <v>43</v>
      </c>
      <c r="E33" s="15">
        <f>HLOOKUP(E$2,monthly_data_imports_by_country_thousand_tonnes[[#All],[Crude and NGLs]:[Total '[note 4']]],Calculation!$A33,FALSE)</f>
        <v>0</v>
      </c>
      <c r="F33" s="6">
        <f>HLOOKUP(F$2,monthly_data_imports_by_country_thousand_tonnes[[#All],[Crude and NGLs]:[Total '[note 4']]],Calculation!$A33,FALSE)</f>
        <v>0</v>
      </c>
      <c r="G33" s="9">
        <f>HLOOKUP(G$2,monthly_data_imports_by_country_thousand_tonnes[[#All],[Crude and NGLs]:[Total '[note 4']]],Calculation!$A33,FALSE)</f>
        <v>0</v>
      </c>
      <c r="H33" s="6">
        <f>HLOOKUP(H$2,monthly_data_imports_by_country_thousand_tonnes[[#All],[Crude and NGLs]:[Total '[note 4']]],Calculation!$A33,FALSE)</f>
        <v>0</v>
      </c>
      <c r="I33" s="6">
        <f>HLOOKUP(I$2,monthly_data_imports_by_country_thousand_tonnes[[#All],[Crude and NGLs]:[Total '[note 4']]],Calculation!$A33,FALSE)</f>
        <v>0</v>
      </c>
      <c r="J33" s="6">
        <f>HLOOKUP(J$2,monthly_data_imports_by_country_thousand_tonnes[[#All],[Crude and NGLs]:[Total '[note 4']]],Calculation!$A33,FALSE)</f>
        <v>310.43</v>
      </c>
      <c r="K33" s="6">
        <f>HLOOKUP(K$2,monthly_data_imports_by_country_thousand_tonnes[[#All],[Crude and NGLs]:[Total '[note 4']]],Calculation!$A33,FALSE)</f>
        <v>0</v>
      </c>
      <c r="L33" s="6">
        <f>HLOOKUP(L$2,monthly_data_imports_by_country_thousand_tonnes[[#All],[Crude and NGLs]:[Total '[note 4']]],Calculation!$A33,FALSE)</f>
        <v>0</v>
      </c>
      <c r="M33" s="6">
        <f>HLOOKUP(M$2,monthly_data_imports_by_country_thousand_tonnes[[#All],[Crude and NGLs]:[Total '[note 4']]],Calculation!$A33,FALSE)</f>
        <v>0</v>
      </c>
      <c r="N33" s="6">
        <f>HLOOKUP(N$2,monthly_data_imports_by_country_thousand_tonnes[[#All],[Crude and NGLs]:[Total '[note 4']]],Calculation!$A33,FALSE)</f>
        <v>0</v>
      </c>
      <c r="O33" s="9">
        <f>HLOOKUP(O$2,monthly_data_imports_by_country_thousand_tonnes[[#All],[Crude and NGLs]:[Total '[note 4']]],Calculation!$A33,FALSE)</f>
        <v>310.43</v>
      </c>
      <c r="P33" s="37">
        <f>HLOOKUP(P$2,monthly_data_imports_by_country_thousand_tonnes[[#All],[Crude and NGLs]:[Total '[note 4']]],Calculation!$A33,FALSE)</f>
        <v>310.43</v>
      </c>
      <c r="Q33" s="15">
        <f>HLOOKUP(Q$2,monthly_data_imports_by_country_thousand_tonnes[[#All],[Crude and NGLs]:[Total '[note 4']]],Calculation!$B33,FALSE)</f>
        <v>0</v>
      </c>
      <c r="R33" s="6">
        <f>HLOOKUP(R$2,monthly_data_imports_by_country_thousand_tonnes[[#All],[Crude and NGLs]:[Total '[note 4']]],Calculation!$B33,FALSE)</f>
        <v>0</v>
      </c>
      <c r="S33" s="9">
        <f>HLOOKUP(S$2,monthly_data_imports_by_country_thousand_tonnes[[#All],[Crude and NGLs]:[Total '[note 4']]],Calculation!$B33,FALSE)</f>
        <v>0</v>
      </c>
      <c r="T33" s="6">
        <f>HLOOKUP(T$2,monthly_data_imports_by_country_thousand_tonnes[[#All],[Crude and NGLs]:[Total '[note 4']]],Calculation!$B33,FALSE)</f>
        <v>0</v>
      </c>
      <c r="U33" s="6">
        <f>HLOOKUP(U$2,monthly_data_imports_by_country_thousand_tonnes[[#All],[Crude and NGLs]:[Total '[note 4']]],Calculation!$B33,FALSE)</f>
        <v>0</v>
      </c>
      <c r="V33" s="6">
        <f>HLOOKUP(V$2,monthly_data_imports_by_country_thousand_tonnes[[#All],[Crude and NGLs]:[Total '[note 4']]],Calculation!$B33,FALSE)</f>
        <v>258.45999999999998</v>
      </c>
      <c r="W33" s="6">
        <f>HLOOKUP(W$2,monthly_data_imports_by_country_thousand_tonnes[[#All],[Crude and NGLs]:[Total '[note 4']]],Calculation!$B33,FALSE)</f>
        <v>0</v>
      </c>
      <c r="X33" s="6">
        <f>HLOOKUP(X$2,monthly_data_imports_by_country_thousand_tonnes[[#All],[Crude and NGLs]:[Total '[note 4']]],Calculation!$B33,FALSE)</f>
        <v>0</v>
      </c>
      <c r="Y33" s="6">
        <f>HLOOKUP(Y$2,monthly_data_imports_by_country_thousand_tonnes[[#All],[Crude and NGLs]:[Total '[note 4']]],Calculation!$B33,FALSE)</f>
        <v>0</v>
      </c>
      <c r="Z33" s="6">
        <f>HLOOKUP(Z$2,monthly_data_imports_by_country_thousand_tonnes[[#All],[Crude and NGLs]:[Total '[note 4']]],Calculation!$B33,FALSE)</f>
        <v>0</v>
      </c>
      <c r="AA33" s="9">
        <f>HLOOKUP(AA$2,monthly_data_imports_by_country_thousand_tonnes[[#All],[Crude and NGLs]:[Total '[note 4']]],Calculation!$B33,FALSE)</f>
        <v>258.45999999999998</v>
      </c>
      <c r="AB33" s="37">
        <f>HLOOKUP(AB$2,monthly_data_imports_by_country_thousand_tonnes[[#All],[Crude and NGLs]:[Total '[note 4']]],Calculation!$B33,FALSE)</f>
        <v>258.45999999999998</v>
      </c>
    </row>
    <row r="34" spans="1:28" ht="14.5">
      <c r="A34" s="6">
        <f t="shared" si="0"/>
        <v>1814</v>
      </c>
      <c r="B34" s="6">
        <f t="shared" si="1"/>
        <v>2078</v>
      </c>
      <c r="D34" s="20" t="s">
        <v>88</v>
      </c>
      <c r="E34" s="15">
        <f>HLOOKUP(E$2,monthly_data_imports_by_country_thousand_tonnes[[#All],[Crude and NGLs]:[Total '[note 4']]],Calculation!$A34,FALSE)</f>
        <v>443.55</v>
      </c>
      <c r="F34" s="6">
        <f>HLOOKUP(F$2,monthly_data_imports_by_country_thousand_tonnes[[#All],[Crude and NGLs]:[Total '[note 4']]],Calculation!$A34,FALSE)</f>
        <v>0</v>
      </c>
      <c r="G34" s="9">
        <f>HLOOKUP(G$2,monthly_data_imports_by_country_thousand_tonnes[[#All],[Crude and NGLs]:[Total '[note 4']]],Calculation!$A34,FALSE)</f>
        <v>443.55</v>
      </c>
      <c r="H34" s="6">
        <f>HLOOKUP(H$2,monthly_data_imports_by_country_thousand_tonnes[[#All],[Crude and NGLs]:[Total '[note 4']]],Calculation!$A34,FALSE)</f>
        <v>0</v>
      </c>
      <c r="I34" s="6">
        <f>HLOOKUP(I$2,monthly_data_imports_by_country_thousand_tonnes[[#All],[Crude and NGLs]:[Total '[note 4']]],Calculation!$A34,FALSE)</f>
        <v>0</v>
      </c>
      <c r="J34" s="6">
        <f>HLOOKUP(J$2,monthly_data_imports_by_country_thousand_tonnes[[#All],[Crude and NGLs]:[Total '[note 4']]],Calculation!$A34,FALSE)</f>
        <v>0</v>
      </c>
      <c r="K34" s="6">
        <f>HLOOKUP(K$2,monthly_data_imports_by_country_thousand_tonnes[[#All],[Crude and NGLs]:[Total '[note 4']]],Calculation!$A34,FALSE)</f>
        <v>0</v>
      </c>
      <c r="L34" s="6">
        <f>HLOOKUP(L$2,monthly_data_imports_by_country_thousand_tonnes[[#All],[Crude and NGLs]:[Total '[note 4']]],Calculation!$A34,FALSE)</f>
        <v>0</v>
      </c>
      <c r="M34" s="6">
        <f>HLOOKUP(M$2,monthly_data_imports_by_country_thousand_tonnes[[#All],[Crude and NGLs]:[Total '[note 4']]],Calculation!$A34,FALSE)</f>
        <v>0</v>
      </c>
      <c r="N34" s="6">
        <f>HLOOKUP(N$2,monthly_data_imports_by_country_thousand_tonnes[[#All],[Crude and NGLs]:[Total '[note 4']]],Calculation!$A34,FALSE)</f>
        <v>0</v>
      </c>
      <c r="O34" s="9">
        <f>HLOOKUP(O$2,monthly_data_imports_by_country_thousand_tonnes[[#All],[Crude and NGLs]:[Total '[note 4']]],Calculation!$A34,FALSE)</f>
        <v>0</v>
      </c>
      <c r="P34" s="37">
        <f>HLOOKUP(P$2,monthly_data_imports_by_country_thousand_tonnes[[#All],[Crude and NGLs]:[Total '[note 4']]],Calculation!$A34,FALSE)</f>
        <v>443.55</v>
      </c>
      <c r="Q34" s="15">
        <f>HLOOKUP(Q$2,monthly_data_imports_by_country_thousand_tonnes[[#All],[Crude and NGLs]:[Total '[note 4']]],Calculation!$B34,FALSE)</f>
        <v>522.91999999999996</v>
      </c>
      <c r="R34" s="6">
        <f>HLOOKUP(R$2,monthly_data_imports_by_country_thousand_tonnes[[#All],[Crude and NGLs]:[Total '[note 4']]],Calculation!$B34,FALSE)</f>
        <v>0</v>
      </c>
      <c r="S34" s="9">
        <f>HLOOKUP(S$2,monthly_data_imports_by_country_thousand_tonnes[[#All],[Crude and NGLs]:[Total '[note 4']]],Calculation!$B34,FALSE)</f>
        <v>522.91999999999996</v>
      </c>
      <c r="T34" s="6">
        <f>HLOOKUP(T$2,monthly_data_imports_by_country_thousand_tonnes[[#All],[Crude and NGLs]:[Total '[note 4']]],Calculation!$B34,FALSE)</f>
        <v>0</v>
      </c>
      <c r="U34" s="6">
        <f>HLOOKUP(U$2,monthly_data_imports_by_country_thousand_tonnes[[#All],[Crude and NGLs]:[Total '[note 4']]],Calculation!$B34,FALSE)</f>
        <v>0</v>
      </c>
      <c r="V34" s="6">
        <f>HLOOKUP(V$2,monthly_data_imports_by_country_thousand_tonnes[[#All],[Crude and NGLs]:[Total '[note 4']]],Calculation!$B34,FALSE)</f>
        <v>0</v>
      </c>
      <c r="W34" s="6">
        <f>HLOOKUP(W$2,monthly_data_imports_by_country_thousand_tonnes[[#All],[Crude and NGLs]:[Total '[note 4']]],Calculation!$B34,FALSE)</f>
        <v>0</v>
      </c>
      <c r="X34" s="6">
        <f>HLOOKUP(X$2,monthly_data_imports_by_country_thousand_tonnes[[#All],[Crude and NGLs]:[Total '[note 4']]],Calculation!$B34,FALSE)</f>
        <v>0</v>
      </c>
      <c r="Y34" s="6">
        <f>HLOOKUP(Y$2,monthly_data_imports_by_country_thousand_tonnes[[#All],[Crude and NGLs]:[Total '[note 4']]],Calculation!$B34,FALSE)</f>
        <v>0</v>
      </c>
      <c r="Z34" s="6">
        <f>HLOOKUP(Z$2,monthly_data_imports_by_country_thousand_tonnes[[#All],[Crude and NGLs]:[Total '[note 4']]],Calculation!$B34,FALSE)</f>
        <v>0</v>
      </c>
      <c r="AA34" s="9">
        <f>HLOOKUP(AA$2,monthly_data_imports_by_country_thousand_tonnes[[#All],[Crude and NGLs]:[Total '[note 4']]],Calculation!$B34,FALSE)</f>
        <v>0</v>
      </c>
      <c r="AB34" s="37">
        <f>HLOOKUP(AB$2,monthly_data_imports_by_country_thousand_tonnes[[#All],[Crude and NGLs]:[Total '[note 4']]],Calculation!$B34,FALSE)</f>
        <v>522.91999999999996</v>
      </c>
    </row>
    <row r="35" spans="1:28" ht="14.5">
      <c r="A35" s="6">
        <f t="shared" si="0"/>
        <v>1815</v>
      </c>
      <c r="B35" s="6">
        <f t="shared" si="1"/>
        <v>2079</v>
      </c>
      <c r="D35" s="20" t="s">
        <v>44</v>
      </c>
      <c r="E35" s="15">
        <f>HLOOKUP(E$2,monthly_data_imports_by_country_thousand_tonnes[[#All],[Crude and NGLs]:[Total '[note 4']]],Calculation!$A35,FALSE)</f>
        <v>0.14000000000000001</v>
      </c>
      <c r="F35" s="6">
        <f>HLOOKUP(F$2,monthly_data_imports_by_country_thousand_tonnes[[#All],[Crude and NGLs]:[Total '[note 4']]],Calculation!$A35,FALSE)</f>
        <v>116.56</v>
      </c>
      <c r="G35" s="9">
        <f>HLOOKUP(G$2,monthly_data_imports_by_country_thousand_tonnes[[#All],[Crude and NGLs]:[Total '[note 4']]],Calculation!$A35,FALSE)</f>
        <v>116.7</v>
      </c>
      <c r="H35" s="6">
        <f>HLOOKUP(H$2,monthly_data_imports_by_country_thousand_tonnes[[#All],[Crude and NGLs]:[Total '[note 4']]],Calculation!$A35,FALSE)</f>
        <v>9.68</v>
      </c>
      <c r="I35" s="6">
        <f>HLOOKUP(I$2,monthly_data_imports_by_country_thousand_tonnes[[#All],[Crude and NGLs]:[Total '[note 4']]],Calculation!$A35,FALSE)</f>
        <v>52.09</v>
      </c>
      <c r="J35" s="6">
        <f>HLOOKUP(J$2,monthly_data_imports_by_country_thousand_tonnes[[#All],[Crude and NGLs]:[Total '[note 4']]],Calculation!$A35,FALSE)</f>
        <v>0</v>
      </c>
      <c r="K35" s="6">
        <f>HLOOKUP(K$2,monthly_data_imports_by_country_thousand_tonnes[[#All],[Crude and NGLs]:[Total '[note 4']]],Calculation!$A35,FALSE)</f>
        <v>0.02</v>
      </c>
      <c r="L35" s="6">
        <f>HLOOKUP(L$2,monthly_data_imports_by_country_thousand_tonnes[[#All],[Crude and NGLs]:[Total '[note 4']]],Calculation!$A35,FALSE)</f>
        <v>135.31</v>
      </c>
      <c r="M35" s="6">
        <f>HLOOKUP(M$2,monthly_data_imports_by_country_thousand_tonnes[[#All],[Crude and NGLs]:[Total '[note 4']]],Calculation!$A35,FALSE)</f>
        <v>12.95</v>
      </c>
      <c r="N35" s="6">
        <f>HLOOKUP(N$2,monthly_data_imports_by_country_thousand_tonnes[[#All],[Crude and NGLs]:[Total '[note 4']]],Calculation!$A35,FALSE)</f>
        <v>183.77</v>
      </c>
      <c r="O35" s="9">
        <f>HLOOKUP(O$2,monthly_data_imports_by_country_thousand_tonnes[[#All],[Crude and NGLs]:[Total '[note 4']]],Calculation!$A35,FALSE)</f>
        <v>393.82</v>
      </c>
      <c r="P35" s="37">
        <f>HLOOKUP(P$2,monthly_data_imports_by_country_thousand_tonnes[[#All],[Crude and NGLs]:[Total '[note 4']]],Calculation!$A35,FALSE)</f>
        <v>510.52</v>
      </c>
      <c r="Q35" s="15">
        <f>HLOOKUP(Q$2,monthly_data_imports_by_country_thousand_tonnes[[#All],[Crude and NGLs]:[Total '[note 4']]],Calculation!$B35,FALSE)</f>
        <v>0</v>
      </c>
      <c r="R35" s="6">
        <f>HLOOKUP(R$2,monthly_data_imports_by_country_thousand_tonnes[[#All],[Crude and NGLs]:[Total '[note 4']]],Calculation!$B35,FALSE)</f>
        <v>6.09</v>
      </c>
      <c r="S35" s="9">
        <f>HLOOKUP(S$2,monthly_data_imports_by_country_thousand_tonnes[[#All],[Crude and NGLs]:[Total '[note 4']]],Calculation!$B35,FALSE)</f>
        <v>6.09</v>
      </c>
      <c r="T35" s="6">
        <f>HLOOKUP(T$2,monthly_data_imports_by_country_thousand_tonnes[[#All],[Crude and NGLs]:[Total '[note 4']]],Calculation!$B35,FALSE)</f>
        <v>23.6</v>
      </c>
      <c r="U35" s="6">
        <f>HLOOKUP(U$2,monthly_data_imports_by_country_thousand_tonnes[[#All],[Crude and NGLs]:[Total '[note 4']]],Calculation!$B35,FALSE)</f>
        <v>245.4</v>
      </c>
      <c r="V35" s="6">
        <f>HLOOKUP(V$2,monthly_data_imports_by_country_thousand_tonnes[[#All],[Crude and NGLs]:[Total '[note 4']]],Calculation!$B35,FALSE)</f>
        <v>59.09</v>
      </c>
      <c r="W35" s="6">
        <f>HLOOKUP(W$2,monthly_data_imports_by_country_thousand_tonnes[[#All],[Crude and NGLs]:[Total '[note 4']]],Calculation!$B35,FALSE)</f>
        <v>8.0500000000000007</v>
      </c>
      <c r="X35" s="6">
        <f>HLOOKUP(X$2,monthly_data_imports_by_country_thousand_tonnes[[#All],[Crude and NGLs]:[Total '[note 4']]],Calculation!$B35,FALSE)</f>
        <v>290</v>
      </c>
      <c r="Y35" s="6">
        <f>HLOOKUP(Y$2,monthly_data_imports_by_country_thousand_tonnes[[#All],[Crude and NGLs]:[Total '[note 4']]],Calculation!$B35,FALSE)</f>
        <v>0</v>
      </c>
      <c r="Z35" s="6">
        <f>HLOOKUP(Z$2,monthly_data_imports_by_country_thousand_tonnes[[#All],[Crude and NGLs]:[Total '[note 4']]],Calculation!$B35,FALSE)</f>
        <v>133.63999999999999</v>
      </c>
      <c r="AA35" s="9">
        <f>HLOOKUP(AA$2,monthly_data_imports_by_country_thousand_tonnes[[#All],[Crude and NGLs]:[Total '[note 4']]],Calculation!$B35,FALSE)</f>
        <v>759.78</v>
      </c>
      <c r="AB35" s="37">
        <f>HLOOKUP(AB$2,monthly_data_imports_by_country_thousand_tonnes[[#All],[Crude and NGLs]:[Total '[note 4']]],Calculation!$B35,FALSE)</f>
        <v>765.87</v>
      </c>
    </row>
    <row r="36" spans="1:28" ht="14.5">
      <c r="A36" s="6">
        <f t="shared" si="0"/>
        <v>1816</v>
      </c>
      <c r="B36" s="6">
        <f t="shared" si="1"/>
        <v>2080</v>
      </c>
      <c r="D36" s="20" t="s">
        <v>45</v>
      </c>
      <c r="E36" s="15">
        <f>HLOOKUP(E$2,monthly_data_imports_by_country_thousand_tonnes[[#All],[Crude and NGLs]:[Total '[note 4']]],Calculation!$A36,FALSE)</f>
        <v>340.13</v>
      </c>
      <c r="F36" s="6">
        <f>HLOOKUP(F$2,monthly_data_imports_by_country_thousand_tonnes[[#All],[Crude and NGLs]:[Total '[note 4']]],Calculation!$A36,FALSE)</f>
        <v>0</v>
      </c>
      <c r="G36" s="9">
        <f>HLOOKUP(G$2,monthly_data_imports_by_country_thousand_tonnes[[#All],[Crude and NGLs]:[Total '[note 4']]],Calculation!$A36,FALSE)</f>
        <v>340.13</v>
      </c>
      <c r="H36" s="6">
        <f>HLOOKUP(H$2,monthly_data_imports_by_country_thousand_tonnes[[#All],[Crude and NGLs]:[Total '[note 4']]],Calculation!$A36,FALSE)</f>
        <v>0</v>
      </c>
      <c r="I36" s="6">
        <f>HLOOKUP(I$2,monthly_data_imports_by_country_thousand_tonnes[[#All],[Crude and NGLs]:[Total '[note 4']]],Calculation!$A36,FALSE)</f>
        <v>0</v>
      </c>
      <c r="J36" s="6">
        <f>HLOOKUP(J$2,monthly_data_imports_by_country_thousand_tonnes[[#All],[Crude and NGLs]:[Total '[note 4']]],Calculation!$A36,FALSE)</f>
        <v>0</v>
      </c>
      <c r="K36" s="6">
        <f>HLOOKUP(K$2,monthly_data_imports_by_country_thousand_tonnes[[#All],[Crude and NGLs]:[Total '[note 4']]],Calculation!$A36,FALSE)</f>
        <v>0</v>
      </c>
      <c r="L36" s="6">
        <f>HLOOKUP(L$2,monthly_data_imports_by_country_thousand_tonnes[[#All],[Crude and NGLs]:[Total '[note 4']]],Calculation!$A36,FALSE)</f>
        <v>0</v>
      </c>
      <c r="M36" s="6">
        <f>HLOOKUP(M$2,monthly_data_imports_by_country_thousand_tonnes[[#All],[Crude and NGLs]:[Total '[note 4']]],Calculation!$A36,FALSE)</f>
        <v>0</v>
      </c>
      <c r="N36" s="6">
        <f>HLOOKUP(N$2,monthly_data_imports_by_country_thousand_tonnes[[#All],[Crude and NGLs]:[Total '[note 4']]],Calculation!$A36,FALSE)</f>
        <v>0</v>
      </c>
      <c r="O36" s="9">
        <f>HLOOKUP(O$2,monthly_data_imports_by_country_thousand_tonnes[[#All],[Crude and NGLs]:[Total '[note 4']]],Calculation!$A36,FALSE)</f>
        <v>0</v>
      </c>
      <c r="P36" s="37">
        <f>HLOOKUP(P$2,monthly_data_imports_by_country_thousand_tonnes[[#All],[Crude and NGLs]:[Total '[note 4']]],Calculation!$A36,FALSE)</f>
        <v>340.13</v>
      </c>
      <c r="Q36" s="15">
        <f>HLOOKUP(Q$2,monthly_data_imports_by_country_thousand_tonnes[[#All],[Crude and NGLs]:[Total '[note 4']]],Calculation!$B36,FALSE)</f>
        <v>0</v>
      </c>
      <c r="R36" s="6">
        <f>HLOOKUP(R$2,monthly_data_imports_by_country_thousand_tonnes[[#All],[Crude and NGLs]:[Total '[note 4']]],Calculation!$B36,FALSE)</f>
        <v>0</v>
      </c>
      <c r="S36" s="9">
        <f>HLOOKUP(S$2,monthly_data_imports_by_country_thousand_tonnes[[#All],[Crude and NGLs]:[Total '[note 4']]],Calculation!$B36,FALSE)</f>
        <v>0</v>
      </c>
      <c r="T36" s="6">
        <f>HLOOKUP(T$2,monthly_data_imports_by_country_thousand_tonnes[[#All],[Crude and NGLs]:[Total '[note 4']]],Calculation!$B36,FALSE)</f>
        <v>0</v>
      </c>
      <c r="U36" s="6">
        <f>HLOOKUP(U$2,monthly_data_imports_by_country_thousand_tonnes[[#All],[Crude and NGLs]:[Total '[note 4']]],Calculation!$B36,FALSE)</f>
        <v>0</v>
      </c>
      <c r="V36" s="6">
        <f>HLOOKUP(V$2,monthly_data_imports_by_country_thousand_tonnes[[#All],[Crude and NGLs]:[Total '[note 4']]],Calculation!$B36,FALSE)</f>
        <v>41.95</v>
      </c>
      <c r="W36" s="6">
        <f>HLOOKUP(W$2,monthly_data_imports_by_country_thousand_tonnes[[#All],[Crude and NGLs]:[Total '[note 4']]],Calculation!$B36,FALSE)</f>
        <v>0</v>
      </c>
      <c r="X36" s="6">
        <f>HLOOKUP(X$2,monthly_data_imports_by_country_thousand_tonnes[[#All],[Crude and NGLs]:[Total '[note 4']]],Calculation!$B36,FALSE)</f>
        <v>52.89</v>
      </c>
      <c r="Y36" s="6">
        <f>HLOOKUP(Y$2,monthly_data_imports_by_country_thousand_tonnes[[#All],[Crude and NGLs]:[Total '[note 4']]],Calculation!$B36,FALSE)</f>
        <v>0</v>
      </c>
      <c r="Z36" s="6">
        <f>HLOOKUP(Z$2,monthly_data_imports_by_country_thousand_tonnes[[#All],[Crude and NGLs]:[Total '[note 4']]],Calculation!$B36,FALSE)</f>
        <v>0</v>
      </c>
      <c r="AA36" s="9">
        <f>HLOOKUP(AA$2,monthly_data_imports_by_country_thousand_tonnes[[#All],[Crude and NGLs]:[Total '[note 4']]],Calculation!$B36,FALSE)</f>
        <v>94.84</v>
      </c>
      <c r="AB36" s="37">
        <f>HLOOKUP(AB$2,monthly_data_imports_by_country_thousand_tonnes[[#All],[Crude and NGLs]:[Total '[note 4']]],Calculation!$B36,FALSE)</f>
        <v>94.84</v>
      </c>
    </row>
    <row r="37" spans="1:28" ht="14.5">
      <c r="A37" s="6">
        <f t="shared" si="0"/>
        <v>1817</v>
      </c>
      <c r="B37" s="6">
        <f t="shared" si="1"/>
        <v>2081</v>
      </c>
      <c r="D37" s="20" t="s">
        <v>46</v>
      </c>
      <c r="E37" s="15">
        <f>HLOOKUP(E$2,monthly_data_imports_by_country_thousand_tonnes[[#All],[Crude and NGLs]:[Total '[note 4']]],Calculation!$A37,FALSE)</f>
        <v>1312.1</v>
      </c>
      <c r="F37" s="6">
        <f>HLOOKUP(F$2,monthly_data_imports_by_country_thousand_tonnes[[#All],[Crude and NGLs]:[Total '[note 4']]],Calculation!$A37,FALSE)</f>
        <v>0</v>
      </c>
      <c r="G37" s="9">
        <f>HLOOKUP(G$2,monthly_data_imports_by_country_thousand_tonnes[[#All],[Crude and NGLs]:[Total '[note 4']]],Calculation!$A37,FALSE)</f>
        <v>1312.1</v>
      </c>
      <c r="H37" s="6">
        <f>HLOOKUP(H$2,monthly_data_imports_by_country_thousand_tonnes[[#All],[Crude and NGLs]:[Total '[note 4']]],Calculation!$A37,FALSE)</f>
        <v>22.98</v>
      </c>
      <c r="I37" s="6">
        <f>HLOOKUP(I$2,monthly_data_imports_by_country_thousand_tonnes[[#All],[Crude and NGLs]:[Total '[note 4']]],Calculation!$A37,FALSE)</f>
        <v>44.92</v>
      </c>
      <c r="J37" s="6">
        <f>HLOOKUP(J$2,monthly_data_imports_by_country_thousand_tonnes[[#All],[Crude and NGLs]:[Total '[note 4']]],Calculation!$A37,FALSE)</f>
        <v>0</v>
      </c>
      <c r="K37" s="6">
        <f>HLOOKUP(K$2,monthly_data_imports_by_country_thousand_tonnes[[#All],[Crude and NGLs]:[Total '[note 4']]],Calculation!$A37,FALSE)</f>
        <v>0</v>
      </c>
      <c r="L37" s="6">
        <f>HLOOKUP(L$2,monthly_data_imports_by_country_thousand_tonnes[[#All],[Crude and NGLs]:[Total '[note 4']]],Calculation!$A37,FALSE)</f>
        <v>0</v>
      </c>
      <c r="M37" s="6">
        <f>HLOOKUP(M$2,monthly_data_imports_by_country_thousand_tonnes[[#All],[Crude and NGLs]:[Total '[note 4']]],Calculation!$A37,FALSE)</f>
        <v>0</v>
      </c>
      <c r="N37" s="6">
        <f>HLOOKUP(N$2,monthly_data_imports_by_country_thousand_tonnes[[#All],[Crude and NGLs]:[Total '[note 4']]],Calculation!$A37,FALSE)</f>
        <v>0.02</v>
      </c>
      <c r="O37" s="9">
        <f>HLOOKUP(O$2,monthly_data_imports_by_country_thousand_tonnes[[#All],[Crude and NGLs]:[Total '[note 4']]],Calculation!$A37,FALSE)</f>
        <v>67.92</v>
      </c>
      <c r="P37" s="37">
        <f>HLOOKUP(P$2,monthly_data_imports_by_country_thousand_tonnes[[#All],[Crude and NGLs]:[Total '[note 4']]],Calculation!$A37,FALSE)</f>
        <v>1380.02</v>
      </c>
      <c r="Q37" s="15">
        <f>HLOOKUP(Q$2,monthly_data_imports_by_country_thousand_tonnes[[#All],[Crude and NGLs]:[Total '[note 4']]],Calculation!$B37,FALSE)</f>
        <v>563.73</v>
      </c>
      <c r="R37" s="6">
        <f>HLOOKUP(R$2,monthly_data_imports_by_country_thousand_tonnes[[#All],[Crude and NGLs]:[Total '[note 4']]],Calculation!$B37,FALSE)</f>
        <v>0</v>
      </c>
      <c r="S37" s="9">
        <f>HLOOKUP(S$2,monthly_data_imports_by_country_thousand_tonnes[[#All],[Crude and NGLs]:[Total '[note 4']]],Calculation!$B37,FALSE)</f>
        <v>563.73</v>
      </c>
      <c r="T37" s="6">
        <f>HLOOKUP(T$2,monthly_data_imports_by_country_thousand_tonnes[[#All],[Crude and NGLs]:[Total '[note 4']]],Calculation!$B37,FALSE)</f>
        <v>42.81</v>
      </c>
      <c r="U37" s="6">
        <f>HLOOKUP(U$2,monthly_data_imports_by_country_thousand_tonnes[[#All],[Crude and NGLs]:[Total '[note 4']]],Calculation!$B37,FALSE)</f>
        <v>66.180000000000007</v>
      </c>
      <c r="V37" s="6">
        <f>HLOOKUP(V$2,monthly_data_imports_by_country_thousand_tonnes[[#All],[Crude and NGLs]:[Total '[note 4']]],Calculation!$B37,FALSE)</f>
        <v>0</v>
      </c>
      <c r="W37" s="6">
        <f>HLOOKUP(W$2,monthly_data_imports_by_country_thousand_tonnes[[#All],[Crude and NGLs]:[Total '[note 4']]],Calculation!$B37,FALSE)</f>
        <v>0</v>
      </c>
      <c r="X37" s="6">
        <f>HLOOKUP(X$2,monthly_data_imports_by_country_thousand_tonnes[[#All],[Crude and NGLs]:[Total '[note 4']]],Calculation!$B37,FALSE)</f>
        <v>0</v>
      </c>
      <c r="Y37" s="6">
        <f>HLOOKUP(Y$2,monthly_data_imports_by_country_thousand_tonnes[[#All],[Crude and NGLs]:[Total '[note 4']]],Calculation!$B37,FALSE)</f>
        <v>0</v>
      </c>
      <c r="Z37" s="6">
        <f>HLOOKUP(Z$2,monthly_data_imports_by_country_thousand_tonnes[[#All],[Crude and NGLs]:[Total '[note 4']]],Calculation!$B37,FALSE)</f>
        <v>0</v>
      </c>
      <c r="AA37" s="9">
        <f>HLOOKUP(AA$2,monthly_data_imports_by_country_thousand_tonnes[[#All],[Crude and NGLs]:[Total '[note 4']]],Calculation!$B37,FALSE)</f>
        <v>108.99</v>
      </c>
      <c r="AB37" s="37">
        <f>HLOOKUP(AB$2,monthly_data_imports_by_country_thousand_tonnes[[#All],[Crude and NGLs]:[Total '[note 4']]],Calculation!$B37,FALSE)</f>
        <v>672.72</v>
      </c>
    </row>
    <row r="38" spans="1:28" ht="14.5">
      <c r="A38" s="6">
        <f t="shared" si="0"/>
        <v>1818</v>
      </c>
      <c r="B38" s="6">
        <f t="shared" si="1"/>
        <v>2082</v>
      </c>
      <c r="D38" s="20" t="s">
        <v>135</v>
      </c>
      <c r="E38" s="15">
        <f>HLOOKUP(E$2,monthly_data_imports_by_country_thousand_tonnes[[#All],[Crude and NGLs]:[Total '[note 4']]],Calculation!$A38,FALSE)</f>
        <v>293.97000000000003</v>
      </c>
      <c r="F38" s="6">
        <f>HLOOKUP(F$2,monthly_data_imports_by_country_thousand_tonnes[[#All],[Crude and NGLs]:[Total '[note 4']]],Calculation!$A38,FALSE)</f>
        <v>0</v>
      </c>
      <c r="G38" s="9">
        <f>HLOOKUP(G$2,monthly_data_imports_by_country_thousand_tonnes[[#All],[Crude and NGLs]:[Total '[note 4']]],Calculation!$A38,FALSE)</f>
        <v>293.97000000000003</v>
      </c>
      <c r="H38" s="6">
        <f>HLOOKUP(H$2,monthly_data_imports_by_country_thousand_tonnes[[#All],[Crude and NGLs]:[Total '[note 4']]],Calculation!$A38,FALSE)</f>
        <v>0</v>
      </c>
      <c r="I38" s="6">
        <f>HLOOKUP(I$2,monthly_data_imports_by_country_thousand_tonnes[[#All],[Crude and NGLs]:[Total '[note 4']]],Calculation!$A38,FALSE)</f>
        <v>0</v>
      </c>
      <c r="J38" s="6">
        <f>HLOOKUP(J$2,monthly_data_imports_by_country_thousand_tonnes[[#All],[Crude and NGLs]:[Total '[note 4']]],Calculation!$A38,FALSE)</f>
        <v>0</v>
      </c>
      <c r="K38" s="6">
        <f>HLOOKUP(K$2,monthly_data_imports_by_country_thousand_tonnes[[#All],[Crude and NGLs]:[Total '[note 4']]],Calculation!$A38,FALSE)</f>
        <v>0</v>
      </c>
      <c r="L38" s="6">
        <f>HLOOKUP(L$2,monthly_data_imports_by_country_thousand_tonnes[[#All],[Crude and NGLs]:[Total '[note 4']]],Calculation!$A38,FALSE)</f>
        <v>0</v>
      </c>
      <c r="M38" s="6">
        <f>HLOOKUP(M$2,monthly_data_imports_by_country_thousand_tonnes[[#All],[Crude and NGLs]:[Total '[note 4']]],Calculation!$A38,FALSE)</f>
        <v>0</v>
      </c>
      <c r="N38" s="6">
        <f>HLOOKUP(N$2,monthly_data_imports_by_country_thousand_tonnes[[#All],[Crude and NGLs]:[Total '[note 4']]],Calculation!$A38,FALSE)</f>
        <v>0</v>
      </c>
      <c r="O38" s="9">
        <f>HLOOKUP(O$2,monthly_data_imports_by_country_thousand_tonnes[[#All],[Crude and NGLs]:[Total '[note 4']]],Calculation!$A38,FALSE)</f>
        <v>0</v>
      </c>
      <c r="P38" s="37">
        <f>HLOOKUP(P$2,monthly_data_imports_by_country_thousand_tonnes[[#All],[Crude and NGLs]:[Total '[note 4']]],Calculation!$A38,FALSE)</f>
        <v>293.97000000000003</v>
      </c>
      <c r="Q38" s="15">
        <f>HLOOKUP(Q$2,monthly_data_imports_by_country_thousand_tonnes[[#All],[Crude and NGLs]:[Total '[note 4']]],Calculation!$B38,FALSE)</f>
        <v>230.79</v>
      </c>
      <c r="R38" s="6">
        <f>HLOOKUP(R$2,monthly_data_imports_by_country_thousand_tonnes[[#All],[Crude and NGLs]:[Total '[note 4']]],Calculation!$B38,FALSE)</f>
        <v>0</v>
      </c>
      <c r="S38" s="9">
        <f>HLOOKUP(S$2,monthly_data_imports_by_country_thousand_tonnes[[#All],[Crude and NGLs]:[Total '[note 4']]],Calculation!$B38,FALSE)</f>
        <v>230.79</v>
      </c>
      <c r="T38" s="6">
        <f>HLOOKUP(T$2,monthly_data_imports_by_country_thousand_tonnes[[#All],[Crude and NGLs]:[Total '[note 4']]],Calculation!$B38,FALSE)</f>
        <v>0</v>
      </c>
      <c r="U38" s="6">
        <f>HLOOKUP(U$2,monthly_data_imports_by_country_thousand_tonnes[[#All],[Crude and NGLs]:[Total '[note 4']]],Calculation!$B38,FALSE)</f>
        <v>0</v>
      </c>
      <c r="V38" s="6">
        <f>HLOOKUP(V$2,monthly_data_imports_by_country_thousand_tonnes[[#All],[Crude and NGLs]:[Total '[note 4']]],Calculation!$B38,FALSE)</f>
        <v>0</v>
      </c>
      <c r="W38" s="6">
        <f>HLOOKUP(W$2,monthly_data_imports_by_country_thousand_tonnes[[#All],[Crude and NGLs]:[Total '[note 4']]],Calculation!$B38,FALSE)</f>
        <v>0</v>
      </c>
      <c r="X38" s="6">
        <f>HLOOKUP(X$2,monthly_data_imports_by_country_thousand_tonnes[[#All],[Crude and NGLs]:[Total '[note 4']]],Calculation!$B38,FALSE)</f>
        <v>0</v>
      </c>
      <c r="Y38" s="6">
        <f>HLOOKUP(Y$2,monthly_data_imports_by_country_thousand_tonnes[[#All],[Crude and NGLs]:[Total '[note 4']]],Calculation!$B38,FALSE)</f>
        <v>0</v>
      </c>
      <c r="Z38" s="6">
        <f>HLOOKUP(Z$2,monthly_data_imports_by_country_thousand_tonnes[[#All],[Crude and NGLs]:[Total '[note 4']]],Calculation!$B38,FALSE)</f>
        <v>0</v>
      </c>
      <c r="AA38" s="9">
        <f>HLOOKUP(AA$2,monthly_data_imports_by_country_thousand_tonnes[[#All],[Crude and NGLs]:[Total '[note 4']]],Calculation!$B38,FALSE)</f>
        <v>0</v>
      </c>
      <c r="AB38" s="37">
        <f>HLOOKUP(AB$2,monthly_data_imports_by_country_thousand_tonnes[[#All],[Crude and NGLs]:[Total '[note 4']]],Calculation!$B38,FALSE)</f>
        <v>230.79</v>
      </c>
    </row>
    <row r="39" spans="1:28" ht="14.5">
      <c r="A39" s="6">
        <f t="shared" si="0"/>
        <v>1819</v>
      </c>
      <c r="B39" s="6">
        <f t="shared" si="1"/>
        <v>2083</v>
      </c>
      <c r="D39" s="20" t="s">
        <v>47</v>
      </c>
      <c r="E39" s="15">
        <f>HLOOKUP(E$2,monthly_data_imports_by_country_thousand_tonnes[[#All],[Crude and NGLs]:[Total '[note 4']]],Calculation!$A39,FALSE)</f>
        <v>0</v>
      </c>
      <c r="F39" s="6">
        <f>HLOOKUP(F$2,monthly_data_imports_by_country_thousand_tonnes[[#All],[Crude and NGLs]:[Total '[note 4']]],Calculation!$A39,FALSE)</f>
        <v>0</v>
      </c>
      <c r="G39" s="9">
        <f>HLOOKUP(G$2,monthly_data_imports_by_country_thousand_tonnes[[#All],[Crude and NGLs]:[Total '[note 4']]],Calculation!$A39,FALSE)</f>
        <v>0</v>
      </c>
      <c r="H39" s="6">
        <f>HLOOKUP(H$2,monthly_data_imports_by_country_thousand_tonnes[[#All],[Crude and NGLs]:[Total '[note 4']]],Calculation!$A39,FALSE)</f>
        <v>0</v>
      </c>
      <c r="I39" s="6">
        <f>HLOOKUP(I$2,monthly_data_imports_by_country_thousand_tonnes[[#All],[Crude and NGLs]:[Total '[note 4']]],Calculation!$A39,FALSE)</f>
        <v>0</v>
      </c>
      <c r="J39" s="6">
        <f>HLOOKUP(J$2,monthly_data_imports_by_country_thousand_tonnes[[#All],[Crude and NGLs]:[Total '[note 4']]],Calculation!$A39,FALSE)</f>
        <v>0</v>
      </c>
      <c r="K39" s="6">
        <f>HLOOKUP(K$2,monthly_data_imports_by_country_thousand_tonnes[[#All],[Crude and NGLs]:[Total '[note 4']]],Calculation!$A39,FALSE)</f>
        <v>0</v>
      </c>
      <c r="L39" s="6">
        <f>HLOOKUP(L$2,monthly_data_imports_by_country_thousand_tonnes[[#All],[Crude and NGLs]:[Total '[note 4']]],Calculation!$A39,FALSE)</f>
        <v>0</v>
      </c>
      <c r="M39" s="6">
        <f>HLOOKUP(M$2,monthly_data_imports_by_country_thousand_tonnes[[#All],[Crude and NGLs]:[Total '[note 4']]],Calculation!$A39,FALSE)</f>
        <v>0</v>
      </c>
      <c r="N39" s="6">
        <f>HLOOKUP(N$2,monthly_data_imports_by_country_thousand_tonnes[[#All],[Crude and NGLs]:[Total '[note 4']]],Calculation!$A39,FALSE)</f>
        <v>0</v>
      </c>
      <c r="O39" s="9">
        <f>HLOOKUP(O$2,monthly_data_imports_by_country_thousand_tonnes[[#All],[Crude and NGLs]:[Total '[note 4']]],Calculation!$A39,FALSE)</f>
        <v>0</v>
      </c>
      <c r="P39" s="37">
        <f>HLOOKUP(P$2,monthly_data_imports_by_country_thousand_tonnes[[#All],[Crude and NGLs]:[Total '[note 4']]],Calculation!$A39,FALSE)</f>
        <v>0</v>
      </c>
      <c r="Q39" s="15">
        <f>HLOOKUP(Q$2,monthly_data_imports_by_country_thousand_tonnes[[#All],[Crude and NGLs]:[Total '[note 4']]],Calculation!$B39,FALSE)</f>
        <v>0</v>
      </c>
      <c r="R39" s="6">
        <f>HLOOKUP(R$2,monthly_data_imports_by_country_thousand_tonnes[[#All],[Crude and NGLs]:[Total '[note 4']]],Calculation!$B39,FALSE)</f>
        <v>0</v>
      </c>
      <c r="S39" s="9">
        <f>HLOOKUP(S$2,monthly_data_imports_by_country_thousand_tonnes[[#All],[Crude and NGLs]:[Total '[note 4']]],Calculation!$B39,FALSE)</f>
        <v>0</v>
      </c>
      <c r="T39" s="6">
        <f>HLOOKUP(T$2,monthly_data_imports_by_country_thousand_tonnes[[#All],[Crude and NGLs]:[Total '[note 4']]],Calculation!$B39,FALSE)</f>
        <v>0</v>
      </c>
      <c r="U39" s="6">
        <f>HLOOKUP(U$2,monthly_data_imports_by_country_thousand_tonnes[[#All],[Crude and NGLs]:[Total '[note 4']]],Calculation!$B39,FALSE)</f>
        <v>0</v>
      </c>
      <c r="V39" s="6">
        <f>HLOOKUP(V$2,monthly_data_imports_by_country_thousand_tonnes[[#All],[Crude and NGLs]:[Total '[note 4']]],Calculation!$B39,FALSE)</f>
        <v>0</v>
      </c>
      <c r="W39" s="6">
        <f>HLOOKUP(W$2,monthly_data_imports_by_country_thousand_tonnes[[#All],[Crude and NGLs]:[Total '[note 4']]],Calculation!$B39,FALSE)</f>
        <v>0</v>
      </c>
      <c r="X39" s="6">
        <f>HLOOKUP(X$2,monthly_data_imports_by_country_thousand_tonnes[[#All],[Crude and NGLs]:[Total '[note 4']]],Calculation!$B39,FALSE)</f>
        <v>0</v>
      </c>
      <c r="Y39" s="6">
        <f>HLOOKUP(Y$2,monthly_data_imports_by_country_thousand_tonnes[[#All],[Crude and NGLs]:[Total '[note 4']]],Calculation!$B39,FALSE)</f>
        <v>0</v>
      </c>
      <c r="Z39" s="6">
        <f>HLOOKUP(Z$2,monthly_data_imports_by_country_thousand_tonnes[[#All],[Crude and NGLs]:[Total '[note 4']]],Calculation!$B39,FALSE)</f>
        <v>0</v>
      </c>
      <c r="AA39" s="9">
        <f>HLOOKUP(AA$2,monthly_data_imports_by_country_thousand_tonnes[[#All],[Crude and NGLs]:[Total '[note 4']]],Calculation!$B39,FALSE)</f>
        <v>0</v>
      </c>
      <c r="AB39" s="37">
        <f>HLOOKUP(AB$2,monthly_data_imports_by_country_thousand_tonnes[[#All],[Crude and NGLs]:[Total '[note 4']]],Calculation!$B39,FALSE)</f>
        <v>0</v>
      </c>
    </row>
    <row r="40" spans="1:28" ht="14.5">
      <c r="A40" s="6">
        <f t="shared" si="0"/>
        <v>1820</v>
      </c>
      <c r="B40" s="6">
        <f t="shared" si="1"/>
        <v>2084</v>
      </c>
      <c r="D40" s="20" t="s">
        <v>48</v>
      </c>
      <c r="E40" s="15">
        <f>HLOOKUP(E$2,monthly_data_imports_by_country_thousand_tonnes[[#All],[Crude and NGLs]:[Total '[note 4']]],Calculation!$A40,FALSE)</f>
        <v>0</v>
      </c>
      <c r="F40" s="6">
        <f>HLOOKUP(F$2,monthly_data_imports_by_country_thousand_tonnes[[#All],[Crude and NGLs]:[Total '[note 4']]],Calculation!$A40,FALSE)</f>
        <v>0</v>
      </c>
      <c r="G40" s="9">
        <f>HLOOKUP(G$2,monthly_data_imports_by_country_thousand_tonnes[[#All],[Crude and NGLs]:[Total '[note 4']]],Calculation!$A40,FALSE)</f>
        <v>0</v>
      </c>
      <c r="H40" s="6">
        <f>HLOOKUP(H$2,monthly_data_imports_by_country_thousand_tonnes[[#All],[Crude and NGLs]:[Total '[note 4']]],Calculation!$A40,FALSE)</f>
        <v>0</v>
      </c>
      <c r="I40" s="6">
        <f>HLOOKUP(I$2,monthly_data_imports_by_country_thousand_tonnes[[#All],[Crude and NGLs]:[Total '[note 4']]],Calculation!$A40,FALSE)</f>
        <v>0</v>
      </c>
      <c r="J40" s="6">
        <f>HLOOKUP(J$2,monthly_data_imports_by_country_thousand_tonnes[[#All],[Crude and NGLs]:[Total '[note 4']]],Calculation!$A40,FALSE)</f>
        <v>64.239999999999995</v>
      </c>
      <c r="K40" s="6">
        <f>HLOOKUP(K$2,monthly_data_imports_by_country_thousand_tonnes[[#All],[Crude and NGLs]:[Total '[note 4']]],Calculation!$A40,FALSE)</f>
        <v>0</v>
      </c>
      <c r="L40" s="6">
        <f>HLOOKUP(L$2,monthly_data_imports_by_country_thousand_tonnes[[#All],[Crude and NGLs]:[Total '[note 4']]],Calculation!$A40,FALSE)</f>
        <v>14.3</v>
      </c>
      <c r="M40" s="6">
        <f>HLOOKUP(M$2,monthly_data_imports_by_country_thousand_tonnes[[#All],[Crude and NGLs]:[Total '[note 4']]],Calculation!$A40,FALSE)</f>
        <v>0</v>
      </c>
      <c r="N40" s="6">
        <f>HLOOKUP(N$2,monthly_data_imports_by_country_thousand_tonnes[[#All],[Crude and NGLs]:[Total '[note 4']]],Calculation!$A40,FALSE)</f>
        <v>0</v>
      </c>
      <c r="O40" s="9">
        <f>HLOOKUP(O$2,monthly_data_imports_by_country_thousand_tonnes[[#All],[Crude and NGLs]:[Total '[note 4']]],Calculation!$A40,FALSE)</f>
        <v>78.540000000000006</v>
      </c>
      <c r="P40" s="37">
        <f>HLOOKUP(P$2,monthly_data_imports_by_country_thousand_tonnes[[#All],[Crude and NGLs]:[Total '[note 4']]],Calculation!$A40,FALSE)</f>
        <v>78.540000000000006</v>
      </c>
      <c r="Q40" s="15">
        <f>HLOOKUP(Q$2,monthly_data_imports_by_country_thousand_tonnes[[#All],[Crude and NGLs]:[Total '[note 4']]],Calculation!$B40,FALSE)</f>
        <v>0</v>
      </c>
      <c r="R40" s="6">
        <f>HLOOKUP(R$2,monthly_data_imports_by_country_thousand_tonnes[[#All],[Crude and NGLs]:[Total '[note 4']]],Calculation!$B40,FALSE)</f>
        <v>0</v>
      </c>
      <c r="S40" s="9">
        <f>HLOOKUP(S$2,monthly_data_imports_by_country_thousand_tonnes[[#All],[Crude and NGLs]:[Total '[note 4']]],Calculation!$B40,FALSE)</f>
        <v>0</v>
      </c>
      <c r="T40" s="6">
        <f>HLOOKUP(T$2,monthly_data_imports_by_country_thousand_tonnes[[#All],[Crude and NGLs]:[Total '[note 4']]],Calculation!$B40,FALSE)</f>
        <v>0</v>
      </c>
      <c r="U40" s="6">
        <f>HLOOKUP(U$2,monthly_data_imports_by_country_thousand_tonnes[[#All],[Crude and NGLs]:[Total '[note 4']]],Calculation!$B40,FALSE)</f>
        <v>0</v>
      </c>
      <c r="V40" s="6">
        <f>HLOOKUP(V$2,monthly_data_imports_by_country_thousand_tonnes[[#All],[Crude and NGLs]:[Total '[note 4']]],Calculation!$B40,FALSE)</f>
        <v>0</v>
      </c>
      <c r="W40" s="6">
        <f>HLOOKUP(W$2,monthly_data_imports_by_country_thousand_tonnes[[#All],[Crude and NGLs]:[Total '[note 4']]],Calculation!$B40,FALSE)</f>
        <v>0</v>
      </c>
      <c r="X40" s="6">
        <f>HLOOKUP(X$2,monthly_data_imports_by_country_thousand_tonnes[[#All],[Crude and NGLs]:[Total '[note 4']]],Calculation!$B40,FALSE)</f>
        <v>70.849999999999994</v>
      </c>
      <c r="Y40" s="6">
        <f>HLOOKUP(Y$2,monthly_data_imports_by_country_thousand_tonnes[[#All],[Crude and NGLs]:[Total '[note 4']]],Calculation!$B40,FALSE)</f>
        <v>0</v>
      </c>
      <c r="Z40" s="6">
        <f>HLOOKUP(Z$2,monthly_data_imports_by_country_thousand_tonnes[[#All],[Crude and NGLs]:[Total '[note 4']]],Calculation!$B40,FALSE)</f>
        <v>0</v>
      </c>
      <c r="AA40" s="9">
        <f>HLOOKUP(AA$2,monthly_data_imports_by_country_thousand_tonnes[[#All],[Crude and NGLs]:[Total '[note 4']]],Calculation!$B40,FALSE)</f>
        <v>70.849999999999994</v>
      </c>
      <c r="AB40" s="37">
        <f>HLOOKUP(AB$2,monthly_data_imports_by_country_thousand_tonnes[[#All],[Crude and NGLs]:[Total '[note 4']]],Calculation!$B40,FALSE)</f>
        <v>70.849999999999994</v>
      </c>
    </row>
    <row r="41" spans="1:28" ht="14.5">
      <c r="A41" s="6">
        <f t="shared" si="0"/>
        <v>1821</v>
      </c>
      <c r="B41" s="6">
        <f t="shared" si="1"/>
        <v>2085</v>
      </c>
      <c r="D41" s="20" t="s">
        <v>87</v>
      </c>
      <c r="E41" s="15">
        <f>HLOOKUP(E$2,monthly_data_imports_by_country_thousand_tonnes[[#All],[Crude and NGLs]:[Total '[note 4']]],Calculation!$A41,FALSE)</f>
        <v>0</v>
      </c>
      <c r="F41" s="6">
        <f>HLOOKUP(F$2,monthly_data_imports_by_country_thousand_tonnes[[#All],[Crude and NGLs]:[Total '[note 4']]],Calculation!$A41,FALSE)</f>
        <v>0</v>
      </c>
      <c r="G41" s="9">
        <f>HLOOKUP(G$2,monthly_data_imports_by_country_thousand_tonnes[[#All],[Crude and NGLs]:[Total '[note 4']]],Calculation!$A41,FALSE)</f>
        <v>0</v>
      </c>
      <c r="H41" s="6">
        <f>HLOOKUP(H$2,monthly_data_imports_by_country_thousand_tonnes[[#All],[Crude and NGLs]:[Total '[note 4']]],Calculation!$A41,FALSE)</f>
        <v>1.75</v>
      </c>
      <c r="I41" s="6">
        <f>HLOOKUP(I$2,monthly_data_imports_by_country_thousand_tonnes[[#All],[Crude and NGLs]:[Total '[note 4']]],Calculation!$A41,FALSE)</f>
        <v>37.32</v>
      </c>
      <c r="J41" s="6">
        <f>HLOOKUP(J$2,monthly_data_imports_by_country_thousand_tonnes[[#All],[Crude and NGLs]:[Total '[note 4']]],Calculation!$A41,FALSE)</f>
        <v>4.08</v>
      </c>
      <c r="K41" s="6">
        <f>HLOOKUP(K$2,monthly_data_imports_by_country_thousand_tonnes[[#All],[Crude and NGLs]:[Total '[note 4']]],Calculation!$A41,FALSE)</f>
        <v>0</v>
      </c>
      <c r="L41" s="6">
        <f>HLOOKUP(L$2,monthly_data_imports_by_country_thousand_tonnes[[#All],[Crude and NGLs]:[Total '[note 4']]],Calculation!$A41,FALSE)</f>
        <v>0</v>
      </c>
      <c r="M41" s="6">
        <f>HLOOKUP(M$2,monthly_data_imports_by_country_thousand_tonnes[[#All],[Crude and NGLs]:[Total '[note 4']]],Calculation!$A41,FALSE)</f>
        <v>0</v>
      </c>
      <c r="N41" s="6">
        <f>HLOOKUP(N$2,monthly_data_imports_by_country_thousand_tonnes[[#All],[Crude and NGLs]:[Total '[note 4']]],Calculation!$A41,FALSE)</f>
        <v>13.18</v>
      </c>
      <c r="O41" s="9">
        <f>HLOOKUP(O$2,monthly_data_imports_by_country_thousand_tonnes[[#All],[Crude and NGLs]:[Total '[note 4']]],Calculation!$A41,FALSE)</f>
        <v>56.33</v>
      </c>
      <c r="P41" s="37">
        <f>HLOOKUP(P$2,monthly_data_imports_by_country_thousand_tonnes[[#All],[Crude and NGLs]:[Total '[note 4']]],Calculation!$A41,FALSE)</f>
        <v>56.33</v>
      </c>
      <c r="Q41" s="15">
        <f>HLOOKUP(Q$2,monthly_data_imports_by_country_thousand_tonnes[[#All],[Crude and NGLs]:[Total '[note 4']]],Calculation!$B41,FALSE)</f>
        <v>0</v>
      </c>
      <c r="R41" s="6">
        <f>HLOOKUP(R$2,monthly_data_imports_by_country_thousand_tonnes[[#All],[Crude and NGLs]:[Total '[note 4']]],Calculation!$B41,FALSE)</f>
        <v>0</v>
      </c>
      <c r="S41" s="9">
        <f>HLOOKUP(S$2,monthly_data_imports_by_country_thousand_tonnes[[#All],[Crude and NGLs]:[Total '[note 4']]],Calculation!$B41,FALSE)</f>
        <v>0</v>
      </c>
      <c r="T41" s="6">
        <f>HLOOKUP(T$2,monthly_data_imports_by_country_thousand_tonnes[[#All],[Crude and NGLs]:[Total '[note 4']]],Calculation!$B41,FALSE)</f>
        <v>0</v>
      </c>
      <c r="U41" s="6">
        <f>HLOOKUP(U$2,monthly_data_imports_by_country_thousand_tonnes[[#All],[Crude and NGLs]:[Total '[note 4']]],Calculation!$B41,FALSE)</f>
        <v>0</v>
      </c>
      <c r="V41" s="6">
        <f>HLOOKUP(V$2,monthly_data_imports_by_country_thousand_tonnes[[#All],[Crude and NGLs]:[Total '[note 4']]],Calculation!$B41,FALSE)</f>
        <v>0</v>
      </c>
      <c r="W41" s="6">
        <f>HLOOKUP(W$2,monthly_data_imports_by_country_thousand_tonnes[[#All],[Crude and NGLs]:[Total '[note 4']]],Calculation!$B41,FALSE)</f>
        <v>0</v>
      </c>
      <c r="X41" s="6">
        <f>HLOOKUP(X$2,monthly_data_imports_by_country_thousand_tonnes[[#All],[Crude and NGLs]:[Total '[note 4']]],Calculation!$B41,FALSE)</f>
        <v>0</v>
      </c>
      <c r="Y41" s="6">
        <f>HLOOKUP(Y$2,monthly_data_imports_by_country_thousand_tonnes[[#All],[Crude and NGLs]:[Total '[note 4']]],Calculation!$B41,FALSE)</f>
        <v>0</v>
      </c>
      <c r="Z41" s="6">
        <f>HLOOKUP(Z$2,monthly_data_imports_by_country_thousand_tonnes[[#All],[Crude and NGLs]:[Total '[note 4']]],Calculation!$B41,FALSE)</f>
        <v>22.3</v>
      </c>
      <c r="AA41" s="9">
        <f>HLOOKUP(AA$2,monthly_data_imports_by_country_thousand_tonnes[[#All],[Crude and NGLs]:[Total '[note 4']]],Calculation!$B41,FALSE)</f>
        <v>22.3</v>
      </c>
      <c r="AB41" s="37">
        <f>HLOOKUP(AB$2,monthly_data_imports_by_country_thousand_tonnes[[#All],[Crude and NGLs]:[Total '[note 4']]],Calculation!$B41,FALSE)</f>
        <v>22.3</v>
      </c>
    </row>
    <row r="42" spans="1:28" ht="14.5">
      <c r="A42" s="6">
        <f t="shared" si="0"/>
        <v>1822</v>
      </c>
      <c r="B42" s="6">
        <f t="shared" si="1"/>
        <v>2086</v>
      </c>
      <c r="D42" s="20" t="s">
        <v>49</v>
      </c>
      <c r="E42" s="15">
        <f>HLOOKUP(E$2,monthly_data_imports_by_country_thousand_tonnes[[#All],[Crude and NGLs]:[Total '[note 4']]],Calculation!$A42,FALSE)</f>
        <v>0.08</v>
      </c>
      <c r="F42" s="6">
        <f>HLOOKUP(F$2,monthly_data_imports_by_country_thousand_tonnes[[#All],[Crude and NGLs]:[Total '[note 4']]],Calculation!$A42,FALSE)</f>
        <v>0</v>
      </c>
      <c r="G42" s="9">
        <f>HLOOKUP(G$2,monthly_data_imports_by_country_thousand_tonnes[[#All],[Crude and NGLs]:[Total '[note 4']]],Calculation!$A42,FALSE)</f>
        <v>0.08</v>
      </c>
      <c r="H42" s="6">
        <f>HLOOKUP(H$2,monthly_data_imports_by_country_thousand_tonnes[[#All],[Crude and NGLs]:[Total '[note 4']]],Calculation!$A42,FALSE)</f>
        <v>0</v>
      </c>
      <c r="I42" s="6">
        <f>HLOOKUP(I$2,monthly_data_imports_by_country_thousand_tonnes[[#All],[Crude and NGLs]:[Total '[note 4']]],Calculation!$A42,FALSE)</f>
        <v>39.29</v>
      </c>
      <c r="J42" s="6">
        <f>HLOOKUP(J$2,monthly_data_imports_by_country_thousand_tonnes[[#All],[Crude and NGLs]:[Total '[note 4']]],Calculation!$A42,FALSE)</f>
        <v>0</v>
      </c>
      <c r="K42" s="6">
        <f>HLOOKUP(K$2,monthly_data_imports_by_country_thousand_tonnes[[#All],[Crude and NGLs]:[Total '[note 4']]],Calculation!$A42,FALSE)</f>
        <v>0</v>
      </c>
      <c r="L42" s="6">
        <f>HLOOKUP(L$2,monthly_data_imports_by_country_thousand_tonnes[[#All],[Crude and NGLs]:[Total '[note 4']]],Calculation!$A42,FALSE)</f>
        <v>66.78</v>
      </c>
      <c r="M42" s="6">
        <f>HLOOKUP(M$2,monthly_data_imports_by_country_thousand_tonnes[[#All],[Crude and NGLs]:[Total '[note 4']]],Calculation!$A42,FALSE)</f>
        <v>0</v>
      </c>
      <c r="N42" s="6">
        <f>HLOOKUP(N$2,monthly_data_imports_by_country_thousand_tonnes[[#All],[Crude and NGLs]:[Total '[note 4']]],Calculation!$A42,FALSE)</f>
        <v>12.83</v>
      </c>
      <c r="O42" s="9">
        <f>HLOOKUP(O$2,monthly_data_imports_by_country_thousand_tonnes[[#All],[Crude and NGLs]:[Total '[note 4']]],Calculation!$A42,FALSE)</f>
        <v>118.9</v>
      </c>
      <c r="P42" s="37">
        <f>HLOOKUP(P$2,monthly_data_imports_by_country_thousand_tonnes[[#All],[Crude and NGLs]:[Total '[note 4']]],Calculation!$A42,FALSE)</f>
        <v>118.98</v>
      </c>
      <c r="Q42" s="15">
        <f>HLOOKUP(Q$2,monthly_data_imports_by_country_thousand_tonnes[[#All],[Crude and NGLs]:[Total '[note 4']]],Calculation!$B42,FALSE)</f>
        <v>0</v>
      </c>
      <c r="R42" s="6">
        <f>HLOOKUP(R$2,monthly_data_imports_by_country_thousand_tonnes[[#All],[Crude and NGLs]:[Total '[note 4']]],Calculation!$B42,FALSE)</f>
        <v>0</v>
      </c>
      <c r="S42" s="9">
        <f>HLOOKUP(S$2,monthly_data_imports_by_country_thousand_tonnes[[#All],[Crude and NGLs]:[Total '[note 4']]],Calculation!$B42,FALSE)</f>
        <v>0</v>
      </c>
      <c r="T42" s="6">
        <f>HLOOKUP(T$2,monthly_data_imports_by_country_thousand_tonnes[[#All],[Crude and NGLs]:[Total '[note 4']]],Calculation!$B42,FALSE)</f>
        <v>0</v>
      </c>
      <c r="U42" s="6">
        <f>HLOOKUP(U$2,monthly_data_imports_by_country_thousand_tonnes[[#All],[Crude and NGLs]:[Total '[note 4']]],Calculation!$B42,FALSE)</f>
        <v>0.12</v>
      </c>
      <c r="V42" s="6">
        <f>HLOOKUP(V$2,monthly_data_imports_by_country_thousand_tonnes[[#All],[Crude and NGLs]:[Total '[note 4']]],Calculation!$B42,FALSE)</f>
        <v>0</v>
      </c>
      <c r="W42" s="6">
        <f>HLOOKUP(W$2,monthly_data_imports_by_country_thousand_tonnes[[#All],[Crude and NGLs]:[Total '[note 4']]],Calculation!$B42,FALSE)</f>
        <v>0</v>
      </c>
      <c r="X42" s="6">
        <f>HLOOKUP(X$2,monthly_data_imports_by_country_thousand_tonnes[[#All],[Crude and NGLs]:[Total '[note 4']]],Calculation!$B42,FALSE)</f>
        <v>0</v>
      </c>
      <c r="Y42" s="6">
        <f>HLOOKUP(Y$2,monthly_data_imports_by_country_thousand_tonnes[[#All],[Crude and NGLs]:[Total '[note 4']]],Calculation!$B42,FALSE)</f>
        <v>0</v>
      </c>
      <c r="Z42" s="6">
        <f>HLOOKUP(Z$2,monthly_data_imports_by_country_thousand_tonnes[[#All],[Crude and NGLs]:[Total '[note 4']]],Calculation!$B42,FALSE)</f>
        <v>10.66</v>
      </c>
      <c r="AA42" s="9">
        <f>HLOOKUP(AA$2,monthly_data_imports_by_country_thousand_tonnes[[#All],[Crude and NGLs]:[Total '[note 4']]],Calculation!$B42,FALSE)</f>
        <v>10.78</v>
      </c>
      <c r="AB42" s="37">
        <f>HLOOKUP(AB$2,monthly_data_imports_by_country_thousand_tonnes[[#All],[Crude and NGLs]:[Total '[note 4']]],Calculation!$B42,FALSE)</f>
        <v>10.78</v>
      </c>
    </row>
    <row r="43" spans="1:28" ht="14.5">
      <c r="A43" s="6">
        <f t="shared" si="0"/>
        <v>1823</v>
      </c>
      <c r="B43" s="6">
        <f t="shared" si="1"/>
        <v>2087</v>
      </c>
      <c r="D43" s="20" t="s">
        <v>50</v>
      </c>
      <c r="E43" s="15">
        <f>HLOOKUP(E$2,monthly_data_imports_by_country_thousand_tonnes[[#All],[Crude and NGLs]:[Total '[note 4']]],Calculation!$A43,FALSE)</f>
        <v>144.33000000000001</v>
      </c>
      <c r="F43" s="6">
        <f>HLOOKUP(F$2,monthly_data_imports_by_country_thousand_tonnes[[#All],[Crude and NGLs]:[Total '[note 4']]],Calculation!$A43,FALSE)</f>
        <v>0</v>
      </c>
      <c r="G43" s="9">
        <f>HLOOKUP(G$2,monthly_data_imports_by_country_thousand_tonnes[[#All],[Crude and NGLs]:[Total '[note 4']]],Calculation!$A43,FALSE)</f>
        <v>144.33000000000001</v>
      </c>
      <c r="H43" s="6">
        <f>HLOOKUP(H$2,monthly_data_imports_by_country_thousand_tonnes[[#All],[Crude and NGLs]:[Total '[note 4']]],Calculation!$A43,FALSE)</f>
        <v>0</v>
      </c>
      <c r="I43" s="6">
        <f>HLOOKUP(I$2,monthly_data_imports_by_country_thousand_tonnes[[#All],[Crude and NGLs]:[Total '[note 4']]],Calculation!$A43,FALSE)</f>
        <v>0</v>
      </c>
      <c r="J43" s="6">
        <f>HLOOKUP(J$2,monthly_data_imports_by_country_thousand_tonnes[[#All],[Crude and NGLs]:[Total '[note 4']]],Calculation!$A43,FALSE)</f>
        <v>0</v>
      </c>
      <c r="K43" s="6">
        <f>HLOOKUP(K$2,monthly_data_imports_by_country_thousand_tonnes[[#All],[Crude and NGLs]:[Total '[note 4']]],Calculation!$A43,FALSE)</f>
        <v>0</v>
      </c>
      <c r="L43" s="6">
        <f>HLOOKUP(L$2,monthly_data_imports_by_country_thousand_tonnes[[#All],[Crude and NGLs]:[Total '[note 4']]],Calculation!$A43,FALSE)</f>
        <v>0</v>
      </c>
      <c r="M43" s="6">
        <f>HLOOKUP(M$2,monthly_data_imports_by_country_thousand_tonnes[[#All],[Crude and NGLs]:[Total '[note 4']]],Calculation!$A43,FALSE)</f>
        <v>0</v>
      </c>
      <c r="N43" s="6">
        <f>HLOOKUP(N$2,monthly_data_imports_by_country_thousand_tonnes[[#All],[Crude and NGLs]:[Total '[note 4']]],Calculation!$A43,FALSE)</f>
        <v>5.14</v>
      </c>
      <c r="O43" s="9">
        <f>HLOOKUP(O$2,monthly_data_imports_by_country_thousand_tonnes[[#All],[Crude and NGLs]:[Total '[note 4']]],Calculation!$A43,FALSE)</f>
        <v>5.14</v>
      </c>
      <c r="P43" s="37">
        <f>HLOOKUP(P$2,monthly_data_imports_by_country_thousand_tonnes[[#All],[Crude and NGLs]:[Total '[note 4']]],Calculation!$A43,FALSE)</f>
        <v>149.47</v>
      </c>
      <c r="Q43" s="15">
        <f>HLOOKUP(Q$2,monthly_data_imports_by_country_thousand_tonnes[[#All],[Crude and NGLs]:[Total '[note 4']]],Calculation!$B43,FALSE)</f>
        <v>0</v>
      </c>
      <c r="R43" s="6">
        <f>HLOOKUP(R$2,monthly_data_imports_by_country_thousand_tonnes[[#All],[Crude and NGLs]:[Total '[note 4']]],Calculation!$B43,FALSE)</f>
        <v>0</v>
      </c>
      <c r="S43" s="9">
        <f>HLOOKUP(S$2,monthly_data_imports_by_country_thousand_tonnes[[#All],[Crude and NGLs]:[Total '[note 4']]],Calculation!$B43,FALSE)</f>
        <v>0</v>
      </c>
      <c r="T43" s="6">
        <f>HLOOKUP(T$2,monthly_data_imports_by_country_thousand_tonnes[[#All],[Crude and NGLs]:[Total '[note 4']]],Calculation!$B43,FALSE)</f>
        <v>0</v>
      </c>
      <c r="U43" s="6">
        <f>HLOOKUP(U$2,monthly_data_imports_by_country_thousand_tonnes[[#All],[Crude and NGLs]:[Total '[note 4']]],Calculation!$B43,FALSE)</f>
        <v>0</v>
      </c>
      <c r="V43" s="6">
        <f>HLOOKUP(V$2,monthly_data_imports_by_country_thousand_tonnes[[#All],[Crude and NGLs]:[Total '[note 4']]],Calculation!$B43,FALSE)</f>
        <v>0</v>
      </c>
      <c r="W43" s="6">
        <f>HLOOKUP(W$2,monthly_data_imports_by_country_thousand_tonnes[[#All],[Crude and NGLs]:[Total '[note 4']]],Calculation!$B43,FALSE)</f>
        <v>0</v>
      </c>
      <c r="X43" s="6">
        <f>HLOOKUP(X$2,monthly_data_imports_by_country_thousand_tonnes[[#All],[Crude and NGLs]:[Total '[note 4']]],Calculation!$B43,FALSE)</f>
        <v>0</v>
      </c>
      <c r="Y43" s="6">
        <f>HLOOKUP(Y$2,monthly_data_imports_by_country_thousand_tonnes[[#All],[Crude and NGLs]:[Total '[note 4']]],Calculation!$B43,FALSE)</f>
        <v>0</v>
      </c>
      <c r="Z43" s="6">
        <f>HLOOKUP(Z$2,monthly_data_imports_by_country_thousand_tonnes[[#All],[Crude and NGLs]:[Total '[note 4']]],Calculation!$B43,FALSE)</f>
        <v>0.16</v>
      </c>
      <c r="AA43" s="9">
        <f>HLOOKUP(AA$2,monthly_data_imports_by_country_thousand_tonnes[[#All],[Crude and NGLs]:[Total '[note 4']]],Calculation!$B43,FALSE)</f>
        <v>0.16</v>
      </c>
      <c r="AB43" s="37">
        <f>HLOOKUP(AB$2,monthly_data_imports_by_country_thousand_tonnes[[#All],[Crude and NGLs]:[Total '[note 4']]],Calculation!$B43,FALSE)</f>
        <v>0.16</v>
      </c>
    </row>
    <row r="44" spans="1:28" ht="14.5">
      <c r="A44" s="6">
        <f t="shared" si="0"/>
        <v>1824</v>
      </c>
      <c r="B44" s="6">
        <f t="shared" si="1"/>
        <v>2088</v>
      </c>
      <c r="D44" s="20" t="s">
        <v>51</v>
      </c>
      <c r="E44" s="15">
        <f>HLOOKUP(E$2,monthly_data_imports_by_country_thousand_tonnes[[#All],[Crude and NGLs]:[Total '[note 4']]],Calculation!$A44,FALSE)</f>
        <v>0</v>
      </c>
      <c r="F44" s="6">
        <f>HLOOKUP(F$2,monthly_data_imports_by_country_thousand_tonnes[[#All],[Crude and NGLs]:[Total '[note 4']]],Calculation!$A44,FALSE)</f>
        <v>0</v>
      </c>
      <c r="G44" s="9">
        <f>HLOOKUP(G$2,monthly_data_imports_by_country_thousand_tonnes[[#All],[Crude and NGLs]:[Total '[note 4']]],Calculation!$A44,FALSE)</f>
        <v>0</v>
      </c>
      <c r="H44" s="6">
        <f>HLOOKUP(H$2,monthly_data_imports_by_country_thousand_tonnes[[#All],[Crude and NGLs]:[Total '[note 4']]],Calculation!$A44,FALSE)</f>
        <v>0</v>
      </c>
      <c r="I44" s="6">
        <f>HLOOKUP(I$2,monthly_data_imports_by_country_thousand_tonnes[[#All],[Crude and NGLs]:[Total '[note 4']]],Calculation!$A44,FALSE)</f>
        <v>0</v>
      </c>
      <c r="J44" s="6">
        <f>HLOOKUP(J$2,monthly_data_imports_by_country_thousand_tonnes[[#All],[Crude and NGLs]:[Total '[note 4']]],Calculation!$A44,FALSE)</f>
        <v>197.29</v>
      </c>
      <c r="K44" s="6">
        <f>HLOOKUP(K$2,monthly_data_imports_by_country_thousand_tonnes[[#All],[Crude and NGLs]:[Total '[note 4']]],Calculation!$A44,FALSE)</f>
        <v>0</v>
      </c>
      <c r="L44" s="6">
        <f>HLOOKUP(L$2,monthly_data_imports_by_country_thousand_tonnes[[#All],[Crude and NGLs]:[Total '[note 4']]],Calculation!$A44,FALSE)</f>
        <v>24.61</v>
      </c>
      <c r="M44" s="6">
        <f>HLOOKUP(M$2,monthly_data_imports_by_country_thousand_tonnes[[#All],[Crude and NGLs]:[Total '[note 4']]],Calculation!$A44,FALSE)</f>
        <v>0.05</v>
      </c>
      <c r="N44" s="6">
        <f>HLOOKUP(N$2,monthly_data_imports_by_country_thousand_tonnes[[#All],[Crude and NGLs]:[Total '[note 4']]],Calculation!$A44,FALSE)</f>
        <v>2.5499999999999998</v>
      </c>
      <c r="O44" s="9">
        <f>HLOOKUP(O$2,monthly_data_imports_by_country_thousand_tonnes[[#All],[Crude and NGLs]:[Total '[note 4']]],Calculation!$A44,FALSE)</f>
        <v>224.5</v>
      </c>
      <c r="P44" s="37">
        <f>HLOOKUP(P$2,monthly_data_imports_by_country_thousand_tonnes[[#All],[Crude and NGLs]:[Total '[note 4']]],Calculation!$A44,FALSE)</f>
        <v>224.5</v>
      </c>
      <c r="Q44" s="15">
        <f>HLOOKUP(Q$2,monthly_data_imports_by_country_thousand_tonnes[[#All],[Crude and NGLs]:[Total '[note 4']]],Calculation!$B44,FALSE)</f>
        <v>0</v>
      </c>
      <c r="R44" s="6">
        <f>HLOOKUP(R$2,monthly_data_imports_by_country_thousand_tonnes[[#All],[Crude and NGLs]:[Total '[note 4']]],Calculation!$B44,FALSE)</f>
        <v>0</v>
      </c>
      <c r="S44" s="9">
        <f>HLOOKUP(S$2,monthly_data_imports_by_country_thousand_tonnes[[#All],[Crude and NGLs]:[Total '[note 4']]],Calculation!$B44,FALSE)</f>
        <v>0</v>
      </c>
      <c r="T44" s="6">
        <f>HLOOKUP(T$2,monthly_data_imports_by_country_thousand_tonnes[[#All],[Crude and NGLs]:[Total '[note 4']]],Calculation!$B44,FALSE)</f>
        <v>0</v>
      </c>
      <c r="U44" s="6">
        <f>HLOOKUP(U$2,monthly_data_imports_by_country_thousand_tonnes[[#All],[Crude and NGLs]:[Total '[note 4']]],Calculation!$B44,FALSE)</f>
        <v>0</v>
      </c>
      <c r="V44" s="6">
        <f>HLOOKUP(V$2,monthly_data_imports_by_country_thousand_tonnes[[#All],[Crude and NGLs]:[Total '[note 4']]],Calculation!$B44,FALSE)</f>
        <v>96.83</v>
      </c>
      <c r="W44" s="6">
        <f>HLOOKUP(W$2,monthly_data_imports_by_country_thousand_tonnes[[#All],[Crude and NGLs]:[Total '[note 4']]],Calculation!$B44,FALSE)</f>
        <v>0</v>
      </c>
      <c r="X44" s="6">
        <f>HLOOKUP(X$2,monthly_data_imports_by_country_thousand_tonnes[[#All],[Crude and NGLs]:[Total '[note 4']]],Calculation!$B44,FALSE)</f>
        <v>24.29</v>
      </c>
      <c r="Y44" s="6">
        <f>HLOOKUP(Y$2,monthly_data_imports_by_country_thousand_tonnes[[#All],[Crude and NGLs]:[Total '[note 4']]],Calculation!$B44,FALSE)</f>
        <v>0.05</v>
      </c>
      <c r="Z44" s="6">
        <f>HLOOKUP(Z$2,monthly_data_imports_by_country_thousand_tonnes[[#All],[Crude and NGLs]:[Total '[note 4']]],Calculation!$B44,FALSE)</f>
        <v>0.21</v>
      </c>
      <c r="AA44" s="9">
        <f>HLOOKUP(AA$2,monthly_data_imports_by_country_thousand_tonnes[[#All],[Crude and NGLs]:[Total '[note 4']]],Calculation!$B44,FALSE)</f>
        <v>121.38</v>
      </c>
      <c r="AB44" s="37">
        <f>HLOOKUP(AB$2,monthly_data_imports_by_country_thousand_tonnes[[#All],[Crude and NGLs]:[Total '[note 4']]],Calculation!$B44,FALSE)</f>
        <v>121.38</v>
      </c>
    </row>
    <row r="45" spans="1:28" ht="14.5">
      <c r="A45" s="6">
        <f t="shared" si="0"/>
        <v>1825</v>
      </c>
      <c r="B45" s="6">
        <f t="shared" si="1"/>
        <v>2089</v>
      </c>
      <c r="D45" s="20" t="s">
        <v>52</v>
      </c>
      <c r="E45" s="15">
        <f>HLOOKUP(E$2,monthly_data_imports_by_country_thousand_tonnes[[#All],[Crude and NGLs]:[Total '[note 4']]],Calculation!$A45,FALSE)</f>
        <v>1258.24</v>
      </c>
      <c r="F45" s="6">
        <f>HLOOKUP(F$2,monthly_data_imports_by_country_thousand_tonnes[[#All],[Crude and NGLs]:[Total '[note 4']]],Calculation!$A45,FALSE)</f>
        <v>0</v>
      </c>
      <c r="G45" s="9">
        <f>HLOOKUP(G$2,monthly_data_imports_by_country_thousand_tonnes[[#All],[Crude and NGLs]:[Total '[note 4']]],Calculation!$A45,FALSE)</f>
        <v>1258.24</v>
      </c>
      <c r="H45" s="6">
        <f>HLOOKUP(H$2,monthly_data_imports_by_country_thousand_tonnes[[#All],[Crude and NGLs]:[Total '[note 4']]],Calculation!$A45,FALSE)</f>
        <v>14.64</v>
      </c>
      <c r="I45" s="6">
        <f>HLOOKUP(I$2,monthly_data_imports_by_country_thousand_tonnes[[#All],[Crude and NGLs]:[Total '[note 4']]],Calculation!$A45,FALSE)</f>
        <v>0</v>
      </c>
      <c r="J45" s="6">
        <f>HLOOKUP(J$2,monthly_data_imports_by_country_thousand_tonnes[[#All],[Crude and NGLs]:[Total '[note 4']]],Calculation!$A45,FALSE)</f>
        <v>41.11</v>
      </c>
      <c r="K45" s="6">
        <f>HLOOKUP(K$2,monthly_data_imports_by_country_thousand_tonnes[[#All],[Crude and NGLs]:[Total '[note 4']]],Calculation!$A45,FALSE)</f>
        <v>0</v>
      </c>
      <c r="L45" s="6">
        <f>HLOOKUP(L$2,monthly_data_imports_by_country_thousand_tonnes[[#All],[Crude and NGLs]:[Total '[note 4']]],Calculation!$A45,FALSE)</f>
        <v>112.97</v>
      </c>
      <c r="M45" s="6">
        <f>HLOOKUP(M$2,monthly_data_imports_by_country_thousand_tonnes[[#All],[Crude and NGLs]:[Total '[note 4']]],Calculation!$A45,FALSE)</f>
        <v>0</v>
      </c>
      <c r="N45" s="6">
        <f>HLOOKUP(N$2,monthly_data_imports_by_country_thousand_tonnes[[#All],[Crude and NGLs]:[Total '[note 4']]],Calculation!$A45,FALSE)</f>
        <v>5.54</v>
      </c>
      <c r="O45" s="9">
        <f>HLOOKUP(O$2,monthly_data_imports_by_country_thousand_tonnes[[#All],[Crude and NGLs]:[Total '[note 4']]],Calculation!$A45,FALSE)</f>
        <v>174.26</v>
      </c>
      <c r="P45" s="37">
        <f>HLOOKUP(P$2,monthly_data_imports_by_country_thousand_tonnes[[#All],[Crude and NGLs]:[Total '[note 4']]],Calculation!$A45,FALSE)</f>
        <v>1432.5</v>
      </c>
      <c r="Q45" s="15">
        <f>HLOOKUP(Q$2,monthly_data_imports_by_country_thousand_tonnes[[#All],[Crude and NGLs]:[Total '[note 4']]],Calculation!$B45,FALSE)</f>
        <v>898.92</v>
      </c>
      <c r="R45" s="6">
        <f>HLOOKUP(R$2,monthly_data_imports_by_country_thousand_tonnes[[#All],[Crude and NGLs]:[Total '[note 4']]],Calculation!$B45,FALSE)</f>
        <v>0</v>
      </c>
      <c r="S45" s="9">
        <f>HLOOKUP(S$2,monthly_data_imports_by_country_thousand_tonnes[[#All],[Crude and NGLs]:[Total '[note 4']]],Calculation!$B45,FALSE)</f>
        <v>898.92</v>
      </c>
      <c r="T45" s="6">
        <f>HLOOKUP(T$2,monthly_data_imports_by_country_thousand_tonnes[[#All],[Crude and NGLs]:[Total '[note 4']]],Calculation!$B45,FALSE)</f>
        <v>0</v>
      </c>
      <c r="U45" s="6">
        <f>HLOOKUP(U$2,monthly_data_imports_by_country_thousand_tonnes[[#All],[Crude and NGLs]:[Total '[note 4']]],Calculation!$B45,FALSE)</f>
        <v>4.74</v>
      </c>
      <c r="V45" s="6">
        <f>HLOOKUP(V$2,monthly_data_imports_by_country_thousand_tonnes[[#All],[Crude and NGLs]:[Total '[note 4']]],Calculation!$B45,FALSE)</f>
        <v>90.65</v>
      </c>
      <c r="W45" s="6">
        <f>HLOOKUP(W$2,monthly_data_imports_by_country_thousand_tonnes[[#All],[Crude and NGLs]:[Total '[note 4']]],Calculation!$B45,FALSE)</f>
        <v>0</v>
      </c>
      <c r="X45" s="6">
        <f>HLOOKUP(X$2,monthly_data_imports_by_country_thousand_tonnes[[#All],[Crude and NGLs]:[Total '[note 4']]],Calculation!$B45,FALSE)</f>
        <v>236.72</v>
      </c>
      <c r="Y45" s="6">
        <f>HLOOKUP(Y$2,monthly_data_imports_by_country_thousand_tonnes[[#All],[Crude and NGLs]:[Total '[note 4']]],Calculation!$B45,FALSE)</f>
        <v>0</v>
      </c>
      <c r="Z45" s="6">
        <f>HLOOKUP(Z$2,monthly_data_imports_by_country_thousand_tonnes[[#All],[Crude and NGLs]:[Total '[note 4']]],Calculation!$B45,FALSE)</f>
        <v>4.34</v>
      </c>
      <c r="AA45" s="9">
        <f>HLOOKUP(AA$2,monthly_data_imports_by_country_thousand_tonnes[[#All],[Crude and NGLs]:[Total '[note 4']]],Calculation!$B45,FALSE)</f>
        <v>336.45</v>
      </c>
      <c r="AB45" s="37">
        <f>HLOOKUP(AB$2,monthly_data_imports_by_country_thousand_tonnes[[#All],[Crude and NGLs]:[Total '[note 4']]],Calculation!$B45,FALSE)</f>
        <v>1235.3699999999999</v>
      </c>
    </row>
    <row r="46" spans="1:28" ht="14.5">
      <c r="A46" s="6">
        <f t="shared" si="0"/>
        <v>1826</v>
      </c>
      <c r="B46" s="6">
        <f t="shared" si="1"/>
        <v>2090</v>
      </c>
      <c r="D46" s="20" t="s">
        <v>69</v>
      </c>
      <c r="E46" s="27">
        <f>HLOOKUP(E$2,monthly_data_imports_by_country_thousand_tonnes[[#All],[Crude and NGLs]:[Total '[note 4']]],Calculation!$A46,FALSE)</f>
        <v>198.77</v>
      </c>
      <c r="F46" s="14">
        <f>HLOOKUP(F$2,monthly_data_imports_by_country_thousand_tonnes[[#All],[Crude and NGLs]:[Total '[note 4']]],Calculation!$A46,FALSE)</f>
        <v>4.38</v>
      </c>
      <c r="G46" s="13">
        <f>HLOOKUP(G$2,monthly_data_imports_by_country_thousand_tonnes[[#All],[Crude and NGLs]:[Total '[note 4']]],Calculation!$A46,FALSE)</f>
        <v>203.15</v>
      </c>
      <c r="H46" s="14">
        <f>HLOOKUP(H$2,monthly_data_imports_by_country_thousand_tonnes[[#All],[Crude and NGLs]:[Total '[note 4']]],Calculation!$A46,FALSE)</f>
        <v>0.08</v>
      </c>
      <c r="I46" s="14">
        <f>HLOOKUP(I$2,monthly_data_imports_by_country_thousand_tonnes[[#All],[Crude and NGLs]:[Total '[note 4']]],Calculation!$A46,FALSE)</f>
        <v>5.27</v>
      </c>
      <c r="J46" s="14">
        <f>HLOOKUP(J$2,monthly_data_imports_by_country_thousand_tonnes[[#All],[Crude and NGLs]:[Total '[note 4']]],Calculation!$A46,FALSE)</f>
        <v>108.46</v>
      </c>
      <c r="K46" s="14">
        <f>HLOOKUP(K$2,monthly_data_imports_by_country_thousand_tonnes[[#All],[Crude and NGLs]:[Total '[note 4']]],Calculation!$A46,FALSE)</f>
        <v>22.24</v>
      </c>
      <c r="L46" s="14">
        <f>HLOOKUP(L$2,monthly_data_imports_by_country_thousand_tonnes[[#All],[Crude and NGLs]:[Total '[note 4']]],Calculation!$A46,FALSE)</f>
        <v>38.729999999999997</v>
      </c>
      <c r="M46" s="14">
        <f>HLOOKUP(M$2,monthly_data_imports_by_country_thousand_tonnes[[#All],[Crude and NGLs]:[Total '[note 4']]],Calculation!$A46,FALSE)</f>
        <v>0</v>
      </c>
      <c r="N46" s="14">
        <f>HLOOKUP(N$2,monthly_data_imports_by_country_thousand_tonnes[[#All],[Crude and NGLs]:[Total '[note 4']]],Calculation!$A46,FALSE)</f>
        <v>5.73</v>
      </c>
      <c r="O46" s="13">
        <f>HLOOKUP(O$2,monthly_data_imports_by_country_thousand_tonnes[[#All],[Crude and NGLs]:[Total '[note 4']]],Calculation!$A46,FALSE)</f>
        <v>180.51</v>
      </c>
      <c r="P46" s="38">
        <f>HLOOKUP(P$2,monthly_data_imports_by_country_thousand_tonnes[[#All],[Crude and NGLs]:[Total '[note 4']]],Calculation!$A46,FALSE)</f>
        <v>383.66</v>
      </c>
      <c r="Q46" s="27">
        <f>HLOOKUP(Q$2,monthly_data_imports_by_country_thousand_tonnes[[#All],[Crude and NGLs]:[Total '[note 4']]],Calculation!$B46,FALSE)</f>
        <v>862.95</v>
      </c>
      <c r="R46" s="14">
        <f>HLOOKUP(R$2,monthly_data_imports_by_country_thousand_tonnes[[#All],[Crude and NGLs]:[Total '[note 4']]],Calculation!$B46,FALSE)</f>
        <v>132.63999999999999</v>
      </c>
      <c r="S46" s="13">
        <f>HLOOKUP(S$2,monthly_data_imports_by_country_thousand_tonnes[[#All],[Crude and NGLs]:[Total '[note 4']]],Calculation!$B46,FALSE)</f>
        <v>995.59</v>
      </c>
      <c r="T46" s="14">
        <f>HLOOKUP(T$2,monthly_data_imports_by_country_thousand_tonnes[[#All],[Crude and NGLs]:[Total '[note 4']]],Calculation!$B46,FALSE)</f>
        <v>0.11</v>
      </c>
      <c r="U46" s="14">
        <f>HLOOKUP(U$2,monthly_data_imports_by_country_thousand_tonnes[[#All],[Crude and NGLs]:[Total '[note 4']]],Calculation!$B46,FALSE)</f>
        <v>6.01</v>
      </c>
      <c r="V46" s="14">
        <f>HLOOKUP(V$2,monthly_data_imports_by_country_thousand_tonnes[[#All],[Crude and NGLs]:[Total '[note 4']]],Calculation!$B46,FALSE)</f>
        <v>110.63</v>
      </c>
      <c r="W46" s="14">
        <f>HLOOKUP(W$2,monthly_data_imports_by_country_thousand_tonnes[[#All],[Crude and NGLs]:[Total '[note 4']]],Calculation!$B46,FALSE)</f>
        <v>0</v>
      </c>
      <c r="X46" s="14">
        <f>HLOOKUP(X$2,monthly_data_imports_by_country_thousand_tonnes[[#All],[Crude and NGLs]:[Total '[note 4']]],Calculation!$B46,FALSE)</f>
        <v>47.95</v>
      </c>
      <c r="Y46" s="14">
        <f>HLOOKUP(Y$2,monthly_data_imports_by_country_thousand_tonnes[[#All],[Crude and NGLs]:[Total '[note 4']]],Calculation!$B46,FALSE)</f>
        <v>4.5</v>
      </c>
      <c r="Z46" s="14">
        <f>HLOOKUP(Z$2,monthly_data_imports_by_country_thousand_tonnes[[#All],[Crude and NGLs]:[Total '[note 4']]],Calculation!$B46,FALSE)</f>
        <v>10.86</v>
      </c>
      <c r="AA46" s="13">
        <f>HLOOKUP(AA$2,monthly_data_imports_by_country_thousand_tonnes[[#All],[Crude and NGLs]:[Total '[note 4']]],Calculation!$B46,FALSE)</f>
        <v>180.06</v>
      </c>
      <c r="AB46" s="38">
        <f>HLOOKUP(AB$2,monthly_data_imports_by_country_thousand_tonnes[[#All],[Crude and NGLs]:[Total '[note 4']]],Calculation!$B46,FALSE)</f>
        <v>1175.6500000000001</v>
      </c>
    </row>
    <row r="47" spans="1:28" ht="14.5">
      <c r="A47" s="28">
        <f t="shared" si="0"/>
        <v>1827</v>
      </c>
      <c r="B47" s="29">
        <f t="shared" si="1"/>
        <v>2091</v>
      </c>
      <c r="C47" s="29"/>
      <c r="D47" s="21" t="s">
        <v>126</v>
      </c>
      <c r="E47" s="28">
        <f>HLOOKUP(E$2,monthly_data_imports_by_country_thousand_tonnes[[#All],[Crude and NGLs]:[Total '[note 4']]],Calculation!$A47,FALSE)</f>
        <v>4219.5</v>
      </c>
      <c r="F47" s="29">
        <f>HLOOKUP(F$2,monthly_data_imports_by_country_thousand_tonnes[[#All],[Crude and NGLs]:[Total '[note 4']]],Calculation!$A47,FALSE)</f>
        <v>223.22</v>
      </c>
      <c r="G47" s="30">
        <f>HLOOKUP(G$2,monthly_data_imports_by_country_thousand_tonnes[[#All],[Crude and NGLs]:[Total '[note 4']]],Calculation!$A47,FALSE)</f>
        <v>4442.72</v>
      </c>
      <c r="H47" s="29">
        <f>HLOOKUP(H$2,monthly_data_imports_by_country_thousand_tonnes[[#All],[Crude and NGLs]:[Total '[note 4']]],Calculation!$A47,FALSE)</f>
        <v>62.16</v>
      </c>
      <c r="I47" s="29">
        <f>HLOOKUP(I$2,monthly_data_imports_by_country_thousand_tonnes[[#All],[Crude and NGLs]:[Total '[note 4']]],Calculation!$A47,FALSE)</f>
        <v>238.33</v>
      </c>
      <c r="J47" s="29">
        <f>HLOOKUP(J$2,monthly_data_imports_by_country_thousand_tonnes[[#All],[Crude and NGLs]:[Total '[note 4']]],Calculation!$A47,FALSE)</f>
        <v>795.94</v>
      </c>
      <c r="K47" s="29">
        <f>HLOOKUP(K$2,monthly_data_imports_by_country_thousand_tonnes[[#All],[Crude and NGLs]:[Total '[note 4']]],Calculation!$A47,FALSE)</f>
        <v>22.58</v>
      </c>
      <c r="L47" s="29">
        <f>HLOOKUP(L$2,monthly_data_imports_by_country_thousand_tonnes[[#All],[Crude and NGLs]:[Total '[note 4']]],Calculation!$A47,FALSE)</f>
        <v>646.39</v>
      </c>
      <c r="M47" s="29">
        <f>HLOOKUP(M$2,monthly_data_imports_by_country_thousand_tonnes[[#All],[Crude and NGLs]:[Total '[note 4']]],Calculation!$A47,FALSE)</f>
        <v>29.56</v>
      </c>
      <c r="N47" s="29">
        <f>HLOOKUP(N$2,monthly_data_imports_by_country_thousand_tonnes[[#All],[Crude and NGLs]:[Total '[note 4']]],Calculation!$A47,FALSE)</f>
        <v>269.92</v>
      </c>
      <c r="O47" s="29">
        <f>HLOOKUP(O$2,monthly_data_imports_by_country_thousand_tonnes[[#All],[Crude and NGLs]:[Total '[note 4']]],Calculation!$A47,FALSE)</f>
        <v>2064.88</v>
      </c>
      <c r="P47" s="39">
        <f>HLOOKUP(P$2,monthly_data_imports_by_country_thousand_tonnes[[#All],[Crude and NGLs]:[Total '[note 4']]],Calculation!$A47,FALSE)</f>
        <v>6507.6</v>
      </c>
      <c r="Q47" s="28">
        <f>HLOOKUP(Q$2,monthly_data_imports_by_country_thousand_tonnes[[#All],[Crude and NGLs]:[Total '[note 4']]],Calculation!$B47,FALSE)</f>
        <v>3268.78</v>
      </c>
      <c r="R47" s="29">
        <f>HLOOKUP(R$2,monthly_data_imports_by_country_thousand_tonnes[[#All],[Crude and NGLs]:[Total '[note 4']]],Calculation!$B47,FALSE)</f>
        <v>151.46</v>
      </c>
      <c r="S47" s="30">
        <f>HLOOKUP(S$2,monthly_data_imports_by_country_thousand_tonnes[[#All],[Crude and NGLs]:[Total '[note 4']]],Calculation!$B47,FALSE)</f>
        <v>3420.24</v>
      </c>
      <c r="T47" s="29">
        <f>HLOOKUP(T$2,monthly_data_imports_by_country_thousand_tonnes[[#All],[Crude and NGLs]:[Total '[note 4']]],Calculation!$B47,FALSE)</f>
        <v>80.98</v>
      </c>
      <c r="U47" s="29">
        <f>HLOOKUP(U$2,monthly_data_imports_by_country_thousand_tonnes[[#All],[Crude and NGLs]:[Total '[note 4']]],Calculation!$B47,FALSE)</f>
        <v>395.06</v>
      </c>
      <c r="V47" s="29">
        <f>HLOOKUP(V$2,monthly_data_imports_by_country_thousand_tonnes[[#All],[Crude and NGLs]:[Total '[note 4']]],Calculation!$B47,FALSE)</f>
        <v>978.78</v>
      </c>
      <c r="W47" s="29">
        <f>HLOOKUP(W$2,monthly_data_imports_by_country_thousand_tonnes[[#All],[Crude and NGLs]:[Total '[note 4']]],Calculation!$B47,FALSE)</f>
        <v>10.56</v>
      </c>
      <c r="X47" s="29">
        <f>HLOOKUP(X$2,monthly_data_imports_by_country_thousand_tonnes[[#All],[Crude and NGLs]:[Total '[note 4']]],Calculation!$B47,FALSE)</f>
        <v>931.61</v>
      </c>
      <c r="Y47" s="29">
        <f>HLOOKUP(Y$2,monthly_data_imports_by_country_thousand_tonnes[[#All],[Crude and NGLs]:[Total '[note 4']]],Calculation!$B47,FALSE)</f>
        <v>4.57</v>
      </c>
      <c r="Z47" s="29">
        <f>HLOOKUP(Z$2,monthly_data_imports_by_country_thousand_tonnes[[#All],[Crude and NGLs]:[Total '[note 4']]],Calculation!$B47,FALSE)</f>
        <v>229.78</v>
      </c>
      <c r="AA47" s="29">
        <f>HLOOKUP(AA$2,monthly_data_imports_by_country_thousand_tonnes[[#All],[Crude and NGLs]:[Total '[note 4']]],Calculation!$B47,FALSE)</f>
        <v>2631.34</v>
      </c>
      <c r="AB47" s="39">
        <f>HLOOKUP(AB$2,monthly_data_imports_by_country_thousand_tonnes[[#All],[Crude and NGLs]:[Total '[note 4']]],Calculation!$B47,FALSE)</f>
        <v>6051.58</v>
      </c>
    </row>
    <row r="48" spans="1:28" ht="14.5">
      <c r="A48" s="6">
        <f t="shared" si="0"/>
        <v>1828</v>
      </c>
      <c r="B48" s="6">
        <f t="shared" si="1"/>
        <v>2092</v>
      </c>
      <c r="D48" s="20" t="s">
        <v>134</v>
      </c>
      <c r="E48" s="24">
        <f>HLOOKUP(E$2,monthly_data_imports_by_country_thousand_tonnes[[#All],[Crude and NGLs]:[Total '[note 4']]],Calculation!$A48,FALSE)</f>
        <v>0</v>
      </c>
      <c r="F48" s="25">
        <f>HLOOKUP(F$2,monthly_data_imports_by_country_thousand_tonnes[[#All],[Crude and NGLs]:[Total '[note 4']]],Calculation!$A48,FALSE)</f>
        <v>0</v>
      </c>
      <c r="G48" s="26">
        <f>HLOOKUP(G$2,monthly_data_imports_by_country_thousand_tonnes[[#All],[Crude and NGLs]:[Total '[note 4']]],Calculation!$A48,FALSE)</f>
        <v>0</v>
      </c>
      <c r="H48" s="25">
        <f>HLOOKUP(H$2,monthly_data_imports_by_country_thousand_tonnes[[#All],[Crude and NGLs]:[Total '[note 4']]],Calculation!$A48,FALSE)</f>
        <v>0</v>
      </c>
      <c r="I48" s="25">
        <f>HLOOKUP(I$2,monthly_data_imports_by_country_thousand_tonnes[[#All],[Crude and NGLs]:[Total '[note 4']]],Calculation!$A48,FALSE)</f>
        <v>0</v>
      </c>
      <c r="J48" s="25">
        <f>HLOOKUP(J$2,monthly_data_imports_by_country_thousand_tonnes[[#All],[Crude and NGLs]:[Total '[note 4']]],Calculation!$A48,FALSE)</f>
        <v>0</v>
      </c>
      <c r="K48" s="25">
        <f>HLOOKUP(K$2,monthly_data_imports_by_country_thousand_tonnes[[#All],[Crude and NGLs]:[Total '[note 4']]],Calculation!$A48,FALSE)</f>
        <v>0</v>
      </c>
      <c r="L48" s="25">
        <f>HLOOKUP(L$2,monthly_data_imports_by_country_thousand_tonnes[[#All],[Crude and NGLs]:[Total '[note 4']]],Calculation!$A48,FALSE)</f>
        <v>0</v>
      </c>
      <c r="M48" s="25">
        <f>HLOOKUP(M$2,monthly_data_imports_by_country_thousand_tonnes[[#All],[Crude and NGLs]:[Total '[note 4']]],Calculation!$A48,FALSE)</f>
        <v>0</v>
      </c>
      <c r="N48" s="25">
        <f>HLOOKUP(N$2,monthly_data_imports_by_country_thousand_tonnes[[#All],[Crude and NGLs]:[Total '[note 4']]],Calculation!$A48,FALSE)</f>
        <v>0</v>
      </c>
      <c r="O48" s="26">
        <f>HLOOKUP(O$2,monthly_data_imports_by_country_thousand_tonnes[[#All],[Crude and NGLs]:[Total '[note 4']]],Calculation!$A48,FALSE)</f>
        <v>0</v>
      </c>
      <c r="P48" s="36">
        <f>HLOOKUP(P$2,monthly_data_imports_by_country_thousand_tonnes[[#All],[Crude and NGLs]:[Total '[note 4']]],Calculation!$A48,FALSE)</f>
        <v>0</v>
      </c>
      <c r="Q48" s="24">
        <f>HLOOKUP(Q$2,monthly_data_imports_by_country_thousand_tonnes[[#All],[Crude and NGLs]:[Total '[note 4']]],Calculation!$B48,FALSE)</f>
        <v>95.96</v>
      </c>
      <c r="R48" s="25">
        <f>HLOOKUP(R$2,monthly_data_imports_by_country_thousand_tonnes[[#All],[Crude and NGLs]:[Total '[note 4']]],Calculation!$B48,FALSE)</f>
        <v>0</v>
      </c>
      <c r="S48" s="26">
        <f>HLOOKUP(S$2,monthly_data_imports_by_country_thousand_tonnes[[#All],[Crude and NGLs]:[Total '[note 4']]],Calculation!$B48,FALSE)</f>
        <v>95.96</v>
      </c>
      <c r="T48" s="25">
        <f>HLOOKUP(T$2,monthly_data_imports_by_country_thousand_tonnes[[#All],[Crude and NGLs]:[Total '[note 4']]],Calculation!$B48,FALSE)</f>
        <v>0</v>
      </c>
      <c r="U48" s="25">
        <f>HLOOKUP(U$2,monthly_data_imports_by_country_thousand_tonnes[[#All],[Crude and NGLs]:[Total '[note 4']]],Calculation!$B48,FALSE)</f>
        <v>0</v>
      </c>
      <c r="V48" s="25">
        <f>HLOOKUP(V$2,monthly_data_imports_by_country_thousand_tonnes[[#All],[Crude and NGLs]:[Total '[note 4']]],Calculation!$B48,FALSE)</f>
        <v>0</v>
      </c>
      <c r="W48" s="25">
        <f>HLOOKUP(W$2,monthly_data_imports_by_country_thousand_tonnes[[#All],[Crude and NGLs]:[Total '[note 4']]],Calculation!$B48,FALSE)</f>
        <v>0</v>
      </c>
      <c r="X48" s="25">
        <f>HLOOKUP(X$2,monthly_data_imports_by_country_thousand_tonnes[[#All],[Crude and NGLs]:[Total '[note 4']]],Calculation!$B48,FALSE)</f>
        <v>0</v>
      </c>
      <c r="Y48" s="25">
        <f>HLOOKUP(Y$2,monthly_data_imports_by_country_thousand_tonnes[[#All],[Crude and NGLs]:[Total '[note 4']]],Calculation!$B48,FALSE)</f>
        <v>0</v>
      </c>
      <c r="Z48" s="25">
        <f>HLOOKUP(Z$2,monthly_data_imports_by_country_thousand_tonnes[[#All],[Crude and NGLs]:[Total '[note 4']]],Calculation!$B48,FALSE)</f>
        <v>0</v>
      </c>
      <c r="AA48" s="26">
        <f>HLOOKUP(AA$2,monthly_data_imports_by_country_thousand_tonnes[[#All],[Crude and NGLs]:[Total '[note 4']]],Calculation!$B48,FALSE)</f>
        <v>0</v>
      </c>
      <c r="AB48" s="36">
        <f>HLOOKUP(AB$2,monthly_data_imports_by_country_thousand_tonnes[[#All],[Crude and NGLs]:[Total '[note 4']]],Calculation!$B48,FALSE)</f>
        <v>95.96</v>
      </c>
    </row>
    <row r="49" spans="1:28" ht="14.5">
      <c r="A49" s="6">
        <f t="shared" si="0"/>
        <v>1829</v>
      </c>
      <c r="B49" s="6">
        <f t="shared" si="1"/>
        <v>2093</v>
      </c>
      <c r="D49" s="20" t="s">
        <v>37</v>
      </c>
      <c r="E49" s="15">
        <f>HLOOKUP(E$2,monthly_data_imports_by_country_thousand_tonnes[[#All],[Crude and NGLs]:[Total '[note 4']]],Calculation!$A49,FALSE)</f>
        <v>0</v>
      </c>
      <c r="F49" s="6">
        <f>HLOOKUP(F$2,monthly_data_imports_by_country_thousand_tonnes[[#All],[Crude and NGLs]:[Total '[note 4']]],Calculation!$A49,FALSE)</f>
        <v>6.35</v>
      </c>
      <c r="G49" s="9">
        <f>HLOOKUP(G$2,monthly_data_imports_by_country_thousand_tonnes[[#All],[Crude and NGLs]:[Total '[note 4']]],Calculation!$A49,FALSE)</f>
        <v>6.35</v>
      </c>
      <c r="H49" s="6">
        <f>HLOOKUP(H$2,monthly_data_imports_by_country_thousand_tonnes[[#All],[Crude and NGLs]:[Total '[note 4']]],Calculation!$A49,FALSE)</f>
        <v>5.33</v>
      </c>
      <c r="I49" s="6">
        <f>HLOOKUP(I$2,monthly_data_imports_by_country_thousand_tonnes[[#All],[Crude and NGLs]:[Total '[note 4']]],Calculation!$A49,FALSE)</f>
        <v>4.55</v>
      </c>
      <c r="J49" s="6">
        <f>HLOOKUP(J$2,monthly_data_imports_by_country_thousand_tonnes[[#All],[Crude and NGLs]:[Total '[note 4']]],Calculation!$A49,FALSE)</f>
        <v>17.63</v>
      </c>
      <c r="K49" s="6">
        <f>HLOOKUP(K$2,monthly_data_imports_by_country_thousand_tonnes[[#All],[Crude and NGLs]:[Total '[note 4']]],Calculation!$A49,FALSE)</f>
        <v>0</v>
      </c>
      <c r="L49" s="6">
        <f>HLOOKUP(L$2,monthly_data_imports_by_country_thousand_tonnes[[#All],[Crude and NGLs]:[Total '[note 4']]],Calculation!$A49,FALSE)</f>
        <v>147.86000000000001</v>
      </c>
      <c r="M49" s="6">
        <f>HLOOKUP(M$2,monthly_data_imports_by_country_thousand_tonnes[[#All],[Crude and NGLs]:[Total '[note 4']]],Calculation!$A49,FALSE)</f>
        <v>0</v>
      </c>
      <c r="N49" s="6">
        <f>HLOOKUP(N$2,monthly_data_imports_by_country_thousand_tonnes[[#All],[Crude and NGLs]:[Total '[note 4']]],Calculation!$A49,FALSE)</f>
        <v>13.66</v>
      </c>
      <c r="O49" s="9">
        <f>HLOOKUP(O$2,monthly_data_imports_by_country_thousand_tonnes[[#All],[Crude and NGLs]:[Total '[note 4']]],Calculation!$A49,FALSE)</f>
        <v>189.03</v>
      </c>
      <c r="P49" s="37">
        <f>HLOOKUP(P$2,monthly_data_imports_by_country_thousand_tonnes[[#All],[Crude and NGLs]:[Total '[note 4']]],Calculation!$A49,FALSE)</f>
        <v>195.38</v>
      </c>
      <c r="Q49" s="15">
        <f>HLOOKUP(Q$2,monthly_data_imports_by_country_thousand_tonnes[[#All],[Crude and NGLs]:[Total '[note 4']]],Calculation!$B49,FALSE)</f>
        <v>0</v>
      </c>
      <c r="R49" s="6">
        <f>HLOOKUP(R$2,monthly_data_imports_by_country_thousand_tonnes[[#All],[Crude and NGLs]:[Total '[note 4']]],Calculation!$B49,FALSE)</f>
        <v>18.93</v>
      </c>
      <c r="S49" s="9">
        <f>HLOOKUP(S$2,monthly_data_imports_by_country_thousand_tonnes[[#All],[Crude and NGLs]:[Total '[note 4']]],Calculation!$B49,FALSE)</f>
        <v>18.93</v>
      </c>
      <c r="T49" s="6">
        <f>HLOOKUP(T$2,monthly_data_imports_by_country_thousand_tonnes[[#All],[Crude and NGLs]:[Total '[note 4']]],Calculation!$B49,FALSE)</f>
        <v>6.23</v>
      </c>
      <c r="U49" s="6">
        <f>HLOOKUP(U$2,monthly_data_imports_by_country_thousand_tonnes[[#All],[Crude and NGLs]:[Total '[note 4']]],Calculation!$B49,FALSE)</f>
        <v>39.56</v>
      </c>
      <c r="V49" s="6">
        <f>HLOOKUP(V$2,monthly_data_imports_by_country_thousand_tonnes[[#All],[Crude and NGLs]:[Total '[note 4']]],Calculation!$B49,FALSE)</f>
        <v>59.21</v>
      </c>
      <c r="W49" s="6">
        <f>HLOOKUP(W$2,monthly_data_imports_by_country_thousand_tonnes[[#All],[Crude and NGLs]:[Total '[note 4']]],Calculation!$B49,FALSE)</f>
        <v>0</v>
      </c>
      <c r="X49" s="6">
        <f>HLOOKUP(X$2,monthly_data_imports_by_country_thousand_tonnes[[#All],[Crude and NGLs]:[Total '[note 4']]],Calculation!$B49,FALSE)</f>
        <v>57.92</v>
      </c>
      <c r="Y49" s="6">
        <f>HLOOKUP(Y$2,monthly_data_imports_by_country_thousand_tonnes[[#All],[Crude and NGLs]:[Total '[note 4']]],Calculation!$B49,FALSE)</f>
        <v>0</v>
      </c>
      <c r="Z49" s="6">
        <f>HLOOKUP(Z$2,monthly_data_imports_by_country_thousand_tonnes[[#All],[Crude and NGLs]:[Total '[note 4']]],Calculation!$B49,FALSE)</f>
        <v>9.15</v>
      </c>
      <c r="AA49" s="9">
        <f>HLOOKUP(AA$2,monthly_data_imports_by_country_thousand_tonnes[[#All],[Crude and NGLs]:[Total '[note 4']]],Calculation!$B49,FALSE)</f>
        <v>172.07</v>
      </c>
      <c r="AB49" s="37">
        <f>HLOOKUP(AB$2,monthly_data_imports_by_country_thousand_tonnes[[#All],[Crude and NGLs]:[Total '[note 4']]],Calculation!$B49,FALSE)</f>
        <v>191</v>
      </c>
    </row>
    <row r="50" spans="1:28" ht="14.5">
      <c r="A50" s="6">
        <f t="shared" si="0"/>
        <v>1830</v>
      </c>
      <c r="B50" s="6">
        <f t="shared" si="1"/>
        <v>2094</v>
      </c>
      <c r="D50" s="20" t="s">
        <v>38</v>
      </c>
      <c r="E50" s="15">
        <f>HLOOKUP(E$2,monthly_data_imports_by_country_thousand_tonnes[[#All],[Crude and NGLs]:[Total '[note 4']]],Calculation!$A50,FALSE)</f>
        <v>188.16</v>
      </c>
      <c r="F50" s="6">
        <f>HLOOKUP(F$2,monthly_data_imports_by_country_thousand_tonnes[[#All],[Crude and NGLs]:[Total '[note 4']]],Calculation!$A50,FALSE)</f>
        <v>0</v>
      </c>
      <c r="G50" s="9">
        <f>HLOOKUP(G$2,monthly_data_imports_by_country_thousand_tonnes[[#All],[Crude and NGLs]:[Total '[note 4']]],Calculation!$A50,FALSE)</f>
        <v>188.16</v>
      </c>
      <c r="H50" s="6">
        <f>HLOOKUP(H$2,monthly_data_imports_by_country_thousand_tonnes[[#All],[Crude and NGLs]:[Total '[note 4']]],Calculation!$A50,FALSE)</f>
        <v>0</v>
      </c>
      <c r="I50" s="6">
        <f>HLOOKUP(I$2,monthly_data_imports_by_country_thousand_tonnes[[#All],[Crude and NGLs]:[Total '[note 4']]],Calculation!$A50,FALSE)</f>
        <v>0</v>
      </c>
      <c r="J50" s="6">
        <f>HLOOKUP(J$2,monthly_data_imports_by_country_thousand_tonnes[[#All],[Crude and NGLs]:[Total '[note 4']]],Calculation!$A50,FALSE)</f>
        <v>0</v>
      </c>
      <c r="K50" s="6">
        <f>HLOOKUP(K$2,monthly_data_imports_by_country_thousand_tonnes[[#All],[Crude and NGLs]:[Total '[note 4']]],Calculation!$A50,FALSE)</f>
        <v>0</v>
      </c>
      <c r="L50" s="6">
        <f>HLOOKUP(L$2,monthly_data_imports_by_country_thousand_tonnes[[#All],[Crude and NGLs]:[Total '[note 4']]],Calculation!$A50,FALSE)</f>
        <v>0</v>
      </c>
      <c r="M50" s="6">
        <f>HLOOKUP(M$2,monthly_data_imports_by_country_thousand_tonnes[[#All],[Crude and NGLs]:[Total '[note 4']]],Calculation!$A50,FALSE)</f>
        <v>0</v>
      </c>
      <c r="N50" s="6">
        <f>HLOOKUP(N$2,monthly_data_imports_by_country_thousand_tonnes[[#All],[Crude and NGLs]:[Total '[note 4']]],Calculation!$A50,FALSE)</f>
        <v>0.14000000000000001</v>
      </c>
      <c r="O50" s="9">
        <f>HLOOKUP(O$2,monthly_data_imports_by_country_thousand_tonnes[[#All],[Crude and NGLs]:[Total '[note 4']]],Calculation!$A50,FALSE)</f>
        <v>0.14000000000000001</v>
      </c>
      <c r="P50" s="37">
        <f>HLOOKUP(P$2,monthly_data_imports_by_country_thousand_tonnes[[#All],[Crude and NGLs]:[Total '[note 4']]],Calculation!$A50,FALSE)</f>
        <v>188.3</v>
      </c>
      <c r="Q50" s="15">
        <f>HLOOKUP(Q$2,monthly_data_imports_by_country_thousand_tonnes[[#All],[Crude and NGLs]:[Total '[note 4']]],Calculation!$B50,FALSE)</f>
        <v>91.71</v>
      </c>
      <c r="R50" s="6">
        <f>HLOOKUP(R$2,monthly_data_imports_by_country_thousand_tonnes[[#All],[Crude and NGLs]:[Total '[note 4']]],Calculation!$B50,FALSE)</f>
        <v>0</v>
      </c>
      <c r="S50" s="9">
        <f>HLOOKUP(S$2,monthly_data_imports_by_country_thousand_tonnes[[#All],[Crude and NGLs]:[Total '[note 4']]],Calculation!$B50,FALSE)</f>
        <v>91.71</v>
      </c>
      <c r="T50" s="6">
        <f>HLOOKUP(T$2,monthly_data_imports_by_country_thousand_tonnes[[#All],[Crude and NGLs]:[Total '[note 4']]],Calculation!$B50,FALSE)</f>
        <v>0</v>
      </c>
      <c r="U50" s="6">
        <f>HLOOKUP(U$2,monthly_data_imports_by_country_thousand_tonnes[[#All],[Crude and NGLs]:[Total '[note 4']]],Calculation!$B50,FALSE)</f>
        <v>0</v>
      </c>
      <c r="V50" s="6">
        <f>HLOOKUP(V$2,monthly_data_imports_by_country_thousand_tonnes[[#All],[Crude and NGLs]:[Total '[note 4']]],Calculation!$B50,FALSE)</f>
        <v>0</v>
      </c>
      <c r="W50" s="6">
        <f>HLOOKUP(W$2,monthly_data_imports_by_country_thousand_tonnes[[#All],[Crude and NGLs]:[Total '[note 4']]],Calculation!$B50,FALSE)</f>
        <v>0</v>
      </c>
      <c r="X50" s="6">
        <f>HLOOKUP(X$2,monthly_data_imports_by_country_thousand_tonnes[[#All],[Crude and NGLs]:[Total '[note 4']]],Calculation!$B50,FALSE)</f>
        <v>0</v>
      </c>
      <c r="Y50" s="6">
        <f>HLOOKUP(Y$2,monthly_data_imports_by_country_thousand_tonnes[[#All],[Crude and NGLs]:[Total '[note 4']]],Calculation!$B50,FALSE)</f>
        <v>0</v>
      </c>
      <c r="Z50" s="6">
        <f>HLOOKUP(Z$2,monthly_data_imports_by_country_thousand_tonnes[[#All],[Crude and NGLs]:[Total '[note 4']]],Calculation!$B50,FALSE)</f>
        <v>7.0000000000000007E-2</v>
      </c>
      <c r="AA50" s="9">
        <f>HLOOKUP(AA$2,monthly_data_imports_by_country_thousand_tonnes[[#All],[Crude and NGLs]:[Total '[note 4']]],Calculation!$B50,FALSE)</f>
        <v>7.0000000000000007E-2</v>
      </c>
      <c r="AB50" s="37">
        <f>HLOOKUP(AB$2,monthly_data_imports_by_country_thousand_tonnes[[#All],[Crude and NGLs]:[Total '[note 4']]],Calculation!$B50,FALSE)</f>
        <v>91.78</v>
      </c>
    </row>
    <row r="51" spans="1:28" ht="14.5">
      <c r="A51" s="6">
        <f t="shared" si="0"/>
        <v>1831</v>
      </c>
      <c r="B51" s="6">
        <f t="shared" si="1"/>
        <v>2095</v>
      </c>
      <c r="D51" s="20" t="s">
        <v>40</v>
      </c>
      <c r="E51" s="15">
        <f>HLOOKUP(E$2,monthly_data_imports_by_country_thousand_tonnes[[#All],[Crude and NGLs]:[Total '[note 4']]],Calculation!$A51,FALSE)</f>
        <v>0</v>
      </c>
      <c r="F51" s="6">
        <f>HLOOKUP(F$2,monthly_data_imports_by_country_thousand_tonnes[[#All],[Crude and NGLs]:[Total '[note 4']]],Calculation!$A51,FALSE)</f>
        <v>11.36</v>
      </c>
      <c r="G51" s="9">
        <f>HLOOKUP(G$2,monthly_data_imports_by_country_thousand_tonnes[[#All],[Crude and NGLs]:[Total '[note 4']]],Calculation!$A51,FALSE)</f>
        <v>11.36</v>
      </c>
      <c r="H51" s="6">
        <f>HLOOKUP(H$2,monthly_data_imports_by_country_thousand_tonnes[[#All],[Crude and NGLs]:[Total '[note 4']]],Calculation!$A51,FALSE)</f>
        <v>0.01</v>
      </c>
      <c r="I51" s="6">
        <f>HLOOKUP(I$2,monthly_data_imports_by_country_thousand_tonnes[[#All],[Crude and NGLs]:[Total '[note 4']]],Calculation!$A51,FALSE)</f>
        <v>7.4</v>
      </c>
      <c r="J51" s="6">
        <f>HLOOKUP(J$2,monthly_data_imports_by_country_thousand_tonnes[[#All],[Crude and NGLs]:[Total '[note 4']]],Calculation!$A51,FALSE)</f>
        <v>0</v>
      </c>
      <c r="K51" s="6">
        <f>HLOOKUP(K$2,monthly_data_imports_by_country_thousand_tonnes[[#All],[Crude and NGLs]:[Total '[note 4']]],Calculation!$A51,FALSE)</f>
        <v>0</v>
      </c>
      <c r="L51" s="6">
        <f>HLOOKUP(L$2,monthly_data_imports_by_country_thousand_tonnes[[#All],[Crude and NGLs]:[Total '[note 4']]],Calculation!$A51,FALSE)</f>
        <v>0</v>
      </c>
      <c r="M51" s="6">
        <f>HLOOKUP(M$2,monthly_data_imports_by_country_thousand_tonnes[[#All],[Crude and NGLs]:[Total '[note 4']]],Calculation!$A51,FALSE)</f>
        <v>0</v>
      </c>
      <c r="N51" s="6">
        <f>HLOOKUP(N$2,monthly_data_imports_by_country_thousand_tonnes[[#All],[Crude and NGLs]:[Total '[note 4']]],Calculation!$A51,FALSE)</f>
        <v>16.8</v>
      </c>
      <c r="O51" s="9">
        <f>HLOOKUP(O$2,monthly_data_imports_by_country_thousand_tonnes[[#All],[Crude and NGLs]:[Total '[note 4']]],Calculation!$A51,FALSE)</f>
        <v>24.21</v>
      </c>
      <c r="P51" s="37">
        <f>HLOOKUP(P$2,monthly_data_imports_by_country_thousand_tonnes[[#All],[Crude and NGLs]:[Total '[note 4']]],Calculation!$A51,FALSE)</f>
        <v>35.57</v>
      </c>
      <c r="Q51" s="15">
        <f>HLOOKUP(Q$2,monthly_data_imports_by_country_thousand_tonnes[[#All],[Crude and NGLs]:[Total '[note 4']]],Calculation!$B51,FALSE)</f>
        <v>0</v>
      </c>
      <c r="R51" s="6">
        <f>HLOOKUP(R$2,monthly_data_imports_by_country_thousand_tonnes[[#All],[Crude and NGLs]:[Total '[note 4']]],Calculation!$B51,FALSE)</f>
        <v>0.17</v>
      </c>
      <c r="S51" s="9">
        <f>HLOOKUP(S$2,monthly_data_imports_by_country_thousand_tonnes[[#All],[Crude and NGLs]:[Total '[note 4']]],Calculation!$B51,FALSE)</f>
        <v>0.17</v>
      </c>
      <c r="T51" s="6">
        <f>HLOOKUP(T$2,monthly_data_imports_by_country_thousand_tonnes[[#All],[Crude and NGLs]:[Total '[note 4']]],Calculation!$B51,FALSE)</f>
        <v>0.64</v>
      </c>
      <c r="U51" s="6">
        <f>HLOOKUP(U$2,monthly_data_imports_by_country_thousand_tonnes[[#All],[Crude and NGLs]:[Total '[note 4']]],Calculation!$B51,FALSE)</f>
        <v>4.5599999999999996</v>
      </c>
      <c r="V51" s="6">
        <f>HLOOKUP(V$2,monthly_data_imports_by_country_thousand_tonnes[[#All],[Crude and NGLs]:[Total '[note 4']]],Calculation!$B51,FALSE)</f>
        <v>0</v>
      </c>
      <c r="W51" s="6">
        <f>HLOOKUP(W$2,monthly_data_imports_by_country_thousand_tonnes[[#All],[Crude and NGLs]:[Total '[note 4']]],Calculation!$B51,FALSE)</f>
        <v>0</v>
      </c>
      <c r="X51" s="6">
        <f>HLOOKUP(X$2,monthly_data_imports_by_country_thousand_tonnes[[#All],[Crude and NGLs]:[Total '[note 4']]],Calculation!$B51,FALSE)</f>
        <v>33.270000000000003</v>
      </c>
      <c r="Y51" s="6">
        <f>HLOOKUP(Y$2,monthly_data_imports_by_country_thousand_tonnes[[#All],[Crude and NGLs]:[Total '[note 4']]],Calculation!$B51,FALSE)</f>
        <v>0</v>
      </c>
      <c r="Z51" s="6">
        <f>HLOOKUP(Z$2,monthly_data_imports_by_country_thousand_tonnes[[#All],[Crude and NGLs]:[Total '[note 4']]],Calculation!$B51,FALSE)</f>
        <v>26.69</v>
      </c>
      <c r="AA51" s="9">
        <f>HLOOKUP(AA$2,monthly_data_imports_by_country_thousand_tonnes[[#All],[Crude and NGLs]:[Total '[note 4']]],Calculation!$B51,FALSE)</f>
        <v>65.16</v>
      </c>
      <c r="AB51" s="37">
        <f>HLOOKUP(AB$2,monthly_data_imports_by_country_thousand_tonnes[[#All],[Crude and NGLs]:[Total '[note 4']]],Calculation!$B51,FALSE)</f>
        <v>65.33</v>
      </c>
    </row>
    <row r="52" spans="1:28" ht="14.5">
      <c r="A52" s="6">
        <f t="shared" si="0"/>
        <v>1832</v>
      </c>
      <c r="B52" s="6">
        <f t="shared" si="1"/>
        <v>2096</v>
      </c>
      <c r="D52" s="20" t="s">
        <v>41</v>
      </c>
      <c r="E52" s="15">
        <f>HLOOKUP(E$2,monthly_data_imports_by_country_thousand_tonnes[[#All],[Crude and NGLs]:[Total '[note 4']]],Calculation!$A52,FALSE)</f>
        <v>0</v>
      </c>
      <c r="F52" s="6">
        <f>HLOOKUP(F$2,monthly_data_imports_by_country_thousand_tonnes[[#All],[Crude and NGLs]:[Total '[note 4']]],Calculation!$A52,FALSE)</f>
        <v>21</v>
      </c>
      <c r="G52" s="9">
        <f>HLOOKUP(G$2,monthly_data_imports_by_country_thousand_tonnes[[#All],[Crude and NGLs]:[Total '[note 4']]],Calculation!$A52,FALSE)</f>
        <v>21</v>
      </c>
      <c r="H52" s="6">
        <f>HLOOKUP(H$2,monthly_data_imports_by_country_thousand_tonnes[[#All],[Crude and NGLs]:[Total '[note 4']]],Calculation!$A52,FALSE)</f>
        <v>0</v>
      </c>
      <c r="I52" s="6">
        <f>HLOOKUP(I$2,monthly_data_imports_by_country_thousand_tonnes[[#All],[Crude and NGLs]:[Total '[note 4']]],Calculation!$A52,FALSE)</f>
        <v>3.34</v>
      </c>
      <c r="J52" s="6">
        <f>HLOOKUP(J$2,monthly_data_imports_by_country_thousand_tonnes[[#All],[Crude and NGLs]:[Total '[note 4']]],Calculation!$A52,FALSE)</f>
        <v>0</v>
      </c>
      <c r="K52" s="6">
        <f>HLOOKUP(K$2,monthly_data_imports_by_country_thousand_tonnes[[#All],[Crude and NGLs]:[Total '[note 4']]],Calculation!$A52,FALSE)</f>
        <v>0.37</v>
      </c>
      <c r="L52" s="6">
        <f>HLOOKUP(L$2,monthly_data_imports_by_country_thousand_tonnes[[#All],[Crude and NGLs]:[Total '[note 4']]],Calculation!$A52,FALSE)</f>
        <v>0</v>
      </c>
      <c r="M52" s="6">
        <f>HLOOKUP(M$2,monthly_data_imports_by_country_thousand_tonnes[[#All],[Crude and NGLs]:[Total '[note 4']]],Calculation!$A52,FALSE)</f>
        <v>0</v>
      </c>
      <c r="N52" s="6">
        <f>HLOOKUP(N$2,monthly_data_imports_by_country_thousand_tonnes[[#All],[Crude and NGLs]:[Total '[note 4']]],Calculation!$A52,FALSE)</f>
        <v>9.68</v>
      </c>
      <c r="O52" s="9">
        <f>HLOOKUP(O$2,monthly_data_imports_by_country_thousand_tonnes[[#All],[Crude and NGLs]:[Total '[note 4']]],Calculation!$A52,FALSE)</f>
        <v>13.39</v>
      </c>
      <c r="P52" s="37">
        <f>HLOOKUP(P$2,monthly_data_imports_by_country_thousand_tonnes[[#All],[Crude and NGLs]:[Total '[note 4']]],Calculation!$A52,FALSE)</f>
        <v>34.39</v>
      </c>
      <c r="Q52" s="15">
        <f>HLOOKUP(Q$2,monthly_data_imports_by_country_thousand_tonnes[[#All],[Crude and NGLs]:[Total '[note 4']]],Calculation!$B52,FALSE)</f>
        <v>0</v>
      </c>
      <c r="R52" s="6">
        <f>HLOOKUP(R$2,monthly_data_imports_by_country_thousand_tonnes[[#All],[Crude and NGLs]:[Total '[note 4']]],Calculation!$B52,FALSE)</f>
        <v>0.08</v>
      </c>
      <c r="S52" s="9">
        <f>HLOOKUP(S$2,monthly_data_imports_by_country_thousand_tonnes[[#All],[Crude and NGLs]:[Total '[note 4']]],Calculation!$B52,FALSE)</f>
        <v>0.08</v>
      </c>
      <c r="T52" s="6">
        <f>HLOOKUP(T$2,monthly_data_imports_by_country_thousand_tonnes[[#All],[Crude and NGLs]:[Total '[note 4']]],Calculation!$B52,FALSE)</f>
        <v>0</v>
      </c>
      <c r="U52" s="6">
        <f>HLOOKUP(U$2,monthly_data_imports_by_country_thousand_tonnes[[#All],[Crude and NGLs]:[Total '[note 4']]],Calculation!$B52,FALSE)</f>
        <v>0.03</v>
      </c>
      <c r="V52" s="6">
        <f>HLOOKUP(V$2,monthly_data_imports_by_country_thousand_tonnes[[#All],[Crude and NGLs]:[Total '[note 4']]],Calculation!$B52,FALSE)</f>
        <v>0</v>
      </c>
      <c r="W52" s="6">
        <f>HLOOKUP(W$2,monthly_data_imports_by_country_thousand_tonnes[[#All],[Crude and NGLs]:[Total '[note 4']]],Calculation!$B52,FALSE)</f>
        <v>0.32</v>
      </c>
      <c r="X52" s="6">
        <f>HLOOKUP(X$2,monthly_data_imports_by_country_thousand_tonnes[[#All],[Crude and NGLs]:[Total '[note 4']]],Calculation!$B52,FALSE)</f>
        <v>0</v>
      </c>
      <c r="Y52" s="6">
        <f>HLOOKUP(Y$2,monthly_data_imports_by_country_thousand_tonnes[[#All],[Crude and NGLs]:[Total '[note 4']]],Calculation!$B52,FALSE)</f>
        <v>0</v>
      </c>
      <c r="Z52" s="6">
        <f>HLOOKUP(Z$2,monthly_data_imports_by_country_thousand_tonnes[[#All],[Crude and NGLs]:[Total '[note 4']]],Calculation!$B52,FALSE)</f>
        <v>6.91</v>
      </c>
      <c r="AA52" s="9">
        <f>HLOOKUP(AA$2,monthly_data_imports_by_country_thousand_tonnes[[#All],[Crude and NGLs]:[Total '[note 4']]],Calculation!$B52,FALSE)</f>
        <v>7.26</v>
      </c>
      <c r="AB52" s="37">
        <f>HLOOKUP(AB$2,monthly_data_imports_by_country_thousand_tonnes[[#All],[Crude and NGLs]:[Total '[note 4']]],Calculation!$B52,FALSE)</f>
        <v>7.34</v>
      </c>
    </row>
    <row r="53" spans="1:28" ht="14.5">
      <c r="A53" s="6">
        <f t="shared" si="0"/>
        <v>1833</v>
      </c>
      <c r="B53" s="6">
        <f t="shared" si="1"/>
        <v>2097</v>
      </c>
      <c r="D53" s="20" t="s">
        <v>42</v>
      </c>
      <c r="E53" s="15">
        <f>HLOOKUP(E$2,monthly_data_imports_by_country_thousand_tonnes[[#All],[Crude and NGLs]:[Total '[note 4']]],Calculation!$A53,FALSE)</f>
        <v>0</v>
      </c>
      <c r="F53" s="6">
        <f>HLOOKUP(F$2,monthly_data_imports_by_country_thousand_tonnes[[#All],[Crude and NGLs]:[Total '[note 4']]],Calculation!$A53,FALSE)</f>
        <v>0</v>
      </c>
      <c r="G53" s="9">
        <f>HLOOKUP(G$2,monthly_data_imports_by_country_thousand_tonnes[[#All],[Crude and NGLs]:[Total '[note 4']]],Calculation!$A53,FALSE)</f>
        <v>0</v>
      </c>
      <c r="H53" s="6">
        <f>HLOOKUP(H$2,monthly_data_imports_by_country_thousand_tonnes[[#All],[Crude and NGLs]:[Total '[note 4']]],Calculation!$A53,FALSE)</f>
        <v>0</v>
      </c>
      <c r="I53" s="6">
        <f>HLOOKUP(I$2,monthly_data_imports_by_country_thousand_tonnes[[#All],[Crude and NGLs]:[Total '[note 4']]],Calculation!$A53,FALSE)</f>
        <v>0</v>
      </c>
      <c r="J53" s="6">
        <f>HLOOKUP(J$2,monthly_data_imports_by_country_thousand_tonnes[[#All],[Crude and NGLs]:[Total '[note 4']]],Calculation!$A53,FALSE)</f>
        <v>0</v>
      </c>
      <c r="K53" s="6">
        <f>HLOOKUP(K$2,monthly_data_imports_by_country_thousand_tonnes[[#All],[Crude and NGLs]:[Total '[note 4']]],Calculation!$A53,FALSE)</f>
        <v>0</v>
      </c>
      <c r="L53" s="6">
        <f>HLOOKUP(L$2,monthly_data_imports_by_country_thousand_tonnes[[#All],[Crude and NGLs]:[Total '[note 4']]],Calculation!$A53,FALSE)</f>
        <v>25.5</v>
      </c>
      <c r="M53" s="6">
        <f>HLOOKUP(M$2,monthly_data_imports_by_country_thousand_tonnes[[#All],[Crude and NGLs]:[Total '[note 4']]],Calculation!$A53,FALSE)</f>
        <v>3.95</v>
      </c>
      <c r="N53" s="6">
        <f>HLOOKUP(N$2,monthly_data_imports_by_country_thousand_tonnes[[#All],[Crude and NGLs]:[Total '[note 4']]],Calculation!$A53,FALSE)</f>
        <v>0.21</v>
      </c>
      <c r="O53" s="9">
        <f>HLOOKUP(O$2,monthly_data_imports_by_country_thousand_tonnes[[#All],[Crude and NGLs]:[Total '[note 4']]],Calculation!$A53,FALSE)</f>
        <v>29.66</v>
      </c>
      <c r="P53" s="37">
        <f>HLOOKUP(P$2,monthly_data_imports_by_country_thousand_tonnes[[#All],[Crude and NGLs]:[Total '[note 4']]],Calculation!$A53,FALSE)</f>
        <v>29.66</v>
      </c>
      <c r="Q53" s="15">
        <f>HLOOKUP(Q$2,monthly_data_imports_by_country_thousand_tonnes[[#All],[Crude and NGLs]:[Total '[note 4']]],Calculation!$B53,FALSE)</f>
        <v>0</v>
      </c>
      <c r="R53" s="6">
        <f>HLOOKUP(R$2,monthly_data_imports_by_country_thousand_tonnes[[#All],[Crude and NGLs]:[Total '[note 4']]],Calculation!$B53,FALSE)</f>
        <v>0</v>
      </c>
      <c r="S53" s="9">
        <f>HLOOKUP(S$2,monthly_data_imports_by_country_thousand_tonnes[[#All],[Crude and NGLs]:[Total '[note 4']]],Calculation!$B53,FALSE)</f>
        <v>0</v>
      </c>
      <c r="T53" s="6">
        <f>HLOOKUP(T$2,monthly_data_imports_by_country_thousand_tonnes[[#All],[Crude and NGLs]:[Total '[note 4']]],Calculation!$B53,FALSE)</f>
        <v>0</v>
      </c>
      <c r="U53" s="6">
        <f>HLOOKUP(U$2,monthly_data_imports_by_country_thousand_tonnes[[#All],[Crude and NGLs]:[Total '[note 4']]],Calculation!$B53,FALSE)</f>
        <v>0</v>
      </c>
      <c r="V53" s="6">
        <f>HLOOKUP(V$2,monthly_data_imports_by_country_thousand_tonnes[[#All],[Crude and NGLs]:[Total '[note 4']]],Calculation!$B53,FALSE)</f>
        <v>144.44</v>
      </c>
      <c r="W53" s="6">
        <f>HLOOKUP(W$2,monthly_data_imports_by_country_thousand_tonnes[[#All],[Crude and NGLs]:[Total '[note 4']]],Calculation!$B53,FALSE)</f>
        <v>0</v>
      </c>
      <c r="X53" s="6">
        <f>HLOOKUP(X$2,monthly_data_imports_by_country_thousand_tonnes[[#All],[Crude and NGLs]:[Total '[note 4']]],Calculation!$B53,FALSE)</f>
        <v>0</v>
      </c>
      <c r="Y53" s="6">
        <f>HLOOKUP(Y$2,monthly_data_imports_by_country_thousand_tonnes[[#All],[Crude and NGLs]:[Total '[note 4']]],Calculation!$B53,FALSE)</f>
        <v>0</v>
      </c>
      <c r="Z53" s="6">
        <f>HLOOKUP(Z$2,monthly_data_imports_by_country_thousand_tonnes[[#All],[Crude and NGLs]:[Total '[note 4']]],Calculation!$B53,FALSE)</f>
        <v>0.16</v>
      </c>
      <c r="AA53" s="9">
        <f>HLOOKUP(AA$2,monthly_data_imports_by_country_thousand_tonnes[[#All],[Crude and NGLs]:[Total '[note 4']]],Calculation!$B53,FALSE)</f>
        <v>144.6</v>
      </c>
      <c r="AB53" s="37">
        <f>HLOOKUP(AB$2,monthly_data_imports_by_country_thousand_tonnes[[#All],[Crude and NGLs]:[Total '[note 4']]],Calculation!$B53,FALSE)</f>
        <v>144.6</v>
      </c>
    </row>
    <row r="54" spans="1:28" ht="14.5">
      <c r="A54" s="6">
        <f t="shared" si="0"/>
        <v>1834</v>
      </c>
      <c r="B54" s="6">
        <f t="shared" si="1"/>
        <v>2098</v>
      </c>
      <c r="D54" s="20" t="s">
        <v>86</v>
      </c>
      <c r="E54" s="15">
        <f>HLOOKUP(E$2,monthly_data_imports_by_country_thousand_tonnes[[#All],[Crude and NGLs]:[Total '[note 4']]],Calculation!$A54,FALSE)</f>
        <v>0</v>
      </c>
      <c r="F54" s="6">
        <f>HLOOKUP(F$2,monthly_data_imports_by_country_thousand_tonnes[[#All],[Crude and NGLs]:[Total '[note 4']]],Calculation!$A54,FALSE)</f>
        <v>64.84</v>
      </c>
      <c r="G54" s="9">
        <f>HLOOKUP(G$2,monthly_data_imports_by_country_thousand_tonnes[[#All],[Crude and NGLs]:[Total '[note 4']]],Calculation!$A54,FALSE)</f>
        <v>64.84</v>
      </c>
      <c r="H54" s="6">
        <f>HLOOKUP(H$2,monthly_data_imports_by_country_thousand_tonnes[[#All],[Crude and NGLs]:[Total '[note 4']]],Calculation!$A54,FALSE)</f>
        <v>0.02</v>
      </c>
      <c r="I54" s="6">
        <f>HLOOKUP(I$2,monthly_data_imports_by_country_thousand_tonnes[[#All],[Crude and NGLs]:[Total '[note 4']]],Calculation!$A54,FALSE)</f>
        <v>14.81</v>
      </c>
      <c r="J54" s="6">
        <f>HLOOKUP(J$2,monthly_data_imports_by_country_thousand_tonnes[[#All],[Crude and NGLs]:[Total '[note 4']]],Calculation!$A54,FALSE)</f>
        <v>0</v>
      </c>
      <c r="K54" s="6">
        <f>HLOOKUP(K$2,monthly_data_imports_by_country_thousand_tonnes[[#All],[Crude and NGLs]:[Total '[note 4']]],Calculation!$A54,FALSE)</f>
        <v>0</v>
      </c>
      <c r="L54" s="6">
        <f>HLOOKUP(L$2,monthly_data_imports_by_country_thousand_tonnes[[#All],[Crude and NGLs]:[Total '[note 4']]],Calculation!$A54,FALSE)</f>
        <v>0</v>
      </c>
      <c r="M54" s="6">
        <f>HLOOKUP(M$2,monthly_data_imports_by_country_thousand_tonnes[[#All],[Crude and NGLs]:[Total '[note 4']]],Calculation!$A54,FALSE)</f>
        <v>0.01</v>
      </c>
      <c r="N54" s="6">
        <f>HLOOKUP(N$2,monthly_data_imports_by_country_thousand_tonnes[[#All],[Crude and NGLs]:[Total '[note 4']]],Calculation!$A54,FALSE)</f>
        <v>1.21</v>
      </c>
      <c r="O54" s="9">
        <f>HLOOKUP(O$2,monthly_data_imports_by_country_thousand_tonnes[[#All],[Crude and NGLs]:[Total '[note 4']]],Calculation!$A54,FALSE)</f>
        <v>16.05</v>
      </c>
      <c r="P54" s="37">
        <f>HLOOKUP(P$2,monthly_data_imports_by_country_thousand_tonnes[[#All],[Crude and NGLs]:[Total '[note 4']]],Calculation!$A54,FALSE)</f>
        <v>80.89</v>
      </c>
      <c r="Q54" s="15">
        <f>HLOOKUP(Q$2,monthly_data_imports_by_country_thousand_tonnes[[#All],[Crude and NGLs]:[Total '[note 4']]],Calculation!$B54,FALSE)</f>
        <v>0</v>
      </c>
      <c r="R54" s="6">
        <f>HLOOKUP(R$2,monthly_data_imports_by_country_thousand_tonnes[[#All],[Crude and NGLs]:[Total '[note 4']]],Calculation!$B54,FALSE)</f>
        <v>0</v>
      </c>
      <c r="S54" s="9">
        <f>HLOOKUP(S$2,monthly_data_imports_by_country_thousand_tonnes[[#All],[Crude and NGLs]:[Total '[note 4']]],Calculation!$B54,FALSE)</f>
        <v>0</v>
      </c>
      <c r="T54" s="6">
        <f>HLOOKUP(T$2,monthly_data_imports_by_country_thousand_tonnes[[#All],[Crude and NGLs]:[Total '[note 4']]],Calculation!$B54,FALSE)</f>
        <v>0.27</v>
      </c>
      <c r="U54" s="6">
        <f>HLOOKUP(U$2,monthly_data_imports_by_country_thousand_tonnes[[#All],[Crude and NGLs]:[Total '[note 4']]],Calculation!$B54,FALSE)</f>
        <v>0</v>
      </c>
      <c r="V54" s="6">
        <f>HLOOKUP(V$2,monthly_data_imports_by_country_thousand_tonnes[[#All],[Crude and NGLs]:[Total '[note 4']]],Calculation!$B54,FALSE)</f>
        <v>0</v>
      </c>
      <c r="W54" s="6">
        <f>HLOOKUP(W$2,monthly_data_imports_by_country_thousand_tonnes[[#All],[Crude and NGLs]:[Total '[note 4']]],Calculation!$B54,FALSE)</f>
        <v>0</v>
      </c>
      <c r="X54" s="6">
        <f>HLOOKUP(X$2,monthly_data_imports_by_country_thousand_tonnes[[#All],[Crude and NGLs]:[Total '[note 4']]],Calculation!$B54,FALSE)</f>
        <v>14.55</v>
      </c>
      <c r="Y54" s="6">
        <f>HLOOKUP(Y$2,monthly_data_imports_by_country_thousand_tonnes[[#All],[Crude and NGLs]:[Total '[note 4']]],Calculation!$B54,FALSE)</f>
        <v>0.01</v>
      </c>
      <c r="Z54" s="6">
        <f>HLOOKUP(Z$2,monthly_data_imports_by_country_thousand_tonnes[[#All],[Crude and NGLs]:[Total '[note 4']]],Calculation!$B54,FALSE)</f>
        <v>1.99</v>
      </c>
      <c r="AA54" s="9">
        <f>HLOOKUP(AA$2,monthly_data_imports_by_country_thousand_tonnes[[#All],[Crude and NGLs]:[Total '[note 4']]],Calculation!$B54,FALSE)</f>
        <v>16.82</v>
      </c>
      <c r="AB54" s="37">
        <f>HLOOKUP(AB$2,monthly_data_imports_by_country_thousand_tonnes[[#All],[Crude and NGLs]:[Total '[note 4']]],Calculation!$B54,FALSE)</f>
        <v>16.82</v>
      </c>
    </row>
    <row r="55" spans="1:28" ht="14.5">
      <c r="A55" s="6">
        <f t="shared" si="0"/>
        <v>1835</v>
      </c>
      <c r="B55" s="6">
        <f t="shared" si="1"/>
        <v>2099</v>
      </c>
      <c r="D55" s="20" t="s">
        <v>43</v>
      </c>
      <c r="E55" s="15">
        <f>HLOOKUP(E$2,monthly_data_imports_by_country_thousand_tonnes[[#All],[Crude and NGLs]:[Total '[note 4']]],Calculation!$A55,FALSE)</f>
        <v>0</v>
      </c>
      <c r="F55" s="6">
        <f>HLOOKUP(F$2,monthly_data_imports_by_country_thousand_tonnes[[#All],[Crude and NGLs]:[Total '[note 4']]],Calculation!$A55,FALSE)</f>
        <v>0</v>
      </c>
      <c r="G55" s="9">
        <f>HLOOKUP(G$2,monthly_data_imports_by_country_thousand_tonnes[[#All],[Crude and NGLs]:[Total '[note 4']]],Calculation!$A55,FALSE)</f>
        <v>0</v>
      </c>
      <c r="H55" s="6">
        <f>HLOOKUP(H$2,monthly_data_imports_by_country_thousand_tonnes[[#All],[Crude and NGLs]:[Total '[note 4']]],Calculation!$A55,FALSE)</f>
        <v>0</v>
      </c>
      <c r="I55" s="6">
        <f>HLOOKUP(I$2,monthly_data_imports_by_country_thousand_tonnes[[#All],[Crude and NGLs]:[Total '[note 4']]],Calculation!$A55,FALSE)</f>
        <v>0</v>
      </c>
      <c r="J55" s="6">
        <f>HLOOKUP(J$2,monthly_data_imports_by_country_thousand_tonnes[[#All],[Crude and NGLs]:[Total '[note 4']]],Calculation!$A55,FALSE)</f>
        <v>289.64999999999998</v>
      </c>
      <c r="K55" s="6">
        <f>HLOOKUP(K$2,monthly_data_imports_by_country_thousand_tonnes[[#All],[Crude and NGLs]:[Total '[note 4']]],Calculation!$A55,FALSE)</f>
        <v>0</v>
      </c>
      <c r="L55" s="6">
        <f>HLOOKUP(L$2,monthly_data_imports_by_country_thousand_tonnes[[#All],[Crude and NGLs]:[Total '[note 4']]],Calculation!$A55,FALSE)</f>
        <v>0</v>
      </c>
      <c r="M55" s="6">
        <f>HLOOKUP(M$2,monthly_data_imports_by_country_thousand_tonnes[[#All],[Crude and NGLs]:[Total '[note 4']]],Calculation!$A55,FALSE)</f>
        <v>0</v>
      </c>
      <c r="N55" s="6">
        <f>HLOOKUP(N$2,monthly_data_imports_by_country_thousand_tonnes[[#All],[Crude and NGLs]:[Total '[note 4']]],Calculation!$A55,FALSE)</f>
        <v>0</v>
      </c>
      <c r="O55" s="9">
        <f>HLOOKUP(O$2,monthly_data_imports_by_country_thousand_tonnes[[#All],[Crude and NGLs]:[Total '[note 4']]],Calculation!$A55,FALSE)</f>
        <v>289.64999999999998</v>
      </c>
      <c r="P55" s="37">
        <f>HLOOKUP(P$2,monthly_data_imports_by_country_thousand_tonnes[[#All],[Crude and NGLs]:[Total '[note 4']]],Calculation!$A55,FALSE)</f>
        <v>289.64999999999998</v>
      </c>
      <c r="Q55" s="15">
        <f>HLOOKUP(Q$2,monthly_data_imports_by_country_thousand_tonnes[[#All],[Crude and NGLs]:[Total '[note 4']]],Calculation!$B55,FALSE)</f>
        <v>0</v>
      </c>
      <c r="R55" s="6">
        <f>HLOOKUP(R$2,monthly_data_imports_by_country_thousand_tonnes[[#All],[Crude and NGLs]:[Total '[note 4']]],Calculation!$B55,FALSE)</f>
        <v>3.67</v>
      </c>
      <c r="S55" s="9">
        <f>HLOOKUP(S$2,monthly_data_imports_by_country_thousand_tonnes[[#All],[Crude and NGLs]:[Total '[note 4']]],Calculation!$B55,FALSE)</f>
        <v>3.67</v>
      </c>
      <c r="T55" s="6">
        <f>HLOOKUP(T$2,monthly_data_imports_by_country_thousand_tonnes[[#All],[Crude and NGLs]:[Total '[note 4']]],Calculation!$B55,FALSE)</f>
        <v>0</v>
      </c>
      <c r="U55" s="6">
        <f>HLOOKUP(U$2,monthly_data_imports_by_country_thousand_tonnes[[#All],[Crude and NGLs]:[Total '[note 4']]],Calculation!$B55,FALSE)</f>
        <v>0</v>
      </c>
      <c r="V55" s="6">
        <f>HLOOKUP(V$2,monthly_data_imports_by_country_thousand_tonnes[[#All],[Crude and NGLs]:[Total '[note 4']]],Calculation!$B55,FALSE)</f>
        <v>275.63</v>
      </c>
      <c r="W55" s="6">
        <f>HLOOKUP(W$2,monthly_data_imports_by_country_thousand_tonnes[[#All],[Crude and NGLs]:[Total '[note 4']]],Calculation!$B55,FALSE)</f>
        <v>0</v>
      </c>
      <c r="X55" s="6">
        <f>HLOOKUP(X$2,monthly_data_imports_by_country_thousand_tonnes[[#All],[Crude and NGLs]:[Total '[note 4']]],Calculation!$B55,FALSE)</f>
        <v>65.52</v>
      </c>
      <c r="Y55" s="6">
        <f>HLOOKUP(Y$2,monthly_data_imports_by_country_thousand_tonnes[[#All],[Crude and NGLs]:[Total '[note 4']]],Calculation!$B55,FALSE)</f>
        <v>0</v>
      </c>
      <c r="Z55" s="6">
        <f>HLOOKUP(Z$2,monthly_data_imports_by_country_thousand_tonnes[[#All],[Crude and NGLs]:[Total '[note 4']]],Calculation!$B55,FALSE)</f>
        <v>0</v>
      </c>
      <c r="AA55" s="9">
        <f>HLOOKUP(AA$2,monthly_data_imports_by_country_thousand_tonnes[[#All],[Crude and NGLs]:[Total '[note 4']]],Calculation!$B55,FALSE)</f>
        <v>341.15</v>
      </c>
      <c r="AB55" s="37">
        <f>HLOOKUP(AB$2,monthly_data_imports_by_country_thousand_tonnes[[#All],[Crude and NGLs]:[Total '[note 4']]],Calculation!$B55,FALSE)</f>
        <v>344.82</v>
      </c>
    </row>
    <row r="56" spans="1:28" ht="14.5">
      <c r="A56" s="6">
        <f t="shared" si="0"/>
        <v>1836</v>
      </c>
      <c r="B56" s="6">
        <f t="shared" si="1"/>
        <v>2100</v>
      </c>
      <c r="D56" s="20" t="s">
        <v>88</v>
      </c>
      <c r="E56" s="15">
        <f>HLOOKUP(E$2,monthly_data_imports_by_country_thousand_tonnes[[#All],[Crude and NGLs]:[Total '[note 4']]],Calculation!$A56,FALSE)</f>
        <v>650.98</v>
      </c>
      <c r="F56" s="6">
        <f>HLOOKUP(F$2,monthly_data_imports_by_country_thousand_tonnes[[#All],[Crude and NGLs]:[Total '[note 4']]],Calculation!$A56,FALSE)</f>
        <v>0</v>
      </c>
      <c r="G56" s="9">
        <f>HLOOKUP(G$2,monthly_data_imports_by_country_thousand_tonnes[[#All],[Crude and NGLs]:[Total '[note 4']]],Calculation!$A56,FALSE)</f>
        <v>650.98</v>
      </c>
      <c r="H56" s="6">
        <f>HLOOKUP(H$2,monthly_data_imports_by_country_thousand_tonnes[[#All],[Crude and NGLs]:[Total '[note 4']]],Calculation!$A56,FALSE)</f>
        <v>0</v>
      </c>
      <c r="I56" s="6">
        <f>HLOOKUP(I$2,monthly_data_imports_by_country_thousand_tonnes[[#All],[Crude and NGLs]:[Total '[note 4']]],Calculation!$A56,FALSE)</f>
        <v>0</v>
      </c>
      <c r="J56" s="6">
        <f>HLOOKUP(J$2,monthly_data_imports_by_country_thousand_tonnes[[#All],[Crude and NGLs]:[Total '[note 4']]],Calculation!$A56,FALSE)</f>
        <v>0</v>
      </c>
      <c r="K56" s="6">
        <f>HLOOKUP(K$2,monthly_data_imports_by_country_thousand_tonnes[[#All],[Crude and NGLs]:[Total '[note 4']]],Calculation!$A56,FALSE)</f>
        <v>0</v>
      </c>
      <c r="L56" s="6">
        <f>HLOOKUP(L$2,monthly_data_imports_by_country_thousand_tonnes[[#All],[Crude and NGLs]:[Total '[note 4']]],Calculation!$A56,FALSE)</f>
        <v>0</v>
      </c>
      <c r="M56" s="6">
        <f>HLOOKUP(M$2,monthly_data_imports_by_country_thousand_tonnes[[#All],[Crude and NGLs]:[Total '[note 4']]],Calculation!$A56,FALSE)</f>
        <v>0</v>
      </c>
      <c r="N56" s="6">
        <f>HLOOKUP(N$2,monthly_data_imports_by_country_thousand_tonnes[[#All],[Crude and NGLs]:[Total '[note 4']]],Calculation!$A56,FALSE)</f>
        <v>0</v>
      </c>
      <c r="O56" s="9">
        <f>HLOOKUP(O$2,monthly_data_imports_by_country_thousand_tonnes[[#All],[Crude and NGLs]:[Total '[note 4']]],Calculation!$A56,FALSE)</f>
        <v>0</v>
      </c>
      <c r="P56" s="37">
        <f>HLOOKUP(P$2,monthly_data_imports_by_country_thousand_tonnes[[#All],[Crude and NGLs]:[Total '[note 4']]],Calculation!$A56,FALSE)</f>
        <v>650.98</v>
      </c>
      <c r="Q56" s="15">
        <f>HLOOKUP(Q$2,monthly_data_imports_by_country_thousand_tonnes[[#All],[Crude and NGLs]:[Total '[note 4']]],Calculation!$B56,FALSE)</f>
        <v>375.99</v>
      </c>
      <c r="R56" s="6">
        <f>HLOOKUP(R$2,monthly_data_imports_by_country_thousand_tonnes[[#All],[Crude and NGLs]:[Total '[note 4']]],Calculation!$B56,FALSE)</f>
        <v>0</v>
      </c>
      <c r="S56" s="9">
        <f>HLOOKUP(S$2,monthly_data_imports_by_country_thousand_tonnes[[#All],[Crude and NGLs]:[Total '[note 4']]],Calculation!$B56,FALSE)</f>
        <v>375.99</v>
      </c>
      <c r="T56" s="6">
        <f>HLOOKUP(T$2,monthly_data_imports_by_country_thousand_tonnes[[#All],[Crude and NGLs]:[Total '[note 4']]],Calculation!$B56,FALSE)</f>
        <v>0</v>
      </c>
      <c r="U56" s="6">
        <f>HLOOKUP(U$2,monthly_data_imports_by_country_thousand_tonnes[[#All],[Crude and NGLs]:[Total '[note 4']]],Calculation!$B56,FALSE)</f>
        <v>0</v>
      </c>
      <c r="V56" s="6">
        <f>HLOOKUP(V$2,monthly_data_imports_by_country_thousand_tonnes[[#All],[Crude and NGLs]:[Total '[note 4']]],Calculation!$B56,FALSE)</f>
        <v>0</v>
      </c>
      <c r="W56" s="6">
        <f>HLOOKUP(W$2,monthly_data_imports_by_country_thousand_tonnes[[#All],[Crude and NGLs]:[Total '[note 4']]],Calculation!$B56,FALSE)</f>
        <v>0</v>
      </c>
      <c r="X56" s="6">
        <f>HLOOKUP(X$2,monthly_data_imports_by_country_thousand_tonnes[[#All],[Crude and NGLs]:[Total '[note 4']]],Calculation!$B56,FALSE)</f>
        <v>0</v>
      </c>
      <c r="Y56" s="6">
        <f>HLOOKUP(Y$2,monthly_data_imports_by_country_thousand_tonnes[[#All],[Crude and NGLs]:[Total '[note 4']]],Calculation!$B56,FALSE)</f>
        <v>0</v>
      </c>
      <c r="Z56" s="6">
        <f>HLOOKUP(Z$2,monthly_data_imports_by_country_thousand_tonnes[[#All],[Crude and NGLs]:[Total '[note 4']]],Calculation!$B56,FALSE)</f>
        <v>0</v>
      </c>
      <c r="AA56" s="9">
        <f>HLOOKUP(AA$2,monthly_data_imports_by_country_thousand_tonnes[[#All],[Crude and NGLs]:[Total '[note 4']]],Calculation!$B56,FALSE)</f>
        <v>0</v>
      </c>
      <c r="AB56" s="37">
        <f>HLOOKUP(AB$2,monthly_data_imports_by_country_thousand_tonnes[[#All],[Crude and NGLs]:[Total '[note 4']]],Calculation!$B56,FALSE)</f>
        <v>375.99</v>
      </c>
    </row>
    <row r="57" spans="1:28" ht="14.5">
      <c r="A57" s="6">
        <f t="shared" si="0"/>
        <v>1837</v>
      </c>
      <c r="B57" s="6">
        <f t="shared" si="1"/>
        <v>2101</v>
      </c>
      <c r="D57" s="20" t="s">
        <v>44</v>
      </c>
      <c r="E57" s="15">
        <f>HLOOKUP(E$2,monthly_data_imports_by_country_thousand_tonnes[[#All],[Crude and NGLs]:[Total '[note 4']]],Calculation!$A57,FALSE)</f>
        <v>0.32</v>
      </c>
      <c r="F57" s="6">
        <f>HLOOKUP(F$2,monthly_data_imports_by_country_thousand_tonnes[[#All],[Crude and NGLs]:[Total '[note 4']]],Calculation!$A57,FALSE)</f>
        <v>21.61</v>
      </c>
      <c r="G57" s="9">
        <f>HLOOKUP(G$2,monthly_data_imports_by_country_thousand_tonnes[[#All],[Crude and NGLs]:[Total '[note 4']]],Calculation!$A57,FALSE)</f>
        <v>21.93</v>
      </c>
      <c r="H57" s="6">
        <f>HLOOKUP(H$2,monthly_data_imports_by_country_thousand_tonnes[[#All],[Crude and NGLs]:[Total '[note 4']]],Calculation!$A57,FALSE)</f>
        <v>30.72</v>
      </c>
      <c r="I57" s="6">
        <f>HLOOKUP(I$2,monthly_data_imports_by_country_thousand_tonnes[[#All],[Crude and NGLs]:[Total '[note 4']]],Calculation!$A57,FALSE)</f>
        <v>40.5</v>
      </c>
      <c r="J57" s="6">
        <f>HLOOKUP(J$2,monthly_data_imports_by_country_thousand_tonnes[[#All],[Crude and NGLs]:[Total '[note 4']]],Calculation!$A57,FALSE)</f>
        <v>0</v>
      </c>
      <c r="K57" s="6">
        <f>HLOOKUP(K$2,monthly_data_imports_by_country_thousand_tonnes[[#All],[Crude and NGLs]:[Total '[note 4']]],Calculation!$A57,FALSE)</f>
        <v>58.93</v>
      </c>
      <c r="L57" s="6">
        <f>HLOOKUP(L$2,monthly_data_imports_by_country_thousand_tonnes[[#All],[Crude and NGLs]:[Total '[note 4']]],Calculation!$A57,FALSE)</f>
        <v>128.44999999999999</v>
      </c>
      <c r="M57" s="6">
        <f>HLOOKUP(M$2,monthly_data_imports_by_country_thousand_tonnes[[#All],[Crude and NGLs]:[Total '[note 4']]],Calculation!$A57,FALSE)</f>
        <v>14.69</v>
      </c>
      <c r="N57" s="6">
        <f>HLOOKUP(N$2,monthly_data_imports_by_country_thousand_tonnes[[#All],[Crude and NGLs]:[Total '[note 4']]],Calculation!$A57,FALSE)</f>
        <v>78.63</v>
      </c>
      <c r="O57" s="9">
        <f>HLOOKUP(O$2,monthly_data_imports_by_country_thousand_tonnes[[#All],[Crude and NGLs]:[Total '[note 4']]],Calculation!$A57,FALSE)</f>
        <v>351.92</v>
      </c>
      <c r="P57" s="37">
        <f>HLOOKUP(P$2,monthly_data_imports_by_country_thousand_tonnes[[#All],[Crude and NGLs]:[Total '[note 4']]],Calculation!$A57,FALSE)</f>
        <v>373.85</v>
      </c>
      <c r="Q57" s="15">
        <f>HLOOKUP(Q$2,monthly_data_imports_by_country_thousand_tonnes[[#All],[Crude and NGLs]:[Total '[note 4']]],Calculation!$B57,FALSE)</f>
        <v>0</v>
      </c>
      <c r="R57" s="6">
        <f>HLOOKUP(R$2,monthly_data_imports_by_country_thousand_tonnes[[#All],[Crude and NGLs]:[Total '[note 4']]],Calculation!$B57,FALSE)</f>
        <v>13.4</v>
      </c>
      <c r="S57" s="9">
        <f>HLOOKUP(S$2,monthly_data_imports_by_country_thousand_tonnes[[#All],[Crude and NGLs]:[Total '[note 4']]],Calculation!$B57,FALSE)</f>
        <v>13.4</v>
      </c>
      <c r="T57" s="6">
        <f>HLOOKUP(T$2,monthly_data_imports_by_country_thousand_tonnes[[#All],[Crude and NGLs]:[Total '[note 4']]],Calculation!$B57,FALSE)</f>
        <v>12.73</v>
      </c>
      <c r="U57" s="6">
        <f>HLOOKUP(U$2,monthly_data_imports_by_country_thousand_tonnes[[#All],[Crude and NGLs]:[Total '[note 4']]],Calculation!$B57,FALSE)</f>
        <v>236.89</v>
      </c>
      <c r="V57" s="6">
        <f>HLOOKUP(V$2,monthly_data_imports_by_country_thousand_tonnes[[#All],[Crude and NGLs]:[Total '[note 4']]],Calculation!$B57,FALSE)</f>
        <v>102.67</v>
      </c>
      <c r="W57" s="6">
        <f>HLOOKUP(W$2,monthly_data_imports_by_country_thousand_tonnes[[#All],[Crude and NGLs]:[Total '[note 4']]],Calculation!$B57,FALSE)</f>
        <v>8.61</v>
      </c>
      <c r="X57" s="6">
        <f>HLOOKUP(X$2,monthly_data_imports_by_country_thousand_tonnes[[#All],[Crude and NGLs]:[Total '[note 4']]],Calculation!$B57,FALSE)</f>
        <v>308</v>
      </c>
      <c r="Y57" s="6">
        <f>HLOOKUP(Y$2,monthly_data_imports_by_country_thousand_tonnes[[#All],[Crude and NGLs]:[Total '[note 4']]],Calculation!$B57,FALSE)</f>
        <v>0</v>
      </c>
      <c r="Z57" s="6">
        <f>HLOOKUP(Z$2,monthly_data_imports_by_country_thousand_tonnes[[#All],[Crude and NGLs]:[Total '[note 4']]],Calculation!$B57,FALSE)</f>
        <v>75.34</v>
      </c>
      <c r="AA57" s="9">
        <f>HLOOKUP(AA$2,monthly_data_imports_by_country_thousand_tonnes[[#All],[Crude and NGLs]:[Total '[note 4']]],Calculation!$B57,FALSE)</f>
        <v>744.24</v>
      </c>
      <c r="AB57" s="37">
        <f>HLOOKUP(AB$2,monthly_data_imports_by_country_thousand_tonnes[[#All],[Crude and NGLs]:[Total '[note 4']]],Calculation!$B57,FALSE)</f>
        <v>757.64</v>
      </c>
    </row>
    <row r="58" spans="1:28" ht="14.5">
      <c r="A58" s="6">
        <f t="shared" si="0"/>
        <v>1838</v>
      </c>
      <c r="B58" s="6">
        <f t="shared" si="1"/>
        <v>2102</v>
      </c>
      <c r="D58" s="20" t="s">
        <v>45</v>
      </c>
      <c r="E58" s="15">
        <f>HLOOKUP(E$2,monthly_data_imports_by_country_thousand_tonnes[[#All],[Crude and NGLs]:[Total '[note 4']]],Calculation!$A58,FALSE)</f>
        <v>126.32</v>
      </c>
      <c r="F58" s="6">
        <f>HLOOKUP(F$2,monthly_data_imports_by_country_thousand_tonnes[[#All],[Crude and NGLs]:[Total '[note 4']]],Calculation!$A58,FALSE)</f>
        <v>0</v>
      </c>
      <c r="G58" s="9">
        <f>HLOOKUP(G$2,monthly_data_imports_by_country_thousand_tonnes[[#All],[Crude and NGLs]:[Total '[note 4']]],Calculation!$A58,FALSE)</f>
        <v>126.32</v>
      </c>
      <c r="H58" s="6">
        <f>HLOOKUP(H$2,monthly_data_imports_by_country_thousand_tonnes[[#All],[Crude and NGLs]:[Total '[note 4']]],Calculation!$A58,FALSE)</f>
        <v>0</v>
      </c>
      <c r="I58" s="6">
        <f>HLOOKUP(I$2,monthly_data_imports_by_country_thousand_tonnes[[#All],[Crude and NGLs]:[Total '[note 4']]],Calculation!$A58,FALSE)</f>
        <v>0</v>
      </c>
      <c r="J58" s="6">
        <f>HLOOKUP(J$2,monthly_data_imports_by_country_thousand_tonnes[[#All],[Crude and NGLs]:[Total '[note 4']]],Calculation!$A58,FALSE)</f>
        <v>0</v>
      </c>
      <c r="K58" s="6">
        <f>HLOOKUP(K$2,monthly_data_imports_by_country_thousand_tonnes[[#All],[Crude and NGLs]:[Total '[note 4']]],Calculation!$A58,FALSE)</f>
        <v>0</v>
      </c>
      <c r="L58" s="6">
        <f>HLOOKUP(L$2,monthly_data_imports_by_country_thousand_tonnes[[#All],[Crude and NGLs]:[Total '[note 4']]],Calculation!$A58,FALSE)</f>
        <v>41.34</v>
      </c>
      <c r="M58" s="6">
        <f>HLOOKUP(M$2,monthly_data_imports_by_country_thousand_tonnes[[#All],[Crude and NGLs]:[Total '[note 4']]],Calculation!$A58,FALSE)</f>
        <v>0</v>
      </c>
      <c r="N58" s="6">
        <f>HLOOKUP(N$2,monthly_data_imports_by_country_thousand_tonnes[[#All],[Crude and NGLs]:[Total '[note 4']]],Calculation!$A58,FALSE)</f>
        <v>0</v>
      </c>
      <c r="O58" s="9">
        <f>HLOOKUP(O$2,monthly_data_imports_by_country_thousand_tonnes[[#All],[Crude and NGLs]:[Total '[note 4']]],Calculation!$A58,FALSE)</f>
        <v>41.34</v>
      </c>
      <c r="P58" s="37">
        <f>HLOOKUP(P$2,monthly_data_imports_by_country_thousand_tonnes[[#All],[Crude and NGLs]:[Total '[note 4']]],Calculation!$A58,FALSE)</f>
        <v>167.66</v>
      </c>
      <c r="Q58" s="15">
        <f>HLOOKUP(Q$2,monthly_data_imports_by_country_thousand_tonnes[[#All],[Crude and NGLs]:[Total '[note 4']]],Calculation!$B58,FALSE)</f>
        <v>0</v>
      </c>
      <c r="R58" s="6">
        <f>HLOOKUP(R$2,monthly_data_imports_by_country_thousand_tonnes[[#All],[Crude and NGLs]:[Total '[note 4']]],Calculation!$B58,FALSE)</f>
        <v>0</v>
      </c>
      <c r="S58" s="9">
        <f>HLOOKUP(S$2,monthly_data_imports_by_country_thousand_tonnes[[#All],[Crude and NGLs]:[Total '[note 4']]],Calculation!$B58,FALSE)</f>
        <v>0</v>
      </c>
      <c r="T58" s="6">
        <f>HLOOKUP(T$2,monthly_data_imports_by_country_thousand_tonnes[[#All],[Crude and NGLs]:[Total '[note 4']]],Calculation!$B58,FALSE)</f>
        <v>0</v>
      </c>
      <c r="U58" s="6">
        <f>HLOOKUP(U$2,monthly_data_imports_by_country_thousand_tonnes[[#All],[Crude and NGLs]:[Total '[note 4']]],Calculation!$B58,FALSE)</f>
        <v>0</v>
      </c>
      <c r="V58" s="6">
        <f>HLOOKUP(V$2,monthly_data_imports_by_country_thousand_tonnes[[#All],[Crude and NGLs]:[Total '[note 4']]],Calculation!$B58,FALSE)</f>
        <v>4.5</v>
      </c>
      <c r="W58" s="6">
        <f>HLOOKUP(W$2,monthly_data_imports_by_country_thousand_tonnes[[#All],[Crude and NGLs]:[Total '[note 4']]],Calculation!$B58,FALSE)</f>
        <v>23.5</v>
      </c>
      <c r="X58" s="6">
        <f>HLOOKUP(X$2,monthly_data_imports_by_country_thousand_tonnes[[#All],[Crude and NGLs]:[Total '[note 4']]],Calculation!$B58,FALSE)</f>
        <v>27.87</v>
      </c>
      <c r="Y58" s="6">
        <f>HLOOKUP(Y$2,monthly_data_imports_by_country_thousand_tonnes[[#All],[Crude and NGLs]:[Total '[note 4']]],Calculation!$B58,FALSE)</f>
        <v>0</v>
      </c>
      <c r="Z58" s="6">
        <f>HLOOKUP(Z$2,monthly_data_imports_by_country_thousand_tonnes[[#All],[Crude and NGLs]:[Total '[note 4']]],Calculation!$B58,FALSE)</f>
        <v>0</v>
      </c>
      <c r="AA58" s="9">
        <f>HLOOKUP(AA$2,monthly_data_imports_by_country_thousand_tonnes[[#All],[Crude and NGLs]:[Total '[note 4']]],Calculation!$B58,FALSE)</f>
        <v>55.87</v>
      </c>
      <c r="AB58" s="37">
        <f>HLOOKUP(AB$2,monthly_data_imports_by_country_thousand_tonnes[[#All],[Crude and NGLs]:[Total '[note 4']]],Calculation!$B58,FALSE)</f>
        <v>55.87</v>
      </c>
    </row>
    <row r="59" spans="1:28" ht="14.5">
      <c r="A59" s="6">
        <f t="shared" si="0"/>
        <v>1839</v>
      </c>
      <c r="B59" s="6">
        <f t="shared" si="1"/>
        <v>2103</v>
      </c>
      <c r="D59" s="20" t="s">
        <v>46</v>
      </c>
      <c r="E59" s="15">
        <f>HLOOKUP(E$2,monthly_data_imports_by_country_thousand_tonnes[[#All],[Crude and NGLs]:[Total '[note 4']]],Calculation!$A59,FALSE)</f>
        <v>1261.3699999999999</v>
      </c>
      <c r="F59" s="6">
        <f>HLOOKUP(F$2,monthly_data_imports_by_country_thousand_tonnes[[#All],[Crude and NGLs]:[Total '[note 4']]],Calculation!$A59,FALSE)</f>
        <v>0</v>
      </c>
      <c r="G59" s="9">
        <f>HLOOKUP(G$2,monthly_data_imports_by_country_thousand_tonnes[[#All],[Crude and NGLs]:[Total '[note 4']]],Calculation!$A59,FALSE)</f>
        <v>1261.3699999999999</v>
      </c>
      <c r="H59" s="6">
        <f>HLOOKUP(H$2,monthly_data_imports_by_country_thousand_tonnes[[#All],[Crude and NGLs]:[Total '[note 4']]],Calculation!$A59,FALSE)</f>
        <v>55.41</v>
      </c>
      <c r="I59" s="6">
        <f>HLOOKUP(I$2,monthly_data_imports_by_country_thousand_tonnes[[#All],[Crude and NGLs]:[Total '[note 4']]],Calculation!$A59,FALSE)</f>
        <v>56.65</v>
      </c>
      <c r="J59" s="6">
        <f>HLOOKUP(J$2,monthly_data_imports_by_country_thousand_tonnes[[#All],[Crude and NGLs]:[Total '[note 4']]],Calculation!$A59,FALSE)</f>
        <v>0</v>
      </c>
      <c r="K59" s="6">
        <f>HLOOKUP(K$2,monthly_data_imports_by_country_thousand_tonnes[[#All],[Crude and NGLs]:[Total '[note 4']]],Calculation!$A59,FALSE)</f>
        <v>0</v>
      </c>
      <c r="L59" s="6">
        <f>HLOOKUP(L$2,monthly_data_imports_by_country_thousand_tonnes[[#All],[Crude and NGLs]:[Total '[note 4']]],Calculation!$A59,FALSE)</f>
        <v>0</v>
      </c>
      <c r="M59" s="6">
        <f>HLOOKUP(M$2,monthly_data_imports_by_country_thousand_tonnes[[#All],[Crude and NGLs]:[Total '[note 4']]],Calculation!$A59,FALSE)</f>
        <v>0</v>
      </c>
      <c r="N59" s="6">
        <f>HLOOKUP(N$2,monthly_data_imports_by_country_thousand_tonnes[[#All],[Crude and NGLs]:[Total '[note 4']]],Calculation!$A59,FALSE)</f>
        <v>30.75</v>
      </c>
      <c r="O59" s="9">
        <f>HLOOKUP(O$2,monthly_data_imports_by_country_thousand_tonnes[[#All],[Crude and NGLs]:[Total '[note 4']]],Calculation!$A59,FALSE)</f>
        <v>142.81</v>
      </c>
      <c r="P59" s="37">
        <f>HLOOKUP(P$2,monthly_data_imports_by_country_thousand_tonnes[[#All],[Crude and NGLs]:[Total '[note 4']]],Calculation!$A59,FALSE)</f>
        <v>1404.18</v>
      </c>
      <c r="Q59" s="15">
        <f>HLOOKUP(Q$2,monthly_data_imports_by_country_thousand_tonnes[[#All],[Crude and NGLs]:[Total '[note 4']]],Calculation!$B59,FALSE)</f>
        <v>644.52</v>
      </c>
      <c r="R59" s="6">
        <f>HLOOKUP(R$2,monthly_data_imports_by_country_thousand_tonnes[[#All],[Crude and NGLs]:[Total '[note 4']]],Calculation!$B59,FALSE)</f>
        <v>0</v>
      </c>
      <c r="S59" s="9">
        <f>HLOOKUP(S$2,monthly_data_imports_by_country_thousand_tonnes[[#All],[Crude and NGLs]:[Total '[note 4']]],Calculation!$B59,FALSE)</f>
        <v>644.52</v>
      </c>
      <c r="T59" s="6">
        <f>HLOOKUP(T$2,monthly_data_imports_by_country_thousand_tonnes[[#All],[Crude and NGLs]:[Total '[note 4']]],Calculation!$B59,FALSE)</f>
        <v>29.09</v>
      </c>
      <c r="U59" s="6">
        <f>HLOOKUP(U$2,monthly_data_imports_by_country_thousand_tonnes[[#All],[Crude and NGLs]:[Total '[note 4']]],Calculation!$B59,FALSE)</f>
        <v>57.53</v>
      </c>
      <c r="V59" s="6">
        <f>HLOOKUP(V$2,monthly_data_imports_by_country_thousand_tonnes[[#All],[Crude and NGLs]:[Total '[note 4']]],Calculation!$B59,FALSE)</f>
        <v>0</v>
      </c>
      <c r="W59" s="6">
        <f>HLOOKUP(W$2,monthly_data_imports_by_country_thousand_tonnes[[#All],[Crude and NGLs]:[Total '[note 4']]],Calculation!$B59,FALSE)</f>
        <v>0</v>
      </c>
      <c r="X59" s="6">
        <f>HLOOKUP(X$2,monthly_data_imports_by_country_thousand_tonnes[[#All],[Crude and NGLs]:[Total '[note 4']]],Calculation!$B59,FALSE)</f>
        <v>0</v>
      </c>
      <c r="Y59" s="6">
        <f>HLOOKUP(Y$2,monthly_data_imports_by_country_thousand_tonnes[[#All],[Crude and NGLs]:[Total '[note 4']]],Calculation!$B59,FALSE)</f>
        <v>0</v>
      </c>
      <c r="Z59" s="6">
        <f>HLOOKUP(Z$2,monthly_data_imports_by_country_thousand_tonnes[[#All],[Crude and NGLs]:[Total '[note 4']]],Calculation!$B59,FALSE)</f>
        <v>0.03</v>
      </c>
      <c r="AA59" s="9">
        <f>HLOOKUP(AA$2,monthly_data_imports_by_country_thousand_tonnes[[#All],[Crude and NGLs]:[Total '[note 4']]],Calculation!$B59,FALSE)</f>
        <v>86.65</v>
      </c>
      <c r="AB59" s="37">
        <f>HLOOKUP(AB$2,monthly_data_imports_by_country_thousand_tonnes[[#All],[Crude and NGLs]:[Total '[note 4']]],Calculation!$B59,FALSE)</f>
        <v>731.17</v>
      </c>
    </row>
    <row r="60" spans="1:28" ht="14.5">
      <c r="A60" s="6">
        <f t="shared" si="0"/>
        <v>1840</v>
      </c>
      <c r="B60" s="6">
        <f t="shared" si="1"/>
        <v>2104</v>
      </c>
      <c r="D60" s="20" t="s">
        <v>135</v>
      </c>
      <c r="E60" s="15">
        <f>HLOOKUP(E$2,monthly_data_imports_by_country_thousand_tonnes[[#All],[Crude and NGLs]:[Total '[note 4']]],Calculation!$A60,FALSE)</f>
        <v>0</v>
      </c>
      <c r="F60" s="6">
        <f>HLOOKUP(F$2,monthly_data_imports_by_country_thousand_tonnes[[#All],[Crude and NGLs]:[Total '[note 4']]],Calculation!$A60,FALSE)</f>
        <v>0</v>
      </c>
      <c r="G60" s="9">
        <f>HLOOKUP(G$2,monthly_data_imports_by_country_thousand_tonnes[[#All],[Crude and NGLs]:[Total '[note 4']]],Calculation!$A60,FALSE)</f>
        <v>0</v>
      </c>
      <c r="H60" s="6">
        <f>HLOOKUP(H$2,monthly_data_imports_by_country_thousand_tonnes[[#All],[Crude and NGLs]:[Total '[note 4']]],Calculation!$A60,FALSE)</f>
        <v>0</v>
      </c>
      <c r="I60" s="6">
        <f>HLOOKUP(I$2,monthly_data_imports_by_country_thousand_tonnes[[#All],[Crude and NGLs]:[Total '[note 4']]],Calculation!$A60,FALSE)</f>
        <v>0</v>
      </c>
      <c r="J60" s="6">
        <f>HLOOKUP(J$2,monthly_data_imports_by_country_thousand_tonnes[[#All],[Crude and NGLs]:[Total '[note 4']]],Calculation!$A60,FALSE)</f>
        <v>0</v>
      </c>
      <c r="K60" s="6">
        <f>HLOOKUP(K$2,monthly_data_imports_by_country_thousand_tonnes[[#All],[Crude and NGLs]:[Total '[note 4']]],Calculation!$A60,FALSE)</f>
        <v>0</v>
      </c>
      <c r="L60" s="6">
        <f>HLOOKUP(L$2,monthly_data_imports_by_country_thousand_tonnes[[#All],[Crude and NGLs]:[Total '[note 4']]],Calculation!$A60,FALSE)</f>
        <v>0</v>
      </c>
      <c r="M60" s="6">
        <f>HLOOKUP(M$2,monthly_data_imports_by_country_thousand_tonnes[[#All],[Crude and NGLs]:[Total '[note 4']]],Calculation!$A60,FALSE)</f>
        <v>0</v>
      </c>
      <c r="N60" s="6">
        <f>HLOOKUP(N$2,monthly_data_imports_by_country_thousand_tonnes[[#All],[Crude and NGLs]:[Total '[note 4']]],Calculation!$A60,FALSE)</f>
        <v>0</v>
      </c>
      <c r="O60" s="9">
        <f>HLOOKUP(O$2,monthly_data_imports_by_country_thousand_tonnes[[#All],[Crude and NGLs]:[Total '[note 4']]],Calculation!$A60,FALSE)</f>
        <v>0</v>
      </c>
      <c r="P60" s="37">
        <f>HLOOKUP(P$2,monthly_data_imports_by_country_thousand_tonnes[[#All],[Crude and NGLs]:[Total '[note 4']]],Calculation!$A60,FALSE)</f>
        <v>0</v>
      </c>
      <c r="Q60" s="15">
        <f>HLOOKUP(Q$2,monthly_data_imports_by_country_thousand_tonnes[[#All],[Crude and NGLs]:[Total '[note 4']]],Calculation!$B60,FALSE)</f>
        <v>115.29</v>
      </c>
      <c r="R60" s="6">
        <f>HLOOKUP(R$2,monthly_data_imports_by_country_thousand_tonnes[[#All],[Crude and NGLs]:[Total '[note 4']]],Calculation!$B60,FALSE)</f>
        <v>0</v>
      </c>
      <c r="S60" s="9">
        <f>HLOOKUP(S$2,monthly_data_imports_by_country_thousand_tonnes[[#All],[Crude and NGLs]:[Total '[note 4']]],Calculation!$B60,FALSE)</f>
        <v>115.29</v>
      </c>
      <c r="T60" s="6">
        <f>HLOOKUP(T$2,monthly_data_imports_by_country_thousand_tonnes[[#All],[Crude and NGLs]:[Total '[note 4']]],Calculation!$B60,FALSE)</f>
        <v>0</v>
      </c>
      <c r="U60" s="6">
        <f>HLOOKUP(U$2,monthly_data_imports_by_country_thousand_tonnes[[#All],[Crude and NGLs]:[Total '[note 4']]],Calculation!$B60,FALSE)</f>
        <v>0</v>
      </c>
      <c r="V60" s="6">
        <f>HLOOKUP(V$2,monthly_data_imports_by_country_thousand_tonnes[[#All],[Crude and NGLs]:[Total '[note 4']]],Calculation!$B60,FALSE)</f>
        <v>0</v>
      </c>
      <c r="W60" s="6">
        <f>HLOOKUP(W$2,monthly_data_imports_by_country_thousand_tonnes[[#All],[Crude and NGLs]:[Total '[note 4']]],Calculation!$B60,FALSE)</f>
        <v>0</v>
      </c>
      <c r="X60" s="6">
        <f>HLOOKUP(X$2,monthly_data_imports_by_country_thousand_tonnes[[#All],[Crude and NGLs]:[Total '[note 4']]],Calculation!$B60,FALSE)</f>
        <v>0</v>
      </c>
      <c r="Y60" s="6">
        <f>HLOOKUP(Y$2,monthly_data_imports_by_country_thousand_tonnes[[#All],[Crude and NGLs]:[Total '[note 4']]],Calculation!$B60,FALSE)</f>
        <v>0</v>
      </c>
      <c r="Z60" s="6">
        <f>HLOOKUP(Z$2,monthly_data_imports_by_country_thousand_tonnes[[#All],[Crude and NGLs]:[Total '[note 4']]],Calculation!$B60,FALSE)</f>
        <v>0</v>
      </c>
      <c r="AA60" s="9">
        <f>HLOOKUP(AA$2,monthly_data_imports_by_country_thousand_tonnes[[#All],[Crude and NGLs]:[Total '[note 4']]],Calculation!$B60,FALSE)</f>
        <v>0</v>
      </c>
      <c r="AB60" s="37">
        <f>HLOOKUP(AB$2,monthly_data_imports_by_country_thousand_tonnes[[#All],[Crude and NGLs]:[Total '[note 4']]],Calculation!$B60,FALSE)</f>
        <v>115.29</v>
      </c>
    </row>
    <row r="61" spans="1:28" ht="14.5">
      <c r="A61" s="6">
        <f t="shared" si="0"/>
        <v>1841</v>
      </c>
      <c r="B61" s="6">
        <f t="shared" si="1"/>
        <v>2105</v>
      </c>
      <c r="D61" s="20" t="s">
        <v>47</v>
      </c>
      <c r="E61" s="15">
        <f>HLOOKUP(E$2,monthly_data_imports_by_country_thousand_tonnes[[#All],[Crude and NGLs]:[Total '[note 4']]],Calculation!$A61,FALSE)</f>
        <v>0</v>
      </c>
      <c r="F61" s="6">
        <f>HLOOKUP(F$2,monthly_data_imports_by_country_thousand_tonnes[[#All],[Crude and NGLs]:[Total '[note 4']]],Calculation!$A61,FALSE)</f>
        <v>0</v>
      </c>
      <c r="G61" s="9">
        <f>HLOOKUP(G$2,monthly_data_imports_by_country_thousand_tonnes[[#All],[Crude and NGLs]:[Total '[note 4']]],Calculation!$A61,FALSE)</f>
        <v>0</v>
      </c>
      <c r="H61" s="6">
        <f>HLOOKUP(H$2,monthly_data_imports_by_country_thousand_tonnes[[#All],[Crude and NGLs]:[Total '[note 4']]],Calculation!$A61,FALSE)</f>
        <v>0</v>
      </c>
      <c r="I61" s="6">
        <f>HLOOKUP(I$2,monthly_data_imports_by_country_thousand_tonnes[[#All],[Crude and NGLs]:[Total '[note 4']]],Calculation!$A61,FALSE)</f>
        <v>0</v>
      </c>
      <c r="J61" s="6">
        <f>HLOOKUP(J$2,monthly_data_imports_by_country_thousand_tonnes[[#All],[Crude and NGLs]:[Total '[note 4']]],Calculation!$A61,FALSE)</f>
        <v>0</v>
      </c>
      <c r="K61" s="6">
        <f>HLOOKUP(K$2,monthly_data_imports_by_country_thousand_tonnes[[#All],[Crude and NGLs]:[Total '[note 4']]],Calculation!$A61,FALSE)</f>
        <v>0</v>
      </c>
      <c r="L61" s="6">
        <f>HLOOKUP(L$2,monthly_data_imports_by_country_thousand_tonnes[[#All],[Crude and NGLs]:[Total '[note 4']]],Calculation!$A61,FALSE)</f>
        <v>0</v>
      </c>
      <c r="M61" s="6">
        <f>HLOOKUP(M$2,monthly_data_imports_by_country_thousand_tonnes[[#All],[Crude and NGLs]:[Total '[note 4']]],Calculation!$A61,FALSE)</f>
        <v>0</v>
      </c>
      <c r="N61" s="6">
        <f>HLOOKUP(N$2,monthly_data_imports_by_country_thousand_tonnes[[#All],[Crude and NGLs]:[Total '[note 4']]],Calculation!$A61,FALSE)</f>
        <v>0</v>
      </c>
      <c r="O61" s="9">
        <f>HLOOKUP(O$2,monthly_data_imports_by_country_thousand_tonnes[[#All],[Crude and NGLs]:[Total '[note 4']]],Calculation!$A61,FALSE)</f>
        <v>0</v>
      </c>
      <c r="P61" s="37">
        <f>HLOOKUP(P$2,monthly_data_imports_by_country_thousand_tonnes[[#All],[Crude and NGLs]:[Total '[note 4']]],Calculation!$A61,FALSE)</f>
        <v>0</v>
      </c>
      <c r="Q61" s="15">
        <f>HLOOKUP(Q$2,monthly_data_imports_by_country_thousand_tonnes[[#All],[Crude and NGLs]:[Total '[note 4']]],Calculation!$B61,FALSE)</f>
        <v>0</v>
      </c>
      <c r="R61" s="6">
        <f>HLOOKUP(R$2,monthly_data_imports_by_country_thousand_tonnes[[#All],[Crude and NGLs]:[Total '[note 4']]],Calculation!$B61,FALSE)</f>
        <v>0</v>
      </c>
      <c r="S61" s="9">
        <f>HLOOKUP(S$2,monthly_data_imports_by_country_thousand_tonnes[[#All],[Crude and NGLs]:[Total '[note 4']]],Calculation!$B61,FALSE)</f>
        <v>0</v>
      </c>
      <c r="T61" s="6">
        <f>HLOOKUP(T$2,monthly_data_imports_by_country_thousand_tonnes[[#All],[Crude and NGLs]:[Total '[note 4']]],Calculation!$B61,FALSE)</f>
        <v>0</v>
      </c>
      <c r="U61" s="6">
        <f>HLOOKUP(U$2,monthly_data_imports_by_country_thousand_tonnes[[#All],[Crude and NGLs]:[Total '[note 4']]],Calculation!$B61,FALSE)</f>
        <v>0</v>
      </c>
      <c r="V61" s="6">
        <f>HLOOKUP(V$2,monthly_data_imports_by_country_thousand_tonnes[[#All],[Crude and NGLs]:[Total '[note 4']]],Calculation!$B61,FALSE)</f>
        <v>0</v>
      </c>
      <c r="W61" s="6">
        <f>HLOOKUP(W$2,monthly_data_imports_by_country_thousand_tonnes[[#All],[Crude and NGLs]:[Total '[note 4']]],Calculation!$B61,FALSE)</f>
        <v>0</v>
      </c>
      <c r="X61" s="6">
        <f>HLOOKUP(X$2,monthly_data_imports_by_country_thousand_tonnes[[#All],[Crude and NGLs]:[Total '[note 4']]],Calculation!$B61,FALSE)</f>
        <v>0</v>
      </c>
      <c r="Y61" s="6">
        <f>HLOOKUP(Y$2,monthly_data_imports_by_country_thousand_tonnes[[#All],[Crude and NGLs]:[Total '[note 4']]],Calculation!$B61,FALSE)</f>
        <v>0</v>
      </c>
      <c r="Z61" s="6">
        <f>HLOOKUP(Z$2,monthly_data_imports_by_country_thousand_tonnes[[#All],[Crude and NGLs]:[Total '[note 4']]],Calculation!$B61,FALSE)</f>
        <v>0</v>
      </c>
      <c r="AA61" s="9">
        <f>HLOOKUP(AA$2,monthly_data_imports_by_country_thousand_tonnes[[#All],[Crude and NGLs]:[Total '[note 4']]],Calculation!$B61,FALSE)</f>
        <v>0</v>
      </c>
      <c r="AB61" s="37">
        <f>HLOOKUP(AB$2,monthly_data_imports_by_country_thousand_tonnes[[#All],[Crude and NGLs]:[Total '[note 4']]],Calculation!$B61,FALSE)</f>
        <v>0</v>
      </c>
    </row>
    <row r="62" spans="1:28" ht="14.5">
      <c r="A62" s="6">
        <f t="shared" si="0"/>
        <v>1842</v>
      </c>
      <c r="B62" s="6">
        <f t="shared" si="1"/>
        <v>2106</v>
      </c>
      <c r="D62" s="20" t="s">
        <v>48</v>
      </c>
      <c r="E62" s="15">
        <f>HLOOKUP(E$2,monthly_data_imports_by_country_thousand_tonnes[[#All],[Crude and NGLs]:[Total '[note 4']]],Calculation!$A62,FALSE)</f>
        <v>0</v>
      </c>
      <c r="F62" s="6">
        <f>HLOOKUP(F$2,monthly_data_imports_by_country_thousand_tonnes[[#All],[Crude and NGLs]:[Total '[note 4']]],Calculation!$A62,FALSE)</f>
        <v>0</v>
      </c>
      <c r="G62" s="9">
        <f>HLOOKUP(G$2,monthly_data_imports_by_country_thousand_tonnes[[#All],[Crude and NGLs]:[Total '[note 4']]],Calculation!$A62,FALSE)</f>
        <v>0</v>
      </c>
      <c r="H62" s="6">
        <f>HLOOKUP(H$2,monthly_data_imports_by_country_thousand_tonnes[[#All],[Crude and NGLs]:[Total '[note 4']]],Calculation!$A62,FALSE)</f>
        <v>0</v>
      </c>
      <c r="I62" s="6">
        <f>HLOOKUP(I$2,monthly_data_imports_by_country_thousand_tonnes[[#All],[Crude and NGLs]:[Total '[note 4']]],Calculation!$A62,FALSE)</f>
        <v>0</v>
      </c>
      <c r="J62" s="6">
        <f>HLOOKUP(J$2,monthly_data_imports_by_country_thousand_tonnes[[#All],[Crude and NGLs]:[Total '[note 4']]],Calculation!$A62,FALSE)</f>
        <v>237.12</v>
      </c>
      <c r="K62" s="6">
        <f>HLOOKUP(K$2,monthly_data_imports_by_country_thousand_tonnes[[#All],[Crude and NGLs]:[Total '[note 4']]],Calculation!$A62,FALSE)</f>
        <v>0</v>
      </c>
      <c r="L62" s="6">
        <f>HLOOKUP(L$2,monthly_data_imports_by_country_thousand_tonnes[[#All],[Crude and NGLs]:[Total '[note 4']]],Calculation!$A62,FALSE)</f>
        <v>0</v>
      </c>
      <c r="M62" s="6">
        <f>HLOOKUP(M$2,monthly_data_imports_by_country_thousand_tonnes[[#All],[Crude and NGLs]:[Total '[note 4']]],Calculation!$A62,FALSE)</f>
        <v>0</v>
      </c>
      <c r="N62" s="6">
        <f>HLOOKUP(N$2,monthly_data_imports_by_country_thousand_tonnes[[#All],[Crude and NGLs]:[Total '[note 4']]],Calculation!$A62,FALSE)</f>
        <v>0</v>
      </c>
      <c r="O62" s="9">
        <f>HLOOKUP(O$2,monthly_data_imports_by_country_thousand_tonnes[[#All],[Crude and NGLs]:[Total '[note 4']]],Calculation!$A62,FALSE)</f>
        <v>237.12</v>
      </c>
      <c r="P62" s="37">
        <f>HLOOKUP(P$2,monthly_data_imports_by_country_thousand_tonnes[[#All],[Crude and NGLs]:[Total '[note 4']]],Calculation!$A62,FALSE)</f>
        <v>237.12</v>
      </c>
      <c r="Q62" s="15">
        <f>HLOOKUP(Q$2,monthly_data_imports_by_country_thousand_tonnes[[#All],[Crude and NGLs]:[Total '[note 4']]],Calculation!$B62,FALSE)</f>
        <v>0</v>
      </c>
      <c r="R62" s="6">
        <f>HLOOKUP(R$2,monthly_data_imports_by_country_thousand_tonnes[[#All],[Crude and NGLs]:[Total '[note 4']]],Calculation!$B62,FALSE)</f>
        <v>0</v>
      </c>
      <c r="S62" s="9">
        <f>HLOOKUP(S$2,monthly_data_imports_by_country_thousand_tonnes[[#All],[Crude and NGLs]:[Total '[note 4']]],Calculation!$B62,FALSE)</f>
        <v>0</v>
      </c>
      <c r="T62" s="6">
        <f>HLOOKUP(T$2,monthly_data_imports_by_country_thousand_tonnes[[#All],[Crude and NGLs]:[Total '[note 4']]],Calculation!$B62,FALSE)</f>
        <v>0</v>
      </c>
      <c r="U62" s="6">
        <f>HLOOKUP(U$2,monthly_data_imports_by_country_thousand_tonnes[[#All],[Crude and NGLs]:[Total '[note 4']]],Calculation!$B62,FALSE)</f>
        <v>0</v>
      </c>
      <c r="V62" s="6">
        <f>HLOOKUP(V$2,monthly_data_imports_by_country_thousand_tonnes[[#All],[Crude and NGLs]:[Total '[note 4']]],Calculation!$B62,FALSE)</f>
        <v>43.28</v>
      </c>
      <c r="W62" s="6">
        <f>HLOOKUP(W$2,monthly_data_imports_by_country_thousand_tonnes[[#All],[Crude and NGLs]:[Total '[note 4']]],Calculation!$B62,FALSE)</f>
        <v>0</v>
      </c>
      <c r="X62" s="6">
        <f>HLOOKUP(X$2,monthly_data_imports_by_country_thousand_tonnes[[#All],[Crude and NGLs]:[Total '[note 4']]],Calculation!$B62,FALSE)</f>
        <v>0</v>
      </c>
      <c r="Y62" s="6">
        <f>HLOOKUP(Y$2,monthly_data_imports_by_country_thousand_tonnes[[#All],[Crude and NGLs]:[Total '[note 4']]],Calculation!$B62,FALSE)</f>
        <v>0</v>
      </c>
      <c r="Z62" s="6">
        <f>HLOOKUP(Z$2,monthly_data_imports_by_country_thousand_tonnes[[#All],[Crude and NGLs]:[Total '[note 4']]],Calculation!$B62,FALSE)</f>
        <v>0</v>
      </c>
      <c r="AA62" s="9">
        <f>HLOOKUP(AA$2,monthly_data_imports_by_country_thousand_tonnes[[#All],[Crude and NGLs]:[Total '[note 4']]],Calculation!$B62,FALSE)</f>
        <v>43.28</v>
      </c>
      <c r="AB62" s="37">
        <f>HLOOKUP(AB$2,monthly_data_imports_by_country_thousand_tonnes[[#All],[Crude and NGLs]:[Total '[note 4']]],Calculation!$B62,FALSE)</f>
        <v>43.28</v>
      </c>
    </row>
    <row r="63" spans="1:28" ht="14.5">
      <c r="A63" s="6">
        <f t="shared" si="0"/>
        <v>1843</v>
      </c>
      <c r="B63" s="6">
        <f t="shared" si="1"/>
        <v>2107</v>
      </c>
      <c r="D63" s="20" t="s">
        <v>87</v>
      </c>
      <c r="E63" s="15">
        <f>HLOOKUP(E$2,monthly_data_imports_by_country_thousand_tonnes[[#All],[Crude and NGLs]:[Total '[note 4']]],Calculation!$A63,FALSE)</f>
        <v>0</v>
      </c>
      <c r="F63" s="6">
        <f>HLOOKUP(F$2,monthly_data_imports_by_country_thousand_tonnes[[#All],[Crude and NGLs]:[Total '[note 4']]],Calculation!$A63,FALSE)</f>
        <v>6.72</v>
      </c>
      <c r="G63" s="9">
        <f>HLOOKUP(G$2,monthly_data_imports_by_country_thousand_tonnes[[#All],[Crude and NGLs]:[Total '[note 4']]],Calculation!$A63,FALSE)</f>
        <v>6.72</v>
      </c>
      <c r="H63" s="6">
        <f>HLOOKUP(H$2,monthly_data_imports_by_country_thousand_tonnes[[#All],[Crude and NGLs]:[Total '[note 4']]],Calculation!$A63,FALSE)</f>
        <v>0</v>
      </c>
      <c r="I63" s="6">
        <f>HLOOKUP(I$2,monthly_data_imports_by_country_thousand_tonnes[[#All],[Crude and NGLs]:[Total '[note 4']]],Calculation!$A63,FALSE)</f>
        <v>81.93</v>
      </c>
      <c r="J63" s="6">
        <f>HLOOKUP(J$2,monthly_data_imports_by_country_thousand_tonnes[[#All],[Crude and NGLs]:[Total '[note 4']]],Calculation!$A63,FALSE)</f>
        <v>0</v>
      </c>
      <c r="K63" s="6">
        <f>HLOOKUP(K$2,monthly_data_imports_by_country_thousand_tonnes[[#All],[Crude and NGLs]:[Total '[note 4']]],Calculation!$A63,FALSE)</f>
        <v>0</v>
      </c>
      <c r="L63" s="6">
        <f>HLOOKUP(L$2,monthly_data_imports_by_country_thousand_tonnes[[#All],[Crude and NGLs]:[Total '[note 4']]],Calculation!$A63,FALSE)</f>
        <v>0</v>
      </c>
      <c r="M63" s="6">
        <f>HLOOKUP(M$2,monthly_data_imports_by_country_thousand_tonnes[[#All],[Crude and NGLs]:[Total '[note 4']]],Calculation!$A63,FALSE)</f>
        <v>0</v>
      </c>
      <c r="N63" s="6">
        <f>HLOOKUP(N$2,monthly_data_imports_by_country_thousand_tonnes[[#All],[Crude and NGLs]:[Total '[note 4']]],Calculation!$A63,FALSE)</f>
        <v>5.42</v>
      </c>
      <c r="O63" s="9">
        <f>HLOOKUP(O$2,monthly_data_imports_by_country_thousand_tonnes[[#All],[Crude and NGLs]:[Total '[note 4']]],Calculation!$A63,FALSE)</f>
        <v>87.35</v>
      </c>
      <c r="P63" s="37">
        <f>HLOOKUP(P$2,monthly_data_imports_by_country_thousand_tonnes[[#All],[Crude and NGLs]:[Total '[note 4']]],Calculation!$A63,FALSE)</f>
        <v>94.07</v>
      </c>
      <c r="Q63" s="15">
        <f>HLOOKUP(Q$2,monthly_data_imports_by_country_thousand_tonnes[[#All],[Crude and NGLs]:[Total '[note 4']]],Calculation!$B63,FALSE)</f>
        <v>0</v>
      </c>
      <c r="R63" s="6">
        <f>HLOOKUP(R$2,monthly_data_imports_by_country_thousand_tonnes[[#All],[Crude and NGLs]:[Total '[note 4']]],Calculation!$B63,FALSE)</f>
        <v>0</v>
      </c>
      <c r="S63" s="9">
        <f>HLOOKUP(S$2,monthly_data_imports_by_country_thousand_tonnes[[#All],[Crude and NGLs]:[Total '[note 4']]],Calculation!$B63,FALSE)</f>
        <v>0</v>
      </c>
      <c r="T63" s="6">
        <f>HLOOKUP(T$2,monthly_data_imports_by_country_thousand_tonnes[[#All],[Crude and NGLs]:[Total '[note 4']]],Calculation!$B63,FALSE)</f>
        <v>0</v>
      </c>
      <c r="U63" s="6">
        <f>HLOOKUP(U$2,monthly_data_imports_by_country_thousand_tonnes[[#All],[Crude and NGLs]:[Total '[note 4']]],Calculation!$B63,FALSE)</f>
        <v>0</v>
      </c>
      <c r="V63" s="6">
        <f>HLOOKUP(V$2,monthly_data_imports_by_country_thousand_tonnes[[#All],[Crude and NGLs]:[Total '[note 4']]],Calculation!$B63,FALSE)</f>
        <v>0</v>
      </c>
      <c r="W63" s="6">
        <f>HLOOKUP(W$2,monthly_data_imports_by_country_thousand_tonnes[[#All],[Crude and NGLs]:[Total '[note 4']]],Calculation!$B63,FALSE)</f>
        <v>0</v>
      </c>
      <c r="X63" s="6">
        <f>HLOOKUP(X$2,monthly_data_imports_by_country_thousand_tonnes[[#All],[Crude and NGLs]:[Total '[note 4']]],Calculation!$B63,FALSE)</f>
        <v>0</v>
      </c>
      <c r="Y63" s="6">
        <f>HLOOKUP(Y$2,monthly_data_imports_by_country_thousand_tonnes[[#All],[Crude and NGLs]:[Total '[note 4']]],Calculation!$B63,FALSE)</f>
        <v>0</v>
      </c>
      <c r="Z63" s="6">
        <f>HLOOKUP(Z$2,monthly_data_imports_by_country_thousand_tonnes[[#All],[Crude and NGLs]:[Total '[note 4']]],Calculation!$B63,FALSE)</f>
        <v>2.29</v>
      </c>
      <c r="AA63" s="9">
        <f>HLOOKUP(AA$2,monthly_data_imports_by_country_thousand_tonnes[[#All],[Crude and NGLs]:[Total '[note 4']]],Calculation!$B63,FALSE)</f>
        <v>2.29</v>
      </c>
      <c r="AB63" s="37">
        <f>HLOOKUP(AB$2,monthly_data_imports_by_country_thousand_tonnes[[#All],[Crude and NGLs]:[Total '[note 4']]],Calculation!$B63,FALSE)</f>
        <v>2.29</v>
      </c>
    </row>
    <row r="64" spans="1:28" ht="14.5">
      <c r="A64" s="6">
        <f t="shared" si="0"/>
        <v>1844</v>
      </c>
      <c r="B64" s="6">
        <f t="shared" si="1"/>
        <v>2108</v>
      </c>
      <c r="D64" s="20" t="s">
        <v>49</v>
      </c>
      <c r="E64" s="15">
        <f>HLOOKUP(E$2,monthly_data_imports_by_country_thousand_tonnes[[#All],[Crude and NGLs]:[Total '[note 4']]],Calculation!$A64,FALSE)</f>
        <v>0.04</v>
      </c>
      <c r="F64" s="6">
        <f>HLOOKUP(F$2,monthly_data_imports_by_country_thousand_tonnes[[#All],[Crude and NGLs]:[Total '[note 4']]],Calculation!$A64,FALSE)</f>
        <v>0</v>
      </c>
      <c r="G64" s="9">
        <f>HLOOKUP(G$2,monthly_data_imports_by_country_thousand_tonnes[[#All],[Crude and NGLs]:[Total '[note 4']]],Calculation!$A64,FALSE)</f>
        <v>0.04</v>
      </c>
      <c r="H64" s="6">
        <f>HLOOKUP(H$2,monthly_data_imports_by_country_thousand_tonnes[[#All],[Crude and NGLs]:[Total '[note 4']]],Calculation!$A64,FALSE)</f>
        <v>0</v>
      </c>
      <c r="I64" s="6">
        <f>HLOOKUP(I$2,monthly_data_imports_by_country_thousand_tonnes[[#All],[Crude and NGLs]:[Total '[note 4']]],Calculation!$A64,FALSE)</f>
        <v>0.02</v>
      </c>
      <c r="J64" s="6">
        <f>HLOOKUP(J$2,monthly_data_imports_by_country_thousand_tonnes[[#All],[Crude and NGLs]:[Total '[note 4']]],Calculation!$A64,FALSE)</f>
        <v>0</v>
      </c>
      <c r="K64" s="6">
        <f>HLOOKUP(K$2,monthly_data_imports_by_country_thousand_tonnes[[#All],[Crude and NGLs]:[Total '[note 4']]],Calculation!$A64,FALSE)</f>
        <v>0</v>
      </c>
      <c r="L64" s="6">
        <f>HLOOKUP(L$2,monthly_data_imports_by_country_thousand_tonnes[[#All],[Crude and NGLs]:[Total '[note 4']]],Calculation!$A64,FALSE)</f>
        <v>83.34</v>
      </c>
      <c r="M64" s="6">
        <f>HLOOKUP(M$2,monthly_data_imports_by_country_thousand_tonnes[[#All],[Crude and NGLs]:[Total '[note 4']]],Calculation!$A64,FALSE)</f>
        <v>0</v>
      </c>
      <c r="N64" s="6">
        <f>HLOOKUP(N$2,monthly_data_imports_by_country_thousand_tonnes[[#All],[Crude and NGLs]:[Total '[note 4']]],Calculation!$A64,FALSE)</f>
        <v>18.920000000000002</v>
      </c>
      <c r="O64" s="9">
        <f>HLOOKUP(O$2,monthly_data_imports_by_country_thousand_tonnes[[#All],[Crude and NGLs]:[Total '[note 4']]],Calculation!$A64,FALSE)</f>
        <v>102.28</v>
      </c>
      <c r="P64" s="37">
        <f>HLOOKUP(P$2,monthly_data_imports_by_country_thousand_tonnes[[#All],[Crude and NGLs]:[Total '[note 4']]],Calculation!$A64,FALSE)</f>
        <v>102.32</v>
      </c>
      <c r="Q64" s="15">
        <f>HLOOKUP(Q$2,monthly_data_imports_by_country_thousand_tonnes[[#All],[Crude and NGLs]:[Total '[note 4']]],Calculation!$B64,FALSE)</f>
        <v>0</v>
      </c>
      <c r="R64" s="6">
        <f>HLOOKUP(R$2,monthly_data_imports_by_country_thousand_tonnes[[#All],[Crude and NGLs]:[Total '[note 4']]],Calculation!$B64,FALSE)</f>
        <v>0</v>
      </c>
      <c r="S64" s="9">
        <f>HLOOKUP(S$2,monthly_data_imports_by_country_thousand_tonnes[[#All],[Crude and NGLs]:[Total '[note 4']]],Calculation!$B64,FALSE)</f>
        <v>0</v>
      </c>
      <c r="T64" s="6">
        <f>HLOOKUP(T$2,monthly_data_imports_by_country_thousand_tonnes[[#All],[Crude and NGLs]:[Total '[note 4']]],Calculation!$B64,FALSE)</f>
        <v>0</v>
      </c>
      <c r="U64" s="6">
        <f>HLOOKUP(U$2,monthly_data_imports_by_country_thousand_tonnes[[#All],[Crude and NGLs]:[Total '[note 4']]],Calculation!$B64,FALSE)</f>
        <v>0.03</v>
      </c>
      <c r="V64" s="6">
        <f>HLOOKUP(V$2,monthly_data_imports_by_country_thousand_tonnes[[#All],[Crude and NGLs]:[Total '[note 4']]],Calculation!$B64,FALSE)</f>
        <v>0</v>
      </c>
      <c r="W64" s="6">
        <f>HLOOKUP(W$2,monthly_data_imports_by_country_thousand_tonnes[[#All],[Crude and NGLs]:[Total '[note 4']]],Calculation!$B64,FALSE)</f>
        <v>0</v>
      </c>
      <c r="X64" s="6">
        <f>HLOOKUP(X$2,monthly_data_imports_by_country_thousand_tonnes[[#All],[Crude and NGLs]:[Total '[note 4']]],Calculation!$B64,FALSE)</f>
        <v>83.54</v>
      </c>
      <c r="Y64" s="6">
        <f>HLOOKUP(Y$2,monthly_data_imports_by_country_thousand_tonnes[[#All],[Crude and NGLs]:[Total '[note 4']]],Calculation!$B64,FALSE)</f>
        <v>0</v>
      </c>
      <c r="Z64" s="6">
        <f>HLOOKUP(Z$2,monthly_data_imports_by_country_thousand_tonnes[[#All],[Crude and NGLs]:[Total '[note 4']]],Calculation!$B64,FALSE)</f>
        <v>7.89</v>
      </c>
      <c r="AA64" s="9">
        <f>HLOOKUP(AA$2,monthly_data_imports_by_country_thousand_tonnes[[#All],[Crude and NGLs]:[Total '[note 4']]],Calculation!$B64,FALSE)</f>
        <v>91.46</v>
      </c>
      <c r="AB64" s="37">
        <f>HLOOKUP(AB$2,monthly_data_imports_by_country_thousand_tonnes[[#All],[Crude and NGLs]:[Total '[note 4']]],Calculation!$B64,FALSE)</f>
        <v>91.46</v>
      </c>
    </row>
    <row r="65" spans="1:28" ht="14.5">
      <c r="A65" s="15">
        <f t="shared" si="0"/>
        <v>1845</v>
      </c>
      <c r="B65" s="6">
        <f t="shared" si="1"/>
        <v>2109</v>
      </c>
      <c r="D65" s="20" t="s">
        <v>50</v>
      </c>
      <c r="E65" s="15">
        <f>HLOOKUP(E$2,monthly_data_imports_by_country_thousand_tonnes[[#All],[Crude and NGLs]:[Total '[note 4']]],Calculation!$A65,FALSE)</f>
        <v>0.45</v>
      </c>
      <c r="F65" s="6">
        <f>HLOOKUP(F$2,monthly_data_imports_by_country_thousand_tonnes[[#All],[Crude and NGLs]:[Total '[note 4']]],Calculation!$A65,FALSE)</f>
        <v>0</v>
      </c>
      <c r="G65" s="9">
        <f>HLOOKUP(G$2,monthly_data_imports_by_country_thousand_tonnes[[#All],[Crude and NGLs]:[Total '[note 4']]],Calculation!$A65,FALSE)</f>
        <v>0.45</v>
      </c>
      <c r="H65" s="6">
        <f>HLOOKUP(H$2,monthly_data_imports_by_country_thousand_tonnes[[#All],[Crude and NGLs]:[Total '[note 4']]],Calculation!$A65,FALSE)</f>
        <v>0</v>
      </c>
      <c r="I65" s="6">
        <f>HLOOKUP(I$2,monthly_data_imports_by_country_thousand_tonnes[[#All],[Crude and NGLs]:[Total '[note 4']]],Calculation!$A65,FALSE)</f>
        <v>0</v>
      </c>
      <c r="J65" s="6">
        <f>HLOOKUP(J$2,monthly_data_imports_by_country_thousand_tonnes[[#All],[Crude and NGLs]:[Total '[note 4']]],Calculation!$A65,FALSE)</f>
        <v>0</v>
      </c>
      <c r="K65" s="6">
        <f>HLOOKUP(K$2,monthly_data_imports_by_country_thousand_tonnes[[#All],[Crude and NGLs]:[Total '[note 4']]],Calculation!$A65,FALSE)</f>
        <v>0</v>
      </c>
      <c r="L65" s="6">
        <f>HLOOKUP(L$2,monthly_data_imports_by_country_thousand_tonnes[[#All],[Crude and NGLs]:[Total '[note 4']]],Calculation!$A65,FALSE)</f>
        <v>0</v>
      </c>
      <c r="M65" s="6">
        <f>HLOOKUP(M$2,monthly_data_imports_by_country_thousand_tonnes[[#All],[Crude and NGLs]:[Total '[note 4']]],Calculation!$A65,FALSE)</f>
        <v>0</v>
      </c>
      <c r="N65" s="6">
        <f>HLOOKUP(N$2,monthly_data_imports_by_country_thousand_tonnes[[#All],[Crude and NGLs]:[Total '[note 4']]],Calculation!$A65,FALSE)</f>
        <v>0.1</v>
      </c>
      <c r="O65" s="9">
        <f>HLOOKUP(O$2,monthly_data_imports_by_country_thousand_tonnes[[#All],[Crude and NGLs]:[Total '[note 4']]],Calculation!$A65,FALSE)</f>
        <v>0.1</v>
      </c>
      <c r="P65" s="37">
        <f>HLOOKUP(P$2,monthly_data_imports_by_country_thousand_tonnes[[#All],[Crude and NGLs]:[Total '[note 4']]],Calculation!$A65,FALSE)</f>
        <v>0.55000000000000004</v>
      </c>
      <c r="Q65" s="15">
        <f>HLOOKUP(Q$2,monthly_data_imports_by_country_thousand_tonnes[[#All],[Crude and NGLs]:[Total '[note 4']]],Calculation!$B65,FALSE)</f>
        <v>0</v>
      </c>
      <c r="R65" s="6">
        <f>HLOOKUP(R$2,monthly_data_imports_by_country_thousand_tonnes[[#All],[Crude and NGLs]:[Total '[note 4']]],Calculation!$B65,FALSE)</f>
        <v>0</v>
      </c>
      <c r="S65" s="9">
        <f>HLOOKUP(S$2,monthly_data_imports_by_country_thousand_tonnes[[#All],[Crude and NGLs]:[Total '[note 4']]],Calculation!$B65,FALSE)</f>
        <v>0</v>
      </c>
      <c r="T65" s="6">
        <f>HLOOKUP(T$2,monthly_data_imports_by_country_thousand_tonnes[[#All],[Crude and NGLs]:[Total '[note 4']]],Calculation!$B65,FALSE)</f>
        <v>0</v>
      </c>
      <c r="U65" s="6">
        <f>HLOOKUP(U$2,monthly_data_imports_by_country_thousand_tonnes[[#All],[Crude and NGLs]:[Total '[note 4']]],Calculation!$B65,FALSE)</f>
        <v>0</v>
      </c>
      <c r="V65" s="6">
        <f>HLOOKUP(V$2,monthly_data_imports_by_country_thousand_tonnes[[#All],[Crude and NGLs]:[Total '[note 4']]],Calculation!$B65,FALSE)</f>
        <v>0</v>
      </c>
      <c r="W65" s="6">
        <f>HLOOKUP(W$2,monthly_data_imports_by_country_thousand_tonnes[[#All],[Crude and NGLs]:[Total '[note 4']]],Calculation!$B65,FALSE)</f>
        <v>0</v>
      </c>
      <c r="X65" s="6">
        <f>HLOOKUP(X$2,monthly_data_imports_by_country_thousand_tonnes[[#All],[Crude and NGLs]:[Total '[note 4']]],Calculation!$B65,FALSE)</f>
        <v>0</v>
      </c>
      <c r="Y65" s="6">
        <f>HLOOKUP(Y$2,monthly_data_imports_by_country_thousand_tonnes[[#All],[Crude and NGLs]:[Total '[note 4']]],Calculation!$B65,FALSE)</f>
        <v>0</v>
      </c>
      <c r="Z65" s="6">
        <f>HLOOKUP(Z$2,monthly_data_imports_by_country_thousand_tonnes[[#All],[Crude and NGLs]:[Total '[note 4']]],Calculation!$B65,FALSE)</f>
        <v>7.0000000000000007E-2</v>
      </c>
      <c r="AA65" s="9">
        <f>HLOOKUP(AA$2,monthly_data_imports_by_country_thousand_tonnes[[#All],[Crude and NGLs]:[Total '[note 4']]],Calculation!$B65,FALSE)</f>
        <v>7.0000000000000007E-2</v>
      </c>
      <c r="AB65" s="37">
        <f>HLOOKUP(AB$2,monthly_data_imports_by_country_thousand_tonnes[[#All],[Crude and NGLs]:[Total '[note 4']]],Calculation!$B65,FALSE)</f>
        <v>7.0000000000000007E-2</v>
      </c>
    </row>
    <row r="66" spans="1:28" ht="14.5">
      <c r="A66" s="15">
        <f t="shared" si="0"/>
        <v>1846</v>
      </c>
      <c r="B66" s="6">
        <f t="shared" si="1"/>
        <v>2110</v>
      </c>
      <c r="D66" s="20" t="s">
        <v>51</v>
      </c>
      <c r="E66" s="15">
        <f>HLOOKUP(E$2,monthly_data_imports_by_country_thousand_tonnes[[#All],[Crude and NGLs]:[Total '[note 4']]],Calculation!$A66,FALSE)</f>
        <v>0</v>
      </c>
      <c r="F66" s="6">
        <f>HLOOKUP(F$2,monthly_data_imports_by_country_thousand_tonnes[[#All],[Crude and NGLs]:[Total '[note 4']]],Calculation!$A66,FALSE)</f>
        <v>0</v>
      </c>
      <c r="G66" s="9">
        <f>HLOOKUP(G$2,monthly_data_imports_by_country_thousand_tonnes[[#All],[Crude and NGLs]:[Total '[note 4']]],Calculation!$A66,FALSE)</f>
        <v>0</v>
      </c>
      <c r="H66" s="6">
        <f>HLOOKUP(H$2,monthly_data_imports_by_country_thousand_tonnes[[#All],[Crude and NGLs]:[Total '[note 4']]],Calculation!$A66,FALSE)</f>
        <v>0</v>
      </c>
      <c r="I66" s="6">
        <f>HLOOKUP(I$2,monthly_data_imports_by_country_thousand_tonnes[[#All],[Crude and NGLs]:[Total '[note 4']]],Calculation!$A66,FALSE)</f>
        <v>0</v>
      </c>
      <c r="J66" s="6">
        <f>HLOOKUP(J$2,monthly_data_imports_by_country_thousand_tonnes[[#All],[Crude and NGLs]:[Total '[note 4']]],Calculation!$A66,FALSE)</f>
        <v>40.11</v>
      </c>
      <c r="K66" s="6">
        <f>HLOOKUP(K$2,monthly_data_imports_by_country_thousand_tonnes[[#All],[Crude and NGLs]:[Total '[note 4']]],Calculation!$A66,FALSE)</f>
        <v>0</v>
      </c>
      <c r="L66" s="6">
        <f>HLOOKUP(L$2,monthly_data_imports_by_country_thousand_tonnes[[#All],[Crude and NGLs]:[Total '[note 4']]],Calculation!$A66,FALSE)</f>
        <v>0</v>
      </c>
      <c r="M66" s="6">
        <f>HLOOKUP(M$2,monthly_data_imports_by_country_thousand_tonnes[[#All],[Crude and NGLs]:[Total '[note 4']]],Calculation!$A66,FALSE)</f>
        <v>7.0000000000000007E-2</v>
      </c>
      <c r="N66" s="6">
        <f>HLOOKUP(N$2,monthly_data_imports_by_country_thousand_tonnes[[#All],[Crude and NGLs]:[Total '[note 4']]],Calculation!$A66,FALSE)</f>
        <v>0.04</v>
      </c>
      <c r="O66" s="9">
        <f>HLOOKUP(O$2,monthly_data_imports_by_country_thousand_tonnes[[#All],[Crude and NGLs]:[Total '[note 4']]],Calculation!$A66,FALSE)</f>
        <v>40.22</v>
      </c>
      <c r="P66" s="37">
        <f>HLOOKUP(P$2,monthly_data_imports_by_country_thousand_tonnes[[#All],[Crude and NGLs]:[Total '[note 4']]],Calculation!$A66,FALSE)</f>
        <v>40.22</v>
      </c>
      <c r="Q66" s="15">
        <f>HLOOKUP(Q$2,monthly_data_imports_by_country_thousand_tonnes[[#All],[Crude and NGLs]:[Total '[note 4']]],Calculation!$B66,FALSE)</f>
        <v>0</v>
      </c>
      <c r="R66" s="6">
        <f>HLOOKUP(R$2,monthly_data_imports_by_country_thousand_tonnes[[#All],[Crude and NGLs]:[Total '[note 4']]],Calculation!$B66,FALSE)</f>
        <v>0</v>
      </c>
      <c r="S66" s="9">
        <f>HLOOKUP(S$2,monthly_data_imports_by_country_thousand_tonnes[[#All],[Crude and NGLs]:[Total '[note 4']]],Calculation!$B66,FALSE)</f>
        <v>0</v>
      </c>
      <c r="T66" s="6">
        <f>HLOOKUP(T$2,monthly_data_imports_by_country_thousand_tonnes[[#All],[Crude and NGLs]:[Total '[note 4']]],Calculation!$B66,FALSE)</f>
        <v>0</v>
      </c>
      <c r="U66" s="6">
        <f>HLOOKUP(U$2,monthly_data_imports_by_country_thousand_tonnes[[#All],[Crude and NGLs]:[Total '[note 4']]],Calculation!$B66,FALSE)</f>
        <v>0</v>
      </c>
      <c r="V66" s="6">
        <f>HLOOKUP(V$2,monthly_data_imports_by_country_thousand_tonnes[[#All],[Crude and NGLs]:[Total '[note 4']]],Calculation!$B66,FALSE)</f>
        <v>98.73</v>
      </c>
      <c r="W66" s="6">
        <f>HLOOKUP(W$2,monthly_data_imports_by_country_thousand_tonnes[[#All],[Crude and NGLs]:[Total '[note 4']]],Calculation!$B66,FALSE)</f>
        <v>0</v>
      </c>
      <c r="X66" s="6">
        <f>HLOOKUP(X$2,monthly_data_imports_by_country_thousand_tonnes[[#All],[Crude and NGLs]:[Total '[note 4']]],Calculation!$B66,FALSE)</f>
        <v>0</v>
      </c>
      <c r="Y66" s="6">
        <f>HLOOKUP(Y$2,monthly_data_imports_by_country_thousand_tonnes[[#All],[Crude and NGLs]:[Total '[note 4']]],Calculation!$B66,FALSE)</f>
        <v>0.02</v>
      </c>
      <c r="Z66" s="6">
        <f>HLOOKUP(Z$2,monthly_data_imports_by_country_thousand_tonnes[[#All],[Crude and NGLs]:[Total '[note 4']]],Calculation!$B66,FALSE)</f>
        <v>0.28999999999999998</v>
      </c>
      <c r="AA66" s="9">
        <f>HLOOKUP(AA$2,monthly_data_imports_by_country_thousand_tonnes[[#All],[Crude and NGLs]:[Total '[note 4']]],Calculation!$B66,FALSE)</f>
        <v>99.04</v>
      </c>
      <c r="AB66" s="37">
        <f>HLOOKUP(AB$2,monthly_data_imports_by_country_thousand_tonnes[[#All],[Crude and NGLs]:[Total '[note 4']]],Calculation!$B66,FALSE)</f>
        <v>99.04</v>
      </c>
    </row>
    <row r="67" spans="1:28" ht="14.5">
      <c r="A67" s="15">
        <f t="shared" si="0"/>
        <v>1847</v>
      </c>
      <c r="B67" s="6">
        <f t="shared" si="1"/>
        <v>2111</v>
      </c>
      <c r="D67" s="20" t="s">
        <v>52</v>
      </c>
      <c r="E67" s="15">
        <f>HLOOKUP(E$2,monthly_data_imports_by_country_thousand_tonnes[[#All],[Crude and NGLs]:[Total '[note 4']]],Calculation!$A67,FALSE)</f>
        <v>1545.23</v>
      </c>
      <c r="F67" s="6">
        <f>HLOOKUP(F$2,monthly_data_imports_by_country_thousand_tonnes[[#All],[Crude and NGLs]:[Total '[note 4']]],Calculation!$A67,FALSE)</f>
        <v>0</v>
      </c>
      <c r="G67" s="9">
        <f>HLOOKUP(G$2,monthly_data_imports_by_country_thousand_tonnes[[#All],[Crude and NGLs]:[Total '[note 4']]],Calculation!$A67,FALSE)</f>
        <v>1545.23</v>
      </c>
      <c r="H67" s="6">
        <f>HLOOKUP(H$2,monthly_data_imports_by_country_thousand_tonnes[[#All],[Crude and NGLs]:[Total '[note 4']]],Calculation!$A67,FALSE)</f>
        <v>0</v>
      </c>
      <c r="I67" s="6">
        <f>HLOOKUP(I$2,monthly_data_imports_by_country_thousand_tonnes[[#All],[Crude and NGLs]:[Total '[note 4']]],Calculation!$A67,FALSE)</f>
        <v>8.24</v>
      </c>
      <c r="J67" s="6">
        <f>HLOOKUP(J$2,monthly_data_imports_by_country_thousand_tonnes[[#All],[Crude and NGLs]:[Total '[note 4']]],Calculation!$A67,FALSE)</f>
        <v>51.27</v>
      </c>
      <c r="K67" s="6">
        <f>HLOOKUP(K$2,monthly_data_imports_by_country_thousand_tonnes[[#All],[Crude and NGLs]:[Total '[note 4']]],Calculation!$A67,FALSE)</f>
        <v>0</v>
      </c>
      <c r="L67" s="6">
        <f>HLOOKUP(L$2,monthly_data_imports_by_country_thousand_tonnes[[#All],[Crude and NGLs]:[Total '[note 4']]],Calculation!$A67,FALSE)</f>
        <v>389.92</v>
      </c>
      <c r="M67" s="6">
        <f>HLOOKUP(M$2,monthly_data_imports_by_country_thousand_tonnes[[#All],[Crude and NGLs]:[Total '[note 4']]],Calculation!$A67,FALSE)</f>
        <v>0</v>
      </c>
      <c r="N67" s="6">
        <f>HLOOKUP(N$2,monthly_data_imports_by_country_thousand_tonnes[[#All],[Crude and NGLs]:[Total '[note 4']]],Calculation!$A67,FALSE)</f>
        <v>11.09</v>
      </c>
      <c r="O67" s="9">
        <f>HLOOKUP(O$2,monthly_data_imports_by_country_thousand_tonnes[[#All],[Crude and NGLs]:[Total '[note 4']]],Calculation!$A67,FALSE)</f>
        <v>460.52</v>
      </c>
      <c r="P67" s="37">
        <f>HLOOKUP(P$2,monthly_data_imports_by_country_thousand_tonnes[[#All],[Crude and NGLs]:[Total '[note 4']]],Calculation!$A67,FALSE)</f>
        <v>2005.75</v>
      </c>
      <c r="Q67" s="15">
        <f>HLOOKUP(Q$2,monthly_data_imports_by_country_thousand_tonnes[[#All],[Crude and NGLs]:[Total '[note 4']]],Calculation!$B67,FALSE)</f>
        <v>1163.55</v>
      </c>
      <c r="R67" s="6">
        <f>HLOOKUP(R$2,monthly_data_imports_by_country_thousand_tonnes[[#All],[Crude and NGLs]:[Total '[note 4']]],Calculation!$B67,FALSE)</f>
        <v>0</v>
      </c>
      <c r="S67" s="9">
        <f>HLOOKUP(S$2,monthly_data_imports_by_country_thousand_tonnes[[#All],[Crude and NGLs]:[Total '[note 4']]],Calculation!$B67,FALSE)</f>
        <v>1163.55</v>
      </c>
      <c r="T67" s="6">
        <f>HLOOKUP(T$2,monthly_data_imports_by_country_thousand_tonnes[[#All],[Crude and NGLs]:[Total '[note 4']]],Calculation!$B67,FALSE)</f>
        <v>0</v>
      </c>
      <c r="U67" s="6">
        <f>HLOOKUP(U$2,monthly_data_imports_by_country_thousand_tonnes[[#All],[Crude and NGLs]:[Total '[note 4']]],Calculation!$B67,FALSE)</f>
        <v>0</v>
      </c>
      <c r="V67" s="6">
        <f>HLOOKUP(V$2,monthly_data_imports_by_country_thousand_tonnes[[#All],[Crude and NGLs]:[Total '[note 4']]],Calculation!$B67,FALSE)</f>
        <v>213.96</v>
      </c>
      <c r="W67" s="6">
        <f>HLOOKUP(W$2,monthly_data_imports_by_country_thousand_tonnes[[#All],[Crude and NGLs]:[Total '[note 4']]],Calculation!$B67,FALSE)</f>
        <v>0</v>
      </c>
      <c r="X67" s="6">
        <f>HLOOKUP(X$2,monthly_data_imports_by_country_thousand_tonnes[[#All],[Crude and NGLs]:[Total '[note 4']]],Calculation!$B67,FALSE)</f>
        <v>307.68</v>
      </c>
      <c r="Y67" s="6">
        <f>HLOOKUP(Y$2,monthly_data_imports_by_country_thousand_tonnes[[#All],[Crude and NGLs]:[Total '[note 4']]],Calculation!$B67,FALSE)</f>
        <v>0</v>
      </c>
      <c r="Z67" s="6">
        <f>HLOOKUP(Z$2,monthly_data_imports_by_country_thousand_tonnes[[#All],[Crude and NGLs]:[Total '[note 4']]],Calculation!$B67,FALSE)</f>
        <v>19.12</v>
      </c>
      <c r="AA67" s="9">
        <f>HLOOKUP(AA$2,monthly_data_imports_by_country_thousand_tonnes[[#All],[Crude and NGLs]:[Total '[note 4']]],Calculation!$B67,FALSE)</f>
        <v>540.76</v>
      </c>
      <c r="AB67" s="37">
        <f>HLOOKUP(AB$2,monthly_data_imports_by_country_thousand_tonnes[[#All],[Crude and NGLs]:[Total '[note 4']]],Calculation!$B67,FALSE)</f>
        <v>1704.31</v>
      </c>
    </row>
    <row r="68" spans="1:28" ht="14.5">
      <c r="A68" s="15">
        <f t="shared" si="0"/>
        <v>1848</v>
      </c>
      <c r="B68" s="6">
        <f t="shared" si="1"/>
        <v>2112</v>
      </c>
      <c r="D68" s="20" t="s">
        <v>69</v>
      </c>
      <c r="E68" s="27">
        <f>HLOOKUP(E$2,monthly_data_imports_by_country_thousand_tonnes[[#All],[Crude and NGLs]:[Total '[note 4']]],Calculation!$A68,FALSE)</f>
        <v>366.38</v>
      </c>
      <c r="F68" s="14">
        <f>HLOOKUP(F$2,monthly_data_imports_by_country_thousand_tonnes[[#All],[Crude and NGLs]:[Total '[note 4']]],Calculation!$A68,FALSE)</f>
        <v>0</v>
      </c>
      <c r="G68" s="13">
        <f>HLOOKUP(G$2,monthly_data_imports_by_country_thousand_tonnes[[#All],[Crude and NGLs]:[Total '[note 4']]],Calculation!$A68,FALSE)</f>
        <v>366.38</v>
      </c>
      <c r="H68" s="14">
        <f>HLOOKUP(H$2,monthly_data_imports_by_country_thousand_tonnes[[#All],[Crude and NGLs]:[Total '[note 4']]],Calculation!$A68,FALSE)</f>
        <v>0.13</v>
      </c>
      <c r="I68" s="14">
        <f>HLOOKUP(I$2,monthly_data_imports_by_country_thousand_tonnes[[#All],[Crude and NGLs]:[Total '[note 4']]],Calculation!$A68,FALSE)</f>
        <v>0</v>
      </c>
      <c r="J68" s="14">
        <f>HLOOKUP(J$2,monthly_data_imports_by_country_thousand_tonnes[[#All],[Crude and NGLs]:[Total '[note 4']]],Calculation!$A68,FALSE)</f>
        <v>81.19</v>
      </c>
      <c r="K68" s="14">
        <f>HLOOKUP(K$2,monthly_data_imports_by_country_thousand_tonnes[[#All],[Crude and NGLs]:[Total '[note 4']]],Calculation!$A68,FALSE)</f>
        <v>11.39</v>
      </c>
      <c r="L68" s="14">
        <f>HLOOKUP(L$2,monthly_data_imports_by_country_thousand_tonnes[[#All],[Crude and NGLs]:[Total '[note 4']]],Calculation!$A68,FALSE)</f>
        <v>61.44</v>
      </c>
      <c r="M68" s="14">
        <f>HLOOKUP(M$2,monthly_data_imports_by_country_thousand_tonnes[[#All],[Crude and NGLs]:[Total '[note 4']]],Calculation!$A68,FALSE)</f>
        <v>0</v>
      </c>
      <c r="N68" s="14">
        <f>HLOOKUP(N$2,monthly_data_imports_by_country_thousand_tonnes[[#All],[Crude and NGLs]:[Total '[note 4']]],Calculation!$A68,FALSE)</f>
        <v>17.72</v>
      </c>
      <c r="O68" s="13">
        <f>HLOOKUP(O$2,monthly_data_imports_by_country_thousand_tonnes[[#All],[Crude and NGLs]:[Total '[note 4']]],Calculation!$A68,FALSE)</f>
        <v>171.87</v>
      </c>
      <c r="P68" s="38">
        <f>HLOOKUP(P$2,monthly_data_imports_by_country_thousand_tonnes[[#All],[Crude and NGLs]:[Total '[note 4']]],Calculation!$A68,FALSE)</f>
        <v>538.25</v>
      </c>
      <c r="Q68" s="27">
        <f>HLOOKUP(Q$2,monthly_data_imports_by_country_thousand_tonnes[[#All],[Crude and NGLs]:[Total '[note 4']]],Calculation!$B68,FALSE)</f>
        <v>874.23</v>
      </c>
      <c r="R68" s="14">
        <f>HLOOKUP(R$2,monthly_data_imports_by_country_thousand_tonnes[[#All],[Crude and NGLs]:[Total '[note 4']]],Calculation!$B68,FALSE)</f>
        <v>132.93</v>
      </c>
      <c r="S68" s="13">
        <f>HLOOKUP(S$2,monthly_data_imports_by_country_thousand_tonnes[[#All],[Crude and NGLs]:[Total '[note 4']]],Calculation!$B68,FALSE)</f>
        <v>1007.16</v>
      </c>
      <c r="T68" s="14">
        <f>HLOOKUP(T$2,monthly_data_imports_by_country_thousand_tonnes[[#All],[Crude and NGLs]:[Total '[note 4']]],Calculation!$B68,FALSE)</f>
        <v>0.06</v>
      </c>
      <c r="U68" s="14">
        <f>HLOOKUP(U$2,monthly_data_imports_by_country_thousand_tonnes[[#All],[Crude and NGLs]:[Total '[note 4']]],Calculation!$B68,FALSE)</f>
        <v>17.91</v>
      </c>
      <c r="V68" s="14">
        <f>HLOOKUP(V$2,monthly_data_imports_by_country_thousand_tonnes[[#All],[Crude and NGLs]:[Total '[note 4']]],Calculation!$B68,FALSE)</f>
        <v>68.72</v>
      </c>
      <c r="W68" s="14">
        <f>HLOOKUP(W$2,monthly_data_imports_by_country_thousand_tonnes[[#All],[Crude and NGLs]:[Total '[note 4']]],Calculation!$B68,FALSE)</f>
        <v>0</v>
      </c>
      <c r="X68" s="14">
        <f>HLOOKUP(X$2,monthly_data_imports_by_country_thousand_tonnes[[#All],[Crude and NGLs]:[Total '[note 4']]],Calculation!$B68,FALSE)</f>
        <v>149.85</v>
      </c>
      <c r="Y68" s="14">
        <f>HLOOKUP(Y$2,monthly_data_imports_by_country_thousand_tonnes[[#All],[Crude and NGLs]:[Total '[note 4']]],Calculation!$B68,FALSE)</f>
        <v>0.04</v>
      </c>
      <c r="Z68" s="14">
        <f>HLOOKUP(Z$2,monthly_data_imports_by_country_thousand_tonnes[[#All],[Crude and NGLs]:[Total '[note 4']]],Calculation!$B68,FALSE)</f>
        <v>16.07</v>
      </c>
      <c r="AA68" s="13">
        <f>HLOOKUP(AA$2,monthly_data_imports_by_country_thousand_tonnes[[#All],[Crude and NGLs]:[Total '[note 4']]],Calculation!$B68,FALSE)</f>
        <v>252.65</v>
      </c>
      <c r="AB68" s="38">
        <f>HLOOKUP(AB$2,monthly_data_imports_by_country_thousand_tonnes[[#All],[Crude and NGLs]:[Total '[note 4']]],Calculation!$B68,FALSE)</f>
        <v>1259.81</v>
      </c>
    </row>
    <row r="69" spans="1:28" ht="14.5">
      <c r="A69" s="28">
        <f t="shared" si="0"/>
        <v>1849</v>
      </c>
      <c r="B69" s="29">
        <f t="shared" si="1"/>
        <v>2113</v>
      </c>
      <c r="C69" s="29"/>
      <c r="D69" s="21" t="s">
        <v>126</v>
      </c>
      <c r="E69" s="28">
        <f>HLOOKUP(E$2,monthly_data_imports_by_country_thousand_tonnes[[#All],[Crude and NGLs]:[Total '[note 4']]],Calculation!$A69,FALSE)</f>
        <v>4139.25</v>
      </c>
      <c r="F69" s="29">
        <f>HLOOKUP(F$2,monthly_data_imports_by_country_thousand_tonnes[[#All],[Crude and NGLs]:[Total '[note 4']]],Calculation!$A69,FALSE)</f>
        <v>131.88</v>
      </c>
      <c r="G69" s="30">
        <f>HLOOKUP(G$2,monthly_data_imports_by_country_thousand_tonnes[[#All],[Crude and NGLs]:[Total '[note 4']]],Calculation!$A69,FALSE)</f>
        <v>4271.13</v>
      </c>
      <c r="H69" s="29">
        <f>HLOOKUP(H$2,monthly_data_imports_by_country_thousand_tonnes[[#All],[Crude and NGLs]:[Total '[note 4']]],Calculation!$A69,FALSE)</f>
        <v>91.62</v>
      </c>
      <c r="I69" s="29">
        <f>HLOOKUP(I$2,monthly_data_imports_by_country_thousand_tonnes[[#All],[Crude and NGLs]:[Total '[note 4']]],Calculation!$A69,FALSE)</f>
        <v>217.44</v>
      </c>
      <c r="J69" s="29">
        <f>HLOOKUP(J$2,monthly_data_imports_by_country_thousand_tonnes[[#All],[Crude and NGLs]:[Total '[note 4']]],Calculation!$A69,FALSE)</f>
        <v>716.97</v>
      </c>
      <c r="K69" s="29">
        <f>HLOOKUP(K$2,monthly_data_imports_by_country_thousand_tonnes[[#All],[Crude and NGLs]:[Total '[note 4']]],Calculation!$A69,FALSE)</f>
        <v>70.69</v>
      </c>
      <c r="L69" s="29">
        <f>HLOOKUP(L$2,monthly_data_imports_by_country_thousand_tonnes[[#All],[Crude and NGLs]:[Total '[note 4']]],Calculation!$A69,FALSE)</f>
        <v>877.85</v>
      </c>
      <c r="M69" s="29">
        <f>HLOOKUP(M$2,monthly_data_imports_by_country_thousand_tonnes[[#All],[Crude and NGLs]:[Total '[note 4']]],Calculation!$A69,FALSE)</f>
        <v>18.72</v>
      </c>
      <c r="N69" s="29">
        <f>HLOOKUP(N$2,monthly_data_imports_by_country_thousand_tonnes[[#All],[Crude and NGLs]:[Total '[note 4']]],Calculation!$A69,FALSE)</f>
        <v>204.37</v>
      </c>
      <c r="O69" s="29">
        <f>HLOOKUP(O$2,monthly_data_imports_by_country_thousand_tonnes[[#All],[Crude and NGLs]:[Total '[note 4']]],Calculation!$A69,FALSE)</f>
        <v>2197.66</v>
      </c>
      <c r="P69" s="39">
        <f>HLOOKUP(P$2,monthly_data_imports_by_country_thousand_tonnes[[#All],[Crude and NGLs]:[Total '[note 4']]],Calculation!$A69,FALSE)</f>
        <v>6468.79</v>
      </c>
      <c r="Q69" s="28">
        <f>HLOOKUP(Q$2,monthly_data_imports_by_country_thousand_tonnes[[#All],[Crude and NGLs]:[Total '[note 4']]],Calculation!$B69,FALSE)</f>
        <v>3361.25</v>
      </c>
      <c r="R69" s="29">
        <f>HLOOKUP(R$2,monthly_data_imports_by_country_thousand_tonnes[[#All],[Crude and NGLs]:[Total '[note 4']]],Calculation!$B69,FALSE)</f>
        <v>169.18</v>
      </c>
      <c r="S69" s="30">
        <f>HLOOKUP(S$2,monthly_data_imports_by_country_thousand_tonnes[[#All],[Crude and NGLs]:[Total '[note 4']]],Calculation!$B69,FALSE)</f>
        <v>3530.43</v>
      </c>
      <c r="T69" s="29">
        <f>HLOOKUP(T$2,monthly_data_imports_by_country_thousand_tonnes[[#All],[Crude and NGLs]:[Total '[note 4']]],Calculation!$B69,FALSE)</f>
        <v>49.02</v>
      </c>
      <c r="U69" s="29">
        <f>HLOOKUP(U$2,monthly_data_imports_by_country_thousand_tonnes[[#All],[Crude and NGLs]:[Total '[note 4']]],Calculation!$B69,FALSE)</f>
        <v>356.51</v>
      </c>
      <c r="V69" s="29">
        <f>HLOOKUP(V$2,monthly_data_imports_by_country_thousand_tonnes[[#All],[Crude and NGLs]:[Total '[note 4']]],Calculation!$B69,FALSE)</f>
        <v>1011.14</v>
      </c>
      <c r="W69" s="29">
        <f>HLOOKUP(W$2,monthly_data_imports_by_country_thousand_tonnes[[#All],[Crude and NGLs]:[Total '[note 4']]],Calculation!$B69,FALSE)</f>
        <v>32.43</v>
      </c>
      <c r="X69" s="29">
        <f>HLOOKUP(X$2,monthly_data_imports_by_country_thousand_tonnes[[#All],[Crude and NGLs]:[Total '[note 4']]],Calculation!$B69,FALSE)</f>
        <v>1048.2</v>
      </c>
      <c r="Y69" s="29">
        <f>HLOOKUP(Y$2,monthly_data_imports_by_country_thousand_tonnes[[#All],[Crude and NGLs]:[Total '[note 4']]],Calculation!$B69,FALSE)</f>
        <v>7.0000000000000007E-2</v>
      </c>
      <c r="Z69" s="29">
        <f>HLOOKUP(Z$2,monthly_data_imports_by_country_thousand_tonnes[[#All],[Crude and NGLs]:[Total '[note 4']]],Calculation!$B69,FALSE)</f>
        <v>166.07</v>
      </c>
      <c r="AA69" s="29">
        <f>HLOOKUP(AA$2,monthly_data_imports_by_country_thousand_tonnes[[#All],[Crude and NGLs]:[Total '[note 4']]],Calculation!$B69,FALSE)</f>
        <v>2663.44</v>
      </c>
      <c r="AB69" s="39">
        <f>HLOOKUP(AB$2,monthly_data_imports_by_country_thousand_tonnes[[#All],[Crude and NGLs]:[Total '[note 4']]],Calculation!$B69,FALSE)</f>
        <v>6193.87</v>
      </c>
    </row>
    <row r="71" spans="1:28">
      <c r="A71" s="40" t="s">
        <v>109</v>
      </c>
    </row>
    <row r="72" spans="1:28" ht="14.5">
      <c r="D72" s="41" t="s">
        <v>134</v>
      </c>
      <c r="E72" s="24">
        <f>SUM(E4,E26,E48)</f>
        <v>140.08000000000001</v>
      </c>
      <c r="F72" s="25">
        <f t="shared" ref="F72:AB83" si="2">SUM(F4,F26,F48)</f>
        <v>150.88999999999999</v>
      </c>
      <c r="G72" s="26">
        <f t="shared" si="2"/>
        <v>290.97000000000003</v>
      </c>
      <c r="H72" s="25">
        <f t="shared" si="2"/>
        <v>0</v>
      </c>
      <c r="I72" s="25">
        <f t="shared" si="2"/>
        <v>0</v>
      </c>
      <c r="J72" s="25">
        <f t="shared" si="2"/>
        <v>0</v>
      </c>
      <c r="K72" s="25">
        <f t="shared" si="2"/>
        <v>0</v>
      </c>
      <c r="L72" s="25">
        <f t="shared" si="2"/>
        <v>0</v>
      </c>
      <c r="M72" s="25">
        <f t="shared" si="2"/>
        <v>0</v>
      </c>
      <c r="N72" s="25">
        <f t="shared" si="2"/>
        <v>0</v>
      </c>
      <c r="O72" s="26">
        <f t="shared" si="2"/>
        <v>0</v>
      </c>
      <c r="P72" s="36">
        <f t="shared" si="2"/>
        <v>290.97000000000003</v>
      </c>
      <c r="Q72" s="24">
        <f t="shared" si="2"/>
        <v>365.09</v>
      </c>
      <c r="R72" s="25">
        <f t="shared" si="2"/>
        <v>0</v>
      </c>
      <c r="S72" s="26">
        <f t="shared" si="2"/>
        <v>365.09</v>
      </c>
      <c r="T72" s="25">
        <f t="shared" si="2"/>
        <v>0</v>
      </c>
      <c r="U72" s="25">
        <f t="shared" si="2"/>
        <v>0</v>
      </c>
      <c r="V72" s="25">
        <f t="shared" si="2"/>
        <v>0</v>
      </c>
      <c r="W72" s="25">
        <f t="shared" si="2"/>
        <v>0</v>
      </c>
      <c r="X72" s="25">
        <f t="shared" si="2"/>
        <v>0</v>
      </c>
      <c r="Y72" s="25">
        <f t="shared" si="2"/>
        <v>0</v>
      </c>
      <c r="Z72" s="25">
        <f t="shared" si="2"/>
        <v>0</v>
      </c>
      <c r="AA72" s="26">
        <f t="shared" si="2"/>
        <v>0</v>
      </c>
      <c r="AB72" s="36">
        <f t="shared" si="2"/>
        <v>365.09</v>
      </c>
    </row>
    <row r="73" spans="1:28" ht="14.5">
      <c r="D73" s="20" t="s">
        <v>37</v>
      </c>
      <c r="E73" s="15">
        <f t="shared" ref="E73:T93" si="3">SUM(E5,E27,E49)</f>
        <v>0</v>
      </c>
      <c r="F73" s="6">
        <f t="shared" si="3"/>
        <v>89.75</v>
      </c>
      <c r="G73" s="9">
        <f t="shared" si="3"/>
        <v>89.75</v>
      </c>
      <c r="H73" s="6">
        <f t="shared" si="3"/>
        <v>31.869999999999997</v>
      </c>
      <c r="I73" s="6">
        <f t="shared" si="3"/>
        <v>68.55</v>
      </c>
      <c r="J73" s="6">
        <f t="shared" si="3"/>
        <v>33.81</v>
      </c>
      <c r="K73" s="6">
        <f t="shared" si="3"/>
        <v>25.2</v>
      </c>
      <c r="L73" s="6">
        <f t="shared" si="3"/>
        <v>565.77</v>
      </c>
      <c r="M73" s="6">
        <f t="shared" si="3"/>
        <v>9.4699999999999989</v>
      </c>
      <c r="N73" s="6">
        <f t="shared" si="3"/>
        <v>42.93</v>
      </c>
      <c r="O73" s="9">
        <f t="shared" si="3"/>
        <v>777.6</v>
      </c>
      <c r="P73" s="37">
        <f t="shared" si="3"/>
        <v>867.35</v>
      </c>
      <c r="Q73" s="15">
        <f>SUM(Q5,Q27,Q49)</f>
        <v>0</v>
      </c>
      <c r="R73" s="6">
        <f t="shared" si="3"/>
        <v>54.89</v>
      </c>
      <c r="S73" s="9">
        <f t="shared" si="3"/>
        <v>54.89</v>
      </c>
      <c r="T73" s="6">
        <f t="shared" si="3"/>
        <v>27.930000000000003</v>
      </c>
      <c r="U73" s="6">
        <f t="shared" si="2"/>
        <v>120.74</v>
      </c>
      <c r="V73" s="6">
        <f t="shared" si="2"/>
        <v>76.710000000000008</v>
      </c>
      <c r="W73" s="6">
        <f t="shared" si="2"/>
        <v>0</v>
      </c>
      <c r="X73" s="6">
        <f t="shared" si="2"/>
        <v>298.61</v>
      </c>
      <c r="Y73" s="6">
        <f t="shared" si="2"/>
        <v>0</v>
      </c>
      <c r="Z73" s="6">
        <f t="shared" si="2"/>
        <v>44.96</v>
      </c>
      <c r="AA73" s="9">
        <f t="shared" si="2"/>
        <v>568.95000000000005</v>
      </c>
      <c r="AB73" s="37">
        <f t="shared" si="2"/>
        <v>623.84</v>
      </c>
    </row>
    <row r="74" spans="1:28" ht="14.5">
      <c r="D74" s="20" t="s">
        <v>38</v>
      </c>
      <c r="E74" s="15">
        <f t="shared" si="3"/>
        <v>503.90999999999997</v>
      </c>
      <c r="F74" s="6">
        <f t="shared" si="2"/>
        <v>0</v>
      </c>
      <c r="G74" s="9">
        <f t="shared" si="2"/>
        <v>503.90999999999997</v>
      </c>
      <c r="H74" s="6">
        <f t="shared" si="2"/>
        <v>0</v>
      </c>
      <c r="I74" s="6">
        <f t="shared" si="2"/>
        <v>0</v>
      </c>
      <c r="J74" s="6">
        <f t="shared" si="2"/>
        <v>0</v>
      </c>
      <c r="K74" s="6">
        <f t="shared" si="2"/>
        <v>0</v>
      </c>
      <c r="L74" s="6">
        <f t="shared" si="2"/>
        <v>0</v>
      </c>
      <c r="M74" s="6">
        <f t="shared" si="2"/>
        <v>0</v>
      </c>
      <c r="N74" s="6">
        <f t="shared" si="2"/>
        <v>0.38</v>
      </c>
      <c r="O74" s="9">
        <f t="shared" si="2"/>
        <v>0.38</v>
      </c>
      <c r="P74" s="37">
        <f t="shared" si="2"/>
        <v>504.29</v>
      </c>
      <c r="Q74" s="15">
        <f t="shared" si="2"/>
        <v>183.6</v>
      </c>
      <c r="R74" s="6">
        <f t="shared" si="2"/>
        <v>0</v>
      </c>
      <c r="S74" s="9">
        <f t="shared" si="2"/>
        <v>183.6</v>
      </c>
      <c r="T74" s="6">
        <f t="shared" si="2"/>
        <v>0</v>
      </c>
      <c r="U74" s="6">
        <f t="shared" si="2"/>
        <v>0</v>
      </c>
      <c r="V74" s="6">
        <f t="shared" si="2"/>
        <v>0</v>
      </c>
      <c r="W74" s="6">
        <f t="shared" si="2"/>
        <v>0</v>
      </c>
      <c r="X74" s="6">
        <f t="shared" si="2"/>
        <v>0</v>
      </c>
      <c r="Y74" s="6">
        <f t="shared" si="2"/>
        <v>0</v>
      </c>
      <c r="Z74" s="6">
        <f t="shared" si="2"/>
        <v>0.15000000000000002</v>
      </c>
      <c r="AA74" s="9">
        <f t="shared" si="2"/>
        <v>0.15000000000000002</v>
      </c>
      <c r="AB74" s="37">
        <f t="shared" si="2"/>
        <v>183.75</v>
      </c>
    </row>
    <row r="75" spans="1:28" ht="14.5">
      <c r="D75" s="20" t="s">
        <v>40</v>
      </c>
      <c r="E75" s="15">
        <f t="shared" si="3"/>
        <v>0</v>
      </c>
      <c r="F75" s="6">
        <f t="shared" si="2"/>
        <v>20.299999999999997</v>
      </c>
      <c r="G75" s="9">
        <f t="shared" si="2"/>
        <v>20.299999999999997</v>
      </c>
      <c r="H75" s="6">
        <f t="shared" si="2"/>
        <v>0.05</v>
      </c>
      <c r="I75" s="6">
        <f t="shared" si="2"/>
        <v>17.48</v>
      </c>
      <c r="J75" s="6">
        <f t="shared" si="2"/>
        <v>0</v>
      </c>
      <c r="K75" s="6">
        <f t="shared" si="2"/>
        <v>0</v>
      </c>
      <c r="L75" s="6">
        <f t="shared" si="2"/>
        <v>0</v>
      </c>
      <c r="M75" s="6">
        <f t="shared" si="2"/>
        <v>0</v>
      </c>
      <c r="N75" s="6">
        <f t="shared" si="2"/>
        <v>45.28</v>
      </c>
      <c r="O75" s="9">
        <f t="shared" si="2"/>
        <v>62.81</v>
      </c>
      <c r="P75" s="37">
        <f t="shared" si="2"/>
        <v>83.11</v>
      </c>
      <c r="Q75" s="15">
        <f t="shared" si="2"/>
        <v>0</v>
      </c>
      <c r="R75" s="6">
        <f t="shared" si="2"/>
        <v>0.46000000000000008</v>
      </c>
      <c r="S75" s="9">
        <f t="shared" si="2"/>
        <v>0.46000000000000008</v>
      </c>
      <c r="T75" s="6">
        <f t="shared" si="2"/>
        <v>1.28</v>
      </c>
      <c r="U75" s="6">
        <f t="shared" si="2"/>
        <v>8.0599999999999987</v>
      </c>
      <c r="V75" s="6">
        <f t="shared" si="2"/>
        <v>0</v>
      </c>
      <c r="W75" s="6">
        <f t="shared" si="2"/>
        <v>27.97</v>
      </c>
      <c r="X75" s="6">
        <f t="shared" si="2"/>
        <v>90.51</v>
      </c>
      <c r="Y75" s="6">
        <f t="shared" si="2"/>
        <v>0</v>
      </c>
      <c r="Z75" s="6">
        <f t="shared" si="2"/>
        <v>60.980000000000004</v>
      </c>
      <c r="AA75" s="9">
        <f t="shared" si="2"/>
        <v>188.8</v>
      </c>
      <c r="AB75" s="37">
        <f t="shared" si="2"/>
        <v>189.26</v>
      </c>
    </row>
    <row r="76" spans="1:28" ht="14.5">
      <c r="D76" s="20" t="s">
        <v>41</v>
      </c>
      <c r="E76" s="15">
        <f t="shared" si="3"/>
        <v>0</v>
      </c>
      <c r="F76" s="6">
        <f t="shared" si="2"/>
        <v>28.43</v>
      </c>
      <c r="G76" s="9">
        <f t="shared" si="2"/>
        <v>28.43</v>
      </c>
      <c r="H76" s="6">
        <f t="shared" si="2"/>
        <v>0.01</v>
      </c>
      <c r="I76" s="6">
        <f t="shared" si="2"/>
        <v>3.4</v>
      </c>
      <c r="J76" s="6">
        <f t="shared" si="2"/>
        <v>0</v>
      </c>
      <c r="K76" s="6">
        <f t="shared" si="2"/>
        <v>0.98</v>
      </c>
      <c r="L76" s="6">
        <f t="shared" si="2"/>
        <v>25.47</v>
      </c>
      <c r="M76" s="6">
        <f t="shared" si="2"/>
        <v>1.69</v>
      </c>
      <c r="N76" s="6">
        <f t="shared" si="2"/>
        <v>54.370000000000005</v>
      </c>
      <c r="O76" s="9">
        <f t="shared" si="2"/>
        <v>85.92</v>
      </c>
      <c r="P76" s="37">
        <f t="shared" si="2"/>
        <v>114.35000000000001</v>
      </c>
      <c r="Q76" s="15">
        <f t="shared" si="2"/>
        <v>0</v>
      </c>
      <c r="R76" s="6">
        <f t="shared" si="2"/>
        <v>11.44</v>
      </c>
      <c r="S76" s="9">
        <f t="shared" si="2"/>
        <v>11.44</v>
      </c>
      <c r="T76" s="6">
        <f t="shared" si="2"/>
        <v>0</v>
      </c>
      <c r="U76" s="6">
        <f t="shared" si="2"/>
        <v>0.1</v>
      </c>
      <c r="V76" s="6">
        <f t="shared" si="2"/>
        <v>7.96</v>
      </c>
      <c r="W76" s="6">
        <f t="shared" si="2"/>
        <v>1.03</v>
      </c>
      <c r="X76" s="6">
        <f t="shared" si="2"/>
        <v>0</v>
      </c>
      <c r="Y76" s="6">
        <f t="shared" si="2"/>
        <v>0</v>
      </c>
      <c r="Z76" s="6">
        <f t="shared" si="2"/>
        <v>29.580000000000002</v>
      </c>
      <c r="AA76" s="9">
        <f t="shared" si="2"/>
        <v>38.67</v>
      </c>
      <c r="AB76" s="37">
        <f t="shared" si="2"/>
        <v>50.11</v>
      </c>
    </row>
    <row r="77" spans="1:28" ht="14.5">
      <c r="D77" s="20" t="s">
        <v>42</v>
      </c>
      <c r="E77" s="15">
        <f t="shared" si="3"/>
        <v>0</v>
      </c>
      <c r="F77" s="6">
        <f t="shared" si="2"/>
        <v>0</v>
      </c>
      <c r="G77" s="9">
        <f t="shared" si="2"/>
        <v>0</v>
      </c>
      <c r="H77" s="6">
        <f t="shared" si="2"/>
        <v>0.01</v>
      </c>
      <c r="I77" s="6">
        <f t="shared" si="2"/>
        <v>0</v>
      </c>
      <c r="J77" s="6">
        <f t="shared" si="2"/>
        <v>141.39999999999998</v>
      </c>
      <c r="K77" s="6">
        <f t="shared" si="2"/>
        <v>0</v>
      </c>
      <c r="L77" s="6">
        <f t="shared" si="2"/>
        <v>346.11</v>
      </c>
      <c r="M77" s="6">
        <f t="shared" si="2"/>
        <v>25.63</v>
      </c>
      <c r="N77" s="6">
        <f t="shared" si="2"/>
        <v>0.7</v>
      </c>
      <c r="O77" s="9">
        <f t="shared" si="2"/>
        <v>513.85</v>
      </c>
      <c r="P77" s="37">
        <f t="shared" si="2"/>
        <v>513.85</v>
      </c>
      <c r="Q77" s="15">
        <f t="shared" si="2"/>
        <v>0</v>
      </c>
      <c r="R77" s="6">
        <f t="shared" si="2"/>
        <v>0</v>
      </c>
      <c r="S77" s="9">
        <f t="shared" si="2"/>
        <v>0</v>
      </c>
      <c r="T77" s="6">
        <f t="shared" si="2"/>
        <v>0</v>
      </c>
      <c r="U77" s="6">
        <f t="shared" si="2"/>
        <v>0</v>
      </c>
      <c r="V77" s="6">
        <f t="shared" si="2"/>
        <v>629.07999999999993</v>
      </c>
      <c r="W77" s="6">
        <f t="shared" si="2"/>
        <v>0</v>
      </c>
      <c r="X77" s="6">
        <f t="shared" si="2"/>
        <v>0</v>
      </c>
      <c r="Y77" s="6">
        <f t="shared" si="2"/>
        <v>0</v>
      </c>
      <c r="Z77" s="6">
        <f t="shared" si="2"/>
        <v>0.63</v>
      </c>
      <c r="AA77" s="9">
        <f t="shared" si="2"/>
        <v>629.71</v>
      </c>
      <c r="AB77" s="37">
        <f t="shared" si="2"/>
        <v>629.71</v>
      </c>
    </row>
    <row r="78" spans="1:28" ht="14.5">
      <c r="D78" s="20" t="s">
        <v>86</v>
      </c>
      <c r="E78" s="15">
        <f t="shared" si="3"/>
        <v>0</v>
      </c>
      <c r="F78" s="6">
        <f t="shared" si="2"/>
        <v>80.300000000000011</v>
      </c>
      <c r="G78" s="9">
        <f t="shared" si="2"/>
        <v>80.300000000000011</v>
      </c>
      <c r="H78" s="6">
        <f t="shared" si="2"/>
        <v>0.06</v>
      </c>
      <c r="I78" s="6">
        <f t="shared" si="2"/>
        <v>25.34</v>
      </c>
      <c r="J78" s="6">
        <f t="shared" si="2"/>
        <v>0</v>
      </c>
      <c r="K78" s="6">
        <f t="shared" si="2"/>
        <v>10.93</v>
      </c>
      <c r="L78" s="6">
        <f t="shared" si="2"/>
        <v>1.48</v>
      </c>
      <c r="M78" s="6">
        <f t="shared" si="2"/>
        <v>0.03</v>
      </c>
      <c r="N78" s="6">
        <f t="shared" si="2"/>
        <v>6.21</v>
      </c>
      <c r="O78" s="9">
        <f t="shared" si="2"/>
        <v>44.05</v>
      </c>
      <c r="P78" s="37">
        <f t="shared" si="2"/>
        <v>124.35</v>
      </c>
      <c r="Q78" s="15">
        <f t="shared" si="2"/>
        <v>0</v>
      </c>
      <c r="R78" s="6">
        <f t="shared" si="2"/>
        <v>27.54</v>
      </c>
      <c r="S78" s="9">
        <f t="shared" si="2"/>
        <v>27.54</v>
      </c>
      <c r="T78" s="6">
        <f t="shared" si="2"/>
        <v>1.08</v>
      </c>
      <c r="U78" s="6">
        <f t="shared" si="2"/>
        <v>0</v>
      </c>
      <c r="V78" s="6">
        <f t="shared" si="2"/>
        <v>0</v>
      </c>
      <c r="W78" s="6">
        <f t="shared" si="2"/>
        <v>3.54</v>
      </c>
      <c r="X78" s="6">
        <f t="shared" si="2"/>
        <v>29.1</v>
      </c>
      <c r="Y78" s="6">
        <f t="shared" si="2"/>
        <v>0.05</v>
      </c>
      <c r="Z78" s="6">
        <f t="shared" si="2"/>
        <v>12.53</v>
      </c>
      <c r="AA78" s="9">
        <f t="shared" si="2"/>
        <v>46.3</v>
      </c>
      <c r="AB78" s="37">
        <f t="shared" si="2"/>
        <v>73.84</v>
      </c>
    </row>
    <row r="79" spans="1:28" ht="14.5">
      <c r="D79" s="20" t="s">
        <v>43</v>
      </c>
      <c r="E79" s="15">
        <f t="shared" si="3"/>
        <v>0</v>
      </c>
      <c r="F79" s="6">
        <f t="shared" si="2"/>
        <v>0</v>
      </c>
      <c r="G79" s="9">
        <f t="shared" si="2"/>
        <v>0</v>
      </c>
      <c r="H79" s="6">
        <f t="shared" si="2"/>
        <v>0</v>
      </c>
      <c r="I79" s="6">
        <f t="shared" si="2"/>
        <v>0</v>
      </c>
      <c r="J79" s="6">
        <f t="shared" si="2"/>
        <v>970.32</v>
      </c>
      <c r="K79" s="6">
        <f t="shared" si="2"/>
        <v>0</v>
      </c>
      <c r="L79" s="6">
        <f t="shared" si="2"/>
        <v>0</v>
      </c>
      <c r="M79" s="6">
        <f t="shared" si="2"/>
        <v>0</v>
      </c>
      <c r="N79" s="6">
        <f t="shared" si="2"/>
        <v>0</v>
      </c>
      <c r="O79" s="9">
        <f t="shared" si="2"/>
        <v>970.32</v>
      </c>
      <c r="P79" s="37">
        <f t="shared" si="2"/>
        <v>970.32</v>
      </c>
      <c r="Q79" s="15">
        <f t="shared" si="2"/>
        <v>0</v>
      </c>
      <c r="R79" s="6">
        <f t="shared" si="2"/>
        <v>3.67</v>
      </c>
      <c r="S79" s="9">
        <f t="shared" si="2"/>
        <v>3.67</v>
      </c>
      <c r="T79" s="6">
        <f t="shared" si="2"/>
        <v>0</v>
      </c>
      <c r="U79" s="6">
        <f t="shared" si="2"/>
        <v>0</v>
      </c>
      <c r="V79" s="6">
        <f t="shared" si="2"/>
        <v>795.27</v>
      </c>
      <c r="W79" s="6">
        <f t="shared" si="2"/>
        <v>0</v>
      </c>
      <c r="X79" s="6">
        <f t="shared" si="2"/>
        <v>95.509999999999991</v>
      </c>
      <c r="Y79" s="6">
        <f t="shared" si="2"/>
        <v>0</v>
      </c>
      <c r="Z79" s="6">
        <f t="shared" si="2"/>
        <v>0</v>
      </c>
      <c r="AA79" s="9">
        <f t="shared" si="2"/>
        <v>890.78</v>
      </c>
      <c r="AB79" s="37">
        <f t="shared" si="2"/>
        <v>894.45</v>
      </c>
    </row>
    <row r="80" spans="1:28" ht="14.5">
      <c r="D80" s="20" t="s">
        <v>88</v>
      </c>
      <c r="E80" s="15">
        <f t="shared" si="3"/>
        <v>1094.53</v>
      </c>
      <c r="F80" s="6">
        <f t="shared" si="2"/>
        <v>0</v>
      </c>
      <c r="G80" s="9">
        <f t="shared" si="2"/>
        <v>1094.53</v>
      </c>
      <c r="H80" s="6">
        <f t="shared" si="2"/>
        <v>0</v>
      </c>
      <c r="I80" s="6">
        <f t="shared" si="2"/>
        <v>0</v>
      </c>
      <c r="J80" s="6">
        <f t="shared" si="2"/>
        <v>0</v>
      </c>
      <c r="K80" s="6">
        <f t="shared" si="2"/>
        <v>0</v>
      </c>
      <c r="L80" s="6">
        <f t="shared" si="2"/>
        <v>0</v>
      </c>
      <c r="M80" s="6">
        <f t="shared" si="2"/>
        <v>0</v>
      </c>
      <c r="N80" s="6">
        <f t="shared" si="2"/>
        <v>0</v>
      </c>
      <c r="O80" s="9">
        <f t="shared" si="2"/>
        <v>0</v>
      </c>
      <c r="P80" s="37">
        <f t="shared" si="2"/>
        <v>1094.53</v>
      </c>
      <c r="Q80" s="15">
        <f t="shared" si="2"/>
        <v>1315.85</v>
      </c>
      <c r="R80" s="6">
        <f t="shared" si="2"/>
        <v>0</v>
      </c>
      <c r="S80" s="9">
        <f t="shared" si="2"/>
        <v>1315.85</v>
      </c>
      <c r="T80" s="6">
        <f t="shared" si="2"/>
        <v>0</v>
      </c>
      <c r="U80" s="6">
        <f t="shared" si="2"/>
        <v>0</v>
      </c>
      <c r="V80" s="6">
        <f t="shared" si="2"/>
        <v>0</v>
      </c>
      <c r="W80" s="6">
        <f t="shared" si="2"/>
        <v>0</v>
      </c>
      <c r="X80" s="6">
        <f t="shared" si="2"/>
        <v>0</v>
      </c>
      <c r="Y80" s="6">
        <f t="shared" si="2"/>
        <v>0</v>
      </c>
      <c r="Z80" s="6">
        <f t="shared" si="2"/>
        <v>0</v>
      </c>
      <c r="AA80" s="9">
        <f t="shared" si="2"/>
        <v>0</v>
      </c>
      <c r="AB80" s="37">
        <f t="shared" si="2"/>
        <v>1315.85</v>
      </c>
    </row>
    <row r="81" spans="4:28" ht="14.5">
      <c r="D81" s="20" t="s">
        <v>44</v>
      </c>
      <c r="E81" s="15">
        <f t="shared" si="3"/>
        <v>0.69</v>
      </c>
      <c r="F81" s="6">
        <f t="shared" si="2"/>
        <v>226.09000000000003</v>
      </c>
      <c r="G81" s="9">
        <f t="shared" si="2"/>
        <v>226.78000000000003</v>
      </c>
      <c r="H81" s="6">
        <f t="shared" si="2"/>
        <v>64.61</v>
      </c>
      <c r="I81" s="6">
        <f t="shared" si="2"/>
        <v>261.27999999999997</v>
      </c>
      <c r="J81" s="6">
        <f t="shared" si="2"/>
        <v>84.25</v>
      </c>
      <c r="K81" s="6">
        <f t="shared" si="2"/>
        <v>62.33</v>
      </c>
      <c r="L81" s="6">
        <f t="shared" si="2"/>
        <v>466.34</v>
      </c>
      <c r="M81" s="6">
        <f t="shared" si="2"/>
        <v>27.64</v>
      </c>
      <c r="N81" s="6">
        <f t="shared" si="2"/>
        <v>371.31</v>
      </c>
      <c r="O81" s="9">
        <f t="shared" si="2"/>
        <v>1337.76</v>
      </c>
      <c r="P81" s="37">
        <f t="shared" si="2"/>
        <v>1564.54</v>
      </c>
      <c r="Q81" s="15">
        <f t="shared" si="2"/>
        <v>0</v>
      </c>
      <c r="R81" s="6">
        <f t="shared" si="2"/>
        <v>21.060000000000002</v>
      </c>
      <c r="S81" s="9">
        <f t="shared" si="2"/>
        <v>21.060000000000002</v>
      </c>
      <c r="T81" s="6">
        <f t="shared" si="2"/>
        <v>42.45</v>
      </c>
      <c r="U81" s="6">
        <f t="shared" si="2"/>
        <v>662.81999999999994</v>
      </c>
      <c r="V81" s="6">
        <f t="shared" si="2"/>
        <v>268.03000000000003</v>
      </c>
      <c r="W81" s="6">
        <f t="shared" si="2"/>
        <v>41.84</v>
      </c>
      <c r="X81" s="6">
        <f t="shared" si="2"/>
        <v>916.77</v>
      </c>
      <c r="Y81" s="6">
        <f t="shared" si="2"/>
        <v>0</v>
      </c>
      <c r="Z81" s="6">
        <f t="shared" si="2"/>
        <v>342.75</v>
      </c>
      <c r="AA81" s="9">
        <f t="shared" si="2"/>
        <v>2274.66</v>
      </c>
      <c r="AB81" s="37">
        <f t="shared" si="2"/>
        <v>2295.7199999999998</v>
      </c>
    </row>
    <row r="82" spans="4:28" ht="14.5">
      <c r="D82" s="20" t="s">
        <v>45</v>
      </c>
      <c r="E82" s="15">
        <f t="shared" si="3"/>
        <v>763.03</v>
      </c>
      <c r="F82" s="6">
        <f t="shared" si="2"/>
        <v>0</v>
      </c>
      <c r="G82" s="9">
        <f t="shared" si="2"/>
        <v>763.03</v>
      </c>
      <c r="H82" s="6">
        <f t="shared" si="2"/>
        <v>0</v>
      </c>
      <c r="I82" s="6">
        <f t="shared" si="2"/>
        <v>0</v>
      </c>
      <c r="J82" s="6">
        <f t="shared" si="2"/>
        <v>0</v>
      </c>
      <c r="K82" s="6">
        <f t="shared" si="2"/>
        <v>0</v>
      </c>
      <c r="L82" s="6">
        <f t="shared" si="2"/>
        <v>66.25</v>
      </c>
      <c r="M82" s="6">
        <f t="shared" si="2"/>
        <v>0</v>
      </c>
      <c r="N82" s="6">
        <f t="shared" si="2"/>
        <v>0</v>
      </c>
      <c r="O82" s="9">
        <f t="shared" si="2"/>
        <v>66.25</v>
      </c>
      <c r="P82" s="37">
        <f t="shared" si="2"/>
        <v>829.28</v>
      </c>
      <c r="Q82" s="15">
        <f t="shared" si="2"/>
        <v>0</v>
      </c>
      <c r="R82" s="6">
        <f t="shared" si="2"/>
        <v>0</v>
      </c>
      <c r="S82" s="9">
        <f t="shared" si="2"/>
        <v>0</v>
      </c>
      <c r="T82" s="6">
        <f t="shared" si="2"/>
        <v>0</v>
      </c>
      <c r="U82" s="6">
        <f t="shared" si="2"/>
        <v>0</v>
      </c>
      <c r="V82" s="6">
        <f t="shared" si="2"/>
        <v>46.45</v>
      </c>
      <c r="W82" s="6">
        <f t="shared" si="2"/>
        <v>23.5</v>
      </c>
      <c r="X82" s="6">
        <f t="shared" si="2"/>
        <v>103.13000000000001</v>
      </c>
      <c r="Y82" s="6">
        <f t="shared" si="2"/>
        <v>0</v>
      </c>
      <c r="Z82" s="6">
        <f t="shared" si="2"/>
        <v>0</v>
      </c>
      <c r="AA82" s="9">
        <f t="shared" si="2"/>
        <v>173.08</v>
      </c>
      <c r="AB82" s="37">
        <f t="shared" si="2"/>
        <v>173.08</v>
      </c>
    </row>
    <row r="83" spans="4:28" ht="14.5">
      <c r="D83" s="20" t="s">
        <v>46</v>
      </c>
      <c r="E83" s="15">
        <f t="shared" si="3"/>
        <v>3997.13</v>
      </c>
      <c r="F83" s="6">
        <f t="shared" si="2"/>
        <v>0</v>
      </c>
      <c r="G83" s="9">
        <f t="shared" si="2"/>
        <v>3997.13</v>
      </c>
      <c r="H83" s="6">
        <f t="shared" si="2"/>
        <v>114.39999999999999</v>
      </c>
      <c r="I83" s="6">
        <f t="shared" si="2"/>
        <v>159.92000000000002</v>
      </c>
      <c r="J83" s="6">
        <f t="shared" si="2"/>
        <v>0</v>
      </c>
      <c r="K83" s="6">
        <f t="shared" si="2"/>
        <v>0</v>
      </c>
      <c r="L83" s="6">
        <f t="shared" si="2"/>
        <v>0</v>
      </c>
      <c r="M83" s="6">
        <f t="shared" si="2"/>
        <v>0</v>
      </c>
      <c r="N83" s="6">
        <f t="shared" si="2"/>
        <v>64.95</v>
      </c>
      <c r="O83" s="9">
        <f t="shared" si="2"/>
        <v>339.27</v>
      </c>
      <c r="P83" s="37">
        <f t="shared" si="2"/>
        <v>4336.4000000000005</v>
      </c>
      <c r="Q83" s="15">
        <f t="shared" si="2"/>
        <v>1851.8</v>
      </c>
      <c r="R83" s="6">
        <f t="shared" si="2"/>
        <v>0</v>
      </c>
      <c r="S83" s="9">
        <f t="shared" si="2"/>
        <v>1851.8</v>
      </c>
      <c r="T83" s="6">
        <f t="shared" si="2"/>
        <v>97.860000000000014</v>
      </c>
      <c r="U83" s="6">
        <f t="shared" si="2"/>
        <v>147.64000000000001</v>
      </c>
      <c r="V83" s="6">
        <f t="shared" si="2"/>
        <v>0</v>
      </c>
      <c r="W83" s="6">
        <f t="shared" ref="F83:AB93" si="4">SUM(W15,W37,W59)</f>
        <v>0</v>
      </c>
      <c r="X83" s="6">
        <f t="shared" si="4"/>
        <v>0</v>
      </c>
      <c r="Y83" s="6">
        <f t="shared" si="4"/>
        <v>0</v>
      </c>
      <c r="Z83" s="6">
        <f t="shared" si="4"/>
        <v>0.09</v>
      </c>
      <c r="AA83" s="9">
        <f t="shared" si="4"/>
        <v>245.59</v>
      </c>
      <c r="AB83" s="37">
        <f t="shared" si="4"/>
        <v>2097.39</v>
      </c>
    </row>
    <row r="84" spans="4:28" ht="14.5">
      <c r="D84" s="20" t="s">
        <v>135</v>
      </c>
      <c r="E84" s="15">
        <f t="shared" si="3"/>
        <v>533.72</v>
      </c>
      <c r="F84" s="6">
        <f t="shared" si="4"/>
        <v>0</v>
      </c>
      <c r="G84" s="9">
        <f t="shared" si="4"/>
        <v>533.72</v>
      </c>
      <c r="H84" s="6">
        <f t="shared" si="4"/>
        <v>0</v>
      </c>
      <c r="I84" s="6">
        <f t="shared" si="4"/>
        <v>0</v>
      </c>
      <c r="J84" s="6">
        <f t="shared" si="4"/>
        <v>0</v>
      </c>
      <c r="K84" s="6">
        <f t="shared" si="4"/>
        <v>0</v>
      </c>
      <c r="L84" s="6">
        <f t="shared" si="4"/>
        <v>0</v>
      </c>
      <c r="M84" s="6">
        <f t="shared" si="4"/>
        <v>0</v>
      </c>
      <c r="N84" s="6">
        <f t="shared" si="4"/>
        <v>0</v>
      </c>
      <c r="O84" s="9">
        <f t="shared" si="4"/>
        <v>0</v>
      </c>
      <c r="P84" s="37">
        <f t="shared" si="4"/>
        <v>533.72</v>
      </c>
      <c r="Q84" s="15">
        <f t="shared" si="4"/>
        <v>430.23</v>
      </c>
      <c r="R84" s="6">
        <f t="shared" si="4"/>
        <v>0</v>
      </c>
      <c r="S84" s="9">
        <f t="shared" si="4"/>
        <v>430.23</v>
      </c>
      <c r="T84" s="6">
        <f t="shared" si="4"/>
        <v>0</v>
      </c>
      <c r="U84" s="6">
        <f t="shared" si="4"/>
        <v>0</v>
      </c>
      <c r="V84" s="6">
        <f t="shared" si="4"/>
        <v>0</v>
      </c>
      <c r="W84" s="6">
        <f t="shared" si="4"/>
        <v>0</v>
      </c>
      <c r="X84" s="6">
        <f t="shared" si="4"/>
        <v>0</v>
      </c>
      <c r="Y84" s="6">
        <f t="shared" si="4"/>
        <v>0</v>
      </c>
      <c r="Z84" s="6">
        <f t="shared" si="4"/>
        <v>0</v>
      </c>
      <c r="AA84" s="9">
        <f t="shared" si="4"/>
        <v>0</v>
      </c>
      <c r="AB84" s="37">
        <f t="shared" si="4"/>
        <v>430.23</v>
      </c>
    </row>
    <row r="85" spans="4:28" ht="14.5">
      <c r="D85" s="20" t="s">
        <v>47</v>
      </c>
      <c r="E85" s="15">
        <f t="shared" si="3"/>
        <v>0</v>
      </c>
      <c r="F85" s="6">
        <f t="shared" si="4"/>
        <v>0</v>
      </c>
      <c r="G85" s="9">
        <f t="shared" si="4"/>
        <v>0</v>
      </c>
      <c r="H85" s="6">
        <f t="shared" si="4"/>
        <v>0</v>
      </c>
      <c r="I85" s="6">
        <f t="shared" si="4"/>
        <v>0</v>
      </c>
      <c r="J85" s="6">
        <f t="shared" si="4"/>
        <v>0</v>
      </c>
      <c r="K85" s="6">
        <f t="shared" si="4"/>
        <v>0</v>
      </c>
      <c r="L85" s="6">
        <f t="shared" si="4"/>
        <v>0</v>
      </c>
      <c r="M85" s="6">
        <f t="shared" si="4"/>
        <v>0</v>
      </c>
      <c r="N85" s="6">
        <f t="shared" si="4"/>
        <v>0</v>
      </c>
      <c r="O85" s="9">
        <f t="shared" si="4"/>
        <v>0</v>
      </c>
      <c r="P85" s="37">
        <f t="shared" si="4"/>
        <v>0</v>
      </c>
      <c r="Q85" s="15">
        <f t="shared" si="4"/>
        <v>0</v>
      </c>
      <c r="R85" s="6">
        <f t="shared" si="4"/>
        <v>0</v>
      </c>
      <c r="S85" s="9">
        <f t="shared" si="4"/>
        <v>0</v>
      </c>
      <c r="T85" s="6">
        <f t="shared" si="4"/>
        <v>0</v>
      </c>
      <c r="U85" s="6">
        <f t="shared" si="4"/>
        <v>0</v>
      </c>
      <c r="V85" s="6">
        <f t="shared" si="4"/>
        <v>0</v>
      </c>
      <c r="W85" s="6">
        <f t="shared" si="4"/>
        <v>0</v>
      </c>
      <c r="X85" s="6">
        <f t="shared" si="4"/>
        <v>0</v>
      </c>
      <c r="Y85" s="6">
        <f t="shared" si="4"/>
        <v>0</v>
      </c>
      <c r="Z85" s="6">
        <f t="shared" si="4"/>
        <v>0</v>
      </c>
      <c r="AA85" s="9">
        <f t="shared" si="4"/>
        <v>0</v>
      </c>
      <c r="AB85" s="37">
        <f t="shared" si="4"/>
        <v>0</v>
      </c>
    </row>
    <row r="86" spans="4:28" ht="14.5">
      <c r="D86" s="20" t="s">
        <v>48</v>
      </c>
      <c r="E86" s="15">
        <f t="shared" si="3"/>
        <v>0</v>
      </c>
      <c r="F86" s="6">
        <f t="shared" si="4"/>
        <v>30.29</v>
      </c>
      <c r="G86" s="9">
        <f t="shared" si="4"/>
        <v>30.29</v>
      </c>
      <c r="H86" s="6">
        <f t="shared" si="4"/>
        <v>0</v>
      </c>
      <c r="I86" s="6">
        <f t="shared" si="4"/>
        <v>0</v>
      </c>
      <c r="J86" s="6">
        <f t="shared" si="4"/>
        <v>580.99</v>
      </c>
      <c r="K86" s="6">
        <f t="shared" si="4"/>
        <v>0</v>
      </c>
      <c r="L86" s="6">
        <f t="shared" si="4"/>
        <v>48.25</v>
      </c>
      <c r="M86" s="6">
        <f t="shared" si="4"/>
        <v>0</v>
      </c>
      <c r="N86" s="6">
        <f t="shared" si="4"/>
        <v>8.5399999999999991</v>
      </c>
      <c r="O86" s="9">
        <f t="shared" si="4"/>
        <v>637.78</v>
      </c>
      <c r="P86" s="37">
        <f t="shared" si="4"/>
        <v>668.07</v>
      </c>
      <c r="Q86" s="15">
        <f t="shared" si="4"/>
        <v>0</v>
      </c>
      <c r="R86" s="6">
        <f t="shared" si="4"/>
        <v>0</v>
      </c>
      <c r="S86" s="9">
        <f t="shared" si="4"/>
        <v>0</v>
      </c>
      <c r="T86" s="6">
        <f t="shared" si="4"/>
        <v>0</v>
      </c>
      <c r="U86" s="6">
        <f t="shared" si="4"/>
        <v>0</v>
      </c>
      <c r="V86" s="6">
        <f t="shared" si="4"/>
        <v>169.87</v>
      </c>
      <c r="W86" s="6">
        <f t="shared" si="4"/>
        <v>0</v>
      </c>
      <c r="X86" s="6">
        <f t="shared" si="4"/>
        <v>70.849999999999994</v>
      </c>
      <c r="Y86" s="6">
        <f t="shared" si="4"/>
        <v>0</v>
      </c>
      <c r="Z86" s="6">
        <f t="shared" si="4"/>
        <v>0</v>
      </c>
      <c r="AA86" s="9">
        <f t="shared" si="4"/>
        <v>240.72</v>
      </c>
      <c r="AB86" s="37">
        <f t="shared" si="4"/>
        <v>240.72</v>
      </c>
    </row>
    <row r="87" spans="4:28" ht="14.5">
      <c r="D87" s="20" t="s">
        <v>87</v>
      </c>
      <c r="E87" s="15">
        <f t="shared" si="3"/>
        <v>0</v>
      </c>
      <c r="F87" s="6">
        <f t="shared" si="4"/>
        <v>6.72</v>
      </c>
      <c r="G87" s="9">
        <f t="shared" si="4"/>
        <v>6.72</v>
      </c>
      <c r="H87" s="6">
        <f t="shared" si="4"/>
        <v>1.75</v>
      </c>
      <c r="I87" s="6">
        <f t="shared" si="4"/>
        <v>150.04000000000002</v>
      </c>
      <c r="J87" s="6">
        <f t="shared" si="4"/>
        <v>4.08</v>
      </c>
      <c r="K87" s="6">
        <f t="shared" si="4"/>
        <v>0</v>
      </c>
      <c r="L87" s="6">
        <f t="shared" si="4"/>
        <v>0</v>
      </c>
      <c r="M87" s="6">
        <f t="shared" si="4"/>
        <v>0</v>
      </c>
      <c r="N87" s="6">
        <f t="shared" si="4"/>
        <v>58.22</v>
      </c>
      <c r="O87" s="9">
        <f t="shared" si="4"/>
        <v>214.08999999999997</v>
      </c>
      <c r="P87" s="37">
        <f t="shared" si="4"/>
        <v>220.81</v>
      </c>
      <c r="Q87" s="15">
        <f t="shared" si="4"/>
        <v>0</v>
      </c>
      <c r="R87" s="6">
        <f t="shared" si="4"/>
        <v>0</v>
      </c>
      <c r="S87" s="9">
        <f t="shared" si="4"/>
        <v>0</v>
      </c>
      <c r="T87" s="6">
        <f t="shared" si="4"/>
        <v>0</v>
      </c>
      <c r="U87" s="6">
        <f t="shared" si="4"/>
        <v>25.07</v>
      </c>
      <c r="V87" s="6">
        <f t="shared" si="4"/>
        <v>0</v>
      </c>
      <c r="W87" s="6">
        <f t="shared" si="4"/>
        <v>0</v>
      </c>
      <c r="X87" s="6">
        <f t="shared" si="4"/>
        <v>0</v>
      </c>
      <c r="Y87" s="6">
        <f t="shared" si="4"/>
        <v>0</v>
      </c>
      <c r="Z87" s="6">
        <f t="shared" si="4"/>
        <v>48.4</v>
      </c>
      <c r="AA87" s="9">
        <f t="shared" si="4"/>
        <v>73.470000000000013</v>
      </c>
      <c r="AB87" s="37">
        <f t="shared" si="4"/>
        <v>73.470000000000013</v>
      </c>
    </row>
    <row r="88" spans="4:28" ht="14.5">
      <c r="D88" s="20" t="s">
        <v>49</v>
      </c>
      <c r="E88" s="15">
        <f t="shared" si="3"/>
        <v>0.14000000000000001</v>
      </c>
      <c r="F88" s="6">
        <f t="shared" si="4"/>
        <v>13.43</v>
      </c>
      <c r="G88" s="9">
        <f t="shared" si="4"/>
        <v>13.569999999999999</v>
      </c>
      <c r="H88" s="6">
        <f t="shared" si="4"/>
        <v>0</v>
      </c>
      <c r="I88" s="6">
        <f t="shared" si="4"/>
        <v>41.06</v>
      </c>
      <c r="J88" s="6">
        <f t="shared" si="4"/>
        <v>0</v>
      </c>
      <c r="K88" s="6">
        <f t="shared" si="4"/>
        <v>0</v>
      </c>
      <c r="L88" s="6">
        <f t="shared" si="4"/>
        <v>150.12</v>
      </c>
      <c r="M88" s="6">
        <f t="shared" si="4"/>
        <v>0</v>
      </c>
      <c r="N88" s="6">
        <f t="shared" si="4"/>
        <v>41.69</v>
      </c>
      <c r="O88" s="9">
        <f t="shared" si="4"/>
        <v>232.87</v>
      </c>
      <c r="P88" s="37">
        <f t="shared" si="4"/>
        <v>246.44</v>
      </c>
      <c r="Q88" s="15">
        <f t="shared" si="4"/>
        <v>0</v>
      </c>
      <c r="R88" s="6">
        <f t="shared" si="4"/>
        <v>18.440000000000001</v>
      </c>
      <c r="S88" s="9">
        <f t="shared" si="4"/>
        <v>18.440000000000001</v>
      </c>
      <c r="T88" s="6">
        <f t="shared" si="4"/>
        <v>56.78</v>
      </c>
      <c r="U88" s="6">
        <f t="shared" si="4"/>
        <v>0.28000000000000003</v>
      </c>
      <c r="V88" s="6">
        <f t="shared" si="4"/>
        <v>0</v>
      </c>
      <c r="W88" s="6">
        <f t="shared" si="4"/>
        <v>0</v>
      </c>
      <c r="X88" s="6">
        <f t="shared" si="4"/>
        <v>83.54</v>
      </c>
      <c r="Y88" s="6">
        <f t="shared" si="4"/>
        <v>0</v>
      </c>
      <c r="Z88" s="6">
        <f t="shared" si="4"/>
        <v>22.86</v>
      </c>
      <c r="AA88" s="9">
        <f t="shared" si="4"/>
        <v>163.45999999999998</v>
      </c>
      <c r="AB88" s="37">
        <f t="shared" si="4"/>
        <v>181.89999999999998</v>
      </c>
    </row>
    <row r="89" spans="4:28" ht="14.5">
      <c r="D89" s="20" t="s">
        <v>50</v>
      </c>
      <c r="E89" s="15">
        <f t="shared" si="3"/>
        <v>144.91</v>
      </c>
      <c r="F89" s="6">
        <f t="shared" si="4"/>
        <v>0</v>
      </c>
      <c r="G89" s="9">
        <f t="shared" si="4"/>
        <v>144.91</v>
      </c>
      <c r="H89" s="6">
        <f t="shared" si="4"/>
        <v>0</v>
      </c>
      <c r="I89" s="6">
        <f t="shared" si="4"/>
        <v>0</v>
      </c>
      <c r="J89" s="6">
        <f t="shared" si="4"/>
        <v>0</v>
      </c>
      <c r="K89" s="6">
        <f t="shared" si="4"/>
        <v>0</v>
      </c>
      <c r="L89" s="6">
        <f t="shared" si="4"/>
        <v>11.73</v>
      </c>
      <c r="M89" s="6">
        <f t="shared" si="4"/>
        <v>0</v>
      </c>
      <c r="N89" s="6">
        <f t="shared" si="4"/>
        <v>5.3999999999999995</v>
      </c>
      <c r="O89" s="9">
        <f t="shared" si="4"/>
        <v>17.130000000000003</v>
      </c>
      <c r="P89" s="37">
        <f t="shared" si="4"/>
        <v>162.04000000000002</v>
      </c>
      <c r="Q89" s="15">
        <f t="shared" si="4"/>
        <v>0</v>
      </c>
      <c r="R89" s="6">
        <f t="shared" si="4"/>
        <v>0</v>
      </c>
      <c r="S89" s="9">
        <f t="shared" si="4"/>
        <v>0</v>
      </c>
      <c r="T89" s="6">
        <f t="shared" si="4"/>
        <v>0</v>
      </c>
      <c r="U89" s="6">
        <f t="shared" si="4"/>
        <v>0</v>
      </c>
      <c r="V89" s="6">
        <f t="shared" si="4"/>
        <v>0</v>
      </c>
      <c r="W89" s="6">
        <f t="shared" si="4"/>
        <v>0</v>
      </c>
      <c r="X89" s="6">
        <f t="shared" si="4"/>
        <v>0</v>
      </c>
      <c r="Y89" s="6">
        <f t="shared" si="4"/>
        <v>0</v>
      </c>
      <c r="Z89" s="6">
        <f t="shared" si="4"/>
        <v>0.30000000000000004</v>
      </c>
      <c r="AA89" s="9">
        <f t="shared" si="4"/>
        <v>0.30000000000000004</v>
      </c>
      <c r="AB89" s="37">
        <f t="shared" si="4"/>
        <v>0.30000000000000004</v>
      </c>
    </row>
    <row r="90" spans="4:28" ht="14.5">
      <c r="D90" s="20" t="s">
        <v>51</v>
      </c>
      <c r="E90" s="15">
        <f t="shared" si="3"/>
        <v>258.17</v>
      </c>
      <c r="F90" s="6">
        <f t="shared" si="4"/>
        <v>0</v>
      </c>
      <c r="G90" s="9">
        <f t="shared" si="4"/>
        <v>258.17</v>
      </c>
      <c r="H90" s="6">
        <f t="shared" si="4"/>
        <v>0</v>
      </c>
      <c r="I90" s="6">
        <f t="shared" si="4"/>
        <v>0</v>
      </c>
      <c r="J90" s="6">
        <f t="shared" si="4"/>
        <v>384.4</v>
      </c>
      <c r="K90" s="6">
        <f t="shared" si="4"/>
        <v>0</v>
      </c>
      <c r="L90" s="6">
        <f t="shared" si="4"/>
        <v>28.88</v>
      </c>
      <c r="M90" s="6">
        <f t="shared" si="4"/>
        <v>0.25</v>
      </c>
      <c r="N90" s="6">
        <f t="shared" si="4"/>
        <v>3.55</v>
      </c>
      <c r="O90" s="9">
        <f t="shared" si="4"/>
        <v>417.08000000000004</v>
      </c>
      <c r="P90" s="37">
        <f t="shared" si="4"/>
        <v>675.25</v>
      </c>
      <c r="Q90" s="15">
        <f t="shared" si="4"/>
        <v>0</v>
      </c>
      <c r="R90" s="6">
        <f t="shared" si="4"/>
        <v>0</v>
      </c>
      <c r="S90" s="9">
        <f t="shared" si="4"/>
        <v>0</v>
      </c>
      <c r="T90" s="6">
        <f t="shared" si="4"/>
        <v>0</v>
      </c>
      <c r="U90" s="6">
        <f t="shared" si="4"/>
        <v>0</v>
      </c>
      <c r="V90" s="6">
        <f t="shared" si="4"/>
        <v>323.15000000000003</v>
      </c>
      <c r="W90" s="6">
        <f t="shared" si="4"/>
        <v>0</v>
      </c>
      <c r="X90" s="6">
        <f t="shared" si="4"/>
        <v>90.289999999999992</v>
      </c>
      <c r="Y90" s="6">
        <f t="shared" si="4"/>
        <v>0.08</v>
      </c>
      <c r="Z90" s="6">
        <f t="shared" si="4"/>
        <v>0.54</v>
      </c>
      <c r="AA90" s="9">
        <f t="shared" si="4"/>
        <v>414.06</v>
      </c>
      <c r="AB90" s="37">
        <f t="shared" si="4"/>
        <v>414.06</v>
      </c>
    </row>
    <row r="91" spans="4:28" ht="14.5">
      <c r="D91" s="20" t="s">
        <v>52</v>
      </c>
      <c r="E91" s="15">
        <f t="shared" si="3"/>
        <v>4126.8500000000004</v>
      </c>
      <c r="F91" s="6">
        <f t="shared" si="4"/>
        <v>0</v>
      </c>
      <c r="G91" s="9">
        <f t="shared" si="4"/>
        <v>4126.8500000000004</v>
      </c>
      <c r="H91" s="6">
        <f t="shared" si="4"/>
        <v>14.64</v>
      </c>
      <c r="I91" s="6">
        <f t="shared" si="4"/>
        <v>17.66</v>
      </c>
      <c r="J91" s="6">
        <f t="shared" si="4"/>
        <v>92.38</v>
      </c>
      <c r="K91" s="6">
        <f t="shared" si="4"/>
        <v>22.93</v>
      </c>
      <c r="L91" s="6">
        <f t="shared" si="4"/>
        <v>932.90000000000009</v>
      </c>
      <c r="M91" s="6">
        <f t="shared" si="4"/>
        <v>0</v>
      </c>
      <c r="N91" s="6">
        <f t="shared" si="4"/>
        <v>44.11</v>
      </c>
      <c r="O91" s="9">
        <f t="shared" si="4"/>
        <v>1124.6199999999999</v>
      </c>
      <c r="P91" s="37">
        <f t="shared" si="4"/>
        <v>5251.47</v>
      </c>
      <c r="Q91" s="15">
        <f t="shared" si="4"/>
        <v>3001.41</v>
      </c>
      <c r="R91" s="6">
        <f t="shared" si="4"/>
        <v>0</v>
      </c>
      <c r="S91" s="9">
        <f t="shared" si="4"/>
        <v>3001.41</v>
      </c>
      <c r="T91" s="6">
        <f t="shared" si="4"/>
        <v>0</v>
      </c>
      <c r="U91" s="6">
        <f t="shared" si="4"/>
        <v>4.74</v>
      </c>
      <c r="V91" s="6">
        <f t="shared" si="4"/>
        <v>314.77</v>
      </c>
      <c r="W91" s="6">
        <f t="shared" si="4"/>
        <v>0</v>
      </c>
      <c r="X91" s="6">
        <f t="shared" si="4"/>
        <v>745.07999999999993</v>
      </c>
      <c r="Y91" s="6">
        <f t="shared" si="4"/>
        <v>0</v>
      </c>
      <c r="Z91" s="6">
        <f t="shared" si="4"/>
        <v>31.5</v>
      </c>
      <c r="AA91" s="9">
        <f t="shared" si="4"/>
        <v>1096.0899999999999</v>
      </c>
      <c r="AB91" s="37">
        <f t="shared" si="4"/>
        <v>4097.5</v>
      </c>
    </row>
    <row r="92" spans="4:28" ht="14.5">
      <c r="D92" s="20" t="s">
        <v>69</v>
      </c>
      <c r="E92" s="27">
        <f t="shared" si="3"/>
        <v>661.72</v>
      </c>
      <c r="F92" s="14">
        <f t="shared" si="4"/>
        <v>12.219999999999999</v>
      </c>
      <c r="G92" s="13">
        <f t="shared" si="4"/>
        <v>673.94</v>
      </c>
      <c r="H92" s="14">
        <f t="shared" si="4"/>
        <v>0.41000000000000003</v>
      </c>
      <c r="I92" s="14">
        <f t="shared" si="4"/>
        <v>101.45</v>
      </c>
      <c r="J92" s="14">
        <f t="shared" si="4"/>
        <v>368.69</v>
      </c>
      <c r="K92" s="14">
        <f t="shared" si="4"/>
        <v>40.32</v>
      </c>
      <c r="L92" s="14">
        <f t="shared" si="4"/>
        <v>157.97</v>
      </c>
      <c r="M92" s="14">
        <f t="shared" si="4"/>
        <v>0</v>
      </c>
      <c r="N92" s="14">
        <f t="shared" si="4"/>
        <v>41.22</v>
      </c>
      <c r="O92" s="13">
        <f t="shared" si="4"/>
        <v>710.06000000000006</v>
      </c>
      <c r="P92" s="38">
        <f t="shared" si="4"/>
        <v>1384</v>
      </c>
      <c r="Q92" s="27">
        <f t="shared" si="4"/>
        <v>2600.66</v>
      </c>
      <c r="R92" s="14">
        <f t="shared" si="4"/>
        <v>420.65000000000003</v>
      </c>
      <c r="S92" s="13">
        <f t="shared" si="4"/>
        <v>3021.31</v>
      </c>
      <c r="T92" s="14">
        <f t="shared" si="4"/>
        <v>0.24</v>
      </c>
      <c r="U92" s="14">
        <f t="shared" si="4"/>
        <v>45.61</v>
      </c>
      <c r="V92" s="14">
        <f t="shared" si="4"/>
        <v>205.89</v>
      </c>
      <c r="W92" s="14">
        <f t="shared" si="4"/>
        <v>0</v>
      </c>
      <c r="X92" s="14">
        <f t="shared" si="4"/>
        <v>319.47000000000003</v>
      </c>
      <c r="Y92" s="14">
        <f t="shared" si="4"/>
        <v>9.5299999999999994</v>
      </c>
      <c r="Z92" s="14">
        <f t="shared" si="4"/>
        <v>131.22999999999999</v>
      </c>
      <c r="AA92" s="13">
        <f t="shared" si="4"/>
        <v>711.97</v>
      </c>
      <c r="AB92" s="38">
        <f t="shared" si="4"/>
        <v>3733.28</v>
      </c>
    </row>
    <row r="93" spans="4:28" ht="14.5">
      <c r="D93" s="21" t="s">
        <v>126</v>
      </c>
      <c r="E93" s="28">
        <f t="shared" si="3"/>
        <v>12224.880000000001</v>
      </c>
      <c r="F93" s="29">
        <f t="shared" si="4"/>
        <v>658.42</v>
      </c>
      <c r="G93" s="30">
        <f t="shared" si="4"/>
        <v>12883.3</v>
      </c>
      <c r="H93" s="29">
        <f t="shared" si="4"/>
        <v>227.81</v>
      </c>
      <c r="I93" s="29">
        <f t="shared" si="4"/>
        <v>846.18000000000006</v>
      </c>
      <c r="J93" s="29">
        <f t="shared" si="4"/>
        <v>2660.32</v>
      </c>
      <c r="K93" s="29">
        <f t="shared" si="4"/>
        <v>162.69</v>
      </c>
      <c r="L93" s="29">
        <f t="shared" si="4"/>
        <v>2801.27</v>
      </c>
      <c r="M93" s="29">
        <f t="shared" si="4"/>
        <v>64.709999999999994</v>
      </c>
      <c r="N93" s="29">
        <f t="shared" si="4"/>
        <v>788.86</v>
      </c>
      <c r="O93" s="29">
        <f t="shared" si="4"/>
        <v>7551.84</v>
      </c>
      <c r="P93" s="39">
        <f t="shared" si="4"/>
        <v>20435.14</v>
      </c>
      <c r="Q93" s="28">
        <f t="shared" si="4"/>
        <v>9748.64</v>
      </c>
      <c r="R93" s="29">
        <f t="shared" si="4"/>
        <v>558.15000000000009</v>
      </c>
      <c r="S93" s="30">
        <f t="shared" si="4"/>
        <v>10306.789999999999</v>
      </c>
      <c r="T93" s="29">
        <f t="shared" si="4"/>
        <v>227.62000000000003</v>
      </c>
      <c r="U93" s="29">
        <f t="shared" si="4"/>
        <v>1015.06</v>
      </c>
      <c r="V93" s="29">
        <f t="shared" si="4"/>
        <v>2837.18</v>
      </c>
      <c r="W93" s="29">
        <f t="shared" si="4"/>
        <v>97.88</v>
      </c>
      <c r="X93" s="29">
        <f t="shared" si="4"/>
        <v>2842.8599999999997</v>
      </c>
      <c r="Y93" s="29">
        <f t="shared" si="4"/>
        <v>9.66</v>
      </c>
      <c r="Z93" s="29">
        <f t="shared" si="4"/>
        <v>726.5</v>
      </c>
      <c r="AA93" s="29">
        <f t="shared" si="4"/>
        <v>7756.76</v>
      </c>
      <c r="AB93" s="39">
        <f t="shared" si="4"/>
        <v>18063.55</v>
      </c>
    </row>
  </sheetData>
  <dataValidations disablePrompts="1" count="5">
    <dataValidation type="whole" allowBlank="1" showInputMessage="1" showErrorMessage="1" error="Data available from 1999 Quarter 4" sqref="WVL983036:WVL983038 IZ65532:IZ65534 SV65532:SV65534 ACR65532:ACR65534 AMN65532:AMN65534 AWJ65532:AWJ65534 BGF65532:BGF65534 BQB65532:BQB65534 BZX65532:BZX65534 CJT65532:CJT65534 CTP65532:CTP65534 DDL65532:DDL65534 DNH65532:DNH65534 DXD65532:DXD65534 EGZ65532:EGZ65534 EQV65532:EQV65534 FAR65532:FAR65534 FKN65532:FKN65534 FUJ65532:FUJ65534 GEF65532:GEF65534 GOB65532:GOB65534 GXX65532:GXX65534 HHT65532:HHT65534 HRP65532:HRP65534 IBL65532:IBL65534 ILH65532:ILH65534 IVD65532:IVD65534 JEZ65532:JEZ65534 JOV65532:JOV65534 JYR65532:JYR65534 KIN65532:KIN65534 KSJ65532:KSJ65534 LCF65532:LCF65534 LMB65532:LMB65534 LVX65532:LVX65534 MFT65532:MFT65534 MPP65532:MPP65534 MZL65532:MZL65534 NJH65532:NJH65534 NTD65532:NTD65534 OCZ65532:OCZ65534 OMV65532:OMV65534 OWR65532:OWR65534 PGN65532:PGN65534 PQJ65532:PQJ65534 QAF65532:QAF65534 QKB65532:QKB65534 QTX65532:QTX65534 RDT65532:RDT65534 RNP65532:RNP65534 RXL65532:RXL65534 SHH65532:SHH65534 SRD65532:SRD65534 TAZ65532:TAZ65534 TKV65532:TKV65534 TUR65532:TUR65534 UEN65532:UEN65534 UOJ65532:UOJ65534 UYF65532:UYF65534 VIB65532:VIB65534 VRX65532:VRX65534 WBT65532:WBT65534 WLP65532:WLP65534 WVL65532:WVL65534 IZ131068:IZ131070 SV131068:SV131070 ACR131068:ACR131070 AMN131068:AMN131070 AWJ131068:AWJ131070 BGF131068:BGF131070 BQB131068:BQB131070 BZX131068:BZX131070 CJT131068:CJT131070 CTP131068:CTP131070 DDL131068:DDL131070 DNH131068:DNH131070 DXD131068:DXD131070 EGZ131068:EGZ131070 EQV131068:EQV131070 FAR131068:FAR131070 FKN131068:FKN131070 FUJ131068:FUJ131070 GEF131068:GEF131070 GOB131068:GOB131070 GXX131068:GXX131070 HHT131068:HHT131070 HRP131068:HRP131070 IBL131068:IBL131070 ILH131068:ILH131070 IVD131068:IVD131070 JEZ131068:JEZ131070 JOV131068:JOV131070 JYR131068:JYR131070 KIN131068:KIN131070 KSJ131068:KSJ131070 LCF131068:LCF131070 LMB131068:LMB131070 LVX131068:LVX131070 MFT131068:MFT131070 MPP131068:MPP131070 MZL131068:MZL131070 NJH131068:NJH131070 NTD131068:NTD131070 OCZ131068:OCZ131070 OMV131068:OMV131070 OWR131068:OWR131070 PGN131068:PGN131070 PQJ131068:PQJ131070 QAF131068:QAF131070 QKB131068:QKB131070 QTX131068:QTX131070 RDT131068:RDT131070 RNP131068:RNP131070 RXL131068:RXL131070 SHH131068:SHH131070 SRD131068:SRD131070 TAZ131068:TAZ131070 TKV131068:TKV131070 TUR131068:TUR131070 UEN131068:UEN131070 UOJ131068:UOJ131070 UYF131068:UYF131070 VIB131068:VIB131070 VRX131068:VRX131070 WBT131068:WBT131070 WLP131068:WLP131070 WVL131068:WVL131070 IZ196604:IZ196606 SV196604:SV196606 ACR196604:ACR196606 AMN196604:AMN196606 AWJ196604:AWJ196606 BGF196604:BGF196606 BQB196604:BQB196606 BZX196604:BZX196606 CJT196604:CJT196606 CTP196604:CTP196606 DDL196604:DDL196606 DNH196604:DNH196606 DXD196604:DXD196606 EGZ196604:EGZ196606 EQV196604:EQV196606 FAR196604:FAR196606 FKN196604:FKN196606 FUJ196604:FUJ196606 GEF196604:GEF196606 GOB196604:GOB196606 GXX196604:GXX196606 HHT196604:HHT196606 HRP196604:HRP196606 IBL196604:IBL196606 ILH196604:ILH196606 IVD196604:IVD196606 JEZ196604:JEZ196606 JOV196604:JOV196606 JYR196604:JYR196606 KIN196604:KIN196606 KSJ196604:KSJ196606 LCF196604:LCF196606 LMB196604:LMB196606 LVX196604:LVX196606 MFT196604:MFT196606 MPP196604:MPP196606 MZL196604:MZL196606 NJH196604:NJH196606 NTD196604:NTD196606 OCZ196604:OCZ196606 OMV196604:OMV196606 OWR196604:OWR196606 PGN196604:PGN196606 PQJ196604:PQJ196606 QAF196604:QAF196606 QKB196604:QKB196606 QTX196604:QTX196606 RDT196604:RDT196606 RNP196604:RNP196606 RXL196604:RXL196606 SHH196604:SHH196606 SRD196604:SRD196606 TAZ196604:TAZ196606 TKV196604:TKV196606 TUR196604:TUR196606 UEN196604:UEN196606 UOJ196604:UOJ196606 UYF196604:UYF196606 VIB196604:VIB196606 VRX196604:VRX196606 WBT196604:WBT196606 WLP196604:WLP196606 WVL196604:WVL196606 IZ262140:IZ262142 SV262140:SV262142 ACR262140:ACR262142 AMN262140:AMN262142 AWJ262140:AWJ262142 BGF262140:BGF262142 BQB262140:BQB262142 BZX262140:BZX262142 CJT262140:CJT262142 CTP262140:CTP262142 DDL262140:DDL262142 DNH262140:DNH262142 DXD262140:DXD262142 EGZ262140:EGZ262142 EQV262140:EQV262142 FAR262140:FAR262142 FKN262140:FKN262142 FUJ262140:FUJ262142 GEF262140:GEF262142 GOB262140:GOB262142 GXX262140:GXX262142 HHT262140:HHT262142 HRP262140:HRP262142 IBL262140:IBL262142 ILH262140:ILH262142 IVD262140:IVD262142 JEZ262140:JEZ262142 JOV262140:JOV262142 JYR262140:JYR262142 KIN262140:KIN262142 KSJ262140:KSJ262142 LCF262140:LCF262142 LMB262140:LMB262142 LVX262140:LVX262142 MFT262140:MFT262142 MPP262140:MPP262142 MZL262140:MZL262142 NJH262140:NJH262142 NTD262140:NTD262142 OCZ262140:OCZ262142 OMV262140:OMV262142 OWR262140:OWR262142 PGN262140:PGN262142 PQJ262140:PQJ262142 QAF262140:QAF262142 QKB262140:QKB262142 QTX262140:QTX262142 RDT262140:RDT262142 RNP262140:RNP262142 RXL262140:RXL262142 SHH262140:SHH262142 SRD262140:SRD262142 TAZ262140:TAZ262142 TKV262140:TKV262142 TUR262140:TUR262142 UEN262140:UEN262142 UOJ262140:UOJ262142 UYF262140:UYF262142 VIB262140:VIB262142 VRX262140:VRX262142 WBT262140:WBT262142 WLP262140:WLP262142 WVL262140:WVL262142 IZ327676:IZ327678 SV327676:SV327678 ACR327676:ACR327678 AMN327676:AMN327678 AWJ327676:AWJ327678 BGF327676:BGF327678 BQB327676:BQB327678 BZX327676:BZX327678 CJT327676:CJT327678 CTP327676:CTP327678 DDL327676:DDL327678 DNH327676:DNH327678 DXD327676:DXD327678 EGZ327676:EGZ327678 EQV327676:EQV327678 FAR327676:FAR327678 FKN327676:FKN327678 FUJ327676:FUJ327678 GEF327676:GEF327678 GOB327676:GOB327678 GXX327676:GXX327678 HHT327676:HHT327678 HRP327676:HRP327678 IBL327676:IBL327678 ILH327676:ILH327678 IVD327676:IVD327678 JEZ327676:JEZ327678 JOV327676:JOV327678 JYR327676:JYR327678 KIN327676:KIN327678 KSJ327676:KSJ327678 LCF327676:LCF327678 LMB327676:LMB327678 LVX327676:LVX327678 MFT327676:MFT327678 MPP327676:MPP327678 MZL327676:MZL327678 NJH327676:NJH327678 NTD327676:NTD327678 OCZ327676:OCZ327678 OMV327676:OMV327678 OWR327676:OWR327678 PGN327676:PGN327678 PQJ327676:PQJ327678 QAF327676:QAF327678 QKB327676:QKB327678 QTX327676:QTX327678 RDT327676:RDT327678 RNP327676:RNP327678 RXL327676:RXL327678 SHH327676:SHH327678 SRD327676:SRD327678 TAZ327676:TAZ327678 TKV327676:TKV327678 TUR327676:TUR327678 UEN327676:UEN327678 UOJ327676:UOJ327678 UYF327676:UYF327678 VIB327676:VIB327678 VRX327676:VRX327678 WBT327676:WBT327678 WLP327676:WLP327678 WVL327676:WVL327678 IZ393212:IZ393214 SV393212:SV393214 ACR393212:ACR393214 AMN393212:AMN393214 AWJ393212:AWJ393214 BGF393212:BGF393214 BQB393212:BQB393214 BZX393212:BZX393214 CJT393212:CJT393214 CTP393212:CTP393214 DDL393212:DDL393214 DNH393212:DNH393214 DXD393212:DXD393214 EGZ393212:EGZ393214 EQV393212:EQV393214 FAR393212:FAR393214 FKN393212:FKN393214 FUJ393212:FUJ393214 GEF393212:GEF393214 GOB393212:GOB393214 GXX393212:GXX393214 HHT393212:HHT393214 HRP393212:HRP393214 IBL393212:IBL393214 ILH393212:ILH393214 IVD393212:IVD393214 JEZ393212:JEZ393214 JOV393212:JOV393214 JYR393212:JYR393214 KIN393212:KIN393214 KSJ393212:KSJ393214 LCF393212:LCF393214 LMB393212:LMB393214 LVX393212:LVX393214 MFT393212:MFT393214 MPP393212:MPP393214 MZL393212:MZL393214 NJH393212:NJH393214 NTD393212:NTD393214 OCZ393212:OCZ393214 OMV393212:OMV393214 OWR393212:OWR393214 PGN393212:PGN393214 PQJ393212:PQJ393214 QAF393212:QAF393214 QKB393212:QKB393214 QTX393212:QTX393214 RDT393212:RDT393214 RNP393212:RNP393214 RXL393212:RXL393214 SHH393212:SHH393214 SRD393212:SRD393214 TAZ393212:TAZ393214 TKV393212:TKV393214 TUR393212:TUR393214 UEN393212:UEN393214 UOJ393212:UOJ393214 UYF393212:UYF393214 VIB393212:VIB393214 VRX393212:VRX393214 WBT393212:WBT393214 WLP393212:WLP393214 WVL393212:WVL393214 IZ458748:IZ458750 SV458748:SV458750 ACR458748:ACR458750 AMN458748:AMN458750 AWJ458748:AWJ458750 BGF458748:BGF458750 BQB458748:BQB458750 BZX458748:BZX458750 CJT458748:CJT458750 CTP458748:CTP458750 DDL458748:DDL458750 DNH458748:DNH458750 DXD458748:DXD458750 EGZ458748:EGZ458750 EQV458748:EQV458750 FAR458748:FAR458750 FKN458748:FKN458750 FUJ458748:FUJ458750 GEF458748:GEF458750 GOB458748:GOB458750 GXX458748:GXX458750 HHT458748:HHT458750 HRP458748:HRP458750 IBL458748:IBL458750 ILH458748:ILH458750 IVD458748:IVD458750 JEZ458748:JEZ458750 JOV458748:JOV458750 JYR458748:JYR458750 KIN458748:KIN458750 KSJ458748:KSJ458750 LCF458748:LCF458750 LMB458748:LMB458750 LVX458748:LVX458750 MFT458748:MFT458750 MPP458748:MPP458750 MZL458748:MZL458750 NJH458748:NJH458750 NTD458748:NTD458750 OCZ458748:OCZ458750 OMV458748:OMV458750 OWR458748:OWR458750 PGN458748:PGN458750 PQJ458748:PQJ458750 QAF458748:QAF458750 QKB458748:QKB458750 QTX458748:QTX458750 RDT458748:RDT458750 RNP458748:RNP458750 RXL458748:RXL458750 SHH458748:SHH458750 SRD458748:SRD458750 TAZ458748:TAZ458750 TKV458748:TKV458750 TUR458748:TUR458750 UEN458748:UEN458750 UOJ458748:UOJ458750 UYF458748:UYF458750 VIB458748:VIB458750 VRX458748:VRX458750 WBT458748:WBT458750 WLP458748:WLP458750 WVL458748:WVL458750 IZ524284:IZ524286 SV524284:SV524286 ACR524284:ACR524286 AMN524284:AMN524286 AWJ524284:AWJ524286 BGF524284:BGF524286 BQB524284:BQB524286 BZX524284:BZX524286 CJT524284:CJT524286 CTP524284:CTP524286 DDL524284:DDL524286 DNH524284:DNH524286 DXD524284:DXD524286 EGZ524284:EGZ524286 EQV524284:EQV524286 FAR524284:FAR524286 FKN524284:FKN524286 FUJ524284:FUJ524286 GEF524284:GEF524286 GOB524284:GOB524286 GXX524284:GXX524286 HHT524284:HHT524286 HRP524284:HRP524286 IBL524284:IBL524286 ILH524284:ILH524286 IVD524284:IVD524286 JEZ524284:JEZ524286 JOV524284:JOV524286 JYR524284:JYR524286 KIN524284:KIN524286 KSJ524284:KSJ524286 LCF524284:LCF524286 LMB524284:LMB524286 LVX524284:LVX524286 MFT524284:MFT524286 MPP524284:MPP524286 MZL524284:MZL524286 NJH524284:NJH524286 NTD524284:NTD524286 OCZ524284:OCZ524286 OMV524284:OMV524286 OWR524284:OWR524286 PGN524284:PGN524286 PQJ524284:PQJ524286 QAF524284:QAF524286 QKB524284:QKB524286 QTX524284:QTX524286 RDT524284:RDT524286 RNP524284:RNP524286 RXL524284:RXL524286 SHH524284:SHH524286 SRD524284:SRD524286 TAZ524284:TAZ524286 TKV524284:TKV524286 TUR524284:TUR524286 UEN524284:UEN524286 UOJ524284:UOJ524286 UYF524284:UYF524286 VIB524284:VIB524286 VRX524284:VRX524286 WBT524284:WBT524286 WLP524284:WLP524286 WVL524284:WVL524286 IZ589820:IZ589822 SV589820:SV589822 ACR589820:ACR589822 AMN589820:AMN589822 AWJ589820:AWJ589822 BGF589820:BGF589822 BQB589820:BQB589822 BZX589820:BZX589822 CJT589820:CJT589822 CTP589820:CTP589822 DDL589820:DDL589822 DNH589820:DNH589822 DXD589820:DXD589822 EGZ589820:EGZ589822 EQV589820:EQV589822 FAR589820:FAR589822 FKN589820:FKN589822 FUJ589820:FUJ589822 GEF589820:GEF589822 GOB589820:GOB589822 GXX589820:GXX589822 HHT589820:HHT589822 HRP589820:HRP589822 IBL589820:IBL589822 ILH589820:ILH589822 IVD589820:IVD589822 JEZ589820:JEZ589822 JOV589820:JOV589822 JYR589820:JYR589822 KIN589820:KIN589822 KSJ589820:KSJ589822 LCF589820:LCF589822 LMB589820:LMB589822 LVX589820:LVX589822 MFT589820:MFT589822 MPP589820:MPP589822 MZL589820:MZL589822 NJH589820:NJH589822 NTD589820:NTD589822 OCZ589820:OCZ589822 OMV589820:OMV589822 OWR589820:OWR589822 PGN589820:PGN589822 PQJ589820:PQJ589822 QAF589820:QAF589822 QKB589820:QKB589822 QTX589820:QTX589822 RDT589820:RDT589822 RNP589820:RNP589822 RXL589820:RXL589822 SHH589820:SHH589822 SRD589820:SRD589822 TAZ589820:TAZ589822 TKV589820:TKV589822 TUR589820:TUR589822 UEN589820:UEN589822 UOJ589820:UOJ589822 UYF589820:UYF589822 VIB589820:VIB589822 VRX589820:VRX589822 WBT589820:WBT589822 WLP589820:WLP589822 WVL589820:WVL589822 IZ655356:IZ655358 SV655356:SV655358 ACR655356:ACR655358 AMN655356:AMN655358 AWJ655356:AWJ655358 BGF655356:BGF655358 BQB655356:BQB655358 BZX655356:BZX655358 CJT655356:CJT655358 CTP655356:CTP655358 DDL655356:DDL655358 DNH655356:DNH655358 DXD655356:DXD655358 EGZ655356:EGZ655358 EQV655356:EQV655358 FAR655356:FAR655358 FKN655356:FKN655358 FUJ655356:FUJ655358 GEF655356:GEF655358 GOB655356:GOB655358 GXX655356:GXX655358 HHT655356:HHT655358 HRP655356:HRP655358 IBL655356:IBL655358 ILH655356:ILH655358 IVD655356:IVD655358 JEZ655356:JEZ655358 JOV655356:JOV655358 JYR655356:JYR655358 KIN655356:KIN655358 KSJ655356:KSJ655358 LCF655356:LCF655358 LMB655356:LMB655358 LVX655356:LVX655358 MFT655356:MFT655358 MPP655356:MPP655358 MZL655356:MZL655358 NJH655356:NJH655358 NTD655356:NTD655358 OCZ655356:OCZ655358 OMV655356:OMV655358 OWR655356:OWR655358 PGN655356:PGN655358 PQJ655356:PQJ655358 QAF655356:QAF655358 QKB655356:QKB655358 QTX655356:QTX655358 RDT655356:RDT655358 RNP655356:RNP655358 RXL655356:RXL655358 SHH655356:SHH655358 SRD655356:SRD655358 TAZ655356:TAZ655358 TKV655356:TKV655358 TUR655356:TUR655358 UEN655356:UEN655358 UOJ655356:UOJ655358 UYF655356:UYF655358 VIB655356:VIB655358 VRX655356:VRX655358 WBT655356:WBT655358 WLP655356:WLP655358 WVL655356:WVL655358 IZ720892:IZ720894 SV720892:SV720894 ACR720892:ACR720894 AMN720892:AMN720894 AWJ720892:AWJ720894 BGF720892:BGF720894 BQB720892:BQB720894 BZX720892:BZX720894 CJT720892:CJT720894 CTP720892:CTP720894 DDL720892:DDL720894 DNH720892:DNH720894 DXD720892:DXD720894 EGZ720892:EGZ720894 EQV720892:EQV720894 FAR720892:FAR720894 FKN720892:FKN720894 FUJ720892:FUJ720894 GEF720892:GEF720894 GOB720892:GOB720894 GXX720892:GXX720894 HHT720892:HHT720894 HRP720892:HRP720894 IBL720892:IBL720894 ILH720892:ILH720894 IVD720892:IVD720894 JEZ720892:JEZ720894 JOV720892:JOV720894 JYR720892:JYR720894 KIN720892:KIN720894 KSJ720892:KSJ720894 LCF720892:LCF720894 LMB720892:LMB720894 LVX720892:LVX720894 MFT720892:MFT720894 MPP720892:MPP720894 MZL720892:MZL720894 NJH720892:NJH720894 NTD720892:NTD720894 OCZ720892:OCZ720894 OMV720892:OMV720894 OWR720892:OWR720894 PGN720892:PGN720894 PQJ720892:PQJ720894 QAF720892:QAF720894 QKB720892:QKB720894 QTX720892:QTX720894 RDT720892:RDT720894 RNP720892:RNP720894 RXL720892:RXL720894 SHH720892:SHH720894 SRD720892:SRD720894 TAZ720892:TAZ720894 TKV720892:TKV720894 TUR720892:TUR720894 UEN720892:UEN720894 UOJ720892:UOJ720894 UYF720892:UYF720894 VIB720892:VIB720894 VRX720892:VRX720894 WBT720892:WBT720894 WLP720892:WLP720894 WVL720892:WVL720894 IZ786428:IZ786430 SV786428:SV786430 ACR786428:ACR786430 AMN786428:AMN786430 AWJ786428:AWJ786430 BGF786428:BGF786430 BQB786428:BQB786430 BZX786428:BZX786430 CJT786428:CJT786430 CTP786428:CTP786430 DDL786428:DDL786430 DNH786428:DNH786430 DXD786428:DXD786430 EGZ786428:EGZ786430 EQV786428:EQV786430 FAR786428:FAR786430 FKN786428:FKN786430 FUJ786428:FUJ786430 GEF786428:GEF786430 GOB786428:GOB786430 GXX786428:GXX786430 HHT786428:HHT786430 HRP786428:HRP786430 IBL786428:IBL786430 ILH786428:ILH786430 IVD786428:IVD786430 JEZ786428:JEZ786430 JOV786428:JOV786430 JYR786428:JYR786430 KIN786428:KIN786430 KSJ786428:KSJ786430 LCF786428:LCF786430 LMB786428:LMB786430 LVX786428:LVX786430 MFT786428:MFT786430 MPP786428:MPP786430 MZL786428:MZL786430 NJH786428:NJH786430 NTD786428:NTD786430 OCZ786428:OCZ786430 OMV786428:OMV786430 OWR786428:OWR786430 PGN786428:PGN786430 PQJ786428:PQJ786430 QAF786428:QAF786430 QKB786428:QKB786430 QTX786428:QTX786430 RDT786428:RDT786430 RNP786428:RNP786430 RXL786428:RXL786430 SHH786428:SHH786430 SRD786428:SRD786430 TAZ786428:TAZ786430 TKV786428:TKV786430 TUR786428:TUR786430 UEN786428:UEN786430 UOJ786428:UOJ786430 UYF786428:UYF786430 VIB786428:VIB786430 VRX786428:VRX786430 WBT786428:WBT786430 WLP786428:WLP786430 WVL786428:WVL786430 IZ851964:IZ851966 SV851964:SV851966 ACR851964:ACR851966 AMN851964:AMN851966 AWJ851964:AWJ851966 BGF851964:BGF851966 BQB851964:BQB851966 BZX851964:BZX851966 CJT851964:CJT851966 CTP851964:CTP851966 DDL851964:DDL851966 DNH851964:DNH851966 DXD851964:DXD851966 EGZ851964:EGZ851966 EQV851964:EQV851966 FAR851964:FAR851966 FKN851964:FKN851966 FUJ851964:FUJ851966 GEF851964:GEF851966 GOB851964:GOB851966 GXX851964:GXX851966 HHT851964:HHT851966 HRP851964:HRP851966 IBL851964:IBL851966 ILH851964:ILH851966 IVD851964:IVD851966 JEZ851964:JEZ851966 JOV851964:JOV851966 JYR851964:JYR851966 KIN851964:KIN851966 KSJ851964:KSJ851966 LCF851964:LCF851966 LMB851964:LMB851966 LVX851964:LVX851966 MFT851964:MFT851966 MPP851964:MPP851966 MZL851964:MZL851966 NJH851964:NJH851966 NTD851964:NTD851966 OCZ851964:OCZ851966 OMV851964:OMV851966 OWR851964:OWR851966 PGN851964:PGN851966 PQJ851964:PQJ851966 QAF851964:QAF851966 QKB851964:QKB851966 QTX851964:QTX851966 RDT851964:RDT851966 RNP851964:RNP851966 RXL851964:RXL851966 SHH851964:SHH851966 SRD851964:SRD851966 TAZ851964:TAZ851966 TKV851964:TKV851966 TUR851964:TUR851966 UEN851964:UEN851966 UOJ851964:UOJ851966 UYF851964:UYF851966 VIB851964:VIB851966 VRX851964:VRX851966 WBT851964:WBT851966 WLP851964:WLP851966 WVL851964:WVL851966 IZ917500:IZ917502 SV917500:SV917502 ACR917500:ACR917502 AMN917500:AMN917502 AWJ917500:AWJ917502 BGF917500:BGF917502 BQB917500:BQB917502 BZX917500:BZX917502 CJT917500:CJT917502 CTP917500:CTP917502 DDL917500:DDL917502 DNH917500:DNH917502 DXD917500:DXD917502 EGZ917500:EGZ917502 EQV917500:EQV917502 FAR917500:FAR917502 FKN917500:FKN917502 FUJ917500:FUJ917502 GEF917500:GEF917502 GOB917500:GOB917502 GXX917500:GXX917502 HHT917500:HHT917502 HRP917500:HRP917502 IBL917500:IBL917502 ILH917500:ILH917502 IVD917500:IVD917502 JEZ917500:JEZ917502 JOV917500:JOV917502 JYR917500:JYR917502 KIN917500:KIN917502 KSJ917500:KSJ917502 LCF917500:LCF917502 LMB917500:LMB917502 LVX917500:LVX917502 MFT917500:MFT917502 MPP917500:MPP917502 MZL917500:MZL917502 NJH917500:NJH917502 NTD917500:NTD917502 OCZ917500:OCZ917502 OMV917500:OMV917502 OWR917500:OWR917502 PGN917500:PGN917502 PQJ917500:PQJ917502 QAF917500:QAF917502 QKB917500:QKB917502 QTX917500:QTX917502 RDT917500:RDT917502 RNP917500:RNP917502 RXL917500:RXL917502 SHH917500:SHH917502 SRD917500:SRD917502 TAZ917500:TAZ917502 TKV917500:TKV917502 TUR917500:TUR917502 UEN917500:UEN917502 UOJ917500:UOJ917502 UYF917500:UYF917502 VIB917500:VIB917502 VRX917500:VRX917502 WBT917500:WBT917502 WLP917500:WLP917502 WVL917500:WVL917502 IZ983036:IZ983038 SV983036:SV983038 ACR983036:ACR983038 AMN983036:AMN983038 AWJ983036:AWJ983038 BGF983036:BGF983038 BQB983036:BQB983038 BZX983036:BZX983038 CJT983036:CJT983038 CTP983036:CTP983038 DDL983036:DDL983038 DNH983036:DNH983038 DXD983036:DXD983038 EGZ983036:EGZ983038 EQV983036:EQV983038 FAR983036:FAR983038 FKN983036:FKN983038 FUJ983036:FUJ983038 GEF983036:GEF983038 GOB983036:GOB983038 GXX983036:GXX983038 HHT983036:HHT983038 HRP983036:HRP983038 IBL983036:IBL983038 ILH983036:ILH983038 IVD983036:IVD983038 JEZ983036:JEZ983038 JOV983036:JOV983038 JYR983036:JYR983038 KIN983036:KIN983038 KSJ983036:KSJ983038 LCF983036:LCF983038 LMB983036:LMB983038 LVX983036:LVX983038 MFT983036:MFT983038 MPP983036:MPP983038 MZL983036:MZL983038 NJH983036:NJH983038 NTD983036:NTD983038 OCZ983036:OCZ983038 OMV983036:OMV983038 OWR983036:OWR983038 PGN983036:PGN983038 PQJ983036:PQJ983038 QAF983036:QAF983038 QKB983036:QKB983038 QTX983036:QTX983038 RDT983036:RDT983038 RNP983036:RNP983038 RXL983036:RXL983038 SHH983036:SHH983038 SRD983036:SRD983038 TAZ983036:TAZ983038 TKV983036:TKV983038 TUR983036:TUR983038 UEN983036:UEN983038 UOJ983036:UOJ983038 UYF983036:UYF983038 VIB983036:VIB983038 VRX983036:VRX983038 WBT983036:WBT983038 WLP983036:WLP983038" xr:uid="{3773EB39-492D-4EA6-AEAF-AE5892FE7EC4}">
      <formula1>IX65578</formula1>
      <formula2>4</formula2>
    </dataValidation>
    <dataValidation type="whole" operator="greaterThan" allowBlank="1" showInputMessage="1" showErrorMessage="1" error="Data available from 1999 Quarter 4" sqref="WVL983035 A65531:C65531 IZ65531 SV65531 ACR65531 AMN65531 AWJ65531 BGF65531 BQB65531 BZX65531 CJT65531 CTP65531 DDL65531 DNH65531 DXD65531 EGZ65531 EQV65531 FAR65531 FKN65531 FUJ65531 GEF65531 GOB65531 GXX65531 HHT65531 HRP65531 IBL65531 ILH65531 IVD65531 JEZ65531 JOV65531 JYR65531 KIN65531 KSJ65531 LCF65531 LMB65531 LVX65531 MFT65531 MPP65531 MZL65531 NJH65531 NTD65531 OCZ65531 OMV65531 OWR65531 PGN65531 PQJ65531 QAF65531 QKB65531 QTX65531 RDT65531 RNP65531 RXL65531 SHH65531 SRD65531 TAZ65531 TKV65531 TUR65531 UEN65531 UOJ65531 UYF65531 VIB65531 VRX65531 WBT65531 WLP65531 WVL65531 A131067:C131067 IZ131067 SV131067 ACR131067 AMN131067 AWJ131067 BGF131067 BQB131067 BZX131067 CJT131067 CTP131067 DDL131067 DNH131067 DXD131067 EGZ131067 EQV131067 FAR131067 FKN131067 FUJ131067 GEF131067 GOB131067 GXX131067 HHT131067 HRP131067 IBL131067 ILH131067 IVD131067 JEZ131067 JOV131067 JYR131067 KIN131067 KSJ131067 LCF131067 LMB131067 LVX131067 MFT131067 MPP131067 MZL131067 NJH131067 NTD131067 OCZ131067 OMV131067 OWR131067 PGN131067 PQJ131067 QAF131067 QKB131067 QTX131067 RDT131067 RNP131067 RXL131067 SHH131067 SRD131067 TAZ131067 TKV131067 TUR131067 UEN131067 UOJ131067 UYF131067 VIB131067 VRX131067 WBT131067 WLP131067 WVL131067 A196603:C196603 IZ196603 SV196603 ACR196603 AMN196603 AWJ196603 BGF196603 BQB196603 BZX196603 CJT196603 CTP196603 DDL196603 DNH196603 DXD196603 EGZ196603 EQV196603 FAR196603 FKN196603 FUJ196603 GEF196603 GOB196603 GXX196603 HHT196603 HRP196603 IBL196603 ILH196603 IVD196603 JEZ196603 JOV196603 JYR196603 KIN196603 KSJ196603 LCF196603 LMB196603 LVX196603 MFT196603 MPP196603 MZL196603 NJH196603 NTD196603 OCZ196603 OMV196603 OWR196603 PGN196603 PQJ196603 QAF196603 QKB196603 QTX196603 RDT196603 RNP196603 RXL196603 SHH196603 SRD196603 TAZ196603 TKV196603 TUR196603 UEN196603 UOJ196603 UYF196603 VIB196603 VRX196603 WBT196603 WLP196603 WVL196603 A262139:C262139 IZ262139 SV262139 ACR262139 AMN262139 AWJ262139 BGF262139 BQB262139 BZX262139 CJT262139 CTP262139 DDL262139 DNH262139 DXD262139 EGZ262139 EQV262139 FAR262139 FKN262139 FUJ262139 GEF262139 GOB262139 GXX262139 HHT262139 HRP262139 IBL262139 ILH262139 IVD262139 JEZ262139 JOV262139 JYR262139 KIN262139 KSJ262139 LCF262139 LMB262139 LVX262139 MFT262139 MPP262139 MZL262139 NJH262139 NTD262139 OCZ262139 OMV262139 OWR262139 PGN262139 PQJ262139 QAF262139 QKB262139 QTX262139 RDT262139 RNP262139 RXL262139 SHH262139 SRD262139 TAZ262139 TKV262139 TUR262139 UEN262139 UOJ262139 UYF262139 VIB262139 VRX262139 WBT262139 WLP262139 WVL262139 A327675:C327675 IZ327675 SV327675 ACR327675 AMN327675 AWJ327675 BGF327675 BQB327675 BZX327675 CJT327675 CTP327675 DDL327675 DNH327675 DXD327675 EGZ327675 EQV327675 FAR327675 FKN327675 FUJ327675 GEF327675 GOB327675 GXX327675 HHT327675 HRP327675 IBL327675 ILH327675 IVD327675 JEZ327675 JOV327675 JYR327675 KIN327675 KSJ327675 LCF327675 LMB327675 LVX327675 MFT327675 MPP327675 MZL327675 NJH327675 NTD327675 OCZ327675 OMV327675 OWR327675 PGN327675 PQJ327675 QAF327675 QKB327675 QTX327675 RDT327675 RNP327675 RXL327675 SHH327675 SRD327675 TAZ327675 TKV327675 TUR327675 UEN327675 UOJ327675 UYF327675 VIB327675 VRX327675 WBT327675 WLP327675 WVL327675 A393211:C393211 IZ393211 SV393211 ACR393211 AMN393211 AWJ393211 BGF393211 BQB393211 BZX393211 CJT393211 CTP393211 DDL393211 DNH393211 DXD393211 EGZ393211 EQV393211 FAR393211 FKN393211 FUJ393211 GEF393211 GOB393211 GXX393211 HHT393211 HRP393211 IBL393211 ILH393211 IVD393211 JEZ393211 JOV393211 JYR393211 KIN393211 KSJ393211 LCF393211 LMB393211 LVX393211 MFT393211 MPP393211 MZL393211 NJH393211 NTD393211 OCZ393211 OMV393211 OWR393211 PGN393211 PQJ393211 QAF393211 QKB393211 QTX393211 RDT393211 RNP393211 RXL393211 SHH393211 SRD393211 TAZ393211 TKV393211 TUR393211 UEN393211 UOJ393211 UYF393211 VIB393211 VRX393211 WBT393211 WLP393211 WVL393211 A458747:C458747 IZ458747 SV458747 ACR458747 AMN458747 AWJ458747 BGF458747 BQB458747 BZX458747 CJT458747 CTP458747 DDL458747 DNH458747 DXD458747 EGZ458747 EQV458747 FAR458747 FKN458747 FUJ458747 GEF458747 GOB458747 GXX458747 HHT458747 HRP458747 IBL458747 ILH458747 IVD458747 JEZ458747 JOV458747 JYR458747 KIN458747 KSJ458747 LCF458747 LMB458747 LVX458747 MFT458747 MPP458747 MZL458747 NJH458747 NTD458747 OCZ458747 OMV458747 OWR458747 PGN458747 PQJ458747 QAF458747 QKB458747 QTX458747 RDT458747 RNP458747 RXL458747 SHH458747 SRD458747 TAZ458747 TKV458747 TUR458747 UEN458747 UOJ458747 UYF458747 VIB458747 VRX458747 WBT458747 WLP458747 WVL458747 A524283:C524283 IZ524283 SV524283 ACR524283 AMN524283 AWJ524283 BGF524283 BQB524283 BZX524283 CJT524283 CTP524283 DDL524283 DNH524283 DXD524283 EGZ524283 EQV524283 FAR524283 FKN524283 FUJ524283 GEF524283 GOB524283 GXX524283 HHT524283 HRP524283 IBL524283 ILH524283 IVD524283 JEZ524283 JOV524283 JYR524283 KIN524283 KSJ524283 LCF524283 LMB524283 LVX524283 MFT524283 MPP524283 MZL524283 NJH524283 NTD524283 OCZ524283 OMV524283 OWR524283 PGN524283 PQJ524283 QAF524283 QKB524283 QTX524283 RDT524283 RNP524283 RXL524283 SHH524283 SRD524283 TAZ524283 TKV524283 TUR524283 UEN524283 UOJ524283 UYF524283 VIB524283 VRX524283 WBT524283 WLP524283 WVL524283 A589819:C589819 IZ589819 SV589819 ACR589819 AMN589819 AWJ589819 BGF589819 BQB589819 BZX589819 CJT589819 CTP589819 DDL589819 DNH589819 DXD589819 EGZ589819 EQV589819 FAR589819 FKN589819 FUJ589819 GEF589819 GOB589819 GXX589819 HHT589819 HRP589819 IBL589819 ILH589819 IVD589819 JEZ589819 JOV589819 JYR589819 KIN589819 KSJ589819 LCF589819 LMB589819 LVX589819 MFT589819 MPP589819 MZL589819 NJH589819 NTD589819 OCZ589819 OMV589819 OWR589819 PGN589819 PQJ589819 QAF589819 QKB589819 QTX589819 RDT589819 RNP589819 RXL589819 SHH589819 SRD589819 TAZ589819 TKV589819 TUR589819 UEN589819 UOJ589819 UYF589819 VIB589819 VRX589819 WBT589819 WLP589819 WVL589819 A655355:C655355 IZ655355 SV655355 ACR655355 AMN655355 AWJ655355 BGF655355 BQB655355 BZX655355 CJT655355 CTP655355 DDL655355 DNH655355 DXD655355 EGZ655355 EQV655355 FAR655355 FKN655355 FUJ655355 GEF655355 GOB655355 GXX655355 HHT655355 HRP655355 IBL655355 ILH655355 IVD655355 JEZ655355 JOV655355 JYR655355 KIN655355 KSJ655355 LCF655355 LMB655355 LVX655355 MFT655355 MPP655355 MZL655355 NJH655355 NTD655355 OCZ655355 OMV655355 OWR655355 PGN655355 PQJ655355 QAF655355 QKB655355 QTX655355 RDT655355 RNP655355 RXL655355 SHH655355 SRD655355 TAZ655355 TKV655355 TUR655355 UEN655355 UOJ655355 UYF655355 VIB655355 VRX655355 WBT655355 WLP655355 WVL655355 A720891:C720891 IZ720891 SV720891 ACR720891 AMN720891 AWJ720891 BGF720891 BQB720891 BZX720891 CJT720891 CTP720891 DDL720891 DNH720891 DXD720891 EGZ720891 EQV720891 FAR720891 FKN720891 FUJ720891 GEF720891 GOB720891 GXX720891 HHT720891 HRP720891 IBL720891 ILH720891 IVD720891 JEZ720891 JOV720891 JYR720891 KIN720891 KSJ720891 LCF720891 LMB720891 LVX720891 MFT720891 MPP720891 MZL720891 NJH720891 NTD720891 OCZ720891 OMV720891 OWR720891 PGN720891 PQJ720891 QAF720891 QKB720891 QTX720891 RDT720891 RNP720891 RXL720891 SHH720891 SRD720891 TAZ720891 TKV720891 TUR720891 UEN720891 UOJ720891 UYF720891 VIB720891 VRX720891 WBT720891 WLP720891 WVL720891 A786427:C786427 IZ786427 SV786427 ACR786427 AMN786427 AWJ786427 BGF786427 BQB786427 BZX786427 CJT786427 CTP786427 DDL786427 DNH786427 DXD786427 EGZ786427 EQV786427 FAR786427 FKN786427 FUJ786427 GEF786427 GOB786427 GXX786427 HHT786427 HRP786427 IBL786427 ILH786427 IVD786427 JEZ786427 JOV786427 JYR786427 KIN786427 KSJ786427 LCF786427 LMB786427 LVX786427 MFT786427 MPP786427 MZL786427 NJH786427 NTD786427 OCZ786427 OMV786427 OWR786427 PGN786427 PQJ786427 QAF786427 QKB786427 QTX786427 RDT786427 RNP786427 RXL786427 SHH786427 SRD786427 TAZ786427 TKV786427 TUR786427 UEN786427 UOJ786427 UYF786427 VIB786427 VRX786427 WBT786427 WLP786427 WVL786427 A851963:C851963 IZ851963 SV851963 ACR851963 AMN851963 AWJ851963 BGF851963 BQB851963 BZX851963 CJT851963 CTP851963 DDL851963 DNH851963 DXD851963 EGZ851963 EQV851963 FAR851963 FKN851963 FUJ851963 GEF851963 GOB851963 GXX851963 HHT851963 HRP851963 IBL851963 ILH851963 IVD851963 JEZ851963 JOV851963 JYR851963 KIN851963 KSJ851963 LCF851963 LMB851963 LVX851963 MFT851963 MPP851963 MZL851963 NJH851963 NTD851963 OCZ851963 OMV851963 OWR851963 PGN851963 PQJ851963 QAF851963 QKB851963 QTX851963 RDT851963 RNP851963 RXL851963 SHH851963 SRD851963 TAZ851963 TKV851963 TUR851963 UEN851963 UOJ851963 UYF851963 VIB851963 VRX851963 WBT851963 WLP851963 WVL851963 A917499:C917499 IZ917499 SV917499 ACR917499 AMN917499 AWJ917499 BGF917499 BQB917499 BZX917499 CJT917499 CTP917499 DDL917499 DNH917499 DXD917499 EGZ917499 EQV917499 FAR917499 FKN917499 FUJ917499 GEF917499 GOB917499 GXX917499 HHT917499 HRP917499 IBL917499 ILH917499 IVD917499 JEZ917499 JOV917499 JYR917499 KIN917499 KSJ917499 LCF917499 LMB917499 LVX917499 MFT917499 MPP917499 MZL917499 NJH917499 NTD917499 OCZ917499 OMV917499 OWR917499 PGN917499 PQJ917499 QAF917499 QKB917499 QTX917499 RDT917499 RNP917499 RXL917499 SHH917499 SRD917499 TAZ917499 TKV917499 TUR917499 UEN917499 UOJ917499 UYF917499 VIB917499 VRX917499 WBT917499 WLP917499 WVL917499 A983035:C983035 IZ983035 SV983035 ACR983035 AMN983035 AWJ983035 BGF983035 BQB983035 BZX983035 CJT983035 CTP983035 DDL983035 DNH983035 DXD983035 EGZ983035 EQV983035 FAR983035 FKN983035 FUJ983035 GEF983035 GOB983035 GXX983035 HHT983035 HRP983035 IBL983035 ILH983035 IVD983035 JEZ983035 JOV983035 JYR983035 KIN983035 KSJ983035 LCF983035 LMB983035 LVX983035 MFT983035 MPP983035 MZL983035 NJH983035 NTD983035 OCZ983035 OMV983035 OWR983035 PGN983035 PQJ983035 QAF983035 QKB983035 QTX983035 RDT983035 RNP983035 RXL983035 SHH983035 SRD983035 TAZ983035 TKV983035 TUR983035 UEN983035 UOJ983035 UYF983035 VIB983035 VRX983035 WBT983035 WLP983035" xr:uid="{4275C54F-9051-4A8D-A32B-686193E56304}">
      <formula1>1998</formula1>
    </dataValidation>
    <dataValidation type="whole" allowBlank="1" showInputMessage="1" showErrorMessage="1" error="Data available from 1999 Quarter 4" sqref="A65532:C65534 A131068:C131070 A196604:C196606 A262140:C262142 A327676:C327678 A393212:C393214 A458748:C458750 A524284:C524286 A589820:C589822 A655356:C655358 A720892:C720894 A786428:C786430 A851964:C851966 A917500:C917502 A983036:C983038" xr:uid="{A0B86918-A495-4E6B-8332-9196ACEC6C8B}">
      <formula1>#REF!</formula1>
      <formula2>4</formula2>
    </dataValidation>
    <dataValidation type="whole" allowBlank="1" showInputMessage="1" showErrorMessage="1" error="Data available from 1999 Quarter 4" sqref="B1:C1" xr:uid="{A72D4A05-0C79-4F5B-8651-585B77B5B4E3}">
      <formula1>D44</formula1>
      <formula2>4</formula2>
    </dataValidation>
    <dataValidation type="whole" allowBlank="1" showInputMessage="1" showErrorMessage="1" error="Data available from 1999 Quarter 4" sqref="WVL1 WLP1 WBT1 VRX1 VIB1 UYF1 UOJ1 UEN1 TUR1 TKV1 TAZ1 SRD1 SHH1 RXL1 RNP1 RDT1 QTX1 QKB1 QAF1 PQJ1 PGN1 OWR1 OMV1 OCZ1 NTD1 NJH1 MZL1 MPP1 MFT1 LVX1 LMB1 LCF1 KSJ1 KIN1 JYR1 JOV1 JEZ1 IVD1 ILH1 IBL1 HRP1 HHT1 GXX1 GOB1 GEF1 FUJ1 FKN1 FAR1 EQV1 EGZ1 DXD1 DNH1 DDL1 CTP1 CJT1 BZX1 BQB1 BGF1 AWJ1 AMN1 ACR1 SV1 IZ1" xr:uid="{6952AACB-732C-45FF-9618-898FE2C77255}">
      <formula1>IX44</formula1>
      <formula2>4</formula2>
    </dataValidation>
  </dataValidations>
  <pageMargins left="0.75" right="0.75" top="1" bottom="1" header="0.5" footer="0.5"/>
  <pageSetup paperSize="9" orientation="portrait" r:id="rId1"/>
  <headerFooter alignWithMargins="0"/>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Contents</vt:lpstr>
      <vt:lpstr>Notes</vt:lpstr>
      <vt:lpstr>Commentary</vt:lpstr>
      <vt:lpstr>Main Table</vt:lpstr>
      <vt:lpstr>Annual</vt:lpstr>
      <vt:lpstr>Quarter</vt:lpstr>
      <vt:lpstr>Month</vt:lpstr>
      <vt:lpstr>Calculation</vt:lpstr>
      <vt:lpstr>CALCULATION_quarterly_data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Supply and use of petroleum products</dc:title>
  <dc:creator>energy.stats@beis.gov.uk</dc:creator>
  <cp:keywords>Supply, use, petroleum products</cp:keywords>
  <cp:lastModifiedBy>Harris, Kevin (Energy Security)</cp:lastModifiedBy>
  <dcterms:created xsi:type="dcterms:W3CDTF">2021-09-22T14:14:43Z</dcterms:created>
  <dcterms:modified xsi:type="dcterms:W3CDTF">2026-02-24T11:27:47Z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