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P:\fishstat\Callum\NQS\Publication\Final\2026\1 - Jan\"/>
    </mc:Choice>
  </mc:AlternateContent>
  <xr:revisionPtr revIDLastSave="0" documentId="13_ncr:1_{9ED3BE38-24F3-4BF0-A529-38A536C227AB}" xr6:coauthVersionLast="47" xr6:coauthVersionMax="47" xr10:uidLastSave="{00000000-0000-0000-0000-000000000000}"/>
  <bookViews>
    <workbookView xWindow="-120" yWindow="-16320" windowWidth="29040" windowHeight="15720" xr2:uid="{53A9A7C6-D456-40A8-9180-40A3FECBAE64}"/>
  </bookViews>
  <sheets>
    <sheet name="Intro" sheetId="48" r:id="rId1"/>
    <sheet name="Time Series - Cumulative Uptake" sheetId="34" r:id="rId2"/>
    <sheet name="Time Series - Data" sheetId="32" r:id="rId3"/>
    <sheet name="Table 1" sheetId="35" r:id="rId4"/>
    <sheet name="Table 2" sheetId="39" r:id="rId5"/>
    <sheet name="Table 3" sheetId="41" r:id="rId6"/>
    <sheet name="Table 4" sheetId="4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35" l="1"/>
  <c r="E52" i="35"/>
  <c r="E51" i="35"/>
  <c r="E50" i="35"/>
  <c r="E49" i="35"/>
  <c r="E48" i="35"/>
  <c r="E47" i="35"/>
  <c r="E46" i="35"/>
  <c r="E45" i="35"/>
  <c r="E44" i="35"/>
  <c r="E43" i="35"/>
  <c r="E42" i="35"/>
  <c r="E41" i="35"/>
  <c r="E40" i="35"/>
  <c r="E39" i="35"/>
  <c r="E38" i="35"/>
  <c r="E37" i="35"/>
  <c r="E36" i="35"/>
  <c r="E35" i="35"/>
  <c r="E34" i="35"/>
  <c r="E33" i="35"/>
  <c r="E32" i="35"/>
  <c r="E31" i="35"/>
  <c r="E30" i="35"/>
  <c r="E29" i="35"/>
  <c r="E28" i="35"/>
  <c r="E27" i="35"/>
  <c r="E26" i="35"/>
  <c r="E25" i="35"/>
  <c r="E24" i="35"/>
  <c r="E23" i="35"/>
  <c r="E22" i="35"/>
  <c r="E21" i="35"/>
  <c r="E20" i="35"/>
  <c r="E19" i="35"/>
  <c r="E18" i="35"/>
  <c r="E17" i="35"/>
  <c r="E16" i="35"/>
  <c r="E15" i="35"/>
  <c r="E14" i="35"/>
  <c r="E13" i="35"/>
  <c r="E12" i="35"/>
  <c r="E11" i="35"/>
  <c r="E10" i="35"/>
  <c r="E9" i="35"/>
  <c r="E8" i="35"/>
</calcChain>
</file>

<file path=xl/sharedStrings.xml><?xml version="1.0" encoding="utf-8"?>
<sst xmlns="http://schemas.openxmlformats.org/spreadsheetml/2006/main" count="182" uniqueCount="120">
  <si>
    <t>England</t>
  </si>
  <si>
    <t>Scotland</t>
  </si>
  <si>
    <t>Wales</t>
  </si>
  <si>
    <t>Species code</t>
  </si>
  <si>
    <t>Name</t>
  </si>
  <si>
    <t>CRE</t>
  </si>
  <si>
    <t>Edible crab</t>
  </si>
  <si>
    <t>LBE</t>
  </si>
  <si>
    <t>European Lobster</t>
  </si>
  <si>
    <t>SCE</t>
  </si>
  <si>
    <t>PIL</t>
  </si>
  <si>
    <t>Pilchard</t>
  </si>
  <si>
    <t>WHE</t>
  </si>
  <si>
    <t>Whelk</t>
  </si>
  <si>
    <t>QSC</t>
  </si>
  <si>
    <t>Queen Scallop</t>
  </si>
  <si>
    <t>Total</t>
  </si>
  <si>
    <t>Live weight (tonnes)</t>
  </si>
  <si>
    <t>Northern Ireland</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</si>
  <si>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</si>
  <si>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</si>
  <si>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</si>
  <si>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</si>
  <si>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</si>
  <si>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</si>
  <si>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</si>
  <si>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</si>
  <si>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</si>
  <si>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</si>
  <si>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</si>
  <si>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</si>
  <si>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</si>
  <si>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</si>
  <si>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</si>
  <si>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</si>
  <si>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</si>
  <si>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</si>
  <si>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</si>
  <si>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</si>
  <si>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</si>
  <si>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Conger Eels</t>
  </si>
  <si>
    <t>Crawfish</t>
  </si>
  <si>
    <t>Cuttlefish</t>
  </si>
  <si>
    <t>Dabs</t>
  </si>
  <si>
    <t>Flounder or Flukes</t>
  </si>
  <si>
    <t>Tope</t>
  </si>
  <si>
    <t>Gurnards - Red</t>
  </si>
  <si>
    <t>Tub Gurnard</t>
  </si>
  <si>
    <t>Gurnard and Latchet</t>
  </si>
  <si>
    <t>Halibut</t>
  </si>
  <si>
    <t>John Dory</t>
  </si>
  <si>
    <t>Gurnards - Grey</t>
  </si>
  <si>
    <t>Lobsters</t>
  </si>
  <si>
    <t>Crabs - Velvet (Swim)</t>
  </si>
  <si>
    <t>Octopus</t>
  </si>
  <si>
    <t>Pollack</t>
  </si>
  <si>
    <t>Sea Breams</t>
  </si>
  <si>
    <t>Squid</t>
  </si>
  <si>
    <t>Mixed Squid and Octopi</t>
  </si>
  <si>
    <t>Lesser Spotted Dog</t>
  </si>
  <si>
    <t>European Flying Squid</t>
  </si>
  <si>
    <t>Turbot</t>
  </si>
  <si>
    <t>Greater Weever</t>
  </si>
  <si>
    <t>Shortfin squids</t>
  </si>
  <si>
    <t>Wreckfish</t>
  </si>
  <si>
    <t>Time Series - Cumulative NQS uptake (Live Weight tonnes)</t>
  </si>
  <si>
    <t>Table 1</t>
  </si>
  <si>
    <t>Table 3</t>
  </si>
  <si>
    <t>Live weight landings (t) by month and cumulative totals over the year compared with previous years</t>
  </si>
  <si>
    <t>Area</t>
  </si>
  <si>
    <t>Western English Channel</t>
  </si>
  <si>
    <t>Eastern English Channel</t>
  </si>
  <si>
    <t>Celtic Sea South</t>
  </si>
  <si>
    <t>West of Scotland</t>
  </si>
  <si>
    <t>Central North Sea</t>
  </si>
  <si>
    <t>Irish Sea</t>
  </si>
  <si>
    <t>Southern North Sea</t>
  </si>
  <si>
    <t>Live Weight (tonnes)</t>
  </si>
  <si>
    <t>Table 4</t>
  </si>
  <si>
    <t>Table 2</t>
  </si>
  <si>
    <t>Other Species</t>
  </si>
  <si>
    <t>Black Seabream</t>
  </si>
  <si>
    <t>Common octopus</t>
  </si>
  <si>
    <t>Horned and musky octopus</t>
  </si>
  <si>
    <t>Smoothhound</t>
  </si>
  <si>
    <t xml:space="preserve">Other Species </t>
  </si>
  <si>
    <t xml:space="preserve">Global/Total </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</si>
  <si>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</si>
  <si>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</si>
  <si>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</si>
  <si>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</si>
  <si>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</si>
  <si>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</si>
  <si>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</si>
  <si>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</si>
  <si>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 difference</t>
  </si>
  <si>
    <t>Where landings are less than 1 tonne no comparison has been made.</t>
  </si>
  <si>
    <t>Data rounded to nearest tonne.</t>
  </si>
  <si>
    <t>Data rounded to the nearest tonne.</t>
  </si>
  <si>
    <t xml:space="preserve">Data rounded to the nearest tonne. </t>
  </si>
  <si>
    <t>Data is rounded to nearest tonne.</t>
  </si>
  <si>
    <t>Great Atlantic Scallop</t>
  </si>
  <si>
    <t>Shellfish</t>
  </si>
  <si>
    <t>Surmullet</t>
  </si>
  <si>
    <t>Spurdog</t>
  </si>
  <si>
    <t>Unidentified Dogfish</t>
  </si>
  <si>
    <t>Key Trends</t>
  </si>
  <si>
    <t>We welcome feedback on this publication. Please submit your comments to the MMO Statistics and Analysis mailbox here: Statistics@marinemanagement.org.uk</t>
  </si>
  <si>
    <t>UK fleet landings in EU waters based on reported zone of capture by area in January 2026</t>
  </si>
  <si>
    <t>Landings of NQS in January 2026 by Main Species and Vessel Length Group</t>
  </si>
  <si>
    <t>January 2026 (Live weight tonnes)</t>
  </si>
  <si>
    <t>Landings of NQS in January 2026 by species and vessel nationality</t>
  </si>
  <si>
    <t>UK fleet landings in EU waters - based on reported zone of capture by species in January 2026</t>
  </si>
  <si>
    <t>This workbook was updated 20 February 2026</t>
  </si>
  <si>
    <t>Provisional Non-Quota uptake by UK vessels in EU waters January 2026</t>
  </si>
  <si>
    <t>Breakdown of data used for time series graphs by each month in 2025 &amp; 2026</t>
  </si>
  <si>
    <t>Live weight landings (t) of NQS for January 2026 by species</t>
  </si>
  <si>
    <t>Live weight landings (t) of NQS 6 Main species for January 2026 by area.</t>
  </si>
  <si>
    <t>Live weight landings (t) of NQS for January 2026 by vessel length group.</t>
  </si>
  <si>
    <t>Live weight landings (t) for January 2026 by vessel nationality.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</si>
</sst>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_-* #,##0.0000_-;\-* #,##0.0000_-;_-* &quot;-&quot;??_-;_-@_-"/>
    <numFmt numFmtId="167" formatCode="_-* #,##0.000_-;\-* #,##0.000_-;_-* &quot;-&quot;??_-;_-@_-"/>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66">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0" fontId="1" fillId="0" borderId="2" xfId="0" applyFont="1" applyBorder="1" applyAlignment="1">
      <alignment horizontal="right"/>
    </xf>
    <xf numFmtId="0" fontId="15" fillId="0" borderId="0" xfId="0" applyFont="1"/>
    <xf numFmtId="9" fontId="0" fillId="0" borderId="0" xfId="3" applyFont="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 fillId="0" borderId="2" xfId="0" applyFont="1" applyBorder="1"/>
    <xf numFmtId="0" fontId="17" fillId="0" borderId="0" xfId="0" applyFont="1"/>
    <xf numFmtId="9" fontId="1" fillId="0" borderId="0" xfId="0" applyNumberFormat="1" applyFont="1"/>
    <xf numFmtId="17" fontId="1" fillId="0" borderId="2" xfId="0" applyNumberFormat="1" applyFont="1" applyBorder="1" applyAlignment="1">
      <alignment horizontal="right"/>
    </xf>
    <xf numFmtId="164" fontId="2" fillId="0" borderId="0" xfId="0" applyNumberFormat="1" applyFont="1"/>
    <xf numFmtId="3" fontId="14" fillId="0" borderId="0" xfId="0" applyNumberFormat="1" applyFont="1" applyAlignment="1">
      <alignment horizontal="left"/>
    </xf>
    <xf numFmtId="165" fontId="0" fillId="0" borderId="0" xfId="1" applyNumberFormat="1" applyFont="1"/>
    <xf numFmtId="165" fontId="0" fillId="0" borderId="0" xfId="0" applyNumberFormat="1"/>
    <xf numFmtId="165" fontId="1" fillId="0" borderId="0" xfId="1" applyNumberFormat="1" applyFont="1"/>
    <xf numFmtId="165" fontId="1" fillId="0" borderId="1" xfId="1" applyNumberFormat="1" applyFont="1" applyBorder="1"/>
    <xf numFmtId="3" fontId="2" fillId="0" borderId="0" xfId="1" applyNumberFormat="1" applyFont="1" applyAlignment="1"/>
    <xf numFmtId="3" fontId="1" fillId="0" borderId="1" xfId="1" applyNumberFormat="1" applyFont="1" applyBorder="1" applyAlignment="1"/>
    <xf numFmtId="43" fontId="0" fillId="0" borderId="0" xfId="1" applyFont="1"/>
    <xf numFmtId="0" fontId="18" fillId="0" borderId="0" xfId="0" applyFont="1"/>
    <xf numFmtId="0" fontId="1" fillId="0" borderId="1" xfId="0" applyFont="1" applyBorder="1" applyAlignment="1">
      <alignment horizontal="left"/>
    </xf>
    <xf numFmtId="165" fontId="2" fillId="0" borderId="0" xfId="1" applyNumberFormat="1" applyFont="1"/>
    <xf numFmtId="4" fontId="2" fillId="0" borderId="0" xfId="1" applyNumberFormat="1" applyFont="1" applyAlignment="1"/>
    <xf numFmtId="4" fontId="0" fillId="0" borderId="0" xfId="1" applyNumberFormat="1" applyFont="1"/>
    <xf numFmtId="166" fontId="0" fillId="0" borderId="0" xfId="1" applyNumberFormat="1" applyFont="1"/>
    <xf numFmtId="4" fontId="0" fillId="0" borderId="0" xfId="0" applyNumberFormat="1"/>
    <xf numFmtId="1" fontId="2" fillId="0" borderId="0" xfId="0" applyNumberFormat="1" applyFont="1"/>
    <xf numFmtId="9" fontId="1" fillId="0" borderId="1" xfId="0" applyNumberFormat="1" applyFont="1" applyBorder="1"/>
    <xf numFmtId="167" fontId="0" fillId="0" borderId="0" xfId="1" applyNumberFormat="1" applyFont="1"/>
    <xf numFmtId="165" fontId="2" fillId="0" borderId="0" xfId="1" applyNumberFormat="1" applyFont="1" applyAlignment="1"/>
    <xf numFmtId="9" fontId="0" fillId="0" borderId="0" xfId="0" applyNumberFormat="1"/>
    <xf numFmtId="0" fontId="19" fillId="0" borderId="0" xfId="0" applyFont="1"/>
    <xf numFmtId="0" fontId="1" fillId="0" borderId="2" xfId="0" applyFont="1" applyBorder="1" applyAlignment="1">
      <alignment horizontal="center"/>
    </xf>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118.38459999999999</c:v>
                </c:pt>
                <c:pt idx="1">
                  <c:v>163.98939999999999</c:v>
                </c:pt>
                <c:pt idx="2">
                  <c:v>189.5513</c:v>
                </c:pt>
                <c:pt idx="3">
                  <c:v>260.92239999999998</c:v>
                </c:pt>
                <c:pt idx="4">
                  <c:v>357.13810000000001</c:v>
                </c:pt>
                <c:pt idx="5">
                  <c:v>482.78309999999999</c:v>
                </c:pt>
                <c:pt idx="6">
                  <c:v>798.06739999999991</c:v>
                </c:pt>
                <c:pt idx="7">
                  <c:v>1085.8863999999999</c:v>
                </c:pt>
                <c:pt idx="8">
                  <c:v>1305.6200999999999</c:v>
                </c:pt>
                <c:pt idx="9">
                  <c:v>1716.9260999999997</c:v>
                </c:pt>
                <c:pt idx="10">
                  <c:v>2174.6337999999996</c:v>
                </c:pt>
                <c:pt idx="11">
                  <c:v>2523.6934999999999</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_-* #,##0_-;\-* #,##0_-;_-* "-"??_-;_-@_-</c:formatCode>
                <c:ptCount val="12"/>
                <c:pt idx="0" formatCode="#,##0">
                  <c:v>86.281199999999998</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1.4533</c:v>
                </c:pt>
                <c:pt idx="1">
                  <c:v>3.4289000000000005</c:v>
                </c:pt>
                <c:pt idx="2">
                  <c:v>5.5422000000000011</c:v>
                </c:pt>
                <c:pt idx="3">
                  <c:v>7.3819000000000008</c:v>
                </c:pt>
                <c:pt idx="4">
                  <c:v>12.4375</c:v>
                </c:pt>
                <c:pt idx="5">
                  <c:v>17.2056</c:v>
                </c:pt>
                <c:pt idx="6">
                  <c:v>21.872900000000001</c:v>
                </c:pt>
                <c:pt idx="7">
                  <c:v>26.347100000000001</c:v>
                </c:pt>
                <c:pt idx="8">
                  <c:v>28.893800000000002</c:v>
                </c:pt>
                <c:pt idx="9">
                  <c:v>30.637200000000004</c:v>
                </c:pt>
                <c:pt idx="10">
                  <c:v>31.073500000000003</c:v>
                </c:pt>
                <c:pt idx="11">
                  <c:v>31.370900000000002</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_-* #,##0_-;\-* #,##0_-;_-* "-"??_-;_-@_-</c:formatCode>
                <c:ptCount val="12"/>
                <c:pt idx="0" formatCode="#,##0">
                  <c:v>0.2379</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438.68309999999997</c:v>
                </c:pt>
                <c:pt idx="1">
                  <c:v>988.37979999999993</c:v>
                </c:pt>
                <c:pt idx="2">
                  <c:v>1965.7040999999999</c:v>
                </c:pt>
                <c:pt idx="3">
                  <c:v>2598.9054999999998</c:v>
                </c:pt>
                <c:pt idx="4">
                  <c:v>2706.0519999999997</c:v>
                </c:pt>
                <c:pt idx="5">
                  <c:v>2818.3122999999996</c:v>
                </c:pt>
                <c:pt idx="6">
                  <c:v>2873.1859999999997</c:v>
                </c:pt>
                <c:pt idx="7">
                  <c:v>2883.7003999999997</c:v>
                </c:pt>
                <c:pt idx="8">
                  <c:v>2883.7003999999997</c:v>
                </c:pt>
                <c:pt idx="9">
                  <c:v>4078.2264999999998</c:v>
                </c:pt>
                <c:pt idx="10">
                  <c:v>4842.5823999999993</c:v>
                </c:pt>
                <c:pt idx="11">
                  <c:v>5295.3067999999994</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_-* #,##0_-;\-* #,##0_-;_-* "-"??_-;_-@_-</c:formatCode>
                <c:ptCount val="12"/>
                <c:pt idx="0" formatCode="#,##0">
                  <c:v>623.18740000000003</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_-* #,##0_-;\-* #,##0_-;_-* "-"??_-;_-@_-</c:formatCode>
                <c:ptCount val="12"/>
                <c:pt idx="0" formatCode="#,##0">
                  <c:v>1.0999999999999999E-2</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0.437</c:v>
                </c:pt>
                <c:pt idx="2">
                  <c:v>4.9770000000000003</c:v>
                </c:pt>
                <c:pt idx="3">
                  <c:v>12.9924</c:v>
                </c:pt>
                <c:pt idx="4">
                  <c:v>165.28320000000002</c:v>
                </c:pt>
                <c:pt idx="5">
                  <c:v>410.8886</c:v>
                </c:pt>
                <c:pt idx="6">
                  <c:v>599.74199999999996</c:v>
                </c:pt>
                <c:pt idx="7">
                  <c:v>652.02419999999995</c:v>
                </c:pt>
                <c:pt idx="8">
                  <c:v>652.08119999999997</c:v>
                </c:pt>
                <c:pt idx="9">
                  <c:v>652.08119999999997</c:v>
                </c:pt>
                <c:pt idx="10">
                  <c:v>652.08119999999997</c:v>
                </c:pt>
                <c:pt idx="11">
                  <c:v>652.08119999999997</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_-* #,##0_-;\-* #,##0_-;_-* "-"??_-;_-@_-</c:formatCode>
                <c:ptCount val="12"/>
                <c:pt idx="0" formatCode="#,##0">
                  <c:v>0</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728.14359999999965</c:v>
                </c:pt>
                <c:pt idx="1">
                  <c:v>1423.6091999999992</c:v>
                </c:pt>
                <c:pt idx="2">
                  <c:v>2543.7589999999991</c:v>
                </c:pt>
                <c:pt idx="3">
                  <c:v>3391.8756999999991</c:v>
                </c:pt>
                <c:pt idx="4">
                  <c:v>3940.7581999999989</c:v>
                </c:pt>
                <c:pt idx="5">
                  <c:v>4662.9124999999985</c:v>
                </c:pt>
                <c:pt idx="6">
                  <c:v>5503.1452999999983</c:v>
                </c:pt>
                <c:pt idx="7">
                  <c:v>6036.8210999999983</c:v>
                </c:pt>
                <c:pt idx="8">
                  <c:v>6340.3215999999984</c:v>
                </c:pt>
                <c:pt idx="9">
                  <c:v>8159.8046999999979</c:v>
                </c:pt>
                <c:pt idx="10">
                  <c:v>10145.748299999997</c:v>
                </c:pt>
                <c:pt idx="11">
                  <c:v>11497.562499999998</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_-* #,##0_-;\-* #,##0_-;_-* "-"??_-;_-@_-</c:formatCode>
                <c:ptCount val="12"/>
                <c:pt idx="0" formatCode="#,##0">
                  <c:v>1122.3413999999996</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Data'!$C$12:$N$12</c:f>
              <c:numCache>
                <c:formatCode>#,##0</c:formatCode>
                <c:ptCount val="12"/>
                <c:pt idx="0">
                  <c:v>0</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169.62259999999969</c:v>
                </c:pt>
                <c:pt idx="1">
                  <c:v>264.12609999999916</c:v>
                </c:pt>
                <c:pt idx="2">
                  <c:v>373.50959999999952</c:v>
                </c:pt>
                <c:pt idx="3">
                  <c:v>505.75339999999971</c:v>
                </c:pt>
                <c:pt idx="4">
                  <c:v>692.74629999999934</c:v>
                </c:pt>
                <c:pt idx="5">
                  <c:v>921.41559999999879</c:v>
                </c:pt>
                <c:pt idx="6">
                  <c:v>1194.435899999999</c:v>
                </c:pt>
                <c:pt idx="7">
                  <c:v>1331.168899999999</c:v>
                </c:pt>
                <c:pt idx="8">
                  <c:v>1412.1674999999991</c:v>
                </c:pt>
                <c:pt idx="9">
                  <c:v>1624.0530999999989</c:v>
                </c:pt>
                <c:pt idx="10">
                  <c:v>2387.3977999999993</c:v>
                </c:pt>
                <c:pt idx="11">
                  <c:v>2937.1254999999992</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_-* #,##0_-;\-* #,##0_-;_-* "-"??_-;_-@_-</c:formatCode>
                <c:ptCount val="12"/>
                <c:pt idx="0" formatCode="#,##0">
                  <c:v>412.62389999999959</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0.94600000000000006</c:v>
                </c:pt>
                <c:pt idx="1">
                  <c:v>0.115</c:v>
                </c:pt>
                <c:pt idx="2">
                  <c:v>0</c:v>
                </c:pt>
                <c:pt idx="3">
                  <c:v>0</c:v>
                </c:pt>
                <c:pt idx="4">
                  <c:v>0</c:v>
                </c:pt>
                <c:pt idx="5">
                  <c:v>0</c:v>
                </c:pt>
                <c:pt idx="6">
                  <c:v>0</c:v>
                </c:pt>
                <c:pt idx="7">
                  <c:v>1.0609999999999999</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12.084</c:v>
                </c:pt>
                <c:pt idx="1">
                  <c:v>4.5999999999999999E-2</c:v>
                </c:pt>
                <c:pt idx="3">
                  <c:v>0</c:v>
                </c:pt>
                <c:pt idx="4">
                  <c:v>0</c:v>
                </c:pt>
                <c:pt idx="5">
                  <c:v>0</c:v>
                </c:pt>
                <c:pt idx="6">
                  <c:v>0</c:v>
                </c:pt>
                <c:pt idx="7">
                  <c:v>12.129999999999999</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72.601299999999995</c:v>
                </c:pt>
                <c:pt idx="1">
                  <c:v>0.06</c:v>
                </c:pt>
                <c:pt idx="2">
                  <c:v>173.01830000000001</c:v>
                </c:pt>
                <c:pt idx="3">
                  <c:v>0</c:v>
                </c:pt>
                <c:pt idx="4">
                  <c:v>0</c:v>
                </c:pt>
                <c:pt idx="5">
                  <c:v>0</c:v>
                </c:pt>
                <c:pt idx="6">
                  <c:v>45.306399999999996</c:v>
                </c:pt>
                <c:pt idx="7">
                  <c:v>290.98599999999999</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0.64989999999999992</c:v>
                </c:pt>
                <c:pt idx="1">
                  <c:v>1.6899999999999998E-2</c:v>
                </c:pt>
                <c:pt idx="2">
                  <c:v>450.16910000000001</c:v>
                </c:pt>
                <c:pt idx="3">
                  <c:v>1.0999999999999999E-2</c:v>
                </c:pt>
                <c:pt idx="4">
                  <c:v>0</c:v>
                </c:pt>
                <c:pt idx="5">
                  <c:v>0</c:v>
                </c:pt>
                <c:pt idx="6">
                  <c:v>367.31749999999937</c:v>
                </c:pt>
                <c:pt idx="7">
                  <c:v>818.16439999999943</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4'!$B$29:$B$36</c:f>
              <c:numCache>
                <c:formatCode>#,##0</c:formatCode>
                <c:ptCount val="8"/>
                <c:pt idx="0">
                  <c:v>32.551099999999998</c:v>
                </c:pt>
                <c:pt idx="1">
                  <c:v>6.2899999999999998E-2</c:v>
                </c:pt>
                <c:pt idx="2">
                  <c:v>231.7398</c:v>
                </c:pt>
                <c:pt idx="3">
                  <c:v>8.9999999999999993E-3</c:v>
                </c:pt>
                <c:pt idx="4">
                  <c:v>0</c:v>
                </c:pt>
                <c:pt idx="5">
                  <c:v>0</c:v>
                </c:pt>
                <c:pt idx="6">
                  <c:v>200.73870000000016</c:v>
                </c:pt>
                <c:pt idx="7">
                  <c:v>465.10150000000021</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4'!$C$29:$C$36</c:f>
              <c:numCache>
                <c:formatCode>#,##0</c:formatCode>
                <c:ptCount val="8"/>
                <c:pt idx="0">
                  <c:v>7.4740000000000002</c:v>
                </c:pt>
                <c:pt idx="1">
                  <c:v>0</c:v>
                </c:pt>
                <c:pt idx="2">
                  <c:v>0</c:v>
                </c:pt>
                <c:pt idx="3">
                  <c:v>0</c:v>
                </c:pt>
                <c:pt idx="4">
                  <c:v>0</c:v>
                </c:pt>
                <c:pt idx="5">
                  <c:v>0</c:v>
                </c:pt>
                <c:pt idx="6">
                  <c:v>109.83259999999999</c:v>
                </c:pt>
                <c:pt idx="7">
                  <c:v>117.30659999999999</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4'!$D$29:$D$36</c:f>
              <c:numCache>
                <c:formatCode>#,##0</c:formatCode>
                <c:ptCount val="8"/>
                <c:pt idx="0">
                  <c:v>46.256099999999996</c:v>
                </c:pt>
                <c:pt idx="1">
                  <c:v>0.17499999999999999</c:v>
                </c:pt>
                <c:pt idx="2">
                  <c:v>391.44759999999997</c:v>
                </c:pt>
                <c:pt idx="3">
                  <c:v>2E-3</c:v>
                </c:pt>
                <c:pt idx="4">
                  <c:v>0</c:v>
                </c:pt>
                <c:pt idx="5">
                  <c:v>0</c:v>
                </c:pt>
                <c:pt idx="6">
                  <c:v>99.119799999999998</c:v>
                </c:pt>
                <c:pt idx="7">
                  <c:v>537.00049999999999</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2.9328000000000003</c:v>
                </c:pt>
                <c:pt idx="7">
                  <c:v>2.9328000000000003</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https://www.gov.uk/guidance/record-your-catch"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3</xdr:col>
      <xdr:colOff>225425</xdr:colOff>
      <xdr:row>7</xdr:row>
      <xdr:rowOff>143447</xdr:rowOff>
    </xdr:to>
    <xdr:pic>
      <xdr:nvPicPr>
        <xdr:cNvPr id="2" name="Picture 1" descr="Marine Management Organisation - Wikipedia">
          <a:extLst>
            <a:ext uri="{FF2B5EF4-FFF2-40B4-BE49-F238E27FC236}">
              <a16:creationId xmlns:a16="http://schemas.microsoft.com/office/drawing/2014/main" id="{A559B3AD-931B-4AE0-BC39-45DB2485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1835150" cy="1473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611481</xdr:colOff>
      <xdr:row>42</xdr:row>
      <xdr:rowOff>144285</xdr:rowOff>
    </xdr:from>
    <xdr:to>
      <xdr:col>19</xdr:col>
      <xdr:colOff>419100</xdr:colOff>
      <xdr:row>65</xdr:row>
      <xdr:rowOff>133349</xdr:rowOff>
    </xdr:to>
    <xdr:sp macro="" textlink="">
      <xdr:nvSpPr>
        <xdr:cNvPr id="3" name="TextBox 2">
          <a:extLst>
            <a:ext uri="{FF2B5EF4-FFF2-40B4-BE49-F238E27FC236}">
              <a16:creationId xmlns:a16="http://schemas.microsoft.com/office/drawing/2014/main" id="{BDC45623-1E71-4F81-91E6-B812B797FADD}"/>
            </a:ext>
          </a:extLst>
        </xdr:cNvPr>
        <xdr:cNvSpPr txBox="1"/>
      </xdr:nvSpPr>
      <xdr:spPr>
        <a:xfrm>
          <a:off x="2583156" y="7107060"/>
          <a:ext cx="12132969" cy="415148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Landings in January 2026 consisted mostly of Shellfish species (88%, 988 tonnes). This is driven by high uptake of Great Atlantic Scallops, which is an important economic species for the UK fleet. Landings of Great Atlantic Scallops by UK vessels in EU waters made up 56% (623 tonnes) of total NQS landings from EU waters in January 2026  (Table 1).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Over 24m vessels accounted for the highest proportion (73%, 818 tonnes) of NQS landed while 15-24m vessels contributed the second highest proportion of landings at 26% (291 tonnes) of total UK NQS landings in EU waters, (Table 3). Scottish vessels landed the highest quantity of NQS in January 2026 (48%, 537 tonnes), followed by English vessels (41%, 465 tonnes). The Scottish landings consisted mostly of Great Atlantic Scallops</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73%, 391 tonnes;</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Table 4).</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17</xdr:row>
      <xdr:rowOff>1177</xdr:rowOff>
    </xdr:from>
    <xdr:to>
      <xdr:col>22</xdr:col>
      <xdr:colOff>76200</xdr:colOff>
      <xdr:row>27</xdr:row>
      <xdr:rowOff>152400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024C039D-BAAF-4256-9C4B-83413BFA3962}"/>
            </a:ext>
          </a:extLst>
        </xdr:cNvPr>
        <xdr:cNvSpPr txBox="1"/>
      </xdr:nvSpPr>
      <xdr:spPr>
        <a:xfrm>
          <a:off x="2258132" y="3249202"/>
          <a:ext cx="13762918" cy="19609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latin typeface="Arial" panose="020B0604020202020204" pitchFamily="34" charset="0"/>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611482</xdr:colOff>
      <xdr:row>15</xdr:row>
      <xdr:rowOff>70557</xdr:rowOff>
    </xdr:from>
    <xdr:to>
      <xdr:col>22</xdr:col>
      <xdr:colOff>105834</xdr:colOff>
      <xdr:row>17</xdr:row>
      <xdr:rowOff>21168</xdr:rowOff>
    </xdr:to>
    <xdr:sp macro="" textlink="">
      <xdr:nvSpPr>
        <xdr:cNvPr id="5" name="TextBox 4">
          <a:extLst>
            <a:ext uri="{FF2B5EF4-FFF2-40B4-BE49-F238E27FC236}">
              <a16:creationId xmlns:a16="http://schemas.microsoft.com/office/drawing/2014/main" id="{AA3A27F0-233E-4E2B-AE24-A0F6FCE2F53C}"/>
            </a:ext>
          </a:extLst>
        </xdr:cNvPr>
        <xdr:cNvSpPr txBox="1"/>
      </xdr:nvSpPr>
      <xdr:spPr>
        <a:xfrm>
          <a:off x="2592682" y="2915357"/>
          <a:ext cx="13839002" cy="3062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a:solidFill>
                <a:schemeClr val="dk1"/>
              </a:solidFill>
              <a:effectLst/>
              <a:latin typeface="Arial" panose="020B0604020202020204" pitchFamily="34" charset="0"/>
              <a:ea typeface="+mn-ea"/>
              <a:cs typeface="Arial" panose="020B0604020202020204" pitchFamily="34" charset="0"/>
            </a:rPr>
            <a:t>This is an Official statistics publication.</a:t>
          </a:r>
          <a:endParaRPr lang="en-GB" sz="1100" i="0" u="none">
            <a:solidFill>
              <a:schemeClr val="dk1"/>
            </a:solidFill>
            <a:effectLst/>
            <a:latin typeface="Arial" panose="020B0604020202020204" pitchFamily="34" charset="0"/>
            <a:ea typeface="+mn-ea"/>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647701</xdr:colOff>
      <xdr:row>28</xdr:row>
      <xdr:rowOff>120651</xdr:rowOff>
    </xdr:from>
    <xdr:to>
      <xdr:col>19</xdr:col>
      <xdr:colOff>209551</xdr:colOff>
      <xdr:row>37</xdr:row>
      <xdr:rowOff>114300</xdr:rowOff>
    </xdr:to>
    <xdr:sp macro="" textlink="">
      <xdr:nvSpPr>
        <xdr:cNvPr id="6" name="TextBox 5">
          <a:extLst>
            <a:ext uri="{FF2B5EF4-FFF2-40B4-BE49-F238E27FC236}">
              <a16:creationId xmlns:a16="http://schemas.microsoft.com/office/drawing/2014/main" id="{FFD8742E-22F6-05A9-7151-F06B85983338}"/>
            </a:ext>
          </a:extLst>
        </xdr:cNvPr>
        <xdr:cNvSpPr txBox="1"/>
      </xdr:nvSpPr>
      <xdr:spPr>
        <a:xfrm>
          <a:off x="2295526" y="5359401"/>
          <a:ext cx="11887200" cy="12604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GB" sz="1100" b="0" i="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rtl="0" fontAlgn="base"/>
          <a:endParaRPr lang="en-GB" sz="1100">
            <a:effectLst/>
            <a:latin typeface="Arial" panose="020B0604020202020204" pitchFamily="34" charset="0"/>
            <a:cs typeface="Arial" panose="020B0604020202020204" pitchFamily="34" charset="0"/>
          </a:endParaRPr>
        </a:p>
        <a:p>
          <a:pPr rtl="0" eaLnBrk="1" fontAlgn="base" latinLnBrk="0" hangingPunct="1"/>
          <a:r>
            <a:rPr lang="en-GB" sz="1100" b="0" i="0">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a:t>
          </a:r>
          <a:r>
            <a:rPr lang="en-GB" sz="1100" b="1" i="0">
              <a:solidFill>
                <a:schemeClr val="dk1"/>
              </a:solidFill>
              <a:effectLst/>
              <a:latin typeface="Arial" panose="020B0604020202020204" pitchFamily="34" charset="0"/>
              <a:ea typeface="+mn-ea"/>
              <a:cs typeface="Arial" panose="020B0604020202020204" pitchFamily="34" charset="0"/>
            </a:rPr>
            <a:t>9 October 2025</a:t>
          </a:r>
          <a:r>
            <a:rPr lang="en-GB" sz="1100" b="0" i="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p>
        <a:p>
          <a:pPr rtl="0" fontAlgn="base"/>
          <a:endParaRPr lang="en-GB" sz="1100" b="0" i="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a:solidFill>
                <a:schemeClr val="dk1"/>
              </a:solidFill>
              <a:effectLst/>
              <a:latin typeface="Arial" panose="020B0604020202020204" pitchFamily="34" charset="0"/>
              <a:ea typeface="+mn-ea"/>
              <a:cs typeface="Arial" panose="020B0604020202020204" pitchFamily="34" charset="0"/>
            </a:rPr>
            <a:t>2 December 2025</a:t>
          </a:r>
          <a:r>
            <a:rPr lang="en-GB" sz="1100" b="0" i="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p>
        <a:p>
          <a:endParaRPr lang="en-GB" sz="1100">
            <a:solidFill>
              <a:schemeClr val="dk1"/>
            </a:solidFill>
            <a:effectLst/>
            <a:latin typeface="+mn-lt"/>
            <a:ea typeface="+mn-ea"/>
            <a:cs typeface="+mn-cs"/>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DFFA-A20B-462A-B8AB-62637F3D53B7}">
  <dimension ref="E1:R43"/>
  <sheetViews>
    <sheetView showGridLines="0" tabSelected="1" zoomScaleNormal="100" workbookViewId="0">
      <selection activeCell="Y36" sqref="Y36"/>
    </sheetView>
  </sheetViews>
  <sheetFormatPr defaultRowHeight="14" x14ac:dyDescent="0.3"/>
  <cols>
    <col min="3" max="3" width="4.4140625" customWidth="1"/>
    <col min="4" max="4" width="8.6640625" customWidth="1"/>
    <col min="5" max="5" width="30.83203125" customWidth="1"/>
    <col min="6" max="6" width="10.08203125" customWidth="1"/>
  </cols>
  <sheetData>
    <row r="1" spans="5:6" ht="20" x14ac:dyDescent="0.4">
      <c r="E1" s="15" t="s">
        <v>114</v>
      </c>
    </row>
    <row r="3" spans="5:6" x14ac:dyDescent="0.3">
      <c r="E3" s="12" t="s">
        <v>113</v>
      </c>
    </row>
    <row r="5" spans="5:6" ht="18" x14ac:dyDescent="0.4">
      <c r="E5" s="16" t="s">
        <v>23</v>
      </c>
    </row>
    <row r="7" spans="5:6" x14ac:dyDescent="0.3">
      <c r="E7" s="22" t="s">
        <v>24</v>
      </c>
      <c r="F7" s="12" t="s">
        <v>68</v>
      </c>
    </row>
    <row r="8" spans="5:6" x14ac:dyDescent="0.3">
      <c r="E8" s="22" t="s">
        <v>25</v>
      </c>
      <c r="F8" s="12" t="s">
        <v>115</v>
      </c>
    </row>
    <row r="9" spans="5:6" x14ac:dyDescent="0.3">
      <c r="E9" s="22" t="s">
        <v>66</v>
      </c>
      <c r="F9" t="s">
        <v>116</v>
      </c>
    </row>
    <row r="10" spans="5:6" x14ac:dyDescent="0.3">
      <c r="E10" s="22" t="s">
        <v>79</v>
      </c>
      <c r="F10" t="s">
        <v>117</v>
      </c>
    </row>
    <row r="11" spans="5:6" x14ac:dyDescent="0.3">
      <c r="E11" s="22" t="s">
        <v>67</v>
      </c>
      <c r="F11" t="s">
        <v>118</v>
      </c>
    </row>
    <row r="12" spans="5:6" x14ac:dyDescent="0.3">
      <c r="E12" s="22" t="s">
        <v>78</v>
      </c>
      <c r="F12" t="s">
        <v>119</v>
      </c>
    </row>
    <row r="15" spans="5:6" ht="18" x14ac:dyDescent="0.4">
      <c r="E15" s="16" t="s">
        <v>26</v>
      </c>
    </row>
    <row r="30" spans="5:18" ht="14" customHeight="1" x14ac:dyDescent="0.3">
      <c r="E30" s="3"/>
      <c r="F30" s="3"/>
      <c r="G30" s="3"/>
      <c r="H30" s="3"/>
      <c r="I30" s="3"/>
      <c r="J30" s="3"/>
      <c r="K30" s="3"/>
      <c r="L30" s="3"/>
      <c r="M30" s="3"/>
      <c r="N30" s="3"/>
      <c r="O30" s="3"/>
      <c r="P30" s="3"/>
      <c r="Q30" s="3"/>
      <c r="R30" s="3"/>
    </row>
    <row r="31" spans="5:18" x14ac:dyDescent="0.3">
      <c r="E31" s="3"/>
      <c r="F31" s="3"/>
      <c r="G31" s="3"/>
      <c r="H31" s="3"/>
      <c r="I31" s="3"/>
      <c r="J31" s="3"/>
      <c r="K31" s="3"/>
      <c r="L31" s="3"/>
      <c r="M31" s="3"/>
      <c r="N31" s="3"/>
      <c r="O31" s="3"/>
      <c r="P31" s="3"/>
      <c r="Q31" s="3"/>
      <c r="R31" s="3"/>
    </row>
    <row r="32" spans="5:18" x14ac:dyDescent="0.3">
      <c r="E32" s="3"/>
      <c r="F32" s="3"/>
      <c r="G32" s="3"/>
      <c r="H32" s="3"/>
      <c r="I32" s="3"/>
      <c r="J32" s="3"/>
      <c r="K32" s="3"/>
      <c r="L32" s="3"/>
      <c r="M32" s="3"/>
      <c r="N32" s="3"/>
      <c r="O32" s="3"/>
      <c r="P32" s="3"/>
      <c r="Q32" s="3"/>
      <c r="R32" s="3"/>
    </row>
    <row r="33" spans="5:18" x14ac:dyDescent="0.3">
      <c r="F33" s="3"/>
      <c r="G33" s="3"/>
      <c r="H33" s="3"/>
      <c r="I33" s="3"/>
      <c r="J33" s="3"/>
      <c r="K33" s="3"/>
      <c r="L33" s="3"/>
      <c r="M33" s="3"/>
      <c r="N33" s="3"/>
      <c r="O33" s="3"/>
      <c r="P33" s="3"/>
      <c r="Q33" s="3"/>
      <c r="R33" s="3"/>
    </row>
    <row r="34" spans="5:18" x14ac:dyDescent="0.3">
      <c r="F34" s="3"/>
      <c r="G34" s="3"/>
      <c r="H34" s="3"/>
      <c r="I34" s="3"/>
      <c r="J34" s="3"/>
      <c r="K34" s="3"/>
      <c r="L34" s="3"/>
      <c r="M34" s="3"/>
      <c r="N34" s="3"/>
      <c r="O34" s="3"/>
      <c r="P34" s="3"/>
      <c r="Q34" s="3"/>
      <c r="R34" s="3"/>
    </row>
    <row r="35" spans="5:18" x14ac:dyDescent="0.3">
      <c r="E35" s="3"/>
      <c r="F35" s="3"/>
      <c r="G35" s="3"/>
      <c r="H35" s="3"/>
      <c r="I35" s="3"/>
      <c r="J35" s="3"/>
      <c r="K35" s="3"/>
      <c r="L35" s="3"/>
      <c r="M35" s="3"/>
      <c r="N35" s="3"/>
      <c r="O35" s="3"/>
      <c r="P35" s="3"/>
      <c r="Q35" s="3"/>
      <c r="R35" s="3"/>
    </row>
    <row r="36" spans="5:18" x14ac:dyDescent="0.3">
      <c r="E36" s="3"/>
      <c r="F36" s="3"/>
      <c r="G36" s="3"/>
      <c r="H36" s="3"/>
      <c r="I36" s="3"/>
      <c r="J36" s="3"/>
      <c r="K36" s="3"/>
      <c r="L36" s="3"/>
      <c r="M36" s="3"/>
      <c r="N36" s="3"/>
      <c r="O36" s="3"/>
      <c r="P36" s="3"/>
      <c r="Q36" s="3"/>
      <c r="R36" s="3"/>
    </row>
    <row r="37" spans="5:18" x14ac:dyDescent="0.3">
      <c r="E37" s="3"/>
      <c r="F37" s="3"/>
      <c r="G37" s="3"/>
      <c r="H37" s="3"/>
      <c r="I37" s="3"/>
      <c r="J37" s="3"/>
      <c r="K37" s="3"/>
      <c r="L37" s="3"/>
      <c r="M37" s="3"/>
      <c r="N37" s="3"/>
      <c r="O37" s="3"/>
      <c r="P37" s="3"/>
      <c r="Q37" s="3"/>
      <c r="R37" s="3"/>
    </row>
    <row r="38" spans="5:18" x14ac:dyDescent="0.3">
      <c r="E38" s="3"/>
      <c r="F38" s="3"/>
      <c r="G38" s="3"/>
      <c r="H38" s="3"/>
      <c r="I38" s="3"/>
      <c r="J38" s="3"/>
      <c r="K38" s="3"/>
      <c r="L38" s="3"/>
      <c r="M38" s="3"/>
      <c r="N38" s="3"/>
      <c r="O38" s="3"/>
      <c r="P38" s="3"/>
      <c r="Q38" s="3"/>
      <c r="R38" s="3"/>
    </row>
    <row r="39" spans="5:18" x14ac:dyDescent="0.3">
      <c r="E39" s="47" t="s">
        <v>107</v>
      </c>
      <c r="F39" s="3"/>
      <c r="G39" s="3"/>
      <c r="H39" s="3"/>
      <c r="I39" s="3"/>
      <c r="J39" s="3"/>
      <c r="K39" s="3"/>
      <c r="L39" s="3"/>
      <c r="M39" s="3"/>
      <c r="N39" s="3"/>
      <c r="O39" s="3"/>
      <c r="P39" s="3"/>
      <c r="Q39" s="3"/>
      <c r="R39" s="3"/>
    </row>
    <row r="40" spans="5:18" x14ac:dyDescent="0.3">
      <c r="E40" s="47"/>
      <c r="F40" s="3"/>
      <c r="G40" s="3"/>
      <c r="H40" s="3"/>
      <c r="I40" s="3"/>
      <c r="J40" s="3"/>
      <c r="K40" s="3"/>
      <c r="L40" s="3"/>
      <c r="M40" s="3"/>
      <c r="N40" s="3"/>
      <c r="O40" s="3"/>
      <c r="P40" s="3"/>
      <c r="Q40" s="3"/>
      <c r="R40" s="3"/>
    </row>
    <row r="41" spans="5:18" x14ac:dyDescent="0.3">
      <c r="E41" s="3"/>
      <c r="F41" s="3"/>
      <c r="G41" s="3"/>
      <c r="H41" s="3"/>
      <c r="I41" s="3"/>
      <c r="J41" s="3"/>
      <c r="K41" s="3"/>
      <c r="L41" s="3"/>
      <c r="M41" s="3"/>
      <c r="N41" s="3"/>
      <c r="O41" s="3"/>
      <c r="P41" s="3"/>
      <c r="Q41" s="3"/>
      <c r="R41" s="3"/>
    </row>
    <row r="42" spans="5:18" ht="18" x14ac:dyDescent="0.4">
      <c r="E42" s="16" t="s">
        <v>106</v>
      </c>
      <c r="G42" s="3"/>
      <c r="H42" s="3"/>
      <c r="I42" s="3"/>
      <c r="J42" s="3"/>
      <c r="K42" s="3"/>
      <c r="L42" s="3"/>
      <c r="M42" s="3"/>
      <c r="N42" s="3"/>
      <c r="O42" s="3"/>
      <c r="P42" s="3"/>
      <c r="Q42" s="3"/>
      <c r="R42" s="3"/>
    </row>
    <row r="43" spans="5:18" x14ac:dyDescent="0.3">
      <c r="E43" s="3"/>
      <c r="F43" s="3"/>
      <c r="G43" s="3"/>
      <c r="H43" s="3"/>
      <c r="I43" s="3"/>
      <c r="J43" s="3"/>
      <c r="K43" s="3"/>
      <c r="L43" s="3"/>
      <c r="M43" s="3"/>
      <c r="N43" s="3"/>
      <c r="O43" s="3"/>
      <c r="P43" s="3"/>
      <c r="Q43" s="3"/>
      <c r="R43" s="3"/>
    </row>
  </sheetData>
  <hyperlinks>
    <hyperlink ref="E7" location="'Time Series - Cumulative Uptake'!A1" display="Time Series - Cumulative Uptake" xr:uid="{81099200-536F-48AB-A67B-F6FD757EF50B}"/>
    <hyperlink ref="E8" location="'Time Series - Data'!A1" display="Time Series - Data" xr:uid="{E10F643D-3D65-4CEE-A670-EF72902AFAB6}"/>
    <hyperlink ref="E11" location="'Table 3'!A1" display="Table 3" xr:uid="{F3751857-C1E3-479C-8DB1-CCBCE3E7B1D0}"/>
    <hyperlink ref="E12" location="'Table 4'!A1" display="Table 4" xr:uid="{587E1AD6-B108-49ED-A161-9B5099D22D41}"/>
    <hyperlink ref="E10" location="'Table 2'!A1" display="Table 2" xr:uid="{6DE2D3EA-F469-42B0-A428-12C500D90229}"/>
    <hyperlink ref="E9" location="'Table 1'!A1" display="Table 1" xr:uid="{AC213857-9864-486D-A032-EA4EC7DC2A73}"/>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topLeftCell="A27" zoomScaleNormal="100" workbookViewId="0">
      <selection activeCell="H48" sqref="H48"/>
    </sheetView>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65</v>
      </c>
    </row>
    <row r="4" spans="1:9" x14ac:dyDescent="0.3">
      <c r="A4" s="1" t="s">
        <v>6</v>
      </c>
      <c r="I4" s="1" t="s">
        <v>27</v>
      </c>
    </row>
    <row r="5" spans="1:9" x14ac:dyDescent="0.3">
      <c r="A5" s="17"/>
      <c r="I5" s="17"/>
    </row>
    <row r="25" spans="1:9" x14ac:dyDescent="0.3">
      <c r="A25" s="1" t="s">
        <v>28</v>
      </c>
      <c r="I25" s="1" t="s">
        <v>13</v>
      </c>
    </row>
    <row r="26" spans="1:9" x14ac:dyDescent="0.3">
      <c r="A26" s="3"/>
      <c r="G26" s="59"/>
    </row>
    <row r="27" spans="1:9" x14ac:dyDescent="0.3">
      <c r="A27" s="3"/>
    </row>
    <row r="48" spans="1:9" x14ac:dyDescent="0.3">
      <c r="A48" s="1" t="s">
        <v>101</v>
      </c>
      <c r="I48" s="1" t="s">
        <v>85</v>
      </c>
    </row>
    <row r="49" spans="1:9" x14ac:dyDescent="0.3">
      <c r="I49" s="1"/>
    </row>
    <row r="50" spans="1:9" x14ac:dyDescent="0.3">
      <c r="A50" s="61"/>
      <c r="B50" s="61"/>
      <c r="C50" s="61"/>
      <c r="D50" s="61"/>
      <c r="E50" s="61"/>
      <c r="F50" s="61"/>
      <c r="G50" s="61"/>
      <c r="H50" s="61"/>
      <c r="I50" s="12"/>
    </row>
    <row r="51" spans="1:9" x14ac:dyDescent="0.3">
      <c r="A51" s="61"/>
      <c r="B51" s="61"/>
      <c r="C51" s="61"/>
      <c r="D51" s="61"/>
      <c r="E51" s="61"/>
      <c r="F51" s="61"/>
      <c r="G51" s="61"/>
      <c r="H51" s="61"/>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15</v>
      </c>
      <c r="I73" s="1" t="s">
        <v>86</v>
      </c>
    </row>
    <row r="74" spans="1:21" x14ac:dyDescent="0.3">
      <c r="I74" s="1"/>
    </row>
    <row r="75" spans="1:21" x14ac:dyDescent="0.3">
      <c r="A75" s="61"/>
      <c r="B75" s="61"/>
      <c r="C75" s="61"/>
      <c r="D75" s="61"/>
      <c r="E75" s="61"/>
      <c r="F75" s="61"/>
      <c r="G75" s="61"/>
      <c r="H75" s="61"/>
      <c r="I75" s="12"/>
    </row>
    <row r="76" spans="1:21" x14ac:dyDescent="0.3">
      <c r="A76" s="61"/>
      <c r="B76" s="61"/>
      <c r="C76" s="61"/>
      <c r="D76" s="61"/>
      <c r="E76" s="61"/>
      <c r="F76" s="61"/>
      <c r="G76" s="61"/>
      <c r="H76" s="61"/>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45"/>
  <sheetViews>
    <sheetView showGridLines="0" topLeftCell="A2" zoomScaleNormal="100" workbookViewId="0">
      <selection activeCell="M53" sqref="M53"/>
    </sheetView>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 min="16" max="16" width="9.08203125" bestFit="1" customWidth="1"/>
  </cols>
  <sheetData>
    <row r="1" spans="1:21" ht="20" x14ac:dyDescent="0.4">
      <c r="A1" s="2" t="s">
        <v>90</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62" t="s">
        <v>32</v>
      </c>
      <c r="D3" s="62"/>
      <c r="E3" s="62"/>
      <c r="F3" s="62"/>
      <c r="G3" s="62"/>
      <c r="H3" s="62"/>
      <c r="I3" s="62"/>
      <c r="J3" s="62"/>
      <c r="K3" s="62"/>
      <c r="L3" s="62"/>
      <c r="M3" s="62"/>
      <c r="N3" s="62"/>
    </row>
    <row r="4" spans="1:21" ht="14.5" x14ac:dyDescent="0.35">
      <c r="A4" s="5"/>
      <c r="B4" s="3"/>
      <c r="C4" s="3"/>
      <c r="D4" s="3"/>
      <c r="E4" s="3"/>
      <c r="F4" s="3"/>
      <c r="G4" s="3"/>
      <c r="H4" s="3"/>
      <c r="I4" s="3"/>
      <c r="J4" s="3"/>
      <c r="K4" s="3"/>
      <c r="L4" s="3"/>
      <c r="M4" s="3"/>
      <c r="N4" s="3"/>
    </row>
    <row r="5" spans="1:21" x14ac:dyDescent="0.3">
      <c r="A5" s="3"/>
      <c r="B5" s="3"/>
      <c r="C5" s="63">
        <v>2026</v>
      </c>
      <c r="D5" s="63"/>
      <c r="E5" s="63"/>
      <c r="F5" s="63"/>
      <c r="G5" s="63"/>
      <c r="H5" s="63"/>
      <c r="I5" s="63"/>
      <c r="J5" s="63"/>
      <c r="K5" s="63"/>
      <c r="L5" s="63"/>
      <c r="M5" s="63"/>
      <c r="N5" s="63"/>
    </row>
    <row r="6" spans="1:21" x14ac:dyDescent="0.3">
      <c r="A6" s="1" t="s">
        <v>3</v>
      </c>
      <c r="B6" s="1" t="s">
        <v>4</v>
      </c>
      <c r="C6" s="1">
        <v>1</v>
      </c>
      <c r="D6" s="1">
        <v>2</v>
      </c>
      <c r="E6" s="1">
        <v>3</v>
      </c>
      <c r="F6" s="6">
        <v>4</v>
      </c>
      <c r="G6" s="6">
        <v>5</v>
      </c>
      <c r="H6" s="6">
        <v>6</v>
      </c>
      <c r="I6" s="6">
        <v>7</v>
      </c>
      <c r="J6" s="6">
        <v>8</v>
      </c>
      <c r="K6" s="6">
        <v>9</v>
      </c>
      <c r="L6" s="6">
        <v>10</v>
      </c>
      <c r="M6" s="6">
        <v>11</v>
      </c>
      <c r="N6" s="6">
        <v>12</v>
      </c>
    </row>
    <row r="7" spans="1:21" x14ac:dyDescent="0.3">
      <c r="A7" s="3" t="s">
        <v>5</v>
      </c>
      <c r="B7" s="4" t="s">
        <v>6</v>
      </c>
      <c r="C7" s="44">
        <v>86.281199999999998</v>
      </c>
      <c r="D7" s="40"/>
      <c r="E7" s="40"/>
      <c r="F7" s="40"/>
      <c r="G7" s="40"/>
      <c r="H7" s="40"/>
      <c r="I7" s="40"/>
      <c r="J7" s="40"/>
      <c r="K7" s="40"/>
      <c r="L7" s="40"/>
      <c r="M7" s="40"/>
      <c r="N7" s="40"/>
      <c r="R7" s="8"/>
    </row>
    <row r="8" spans="1:21" x14ac:dyDescent="0.3">
      <c r="A8" s="3" t="s">
        <v>7</v>
      </c>
      <c r="B8" s="4" t="s">
        <v>8</v>
      </c>
      <c r="C8" s="44">
        <v>0.2379</v>
      </c>
      <c r="D8" s="40"/>
      <c r="E8" s="40"/>
      <c r="F8" s="40"/>
      <c r="G8" s="40"/>
      <c r="H8" s="40"/>
      <c r="I8" s="40"/>
      <c r="J8" s="40"/>
      <c r="K8" s="40"/>
      <c r="L8" s="40"/>
      <c r="M8" s="40"/>
      <c r="N8" s="40"/>
    </row>
    <row r="9" spans="1:21" x14ac:dyDescent="0.3">
      <c r="A9" s="3" t="s">
        <v>9</v>
      </c>
      <c r="B9" s="4" t="s">
        <v>101</v>
      </c>
      <c r="C9" s="44">
        <v>623.18740000000003</v>
      </c>
      <c r="D9" s="40"/>
      <c r="E9" s="40"/>
      <c r="F9" s="40"/>
      <c r="G9" s="40"/>
      <c r="H9" s="40"/>
      <c r="I9" s="40"/>
      <c r="J9" s="40"/>
      <c r="K9" s="40"/>
      <c r="L9" s="40"/>
      <c r="M9" s="40"/>
      <c r="N9" s="40"/>
    </row>
    <row r="10" spans="1:21" x14ac:dyDescent="0.3">
      <c r="A10" s="3" t="s">
        <v>10</v>
      </c>
      <c r="B10" s="4" t="s">
        <v>11</v>
      </c>
      <c r="C10" s="44">
        <v>1.0999999999999999E-2</v>
      </c>
      <c r="D10" s="57"/>
      <c r="E10" s="57"/>
      <c r="F10" s="57"/>
      <c r="G10" s="57"/>
      <c r="H10" s="57"/>
      <c r="I10" s="57"/>
      <c r="J10" s="57"/>
      <c r="K10" s="57"/>
      <c r="L10" s="57"/>
      <c r="M10" s="57"/>
      <c r="N10" s="57"/>
    </row>
    <row r="11" spans="1:21" x14ac:dyDescent="0.3">
      <c r="A11" s="3" t="s">
        <v>12</v>
      </c>
      <c r="B11" s="4" t="s">
        <v>13</v>
      </c>
      <c r="C11" s="44">
        <v>0</v>
      </c>
      <c r="D11" s="57"/>
      <c r="E11" s="57"/>
      <c r="F11" s="57"/>
      <c r="G11" s="57"/>
      <c r="H11" s="57"/>
      <c r="I11" s="57"/>
      <c r="J11" s="57"/>
      <c r="K11" s="57"/>
      <c r="L11" s="57"/>
      <c r="M11" s="57"/>
      <c r="N11" s="57"/>
    </row>
    <row r="12" spans="1:21" x14ac:dyDescent="0.3">
      <c r="A12" s="3" t="s">
        <v>14</v>
      </c>
      <c r="B12" s="4" t="s">
        <v>15</v>
      </c>
      <c r="C12" s="44">
        <v>0</v>
      </c>
      <c r="D12" s="44"/>
      <c r="E12" s="44"/>
      <c r="F12" s="44"/>
      <c r="G12" s="44"/>
      <c r="H12" s="57"/>
      <c r="I12" s="57"/>
      <c r="J12" s="57"/>
      <c r="K12" s="57"/>
      <c r="L12" s="57"/>
      <c r="M12" s="57"/>
      <c r="N12" s="57"/>
      <c r="T12" s="8"/>
      <c r="U12" s="8"/>
    </row>
    <row r="13" spans="1:21" x14ac:dyDescent="0.3">
      <c r="A13" s="3"/>
      <c r="B13" s="3" t="s">
        <v>80</v>
      </c>
      <c r="C13" s="44">
        <v>412.62389999999959</v>
      </c>
      <c r="D13" s="40"/>
      <c r="E13" s="40"/>
      <c r="F13" s="40"/>
      <c r="G13" s="40"/>
      <c r="H13" s="40"/>
      <c r="I13" s="40"/>
      <c r="J13" s="40"/>
      <c r="K13" s="40"/>
      <c r="L13" s="40"/>
      <c r="M13" s="40"/>
      <c r="N13" s="40"/>
    </row>
    <row r="14" spans="1:21" x14ac:dyDescent="0.3">
      <c r="A14" s="3"/>
      <c r="B14" s="3" t="s">
        <v>16</v>
      </c>
      <c r="C14" s="44">
        <v>1122.3413999999996</v>
      </c>
      <c r="D14" s="40"/>
      <c r="E14" s="40"/>
      <c r="F14" s="40"/>
      <c r="G14" s="40"/>
      <c r="H14" s="40"/>
      <c r="I14" s="40"/>
      <c r="J14" s="40"/>
      <c r="K14" s="40"/>
      <c r="L14" s="40"/>
      <c r="M14" s="40"/>
      <c r="N14" s="40"/>
      <c r="Q14" s="25"/>
    </row>
    <row r="15" spans="1:21" x14ac:dyDescent="0.3">
      <c r="A15" s="3"/>
      <c r="B15" s="3"/>
      <c r="C15" s="18"/>
      <c r="D15" s="18"/>
      <c r="E15" s="18"/>
      <c r="F15" s="18"/>
      <c r="G15" s="18"/>
      <c r="H15" s="18"/>
      <c r="I15" s="18"/>
      <c r="J15" s="18"/>
      <c r="K15" s="7"/>
      <c r="L15" s="7"/>
      <c r="M15" s="3"/>
      <c r="N15" s="7"/>
    </row>
    <row r="16" spans="1:21" x14ac:dyDescent="0.3">
      <c r="A16" s="3"/>
      <c r="B16" s="3"/>
      <c r="C16" s="7"/>
      <c r="D16" s="7"/>
      <c r="E16" s="7"/>
      <c r="F16" s="7"/>
      <c r="G16" s="7"/>
      <c r="H16" s="7"/>
      <c r="I16" s="7"/>
      <c r="J16" s="7"/>
      <c r="K16" s="7"/>
      <c r="L16" s="7"/>
      <c r="M16" s="3"/>
      <c r="N16" s="7"/>
    </row>
    <row r="17" spans="1:21" x14ac:dyDescent="0.3">
      <c r="A17" s="3"/>
      <c r="B17" s="3"/>
      <c r="C17" s="63">
        <v>2025</v>
      </c>
      <c r="D17" s="63"/>
      <c r="E17" s="63"/>
      <c r="F17" s="63"/>
      <c r="G17" s="63"/>
      <c r="H17" s="63"/>
      <c r="I17" s="63"/>
      <c r="J17" s="63"/>
      <c r="K17" s="63"/>
      <c r="L17" s="63"/>
      <c r="M17" s="63"/>
      <c r="N17" s="63"/>
    </row>
    <row r="18" spans="1:21" x14ac:dyDescent="0.3">
      <c r="A18" s="1" t="s">
        <v>3</v>
      </c>
      <c r="B18" s="1" t="s">
        <v>4</v>
      </c>
      <c r="C18" s="1">
        <v>1</v>
      </c>
      <c r="D18" s="1">
        <v>2</v>
      </c>
      <c r="E18" s="1">
        <v>3</v>
      </c>
      <c r="F18" s="1">
        <v>4</v>
      </c>
      <c r="G18" s="1">
        <v>5</v>
      </c>
      <c r="H18" s="1">
        <v>6</v>
      </c>
      <c r="I18" s="1">
        <v>7</v>
      </c>
      <c r="J18" s="1">
        <v>8</v>
      </c>
      <c r="K18" s="1">
        <v>9</v>
      </c>
      <c r="L18" s="1">
        <v>10</v>
      </c>
      <c r="M18" s="1">
        <v>11</v>
      </c>
      <c r="N18" s="1">
        <v>12</v>
      </c>
      <c r="S18" s="8"/>
      <c r="U18" s="8"/>
    </row>
    <row r="19" spans="1:21" x14ac:dyDescent="0.3">
      <c r="A19" s="3" t="s">
        <v>5</v>
      </c>
      <c r="B19" s="4" t="s">
        <v>6</v>
      </c>
      <c r="C19" s="44">
        <v>118.38459999999999</v>
      </c>
      <c r="D19" s="44">
        <v>163.98939999999999</v>
      </c>
      <c r="E19" s="44">
        <v>189.5513</v>
      </c>
      <c r="F19" s="44">
        <v>260.92239999999998</v>
      </c>
      <c r="G19" s="44">
        <v>357.13810000000001</v>
      </c>
      <c r="H19" s="44">
        <v>482.78309999999999</v>
      </c>
      <c r="I19" s="44">
        <v>798.06739999999991</v>
      </c>
      <c r="J19" s="44">
        <v>1085.8863999999999</v>
      </c>
      <c r="K19" s="44">
        <v>1305.6200999999999</v>
      </c>
      <c r="L19" s="44">
        <v>1716.9260999999997</v>
      </c>
      <c r="M19" s="44">
        <v>2174.6337999999996</v>
      </c>
      <c r="N19" s="44">
        <v>2523.6934999999999</v>
      </c>
      <c r="O19" s="56"/>
      <c r="P19" s="8"/>
    </row>
    <row r="20" spans="1:21" x14ac:dyDescent="0.3">
      <c r="A20" s="3" t="s">
        <v>7</v>
      </c>
      <c r="B20" s="4" t="s">
        <v>8</v>
      </c>
      <c r="C20" s="44">
        <v>1.4533</v>
      </c>
      <c r="D20" s="44">
        <v>3.4289000000000005</v>
      </c>
      <c r="E20" s="44">
        <v>5.5422000000000011</v>
      </c>
      <c r="F20" s="44">
        <v>7.3819000000000008</v>
      </c>
      <c r="G20" s="44">
        <v>12.4375</v>
      </c>
      <c r="H20" s="44">
        <v>17.2056</v>
      </c>
      <c r="I20" s="44">
        <v>21.872900000000001</v>
      </c>
      <c r="J20" s="44">
        <v>26.347100000000001</v>
      </c>
      <c r="K20" s="44">
        <v>28.893800000000002</v>
      </c>
      <c r="L20" s="44">
        <v>30.637200000000004</v>
      </c>
      <c r="M20" s="44">
        <v>31.073500000000003</v>
      </c>
      <c r="N20" s="44">
        <v>31.370900000000002</v>
      </c>
      <c r="O20" s="56"/>
      <c r="R20" s="8"/>
    </row>
    <row r="21" spans="1:21" x14ac:dyDescent="0.3">
      <c r="A21" s="3" t="s">
        <v>9</v>
      </c>
      <c r="B21" s="4" t="s">
        <v>101</v>
      </c>
      <c r="C21" s="44">
        <v>438.68309999999997</v>
      </c>
      <c r="D21" s="44">
        <v>988.37979999999993</v>
      </c>
      <c r="E21" s="44">
        <v>1965.7040999999999</v>
      </c>
      <c r="F21" s="44">
        <v>2598.9054999999998</v>
      </c>
      <c r="G21" s="44">
        <v>2706.0519999999997</v>
      </c>
      <c r="H21" s="44">
        <v>2818.3122999999996</v>
      </c>
      <c r="I21" s="44">
        <v>2873.1859999999997</v>
      </c>
      <c r="J21" s="44">
        <v>2883.7003999999997</v>
      </c>
      <c r="K21" s="44">
        <v>2883.7003999999997</v>
      </c>
      <c r="L21" s="44">
        <v>4078.2264999999998</v>
      </c>
      <c r="M21" s="44">
        <v>4842.5823999999993</v>
      </c>
      <c r="N21" s="44">
        <v>5295.3067999999994</v>
      </c>
      <c r="O21" s="52"/>
    </row>
    <row r="22" spans="1:21" x14ac:dyDescent="0.3">
      <c r="A22" s="3" t="s">
        <v>10</v>
      </c>
      <c r="B22" s="4" t="s">
        <v>11</v>
      </c>
      <c r="C22" s="44">
        <v>0</v>
      </c>
      <c r="D22" s="44">
        <v>3.2480000000000002</v>
      </c>
      <c r="E22" s="44">
        <v>4.4748000000000001</v>
      </c>
      <c r="F22" s="44">
        <v>5.9200999999999997</v>
      </c>
      <c r="G22" s="44">
        <v>7.1010999999999997</v>
      </c>
      <c r="H22" s="44">
        <v>12.0299</v>
      </c>
      <c r="I22" s="44">
        <v>15.0837</v>
      </c>
      <c r="J22" s="44">
        <v>16.0867</v>
      </c>
      <c r="K22" s="44">
        <v>16.251200000000001</v>
      </c>
      <c r="L22" s="44">
        <v>16.273199999999999</v>
      </c>
      <c r="M22" s="44">
        <v>16.372199999999999</v>
      </c>
      <c r="N22" s="44">
        <v>16.377199999999998</v>
      </c>
      <c r="O22" s="56"/>
    </row>
    <row r="23" spans="1:21" x14ac:dyDescent="0.3">
      <c r="A23" s="3" t="s">
        <v>12</v>
      </c>
      <c r="B23" s="4" t="s">
        <v>13</v>
      </c>
      <c r="C23" s="44">
        <v>0</v>
      </c>
      <c r="D23" s="44">
        <v>0.437</v>
      </c>
      <c r="E23" s="44">
        <v>4.9770000000000003</v>
      </c>
      <c r="F23" s="44">
        <v>12.9924</v>
      </c>
      <c r="G23" s="44">
        <v>165.28320000000002</v>
      </c>
      <c r="H23" s="44">
        <v>410.8886</v>
      </c>
      <c r="I23" s="44">
        <v>599.74199999999996</v>
      </c>
      <c r="J23" s="44">
        <v>652.02419999999995</v>
      </c>
      <c r="K23" s="44">
        <v>652.08119999999997</v>
      </c>
      <c r="L23" s="44">
        <v>652.08119999999997</v>
      </c>
      <c r="M23" s="44">
        <v>652.08119999999997</v>
      </c>
      <c r="N23" s="44">
        <v>652.08119999999997</v>
      </c>
      <c r="O23" s="56"/>
    </row>
    <row r="24" spans="1:21" x14ac:dyDescent="0.3">
      <c r="A24" s="3" t="s">
        <v>14</v>
      </c>
      <c r="B24" s="4" t="s">
        <v>15</v>
      </c>
      <c r="C24" s="44">
        <v>0</v>
      </c>
      <c r="D24" s="44">
        <v>0</v>
      </c>
      <c r="E24" s="44">
        <v>0</v>
      </c>
      <c r="F24" s="44">
        <v>0</v>
      </c>
      <c r="G24" s="44">
        <v>0</v>
      </c>
      <c r="H24" s="44">
        <v>0.27739999999999998</v>
      </c>
      <c r="I24" s="44">
        <v>0.75739999999999996</v>
      </c>
      <c r="J24" s="44">
        <v>41.607399999999998</v>
      </c>
      <c r="K24" s="44">
        <v>41.607399999999998</v>
      </c>
      <c r="L24" s="44">
        <v>41.607399999999998</v>
      </c>
      <c r="M24" s="44">
        <v>41.607399999999998</v>
      </c>
      <c r="N24" s="44">
        <v>41.607399999999998</v>
      </c>
      <c r="O24" s="56"/>
    </row>
    <row r="25" spans="1:21" x14ac:dyDescent="0.3">
      <c r="A25" s="3"/>
      <c r="B25" s="3" t="s">
        <v>80</v>
      </c>
      <c r="C25" s="44">
        <v>169.62259999999969</v>
      </c>
      <c r="D25" s="44">
        <v>264.12609999999916</v>
      </c>
      <c r="E25" s="44">
        <v>373.50959999999952</v>
      </c>
      <c r="F25" s="44">
        <v>505.75339999999971</v>
      </c>
      <c r="G25" s="44">
        <v>692.74629999999934</v>
      </c>
      <c r="H25" s="44">
        <v>921.41559999999879</v>
      </c>
      <c r="I25" s="44">
        <v>1194.435899999999</v>
      </c>
      <c r="J25" s="44">
        <v>1331.168899999999</v>
      </c>
      <c r="K25" s="44">
        <v>1412.1674999999991</v>
      </c>
      <c r="L25" s="44">
        <v>1624.0530999999989</v>
      </c>
      <c r="M25" s="44">
        <v>2387.3977999999993</v>
      </c>
      <c r="N25" s="44">
        <v>2937.1254999999992</v>
      </c>
      <c r="O25" s="56"/>
    </row>
    <row r="26" spans="1:21" x14ac:dyDescent="0.3">
      <c r="A26" s="3"/>
      <c r="B26" s="3" t="s">
        <v>16</v>
      </c>
      <c r="C26" s="44">
        <v>728.14359999999965</v>
      </c>
      <c r="D26" s="44">
        <v>1423.6091999999992</v>
      </c>
      <c r="E26" s="44">
        <v>2543.7589999999991</v>
      </c>
      <c r="F26" s="44">
        <v>3391.8756999999991</v>
      </c>
      <c r="G26" s="44">
        <v>3940.7581999999989</v>
      </c>
      <c r="H26" s="44">
        <v>4662.9124999999985</v>
      </c>
      <c r="I26" s="44">
        <v>5503.1452999999983</v>
      </c>
      <c r="J26" s="44">
        <v>6036.8210999999983</v>
      </c>
      <c r="K26" s="44">
        <v>6340.3215999999984</v>
      </c>
      <c r="L26" s="44">
        <v>8159.8046999999979</v>
      </c>
      <c r="M26" s="44">
        <v>10145.748299999997</v>
      </c>
      <c r="N26" s="44">
        <v>11497.562499999998</v>
      </c>
      <c r="O26" s="56"/>
      <c r="Q26" s="8"/>
    </row>
    <row r="27" spans="1:21" x14ac:dyDescent="0.3">
      <c r="A27" s="3"/>
      <c r="B27" s="3"/>
      <c r="C27" s="7"/>
      <c r="D27" s="7"/>
      <c r="E27" s="7"/>
      <c r="F27" s="7"/>
      <c r="G27" s="7"/>
      <c r="H27" s="7"/>
      <c r="I27" s="7"/>
      <c r="J27" s="7"/>
      <c r="K27" s="7"/>
      <c r="L27" s="7"/>
      <c r="M27" s="7"/>
      <c r="N27" s="7"/>
      <c r="P27" s="8"/>
      <c r="R27" s="8"/>
    </row>
    <row r="28" spans="1:21" ht="14.5" thickBot="1" x14ac:dyDescent="0.35">
      <c r="A28" s="3"/>
      <c r="B28" s="3"/>
      <c r="C28" s="7"/>
      <c r="D28" s="7"/>
      <c r="E28" s="7"/>
      <c r="F28" s="7"/>
      <c r="G28" s="7"/>
      <c r="H28" s="7"/>
      <c r="I28" s="7"/>
      <c r="J28" s="7"/>
      <c r="K28" s="7"/>
      <c r="L28" s="7"/>
      <c r="M28" s="7"/>
      <c r="N28" s="38"/>
    </row>
    <row r="29" spans="1:21" ht="14.5" thickTop="1" x14ac:dyDescent="0.3">
      <c r="A29" s="33"/>
      <c r="B29" s="31"/>
      <c r="C29" s="64"/>
      <c r="D29" s="64"/>
      <c r="E29" s="64"/>
      <c r="F29" s="64"/>
      <c r="G29" s="64"/>
      <c r="H29" s="64"/>
      <c r="I29" s="64"/>
      <c r="J29" s="64"/>
      <c r="K29" s="64"/>
      <c r="L29" s="64"/>
      <c r="M29" s="64"/>
      <c r="N29" s="64"/>
    </row>
    <row r="30" spans="1:21" x14ac:dyDescent="0.3">
      <c r="A30" s="3" t="s">
        <v>94</v>
      </c>
      <c r="B30" s="32"/>
      <c r="C30" s="27"/>
      <c r="D30" s="27"/>
      <c r="E30" s="27"/>
      <c r="F30" s="27"/>
      <c r="G30" s="27"/>
      <c r="H30" s="27"/>
      <c r="I30" s="27"/>
      <c r="J30" s="27"/>
      <c r="K30" s="27"/>
      <c r="L30" s="27"/>
      <c r="M30" s="27"/>
      <c r="N30" s="27"/>
      <c r="O30" s="27"/>
      <c r="P30" s="27"/>
      <c r="Q30" s="27"/>
    </row>
    <row r="31" spans="1:21" x14ac:dyDescent="0.3">
      <c r="A31" t="s">
        <v>100</v>
      </c>
      <c r="P31" s="27"/>
      <c r="Q31" s="27"/>
      <c r="S31" s="18"/>
    </row>
    <row r="32" spans="1:21" x14ac:dyDescent="0.3">
      <c r="B32" s="11"/>
      <c r="C32" s="41"/>
      <c r="D32" s="41"/>
      <c r="E32" s="41"/>
      <c r="F32" s="41"/>
      <c r="G32" s="41"/>
      <c r="H32" s="41"/>
      <c r="I32" s="41"/>
      <c r="J32" s="41"/>
      <c r="K32" s="41"/>
      <c r="L32" s="41"/>
      <c r="M32" s="41"/>
      <c r="N32" s="41"/>
      <c r="O32" s="41"/>
    </row>
    <row r="36" spans="3:15" x14ac:dyDescent="0.3">
      <c r="C36" s="40"/>
      <c r="D36" s="40"/>
      <c r="E36" s="40"/>
      <c r="F36" s="40"/>
      <c r="G36" s="40"/>
      <c r="H36" s="40"/>
      <c r="I36" s="40"/>
      <c r="J36" s="40"/>
      <c r="K36" s="40"/>
      <c r="L36" s="40"/>
      <c r="M36" s="40"/>
      <c r="N36" s="40"/>
      <c r="O36" s="40"/>
    </row>
    <row r="37" spans="3:15" x14ac:dyDescent="0.3">
      <c r="C37" s="40"/>
      <c r="D37" s="40"/>
      <c r="E37" s="40"/>
      <c r="F37" s="40"/>
      <c r="G37" s="40"/>
      <c r="H37" s="40"/>
      <c r="I37" s="40"/>
      <c r="J37" s="40"/>
      <c r="K37" s="40"/>
      <c r="L37" s="40"/>
      <c r="M37" s="40"/>
      <c r="N37" s="40"/>
      <c r="O37" s="40"/>
    </row>
    <row r="38" spans="3:15" x14ac:dyDescent="0.3">
      <c r="C38" s="40"/>
      <c r="D38" s="40"/>
      <c r="E38" s="40"/>
      <c r="F38" s="40"/>
      <c r="G38" s="40"/>
      <c r="H38" s="40"/>
      <c r="I38" s="40"/>
      <c r="J38" s="40"/>
      <c r="K38" s="40"/>
      <c r="L38" s="40"/>
      <c r="M38" s="40"/>
      <c r="N38" s="40"/>
      <c r="O38" s="40"/>
    </row>
    <row r="39" spans="3:15" x14ac:dyDescent="0.3">
      <c r="C39" s="44"/>
      <c r="D39" s="40"/>
      <c r="E39" s="40"/>
      <c r="F39" s="40"/>
      <c r="G39" s="40"/>
      <c r="H39" s="40"/>
      <c r="I39" s="40"/>
      <c r="J39" s="40"/>
      <c r="K39" s="40"/>
      <c r="L39" s="40"/>
      <c r="M39" s="40"/>
      <c r="N39" s="40"/>
      <c r="O39" s="40"/>
    </row>
    <row r="40" spans="3:15" x14ac:dyDescent="0.3">
      <c r="C40" s="44"/>
      <c r="D40" s="40"/>
      <c r="E40" s="40"/>
      <c r="F40" s="40"/>
      <c r="G40" s="40"/>
      <c r="H40" s="40"/>
      <c r="I40" s="40"/>
      <c r="J40" s="40"/>
      <c r="K40" s="40"/>
      <c r="L40" s="40"/>
      <c r="M40" s="40"/>
      <c r="N40" s="40"/>
      <c r="O40" s="40"/>
    </row>
    <row r="41" spans="3:15" x14ac:dyDescent="0.3">
      <c r="C41" s="44"/>
      <c r="D41" s="44"/>
      <c r="E41" s="44"/>
      <c r="F41" s="44"/>
      <c r="G41" s="44"/>
      <c r="H41" s="40"/>
      <c r="I41" s="40"/>
      <c r="J41" s="40"/>
      <c r="K41" s="40"/>
      <c r="L41" s="40"/>
      <c r="M41" s="40"/>
      <c r="N41" s="40"/>
      <c r="O41" s="40"/>
    </row>
    <row r="42" spans="3:15" x14ac:dyDescent="0.3">
      <c r="C42" s="40"/>
      <c r="D42" s="40"/>
      <c r="E42" s="40"/>
      <c r="F42" s="40"/>
      <c r="G42" s="40"/>
      <c r="H42" s="40"/>
      <c r="I42" s="40"/>
      <c r="J42" s="40"/>
      <c r="K42" s="40"/>
      <c r="L42" s="40"/>
      <c r="M42" s="40"/>
      <c r="N42" s="40"/>
      <c r="O42" s="40"/>
    </row>
    <row r="43" spans="3:15" x14ac:dyDescent="0.3">
      <c r="C43" s="40"/>
      <c r="D43" s="40"/>
      <c r="E43" s="40"/>
      <c r="F43" s="40"/>
      <c r="G43" s="40"/>
      <c r="H43" s="40"/>
      <c r="I43" s="40"/>
      <c r="J43" s="40"/>
      <c r="K43" s="40"/>
      <c r="L43" s="40"/>
      <c r="M43" s="40"/>
      <c r="N43" s="40"/>
      <c r="O43" s="40"/>
    </row>
    <row r="45" spans="3:15" x14ac:dyDescent="0.3">
      <c r="C45" s="18"/>
      <c r="D45" s="18"/>
      <c r="E45" s="18"/>
      <c r="F45" s="18"/>
      <c r="G45" s="18"/>
      <c r="H45" s="18"/>
      <c r="I45" s="18"/>
      <c r="J45" s="18"/>
      <c r="K45" s="18"/>
      <c r="L45" s="18"/>
      <c r="M45" s="18"/>
      <c r="N45" s="18"/>
      <c r="O45" s="18"/>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L62"/>
  <sheetViews>
    <sheetView showGridLines="0" topLeftCell="A12" zoomScaleNormal="100" workbookViewId="0">
      <selection activeCell="G35" sqref="G35"/>
    </sheetView>
  </sheetViews>
  <sheetFormatPr defaultRowHeight="14" x14ac:dyDescent="0.3"/>
  <cols>
    <col min="2" max="2" width="36.75" customWidth="1"/>
    <col min="3" max="4" width="19.83203125" bestFit="1" customWidth="1"/>
    <col min="5" max="5" width="24.5" customWidth="1"/>
    <col min="10" max="10" width="27.58203125" bestFit="1" customWidth="1"/>
    <col min="11" max="11" width="9.08203125" style="40" bestFit="1" customWidth="1"/>
    <col min="12" max="12" width="9.1640625" style="40" bestFit="1" customWidth="1"/>
  </cols>
  <sheetData>
    <row r="1" spans="1:12" ht="20" x14ac:dyDescent="0.4">
      <c r="A1" s="2" t="s">
        <v>112</v>
      </c>
      <c r="B1" s="3"/>
      <c r="C1" s="3"/>
    </row>
    <row r="2" spans="1:12" ht="20" x14ac:dyDescent="0.4">
      <c r="A2" s="24"/>
      <c r="B2" s="12"/>
      <c r="C2" s="12"/>
    </row>
    <row r="4" spans="1:12" ht="14.5" thickBot="1" x14ac:dyDescent="0.35"/>
    <row r="5" spans="1:12" ht="14.5" thickTop="1" x14ac:dyDescent="0.3">
      <c r="B5" s="28"/>
      <c r="C5" s="65" t="s">
        <v>17</v>
      </c>
      <c r="D5" s="65"/>
      <c r="E5" s="28"/>
    </row>
    <row r="6" spans="1:12" x14ac:dyDescent="0.3">
      <c r="B6" s="34" t="s">
        <v>93</v>
      </c>
      <c r="C6" s="37">
        <v>45658</v>
      </c>
      <c r="D6" s="37">
        <v>46023</v>
      </c>
      <c r="E6" s="23" t="s">
        <v>95</v>
      </c>
    </row>
    <row r="7" spans="1:12" x14ac:dyDescent="0.3">
      <c r="B7" s="1" t="s">
        <v>91</v>
      </c>
      <c r="C7" s="42">
        <v>82.323099999999997</v>
      </c>
      <c r="D7" s="42">
        <v>134.4897</v>
      </c>
      <c r="E7" s="36">
        <f>IF(OR((C7&lt;1),(D7&lt;1)),"",IFERROR((D7-C7)/C7,""))</f>
        <v>0.63368119033418324</v>
      </c>
      <c r="K7"/>
      <c r="L7"/>
    </row>
    <row r="8" spans="1:12" x14ac:dyDescent="0.3">
      <c r="B8" t="s">
        <v>39</v>
      </c>
      <c r="C8" s="40">
        <v>1.0662</v>
      </c>
      <c r="D8" s="40">
        <v>1.6538000000000002</v>
      </c>
      <c r="E8" s="58">
        <f t="shared" ref="E8:E42" si="0">IF(OR((C8&lt;1),(D8&lt;1)),"",IFERROR((D8-C8)/C8,""))</f>
        <v>0.55111611329956867</v>
      </c>
      <c r="K8"/>
      <c r="L8"/>
    </row>
    <row r="9" spans="1:12" x14ac:dyDescent="0.3">
      <c r="B9" t="s">
        <v>81</v>
      </c>
      <c r="C9" s="40">
        <v>1.47</v>
      </c>
      <c r="D9" s="40">
        <v>7.1479999999999997</v>
      </c>
      <c r="E9" s="58">
        <f t="shared" si="0"/>
        <v>3.8625850340136054</v>
      </c>
      <c r="K9"/>
      <c r="L9"/>
    </row>
    <row r="10" spans="1:12" x14ac:dyDescent="0.3">
      <c r="B10" t="s">
        <v>38</v>
      </c>
      <c r="C10" s="40">
        <v>1.4999999999999999E-2</v>
      </c>
      <c r="D10" s="40">
        <v>0.68149999999999999</v>
      </c>
      <c r="E10" s="58" t="str">
        <f t="shared" si="0"/>
        <v/>
      </c>
      <c r="K10"/>
      <c r="L10"/>
    </row>
    <row r="11" spans="1:12" x14ac:dyDescent="0.3">
      <c r="B11" t="s">
        <v>37</v>
      </c>
      <c r="C11" s="40">
        <v>9.0200000000000002E-2</v>
      </c>
      <c r="D11" s="40">
        <v>0.1467</v>
      </c>
      <c r="E11" s="58" t="str">
        <f t="shared" si="0"/>
        <v/>
      </c>
      <c r="K11"/>
      <c r="L11"/>
    </row>
    <row r="12" spans="1:12" x14ac:dyDescent="0.3">
      <c r="B12" t="s">
        <v>40</v>
      </c>
      <c r="C12" s="40">
        <v>4.1726000000000001</v>
      </c>
      <c r="D12" s="40">
        <v>4.2921999999999993</v>
      </c>
      <c r="E12" s="58">
        <f t="shared" si="0"/>
        <v>2.8663183626515664E-2</v>
      </c>
      <c r="K12"/>
      <c r="L12"/>
    </row>
    <row r="13" spans="1:12" x14ac:dyDescent="0.3">
      <c r="B13" t="s">
        <v>43</v>
      </c>
      <c r="C13" s="40">
        <v>4.3640999999999996</v>
      </c>
      <c r="D13" s="40">
        <v>7.3581000000000003</v>
      </c>
      <c r="E13" s="58">
        <f t="shared" si="0"/>
        <v>0.68605210696363528</v>
      </c>
      <c r="K13"/>
      <c r="L13"/>
    </row>
    <row r="14" spans="1:12" x14ac:dyDescent="0.3">
      <c r="B14" t="s">
        <v>44</v>
      </c>
      <c r="C14" s="40">
        <v>8.9049999999999976</v>
      </c>
      <c r="D14" s="40">
        <v>17.611099999999997</v>
      </c>
      <c r="E14" s="58">
        <f t="shared" si="0"/>
        <v>0.97766423357664256</v>
      </c>
      <c r="K14"/>
      <c r="L14"/>
    </row>
    <row r="15" spans="1:12" x14ac:dyDescent="0.3">
      <c r="B15" t="s">
        <v>33</v>
      </c>
      <c r="C15" s="40">
        <v>0.379</v>
      </c>
      <c r="D15" s="40">
        <v>0.69799999999999995</v>
      </c>
      <c r="E15" s="58" t="str">
        <f t="shared" si="0"/>
        <v/>
      </c>
      <c r="K15"/>
      <c r="L15"/>
    </row>
    <row r="16" spans="1:12" x14ac:dyDescent="0.3">
      <c r="B16" t="s">
        <v>62</v>
      </c>
      <c r="C16" s="40">
        <v>0.129</v>
      </c>
      <c r="D16" s="40">
        <v>0.1268</v>
      </c>
      <c r="E16" s="58" t="str">
        <f t="shared" si="0"/>
        <v/>
      </c>
      <c r="K16"/>
      <c r="L16"/>
    </row>
    <row r="17" spans="2:12" x14ac:dyDescent="0.3">
      <c r="B17" t="s">
        <v>48</v>
      </c>
      <c r="C17" s="40">
        <v>1.0244</v>
      </c>
      <c r="D17" s="40">
        <v>2.6675999999999997</v>
      </c>
      <c r="E17" s="58">
        <f t="shared" si="0"/>
        <v>1.6040609137055837</v>
      </c>
      <c r="K17"/>
      <c r="L17"/>
    </row>
    <row r="18" spans="2:12" x14ac:dyDescent="0.3">
      <c r="B18" t="s">
        <v>51</v>
      </c>
      <c r="C18" s="40">
        <v>4.3199999999999995E-2</v>
      </c>
      <c r="D18" s="40">
        <v>8.7999999999999995E-2</v>
      </c>
      <c r="E18" s="58" t="str">
        <f t="shared" si="0"/>
        <v/>
      </c>
      <c r="K18"/>
      <c r="L18"/>
    </row>
    <row r="19" spans="2:12" x14ac:dyDescent="0.3">
      <c r="B19" t="s">
        <v>46</v>
      </c>
      <c r="C19" s="40">
        <v>6.3098999999999998</v>
      </c>
      <c r="D19" s="40">
        <v>5.8805999999999994</v>
      </c>
      <c r="E19" s="58">
        <f t="shared" si="0"/>
        <v>-6.8035943517329986E-2</v>
      </c>
      <c r="K19"/>
      <c r="L19"/>
    </row>
    <row r="20" spans="2:12" x14ac:dyDescent="0.3">
      <c r="B20" t="s">
        <v>49</v>
      </c>
      <c r="C20" s="40">
        <v>2.0999999999999999E-3</v>
      </c>
      <c r="D20" s="40">
        <v>3.0999999999999999E-3</v>
      </c>
      <c r="E20" s="58" t="str">
        <f t="shared" si="0"/>
        <v/>
      </c>
      <c r="K20"/>
      <c r="L20"/>
    </row>
    <row r="21" spans="2:12" x14ac:dyDescent="0.3">
      <c r="B21" t="s">
        <v>50</v>
      </c>
      <c r="C21" s="40">
        <v>6.2805</v>
      </c>
      <c r="D21" s="40">
        <v>10.9061</v>
      </c>
      <c r="E21" s="58">
        <f t="shared" si="0"/>
        <v>0.73650187087015373</v>
      </c>
      <c r="K21"/>
      <c r="L21"/>
    </row>
    <row r="22" spans="2:12" x14ac:dyDescent="0.3">
      <c r="B22" t="s">
        <v>34</v>
      </c>
      <c r="C22" s="40">
        <v>1.0594000000000001</v>
      </c>
      <c r="D22" s="40">
        <v>0.48780000000000001</v>
      </c>
      <c r="E22" s="58" t="str">
        <f t="shared" si="0"/>
        <v/>
      </c>
      <c r="K22"/>
      <c r="L22"/>
    </row>
    <row r="23" spans="2:12" x14ac:dyDescent="0.3">
      <c r="B23" t="s">
        <v>59</v>
      </c>
      <c r="C23" s="40">
        <v>3.4020000000000001</v>
      </c>
      <c r="D23" s="40">
        <v>8.1058000000000003</v>
      </c>
      <c r="E23" s="58">
        <f t="shared" si="0"/>
        <v>1.3826572604350382</v>
      </c>
      <c r="K23"/>
      <c r="L23"/>
    </row>
    <row r="24" spans="2:12" x14ac:dyDescent="0.3">
      <c r="B24" t="s">
        <v>55</v>
      </c>
      <c r="C24" s="40">
        <v>4.7000000000000002E-3</v>
      </c>
      <c r="D24" s="40">
        <v>3.5000000000000001E-3</v>
      </c>
      <c r="E24" s="58" t="str">
        <f t="shared" si="0"/>
        <v/>
      </c>
      <c r="K24"/>
      <c r="L24"/>
    </row>
    <row r="25" spans="2:12" x14ac:dyDescent="0.3">
      <c r="B25" t="s">
        <v>36</v>
      </c>
      <c r="C25" s="40">
        <v>4.0778999999999996</v>
      </c>
      <c r="D25" s="40">
        <v>5.613999999999999</v>
      </c>
      <c r="E25" s="58">
        <f t="shared" si="0"/>
        <v>0.37668898207410667</v>
      </c>
      <c r="K25"/>
      <c r="L25"/>
    </row>
    <row r="26" spans="2:12" x14ac:dyDescent="0.3">
      <c r="B26" t="s">
        <v>56</v>
      </c>
      <c r="C26" s="40">
        <v>3.2098</v>
      </c>
      <c r="D26" s="40">
        <v>13.153</v>
      </c>
      <c r="E26" s="58">
        <f t="shared" si="0"/>
        <v>3.0977631005047046</v>
      </c>
      <c r="K26"/>
      <c r="L26"/>
    </row>
    <row r="27" spans="2:12" x14ac:dyDescent="0.3">
      <c r="B27" t="s">
        <v>84</v>
      </c>
      <c r="C27" s="40">
        <v>0.86</v>
      </c>
      <c r="D27" s="40"/>
      <c r="E27" s="58" t="str">
        <f t="shared" si="0"/>
        <v/>
      </c>
      <c r="K27"/>
      <c r="L27"/>
    </row>
    <row r="28" spans="2:12" x14ac:dyDescent="0.3">
      <c r="B28" t="s">
        <v>104</v>
      </c>
      <c r="C28" s="40"/>
      <c r="D28" s="40">
        <v>0.2339</v>
      </c>
      <c r="E28" s="58" t="str">
        <f t="shared" si="0"/>
        <v/>
      </c>
      <c r="K28"/>
      <c r="L28"/>
    </row>
    <row r="29" spans="2:12" x14ac:dyDescent="0.3">
      <c r="B29" t="s">
        <v>103</v>
      </c>
      <c r="C29" s="40">
        <v>20.2607</v>
      </c>
      <c r="D29" s="40">
        <v>26.718800000000002</v>
      </c>
      <c r="E29" s="58">
        <f t="shared" si="0"/>
        <v>0.31875009254369308</v>
      </c>
      <c r="K29"/>
      <c r="L29"/>
    </row>
    <row r="30" spans="2:12" x14ac:dyDescent="0.3">
      <c r="B30" t="s">
        <v>45</v>
      </c>
      <c r="C30" s="40">
        <v>3.3000000000000002E-2</v>
      </c>
      <c r="D30" s="40"/>
      <c r="E30" s="58" t="str">
        <f t="shared" si="0"/>
        <v/>
      </c>
      <c r="K30"/>
      <c r="L30"/>
    </row>
    <row r="31" spans="2:12" x14ac:dyDescent="0.3">
      <c r="B31" t="s">
        <v>47</v>
      </c>
      <c r="C31" s="40">
        <v>3.39</v>
      </c>
      <c r="D31" s="40">
        <v>5.4378000000000002</v>
      </c>
      <c r="E31" s="58">
        <f t="shared" si="0"/>
        <v>0.60407079646017703</v>
      </c>
      <c r="K31"/>
      <c r="L31"/>
    </row>
    <row r="32" spans="2:12" x14ac:dyDescent="0.3">
      <c r="B32" t="s">
        <v>61</v>
      </c>
      <c r="C32" s="40">
        <v>0.2268</v>
      </c>
      <c r="D32" s="40">
        <v>0.10529999999999999</v>
      </c>
      <c r="E32" s="58" t="str">
        <f t="shared" si="0"/>
        <v/>
      </c>
      <c r="K32"/>
      <c r="L32"/>
    </row>
    <row r="33" spans="2:12" x14ac:dyDescent="0.3">
      <c r="B33" t="s">
        <v>105</v>
      </c>
      <c r="C33" s="40">
        <v>7.3999999999999996E-2</v>
      </c>
      <c r="D33" s="40"/>
      <c r="E33" s="58" t="str">
        <f t="shared" si="0"/>
        <v/>
      </c>
      <c r="K33"/>
      <c r="L33"/>
    </row>
    <row r="34" spans="2:12" x14ac:dyDescent="0.3">
      <c r="B34" t="s">
        <v>35</v>
      </c>
      <c r="C34" s="40">
        <v>11.473599999999999</v>
      </c>
      <c r="D34" s="40">
        <v>15.28319999999999</v>
      </c>
      <c r="E34" s="58">
        <f t="shared" si="0"/>
        <v>0.33203179472876787</v>
      </c>
      <c r="K34"/>
      <c r="L34"/>
    </row>
    <row r="35" spans="2:12" x14ac:dyDescent="0.3">
      <c r="B35" t="s">
        <v>64</v>
      </c>
      <c r="C35" s="40"/>
      <c r="D35" s="40">
        <v>8.5000000000000006E-2</v>
      </c>
      <c r="E35" s="58" t="str">
        <f t="shared" si="0"/>
        <v/>
      </c>
      <c r="K35"/>
      <c r="L35"/>
    </row>
    <row r="36" spans="2:12" x14ac:dyDescent="0.3">
      <c r="B36" s="1" t="s">
        <v>92</v>
      </c>
      <c r="C36" s="42"/>
      <c r="D36" s="42">
        <v>1.0999999999999999E-2</v>
      </c>
      <c r="E36" s="58" t="str">
        <f t="shared" si="0"/>
        <v/>
      </c>
      <c r="K36"/>
      <c r="L36"/>
    </row>
    <row r="37" spans="2:12" x14ac:dyDescent="0.3">
      <c r="B37" t="s">
        <v>27</v>
      </c>
      <c r="C37" s="49"/>
      <c r="D37" s="49">
        <v>1.0999999999999999E-2</v>
      </c>
      <c r="E37" s="58" t="str">
        <f t="shared" si="0"/>
        <v/>
      </c>
      <c r="K37"/>
      <c r="L37"/>
    </row>
    <row r="38" spans="2:12" x14ac:dyDescent="0.3">
      <c r="B38" s="1" t="s">
        <v>102</v>
      </c>
      <c r="C38" s="42">
        <v>645.82050000000004</v>
      </c>
      <c r="D38" s="42">
        <v>987.84069999999986</v>
      </c>
      <c r="E38" s="36">
        <f t="shared" si="0"/>
        <v>0.52959018798567059</v>
      </c>
      <c r="K38"/>
      <c r="L38"/>
    </row>
    <row r="39" spans="2:12" x14ac:dyDescent="0.3">
      <c r="B39" t="s">
        <v>82</v>
      </c>
      <c r="C39" s="49">
        <v>0.248</v>
      </c>
      <c r="D39" s="49">
        <v>38.936700000000002</v>
      </c>
      <c r="E39" s="36" t="str">
        <f t="shared" si="0"/>
        <v/>
      </c>
      <c r="K39"/>
      <c r="L39"/>
    </row>
    <row r="40" spans="2:12" x14ac:dyDescent="0.3">
      <c r="B40" t="s">
        <v>53</v>
      </c>
      <c r="C40" s="40">
        <v>1.6E-2</v>
      </c>
      <c r="D40" s="40"/>
      <c r="E40" s="58" t="str">
        <f t="shared" si="0"/>
        <v/>
      </c>
      <c r="K40"/>
      <c r="L40"/>
    </row>
    <row r="41" spans="2:12" x14ac:dyDescent="0.3">
      <c r="B41" t="s">
        <v>41</v>
      </c>
      <c r="C41" s="40">
        <v>0.76350000000000007</v>
      </c>
      <c r="D41" s="40"/>
      <c r="E41" s="58" t="str">
        <f t="shared" si="0"/>
        <v/>
      </c>
      <c r="K41"/>
      <c r="L41"/>
    </row>
    <row r="42" spans="2:12" x14ac:dyDescent="0.3">
      <c r="B42" t="s">
        <v>42</v>
      </c>
      <c r="C42" s="40">
        <v>5.254599999999999</v>
      </c>
      <c r="D42" s="40">
        <v>7.4644000000000004</v>
      </c>
      <c r="E42" s="58">
        <f t="shared" si="0"/>
        <v>0.42054580748296766</v>
      </c>
      <c r="K42"/>
      <c r="L42"/>
    </row>
    <row r="43" spans="2:12" x14ac:dyDescent="0.3">
      <c r="B43" t="s">
        <v>89</v>
      </c>
      <c r="C43" s="40">
        <v>118.38459999999999</v>
      </c>
      <c r="D43" s="40">
        <v>86.281199999999998</v>
      </c>
      <c r="E43" s="58">
        <f>IF(OR((C43&lt;1),(D43&lt;1)),"",IFERROR((D43-C43)/C43,""))</f>
        <v>-0.27117885265482161</v>
      </c>
      <c r="K43"/>
      <c r="L43"/>
    </row>
    <row r="44" spans="2:12" x14ac:dyDescent="0.3">
      <c r="B44" t="s">
        <v>60</v>
      </c>
      <c r="C44" s="40"/>
      <c r="D44" s="40">
        <v>6.4535999999999998</v>
      </c>
      <c r="E44" s="58" t="str">
        <f t="shared" ref="E44:E52" si="1">IF(OR((C44&lt;1),(D44&lt;1)),"",IFERROR((D44-C44)/C44,""))</f>
        <v/>
      </c>
      <c r="K44"/>
      <c r="L44"/>
    </row>
    <row r="45" spans="2:12" x14ac:dyDescent="0.3">
      <c r="B45" t="s">
        <v>101</v>
      </c>
      <c r="C45" s="40">
        <v>438.68309999999997</v>
      </c>
      <c r="D45" s="40">
        <v>623.18740000000003</v>
      </c>
      <c r="E45" s="58">
        <f t="shared" si="1"/>
        <v>0.42058675157534009</v>
      </c>
      <c r="K45"/>
      <c r="L45"/>
    </row>
    <row r="46" spans="2:12" x14ac:dyDescent="0.3">
      <c r="B46" t="s">
        <v>83</v>
      </c>
      <c r="C46" s="40">
        <v>0.7</v>
      </c>
      <c r="D46" s="40">
        <v>0.6</v>
      </c>
      <c r="E46" s="58" t="str">
        <f t="shared" si="1"/>
        <v/>
      </c>
      <c r="K46"/>
      <c r="L46"/>
    </row>
    <row r="47" spans="2:12" x14ac:dyDescent="0.3">
      <c r="B47" t="s">
        <v>52</v>
      </c>
      <c r="C47" s="40">
        <v>1.4533</v>
      </c>
      <c r="D47" s="40">
        <v>0.2379</v>
      </c>
      <c r="E47" s="58" t="str">
        <f t="shared" si="1"/>
        <v/>
      </c>
      <c r="K47"/>
      <c r="L47"/>
    </row>
    <row r="48" spans="2:12" x14ac:dyDescent="0.3">
      <c r="B48" t="s">
        <v>58</v>
      </c>
      <c r="C48" s="40"/>
      <c r="D48" s="40">
        <v>3.5999999999999997E-2</v>
      </c>
      <c r="E48" s="58" t="str">
        <f t="shared" si="1"/>
        <v/>
      </c>
      <c r="K48"/>
      <c r="L48"/>
    </row>
    <row r="49" spans="2:12" x14ac:dyDescent="0.3">
      <c r="B49" t="s">
        <v>54</v>
      </c>
      <c r="C49" s="40">
        <v>1.431</v>
      </c>
      <c r="D49" s="40">
        <v>3.8426000000000005</v>
      </c>
      <c r="E49" s="58">
        <f t="shared" si="1"/>
        <v>1.6852550663871422</v>
      </c>
      <c r="K49"/>
      <c r="L49"/>
    </row>
    <row r="50" spans="2:12" x14ac:dyDescent="0.3">
      <c r="B50" t="s">
        <v>63</v>
      </c>
      <c r="C50" s="40">
        <v>0.112</v>
      </c>
      <c r="D50" s="40">
        <v>27.464200000000002</v>
      </c>
      <c r="E50" s="58" t="str">
        <f t="shared" si="1"/>
        <v/>
      </c>
      <c r="K50"/>
      <c r="L50"/>
    </row>
    <row r="51" spans="2:12" x14ac:dyDescent="0.3">
      <c r="B51" t="s">
        <v>57</v>
      </c>
      <c r="C51" s="40">
        <v>78.774399999999986</v>
      </c>
      <c r="D51" s="40">
        <v>193.33669999999998</v>
      </c>
      <c r="E51" s="58">
        <f t="shared" si="1"/>
        <v>1.4543087602063616</v>
      </c>
      <c r="K51"/>
      <c r="L51"/>
    </row>
    <row r="52" spans="2:12" x14ac:dyDescent="0.3">
      <c r="B52" s="9" t="s">
        <v>16</v>
      </c>
      <c r="C52" s="43">
        <v>728.14360000000011</v>
      </c>
      <c r="D52" s="43">
        <v>1122.3414</v>
      </c>
      <c r="E52" s="55">
        <f t="shared" si="1"/>
        <v>0.5413737070544874</v>
      </c>
      <c r="K52"/>
      <c r="L52"/>
    </row>
    <row r="53" spans="2:12" x14ac:dyDescent="0.3">
      <c r="B53" s="26" t="s">
        <v>31</v>
      </c>
      <c r="C53" s="40"/>
      <c r="D53" s="40"/>
      <c r="K53"/>
      <c r="L53"/>
    </row>
    <row r="54" spans="2:12" x14ac:dyDescent="0.3">
      <c r="B54" s="26" t="s">
        <v>96</v>
      </c>
      <c r="C54" s="40"/>
      <c r="D54" s="40"/>
      <c r="K54"/>
      <c r="L54"/>
    </row>
    <row r="55" spans="2:12" x14ac:dyDescent="0.3">
      <c r="B55" s="26" t="s">
        <v>98</v>
      </c>
      <c r="C55" s="40"/>
      <c r="D55" s="40"/>
      <c r="K55"/>
      <c r="L55"/>
    </row>
    <row r="56" spans="2:12" x14ac:dyDescent="0.3">
      <c r="E56" s="18"/>
      <c r="K56"/>
      <c r="L56"/>
    </row>
    <row r="57" spans="2:12" x14ac:dyDescent="0.3">
      <c r="E57" s="18"/>
    </row>
    <row r="58" spans="2:12" x14ac:dyDescent="0.3">
      <c r="E58" s="18"/>
    </row>
    <row r="59" spans="2:12" x14ac:dyDescent="0.3">
      <c r="E59" s="18"/>
    </row>
    <row r="60" spans="2:12" x14ac:dyDescent="0.3">
      <c r="E60" s="18"/>
    </row>
    <row r="61" spans="2:12" x14ac:dyDescent="0.3">
      <c r="E61" s="18"/>
    </row>
    <row r="62" spans="2:12" x14ac:dyDescent="0.3">
      <c r="E62" s="18"/>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C29"/>
  <sheetViews>
    <sheetView showGridLines="0" zoomScaleNormal="100" workbookViewId="0">
      <selection activeCell="F32" sqref="F32"/>
    </sheetView>
  </sheetViews>
  <sheetFormatPr defaultRowHeight="14" x14ac:dyDescent="0.3"/>
  <cols>
    <col min="2" max="2" width="25" bestFit="1" customWidth="1"/>
    <col min="3" max="3" width="19.5"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3" ht="20" x14ac:dyDescent="0.4">
      <c r="A1" s="2" t="s">
        <v>108</v>
      </c>
    </row>
    <row r="4" spans="1:3" ht="14.5" thickBot="1" x14ac:dyDescent="0.35"/>
    <row r="5" spans="1:3" ht="14.5" thickTop="1" x14ac:dyDescent="0.3">
      <c r="B5" s="28" t="s">
        <v>69</v>
      </c>
      <c r="C5" s="28" t="s">
        <v>77</v>
      </c>
    </row>
    <row r="6" spans="1:3" x14ac:dyDescent="0.3">
      <c r="B6" s="1" t="s">
        <v>72</v>
      </c>
      <c r="C6" s="42">
        <v>0.81340000000000001</v>
      </c>
    </row>
    <row r="7" spans="1:3" x14ac:dyDescent="0.3">
      <c r="B7" t="s">
        <v>89</v>
      </c>
      <c r="C7" s="40">
        <v>0.8044</v>
      </c>
    </row>
    <row r="8" spans="1:3" x14ac:dyDescent="0.3">
      <c r="B8" t="s">
        <v>52</v>
      </c>
      <c r="C8" s="40">
        <v>8.9999999999999993E-3</v>
      </c>
    </row>
    <row r="9" spans="1:3" x14ac:dyDescent="0.3">
      <c r="B9" s="1" t="s">
        <v>74</v>
      </c>
      <c r="C9" s="42">
        <v>77.347799999999978</v>
      </c>
    </row>
    <row r="10" spans="1:3" x14ac:dyDescent="0.3">
      <c r="B10" t="s">
        <v>89</v>
      </c>
      <c r="C10" s="40">
        <v>77.288899999999984</v>
      </c>
    </row>
    <row r="11" spans="1:3" x14ac:dyDescent="0.3">
      <c r="B11" t="s">
        <v>52</v>
      </c>
      <c r="C11" s="40">
        <v>5.8899999999999994E-2</v>
      </c>
    </row>
    <row r="12" spans="1:3" x14ac:dyDescent="0.3">
      <c r="B12" s="1" t="s">
        <v>71</v>
      </c>
      <c r="C12" s="42">
        <v>623.20540000000005</v>
      </c>
    </row>
    <row r="13" spans="1:3" x14ac:dyDescent="0.3">
      <c r="B13" t="s">
        <v>101</v>
      </c>
      <c r="C13" s="40">
        <v>623.18740000000003</v>
      </c>
    </row>
    <row r="14" spans="1:3" x14ac:dyDescent="0.3">
      <c r="B14" t="s">
        <v>52</v>
      </c>
      <c r="C14" s="40">
        <v>8.9999999999999993E-3</v>
      </c>
    </row>
    <row r="15" spans="1:3" x14ac:dyDescent="0.3">
      <c r="B15" t="s">
        <v>27</v>
      </c>
      <c r="C15" s="40">
        <v>8.9999999999999993E-3</v>
      </c>
    </row>
    <row r="16" spans="1:3" x14ac:dyDescent="0.3">
      <c r="B16" s="1" t="s">
        <v>75</v>
      </c>
      <c r="C16" s="42">
        <v>1.0610000000000002</v>
      </c>
    </row>
    <row r="17" spans="2:3" x14ac:dyDescent="0.3">
      <c r="B17" t="s">
        <v>89</v>
      </c>
      <c r="C17" s="40">
        <v>0.94600000000000006</v>
      </c>
    </row>
    <row r="18" spans="2:3" x14ac:dyDescent="0.3">
      <c r="B18" t="s">
        <v>52</v>
      </c>
      <c r="C18" s="40">
        <v>0.115</v>
      </c>
    </row>
    <row r="19" spans="2:3" x14ac:dyDescent="0.3">
      <c r="B19" s="1" t="s">
        <v>76</v>
      </c>
      <c r="C19" s="42">
        <v>0.32390000000000002</v>
      </c>
    </row>
    <row r="20" spans="2:3" x14ac:dyDescent="0.3">
      <c r="B20" t="s">
        <v>89</v>
      </c>
      <c r="C20" s="40">
        <v>0.32190000000000002</v>
      </c>
    </row>
    <row r="21" spans="2:3" x14ac:dyDescent="0.3">
      <c r="B21" t="s">
        <v>27</v>
      </c>
      <c r="C21" s="40">
        <v>2E-3</v>
      </c>
    </row>
    <row r="22" spans="2:3" x14ac:dyDescent="0.3">
      <c r="B22" s="1" t="s">
        <v>73</v>
      </c>
      <c r="C22" s="42">
        <v>6.8</v>
      </c>
    </row>
    <row r="23" spans="2:3" x14ac:dyDescent="0.3">
      <c r="B23" t="s">
        <v>89</v>
      </c>
      <c r="C23" s="40">
        <v>6.8</v>
      </c>
    </row>
    <row r="24" spans="2:3" x14ac:dyDescent="0.3">
      <c r="B24" s="1" t="s">
        <v>70</v>
      </c>
      <c r="C24" s="42">
        <v>0.16599999999999998</v>
      </c>
    </row>
    <row r="25" spans="2:3" x14ac:dyDescent="0.3">
      <c r="B25" t="s">
        <v>89</v>
      </c>
      <c r="C25" s="40">
        <v>0.12</v>
      </c>
    </row>
    <row r="26" spans="2:3" x14ac:dyDescent="0.3">
      <c r="B26" t="s">
        <v>52</v>
      </c>
      <c r="C26" s="40">
        <v>4.5999999999999999E-2</v>
      </c>
    </row>
    <row r="27" spans="2:3" x14ac:dyDescent="0.3">
      <c r="B27" s="9" t="s">
        <v>16</v>
      </c>
      <c r="C27" s="43">
        <v>709.71750000000009</v>
      </c>
    </row>
    <row r="28" spans="2:3" x14ac:dyDescent="0.3">
      <c r="B28" s="11" t="s">
        <v>94</v>
      </c>
    </row>
    <row r="29" spans="2:3" x14ac:dyDescent="0.3">
      <c r="B29" s="26" t="s">
        <v>99</v>
      </c>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46"/>
  <sheetViews>
    <sheetView showGridLines="0" zoomScaleNormal="100" workbookViewId="0">
      <selection activeCell="I17" sqref="I17"/>
    </sheetView>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87</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109</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44"/>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44"/>
    </row>
    <row r="27" spans="1:17" x14ac:dyDescent="0.3">
      <c r="A27" s="19"/>
      <c r="B27" s="60" t="s">
        <v>110</v>
      </c>
      <c r="C27" s="60"/>
      <c r="D27" s="60"/>
      <c r="E27" s="60"/>
      <c r="F27" s="60"/>
      <c r="G27" s="19"/>
    </row>
    <row r="28" spans="1:17" x14ac:dyDescent="0.3">
      <c r="A28" s="1" t="s">
        <v>19</v>
      </c>
      <c r="B28" s="13" t="s">
        <v>29</v>
      </c>
      <c r="C28" s="13" t="s">
        <v>20</v>
      </c>
      <c r="D28" s="13" t="s">
        <v>21</v>
      </c>
      <c r="E28" s="13" t="s">
        <v>22</v>
      </c>
      <c r="F28" s="13" t="s">
        <v>30</v>
      </c>
      <c r="G28" s="13" t="s">
        <v>16</v>
      </c>
    </row>
    <row r="29" spans="1:17" x14ac:dyDescent="0.3">
      <c r="A29" s="3" t="s">
        <v>6</v>
      </c>
      <c r="B29" s="44">
        <v>0.94600000000000006</v>
      </c>
      <c r="C29" s="44">
        <v>0</v>
      </c>
      <c r="D29" s="44">
        <v>12.084</v>
      </c>
      <c r="E29" s="44">
        <v>72.601299999999995</v>
      </c>
      <c r="F29" s="44">
        <v>0.64989999999999992</v>
      </c>
      <c r="G29" s="44">
        <v>86.281199999999998</v>
      </c>
      <c r="H29" s="46"/>
    </row>
    <row r="30" spans="1:17" x14ac:dyDescent="0.3">
      <c r="A30" s="3" t="s">
        <v>8</v>
      </c>
      <c r="B30" s="44">
        <v>0.115</v>
      </c>
      <c r="C30" s="44">
        <v>0</v>
      </c>
      <c r="D30" s="44">
        <v>4.5999999999999999E-2</v>
      </c>
      <c r="E30" s="44">
        <v>0.06</v>
      </c>
      <c r="F30" s="44">
        <v>1.6899999999999998E-2</v>
      </c>
      <c r="G30" s="44">
        <v>0.2379</v>
      </c>
      <c r="H30" s="46"/>
    </row>
    <row r="31" spans="1:17" x14ac:dyDescent="0.3">
      <c r="A31" s="3" t="s">
        <v>101</v>
      </c>
      <c r="B31" s="44">
        <v>0</v>
      </c>
      <c r="C31" s="44">
        <v>0</v>
      </c>
      <c r="D31" s="44"/>
      <c r="E31" s="44">
        <v>173.01830000000001</v>
      </c>
      <c r="F31" s="44">
        <v>450.16910000000001</v>
      </c>
      <c r="G31" s="44">
        <v>623.18740000000003</v>
      </c>
      <c r="H31" s="46"/>
    </row>
    <row r="32" spans="1:17" x14ac:dyDescent="0.3">
      <c r="A32" s="3" t="s">
        <v>11</v>
      </c>
      <c r="B32" s="44">
        <v>0</v>
      </c>
      <c r="C32" s="44">
        <v>0</v>
      </c>
      <c r="D32" s="44">
        <v>0</v>
      </c>
      <c r="E32" s="44">
        <v>0</v>
      </c>
      <c r="F32" s="44">
        <v>1.0999999999999999E-2</v>
      </c>
      <c r="G32" s="44">
        <v>1.0999999999999999E-2</v>
      </c>
      <c r="H32" s="46"/>
    </row>
    <row r="33" spans="1:9" x14ac:dyDescent="0.3">
      <c r="A33" s="3" t="s">
        <v>13</v>
      </c>
      <c r="B33" s="44">
        <v>0</v>
      </c>
      <c r="C33" s="44">
        <v>0</v>
      </c>
      <c r="D33" s="44">
        <v>0</v>
      </c>
      <c r="E33" s="44">
        <v>0</v>
      </c>
      <c r="F33" s="44">
        <v>0</v>
      </c>
      <c r="G33" s="44">
        <v>0</v>
      </c>
      <c r="H33" s="46"/>
    </row>
    <row r="34" spans="1:9" x14ac:dyDescent="0.3">
      <c r="A34" s="3" t="s">
        <v>15</v>
      </c>
      <c r="B34" s="44">
        <v>0</v>
      </c>
      <c r="C34" s="44">
        <v>0</v>
      </c>
      <c r="D34" s="44">
        <v>0</v>
      </c>
      <c r="E34" s="44">
        <v>0</v>
      </c>
      <c r="F34" s="44">
        <v>0</v>
      </c>
      <c r="G34" s="44">
        <v>0</v>
      </c>
      <c r="H34" s="46"/>
    </row>
    <row r="35" spans="1:9" x14ac:dyDescent="0.3">
      <c r="A35" s="3" t="s">
        <v>80</v>
      </c>
      <c r="B35" s="44">
        <v>0</v>
      </c>
      <c r="C35" s="44">
        <v>0</v>
      </c>
      <c r="D35" s="44">
        <v>0</v>
      </c>
      <c r="E35" s="44">
        <v>45.306399999999996</v>
      </c>
      <c r="F35" s="44">
        <v>367.31749999999937</v>
      </c>
      <c r="G35" s="44">
        <v>412.62389999999937</v>
      </c>
      <c r="H35" s="46"/>
    </row>
    <row r="36" spans="1:9" x14ac:dyDescent="0.3">
      <c r="A36" s="9" t="s">
        <v>16</v>
      </c>
      <c r="B36" s="45">
        <v>1.0609999999999999</v>
      </c>
      <c r="C36" s="45">
        <v>0</v>
      </c>
      <c r="D36" s="45">
        <v>12.129999999999999</v>
      </c>
      <c r="E36" s="45">
        <v>290.98599999999999</v>
      </c>
      <c r="F36" s="45">
        <v>818.16439999999943</v>
      </c>
      <c r="G36" s="45">
        <v>1122.3413999999993</v>
      </c>
      <c r="H36" s="46"/>
    </row>
    <row r="37" spans="1:9" x14ac:dyDescent="0.3">
      <c r="A37" s="35" t="s">
        <v>94</v>
      </c>
      <c r="B37" s="53"/>
      <c r="C37" s="53"/>
      <c r="D37" s="53"/>
      <c r="E37" s="53"/>
      <c r="F37" s="53"/>
      <c r="G37" s="53"/>
      <c r="H37" s="18"/>
      <c r="I37" s="46"/>
    </row>
    <row r="38" spans="1:9" x14ac:dyDescent="0.3">
      <c r="A38" s="35" t="s">
        <v>98</v>
      </c>
      <c r="B38" s="8"/>
      <c r="C38" s="8"/>
      <c r="D38" s="18"/>
      <c r="E38" s="18"/>
      <c r="F38" s="18"/>
      <c r="G38" s="8"/>
    </row>
    <row r="39" spans="1:9" x14ac:dyDescent="0.3">
      <c r="A39" s="35"/>
      <c r="B39" s="8"/>
      <c r="C39" s="8"/>
      <c r="D39" s="18"/>
      <c r="E39" s="18"/>
      <c r="F39" s="18"/>
      <c r="G39" s="8"/>
    </row>
    <row r="40" spans="1:9" x14ac:dyDescent="0.3">
      <c r="G40" s="53"/>
    </row>
    <row r="43" spans="1:9" x14ac:dyDescent="0.3">
      <c r="A43" s="3"/>
      <c r="G43" s="51"/>
    </row>
    <row r="44" spans="1:9" x14ac:dyDescent="0.3">
      <c r="A44" s="3"/>
      <c r="G44" s="40"/>
    </row>
    <row r="45" spans="1:9" x14ac:dyDescent="0.3">
      <c r="G45" s="40"/>
    </row>
    <row r="46" spans="1:9" x14ac:dyDescent="0.3">
      <c r="B46" s="40"/>
      <c r="C46" s="40"/>
      <c r="D46" s="40"/>
      <c r="E46" s="40"/>
      <c r="F46" s="40"/>
      <c r="G46" s="40"/>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53"/>
  <sheetViews>
    <sheetView showGridLines="0" zoomScaleNormal="100" workbookViewId="0">
      <selection activeCell="B39" sqref="B39"/>
    </sheetView>
  </sheetViews>
  <sheetFormatPr defaultRowHeight="14" x14ac:dyDescent="0.3"/>
  <cols>
    <col min="1" max="1" width="32.25" bestFit="1" customWidth="1"/>
    <col min="2" max="2" width="16.08203125" bestFit="1" customWidth="1"/>
    <col min="3" max="3" width="16.83203125" customWidth="1"/>
    <col min="4" max="6" width="11.83203125" bestFit="1" customWidth="1"/>
    <col min="8" max="8" width="18.5" bestFit="1" customWidth="1"/>
    <col min="13" max="13" width="13.1640625" customWidth="1"/>
  </cols>
  <sheetData>
    <row r="1" spans="1:17" ht="20" x14ac:dyDescent="0.4">
      <c r="A1" s="2" t="s">
        <v>88</v>
      </c>
      <c r="B1" s="3"/>
      <c r="C1" s="3"/>
      <c r="D1" s="3"/>
      <c r="E1" s="3"/>
      <c r="F1" s="3"/>
      <c r="G1" s="3"/>
    </row>
    <row r="2" spans="1:17" ht="20" x14ac:dyDescent="0.4">
      <c r="A2" s="15"/>
      <c r="B2" s="12"/>
      <c r="C2" s="12"/>
      <c r="D2" s="12"/>
      <c r="E2" s="12"/>
      <c r="F2" s="12"/>
      <c r="G2" s="12"/>
      <c r="J2" s="15"/>
      <c r="K2" s="12"/>
      <c r="L2" s="12"/>
      <c r="M2" s="12"/>
      <c r="N2" s="12"/>
      <c r="O2" s="12"/>
      <c r="P2" s="12"/>
      <c r="Q2" s="12"/>
    </row>
    <row r="3" spans="1:17" x14ac:dyDescent="0.3">
      <c r="A3" s="1" t="s">
        <v>111</v>
      </c>
      <c r="G3" s="10"/>
      <c r="J3" s="10"/>
      <c r="K3" s="10"/>
      <c r="L3" s="10"/>
      <c r="M3" s="10"/>
      <c r="N3" s="10"/>
      <c r="O3" s="10"/>
      <c r="P3" s="10"/>
      <c r="Q3" s="10"/>
    </row>
    <row r="4" spans="1:17" x14ac:dyDescent="0.3">
      <c r="G4" s="10"/>
      <c r="K4" s="10"/>
      <c r="L4" s="10"/>
      <c r="M4" s="10"/>
      <c r="N4" s="10"/>
      <c r="O4" s="10"/>
      <c r="P4" s="10"/>
      <c r="Q4" s="10"/>
    </row>
    <row r="5" spans="1:17" x14ac:dyDescent="0.3">
      <c r="G5" s="10"/>
      <c r="J5" s="3"/>
      <c r="K5" s="10"/>
      <c r="L5" s="10"/>
      <c r="M5" s="10"/>
      <c r="N5" s="10"/>
      <c r="O5" s="10"/>
      <c r="P5" s="10"/>
      <c r="Q5" s="10"/>
    </row>
    <row r="6" spans="1:17" x14ac:dyDescent="0.3">
      <c r="G6" s="10"/>
      <c r="J6" s="10"/>
      <c r="K6" s="10"/>
      <c r="L6" s="10"/>
      <c r="M6" s="10"/>
      <c r="N6" s="10"/>
      <c r="O6" s="10"/>
      <c r="P6" s="10"/>
      <c r="Q6" s="10"/>
    </row>
    <row r="7" spans="1:17" x14ac:dyDescent="0.3">
      <c r="G7" s="10"/>
      <c r="J7" s="10"/>
      <c r="K7" s="10"/>
      <c r="L7" s="10"/>
      <c r="M7" s="10"/>
      <c r="N7" s="10"/>
      <c r="O7" s="10"/>
      <c r="P7" s="10"/>
      <c r="Q7" s="10"/>
    </row>
    <row r="8" spans="1:17" x14ac:dyDescent="0.3">
      <c r="G8" s="10"/>
      <c r="J8" s="10"/>
      <c r="K8" s="10"/>
      <c r="L8" s="10"/>
      <c r="M8" s="10"/>
      <c r="N8" s="10"/>
      <c r="O8" s="10"/>
      <c r="P8" s="10"/>
      <c r="Q8" s="10"/>
    </row>
    <row r="9" spans="1:17" x14ac:dyDescent="0.3">
      <c r="G9" s="10"/>
      <c r="J9" s="10"/>
      <c r="K9" s="10"/>
      <c r="L9" s="10"/>
      <c r="M9" s="10"/>
      <c r="N9" s="10"/>
      <c r="O9" s="10"/>
      <c r="P9" s="10"/>
      <c r="Q9" s="10"/>
    </row>
    <row r="10" spans="1:17" x14ac:dyDescent="0.3">
      <c r="G10" s="10"/>
      <c r="J10" s="10"/>
      <c r="K10" s="10"/>
      <c r="L10" s="10"/>
      <c r="M10" s="10"/>
      <c r="N10" s="10"/>
      <c r="O10" s="10"/>
      <c r="P10" s="10"/>
      <c r="Q10" s="10"/>
    </row>
    <row r="11" spans="1:17" x14ac:dyDescent="0.3">
      <c r="G11" s="10"/>
      <c r="J11" s="10"/>
      <c r="K11" s="10"/>
      <c r="L11" s="10"/>
      <c r="M11" s="10"/>
      <c r="N11" s="10"/>
      <c r="O11" s="10"/>
      <c r="P11" s="10"/>
      <c r="Q11" s="10"/>
    </row>
    <row r="12" spans="1:17" x14ac:dyDescent="0.3">
      <c r="G12" s="10"/>
      <c r="J12" s="10"/>
      <c r="K12" s="10"/>
      <c r="L12" s="10"/>
      <c r="M12" s="10"/>
      <c r="N12" s="10"/>
      <c r="O12" s="10"/>
      <c r="P12" s="10"/>
      <c r="Q12" s="10"/>
    </row>
    <row r="13" spans="1:17" x14ac:dyDescent="0.3">
      <c r="G13" s="10"/>
      <c r="J13" s="10"/>
      <c r="K13" s="10"/>
      <c r="L13" s="10"/>
      <c r="M13" s="10"/>
      <c r="N13" s="10"/>
      <c r="O13" s="10"/>
      <c r="P13" s="10"/>
      <c r="Q13" s="10"/>
    </row>
    <row r="14" spans="1:17" x14ac:dyDescent="0.3">
      <c r="G14" s="10"/>
      <c r="J14" s="10"/>
      <c r="K14" s="10"/>
      <c r="L14" s="10"/>
      <c r="M14" s="10"/>
      <c r="N14" s="10"/>
      <c r="O14" s="10"/>
      <c r="P14" s="10"/>
      <c r="Q14" s="10"/>
    </row>
    <row r="15" spans="1:17" x14ac:dyDescent="0.3">
      <c r="G15" s="10"/>
      <c r="J15" s="10"/>
      <c r="K15" s="10"/>
      <c r="L15" s="10"/>
      <c r="M15" s="10"/>
      <c r="N15" s="10"/>
      <c r="O15" s="10"/>
      <c r="P15" s="10"/>
      <c r="Q15" s="10"/>
    </row>
    <row r="16" spans="1:17" x14ac:dyDescent="0.3">
      <c r="J16" s="10"/>
      <c r="K16" s="10"/>
      <c r="L16" s="10"/>
      <c r="M16" s="10"/>
      <c r="N16" s="10"/>
      <c r="O16" s="10"/>
      <c r="P16" s="10"/>
      <c r="Q16" s="10"/>
    </row>
    <row r="17" spans="1:17" x14ac:dyDescent="0.3">
      <c r="J17" s="10"/>
      <c r="K17" s="10"/>
      <c r="L17" s="10"/>
      <c r="M17" s="10"/>
      <c r="N17" s="10"/>
      <c r="O17" s="10"/>
      <c r="P17" s="10"/>
      <c r="Q17" s="10"/>
    </row>
    <row r="18" spans="1:17" x14ac:dyDescent="0.3">
      <c r="J18" s="10"/>
      <c r="K18" s="10"/>
      <c r="L18" s="10"/>
      <c r="M18" s="10"/>
      <c r="N18" s="10"/>
      <c r="O18" s="10"/>
      <c r="P18" s="10"/>
      <c r="Q18" s="10"/>
    </row>
    <row r="19" spans="1:17" x14ac:dyDescent="0.3">
      <c r="J19" s="10"/>
      <c r="K19" s="10"/>
      <c r="L19" s="10"/>
      <c r="M19" s="10"/>
      <c r="N19" s="10"/>
      <c r="O19" s="10"/>
      <c r="P19" s="10"/>
      <c r="Q19" s="10"/>
    </row>
    <row r="20" spans="1:17" x14ac:dyDescent="0.3">
      <c r="J20" s="10"/>
      <c r="K20" s="10"/>
      <c r="L20" s="10"/>
      <c r="M20" s="10"/>
      <c r="N20" s="10"/>
      <c r="O20" s="10"/>
      <c r="P20" s="10"/>
      <c r="Q20" s="10"/>
    </row>
    <row r="21" spans="1:17" x14ac:dyDescent="0.3">
      <c r="J21" s="10"/>
      <c r="K21" s="10"/>
      <c r="L21" s="10"/>
      <c r="M21" s="10"/>
      <c r="N21" s="10"/>
      <c r="O21" s="10"/>
      <c r="P21" s="10"/>
      <c r="Q21" s="10"/>
    </row>
    <row r="22" spans="1:17" x14ac:dyDescent="0.3">
      <c r="B22" s="11"/>
      <c r="J22" s="10"/>
      <c r="K22" s="10"/>
      <c r="L22" s="10"/>
      <c r="M22" s="10"/>
      <c r="N22" s="10"/>
      <c r="O22" s="10"/>
      <c r="P22" s="10"/>
      <c r="Q22" s="10"/>
    </row>
    <row r="23" spans="1:17" x14ac:dyDescent="0.3">
      <c r="H23" s="54"/>
      <c r="J23" s="10"/>
      <c r="K23" s="10"/>
      <c r="L23" s="10"/>
      <c r="M23" s="10"/>
      <c r="N23" s="10"/>
      <c r="O23" s="10"/>
      <c r="P23" s="10"/>
      <c r="Q23" s="10"/>
    </row>
    <row r="24" spans="1:17" x14ac:dyDescent="0.3">
      <c r="J24" s="10"/>
      <c r="K24" s="21"/>
      <c r="L24" s="10"/>
      <c r="M24" s="10"/>
      <c r="N24" s="10"/>
      <c r="O24" s="10"/>
      <c r="P24" s="10"/>
      <c r="Q24" s="10"/>
    </row>
    <row r="26" spans="1:17" x14ac:dyDescent="0.3">
      <c r="A26" s="10"/>
      <c r="B26" s="10"/>
      <c r="C26" s="10"/>
      <c r="D26" s="10"/>
      <c r="E26" s="10"/>
      <c r="F26" s="10"/>
    </row>
    <row r="27" spans="1:17" x14ac:dyDescent="0.3">
      <c r="A27" s="20"/>
      <c r="B27" s="60" t="s">
        <v>110</v>
      </c>
      <c r="C27" s="60"/>
      <c r="D27" s="60"/>
      <c r="E27" s="60"/>
      <c r="F27" s="30"/>
    </row>
    <row r="28" spans="1:17" x14ac:dyDescent="0.3">
      <c r="A28" s="1" t="s">
        <v>19</v>
      </c>
      <c r="B28" s="13" t="s">
        <v>0</v>
      </c>
      <c r="C28" s="13" t="s">
        <v>18</v>
      </c>
      <c r="D28" s="13" t="s">
        <v>1</v>
      </c>
      <c r="E28" s="13" t="s">
        <v>2</v>
      </c>
      <c r="F28" s="13" t="s">
        <v>16</v>
      </c>
    </row>
    <row r="29" spans="1:17" x14ac:dyDescent="0.3">
      <c r="A29" s="3" t="s">
        <v>89</v>
      </c>
      <c r="B29" s="44">
        <v>32.551099999999998</v>
      </c>
      <c r="C29" s="44">
        <v>7.4740000000000002</v>
      </c>
      <c r="D29" s="44">
        <v>46.256099999999996</v>
      </c>
      <c r="E29" s="44">
        <v>0</v>
      </c>
      <c r="F29" s="44">
        <v>86.281199999999984</v>
      </c>
      <c r="G29" s="40"/>
      <c r="N29" s="8"/>
      <c r="O29" s="8"/>
      <c r="P29" s="8"/>
    </row>
    <row r="30" spans="1:17" x14ac:dyDescent="0.3">
      <c r="A30" s="3" t="s">
        <v>52</v>
      </c>
      <c r="B30" s="44">
        <v>6.2899999999999998E-2</v>
      </c>
      <c r="C30" s="44">
        <v>0</v>
      </c>
      <c r="D30" s="44">
        <v>0.17499999999999999</v>
      </c>
      <c r="E30" s="44">
        <v>0</v>
      </c>
      <c r="F30" s="44">
        <v>0.2379</v>
      </c>
      <c r="G30" s="40"/>
    </row>
    <row r="31" spans="1:17" x14ac:dyDescent="0.3">
      <c r="A31" s="3" t="s">
        <v>101</v>
      </c>
      <c r="B31" s="44">
        <v>231.7398</v>
      </c>
      <c r="C31" s="44">
        <v>0</v>
      </c>
      <c r="D31" s="44">
        <v>391.44759999999997</v>
      </c>
      <c r="E31" s="44">
        <v>0</v>
      </c>
      <c r="F31" s="44">
        <v>623.18740000000003</v>
      </c>
      <c r="G31" s="40"/>
    </row>
    <row r="32" spans="1:17" x14ac:dyDescent="0.3">
      <c r="A32" s="3" t="s">
        <v>27</v>
      </c>
      <c r="B32" s="44">
        <v>8.9999999999999993E-3</v>
      </c>
      <c r="C32" s="44">
        <v>0</v>
      </c>
      <c r="D32" s="44">
        <v>2E-3</v>
      </c>
      <c r="E32" s="44">
        <v>0</v>
      </c>
      <c r="F32" s="44">
        <v>1.0999999999999999E-2</v>
      </c>
      <c r="G32" s="40"/>
    </row>
    <row r="33" spans="1:7" x14ac:dyDescent="0.3">
      <c r="A33" s="3" t="s">
        <v>13</v>
      </c>
      <c r="B33" s="44">
        <v>0</v>
      </c>
      <c r="C33" s="44">
        <v>0</v>
      </c>
      <c r="D33" s="44">
        <v>0</v>
      </c>
      <c r="E33" s="44">
        <v>0</v>
      </c>
      <c r="F33" s="44">
        <v>0</v>
      </c>
      <c r="G33" s="40"/>
    </row>
    <row r="34" spans="1:7" x14ac:dyDescent="0.3">
      <c r="A34" s="3" t="s">
        <v>15</v>
      </c>
      <c r="B34" s="44">
        <v>0</v>
      </c>
      <c r="C34" s="44">
        <v>0</v>
      </c>
      <c r="D34" s="44">
        <v>0</v>
      </c>
      <c r="E34" s="44">
        <v>0</v>
      </c>
      <c r="F34" s="44">
        <v>0</v>
      </c>
      <c r="G34" s="40"/>
    </row>
    <row r="35" spans="1:7" x14ac:dyDescent="0.3">
      <c r="A35" s="3" t="s">
        <v>80</v>
      </c>
      <c r="B35" s="44">
        <v>200.73870000000016</v>
      </c>
      <c r="C35" s="44">
        <v>109.83259999999999</v>
      </c>
      <c r="D35" s="44">
        <v>99.119799999999998</v>
      </c>
      <c r="E35" s="44">
        <v>2.9328000000000003</v>
      </c>
      <c r="F35" s="44">
        <v>412.62390000000028</v>
      </c>
      <c r="G35" s="40"/>
    </row>
    <row r="36" spans="1:7" x14ac:dyDescent="0.3">
      <c r="A36" s="48" t="s">
        <v>16</v>
      </c>
      <c r="B36" s="45">
        <v>465.10150000000021</v>
      </c>
      <c r="C36" s="45">
        <v>117.30659999999999</v>
      </c>
      <c r="D36" s="45">
        <v>537.00049999999999</v>
      </c>
      <c r="E36" s="45">
        <v>2.9328000000000003</v>
      </c>
      <c r="F36" s="45">
        <v>1122.3414000000002</v>
      </c>
      <c r="G36" s="40"/>
    </row>
    <row r="37" spans="1:7" x14ac:dyDescent="0.3">
      <c r="A37" s="35" t="s">
        <v>94</v>
      </c>
      <c r="B37" s="29"/>
      <c r="C37" s="29"/>
      <c r="D37" s="29"/>
      <c r="E37" s="29"/>
      <c r="F37" s="29"/>
    </row>
    <row r="38" spans="1:7" x14ac:dyDescent="0.3">
      <c r="A38" s="35" t="s">
        <v>97</v>
      </c>
      <c r="B38" s="39"/>
      <c r="C38" s="39"/>
      <c r="D38" s="39"/>
      <c r="E38" s="39"/>
      <c r="F38" s="39"/>
    </row>
    <row r="43" spans="1:7" x14ac:dyDescent="0.3">
      <c r="G43" s="40"/>
    </row>
    <row r="44" spans="1:7" x14ac:dyDescent="0.3">
      <c r="G44" s="40"/>
    </row>
    <row r="45" spans="1:7" x14ac:dyDescent="0.3">
      <c r="G45" s="40"/>
    </row>
    <row r="46" spans="1:7" x14ac:dyDescent="0.3">
      <c r="G46" s="40"/>
    </row>
    <row r="47" spans="1:7" x14ac:dyDescent="0.3">
      <c r="G47" s="40"/>
    </row>
    <row r="48" spans="1:7" x14ac:dyDescent="0.3">
      <c r="G48" s="40"/>
    </row>
    <row r="49" spans="2:7" x14ac:dyDescent="0.3">
      <c r="G49" s="40"/>
    </row>
    <row r="50" spans="2:7" x14ac:dyDescent="0.3">
      <c r="G50" s="40"/>
    </row>
    <row r="51" spans="2:7" x14ac:dyDescent="0.3">
      <c r="B51" s="46"/>
      <c r="C51" s="50"/>
      <c r="D51" s="46"/>
      <c r="E51" s="50"/>
      <c r="F51" s="46"/>
    </row>
    <row r="52" spans="2:7" x14ac:dyDescent="0.3">
      <c r="B52" s="46"/>
      <c r="C52" s="50"/>
      <c r="D52" s="46"/>
      <c r="E52" s="50"/>
      <c r="F52" s="46"/>
    </row>
    <row r="53" spans="2:7" x14ac:dyDescent="0.3">
      <c r="B53" s="46"/>
      <c r="C53" s="50"/>
      <c r="D53" s="50"/>
      <c r="E53" s="50"/>
      <c r="F53" s="46"/>
    </row>
  </sheetData>
  <mergeCells count="1">
    <mergeCell ref="B27:E2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Time Series - Cumulative Uptake</vt:lpstr>
      <vt:lpstr>Time Series - Data</vt:lpstr>
      <vt:lpstr>Table 1</vt:lpstr>
      <vt:lpstr>Table 2</vt:lpstr>
      <vt:lpstr>Table 3</vt:lpstr>
      <vt:lpstr>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2026-02-18T16:14:07Z</dcterms:modified>
</cp:coreProperties>
</file>