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educationgovuk-my.sharepoint.com/personal/james_robinson_education_gov_uk/Documents/Documents/"/>
    </mc:Choice>
  </mc:AlternateContent>
  <xr:revisionPtr revIDLastSave="0" documentId="8_{0C8431B5-28A9-4F5F-ADC3-05CCC7EBDC95}" xr6:coauthVersionLast="47" xr6:coauthVersionMax="47" xr10:uidLastSave="{00000000-0000-0000-0000-000000000000}"/>
  <bookViews>
    <workbookView xWindow="-110" yWindow="-110" windowWidth="22780" windowHeight="14540" xr2:uid="{FD11EF8A-9343-46EB-A96E-B84C32C3DCE0}"/>
  </bookViews>
  <sheets>
    <sheet name="00_DocumentHistory" sheetId="8" r:id="rId1"/>
    <sheet name="01_ProjectInputs" sheetId="9" r:id="rId2"/>
    <sheet name="02_SoftLandingsChecklist" sheetId="11" r:id="rId3"/>
    <sheet name="A_Picklists" sheetId="6" r:id="rId4"/>
  </sheets>
  <definedNames>
    <definedName name="PL_00_RevisionCode">INDIRECT("tbl_Picklist_Revision[Revision Code]")</definedName>
    <definedName name="PL_00_StatusCode">INDIRECT("tbl_Picklist_Status[Status Code]")</definedName>
    <definedName name="PL_00_StatusCodeAndDescription">INDIRECT("tbl_Picklist_Status[Status Code and Description]")</definedName>
    <definedName name="PL_OrganisationType">INDIRECT("tbl_Picklist_OrganisationType[Organisation Type]")</definedName>
    <definedName name="PL_RASCI">INDIRECT("tbl_Picklist_RACI[Code]")</definedName>
    <definedName name="PL_RIBA_Code">INDIRECT("tbl_Picklist_RIBA[Code]")</definedName>
    <definedName name="PL_RIBA_CodeAndTitle">INDIRECT("tbl_Picklist_RIBA[Code and Title]")</definedName>
    <definedName name="PL_Structure">INDIRECT("tbl_Picklist_Structure[Code and Title]")</definedName>
    <definedName name="PL_TaskCategory">INDIRECT("tbl_Picklist_TaskCategory[Task Category]")</definedName>
    <definedName name="PL_TaskCompleted">INDIRECT("tbl_Picklist_TaskCompleted[Task Completed]")</definedName>
    <definedName name="PL_TaskParty">INDIRECT("tbl_Picklist_Party[Party]")</definedName>
    <definedName name="PL_YesNo">INDIRECT("tbl_Picklist_YesNo[YesNo]")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0" i="11" l="1" a="1"/>
  <c r="F120" i="11" s="1"/>
  <c r="G120" i="11" a="1"/>
  <c r="G120" i="11" s="1"/>
  <c r="H120" i="11" a="1"/>
  <c r="H120" i="11" s="1"/>
  <c r="I120" i="11" a="1"/>
  <c r="I120" i="11" s="1"/>
  <c r="J120" i="11" a="1"/>
  <c r="J120" i="11" s="1"/>
  <c r="O120" i="11" a="1"/>
  <c r="O120" i="11" s="1"/>
  <c r="F45" i="11" a="1"/>
  <c r="F45" i="11" s="1"/>
  <c r="G45" i="11" a="1"/>
  <c r="G45" i="11" s="1"/>
  <c r="H45" i="11" a="1"/>
  <c r="H45" i="11" s="1"/>
  <c r="I45" i="11" a="1"/>
  <c r="I45" i="11" s="1"/>
  <c r="J45" i="11" a="1"/>
  <c r="J45" i="11" s="1"/>
  <c r="O45" i="11" a="1"/>
  <c r="O45" i="11" s="1"/>
  <c r="F82" i="11" a="1"/>
  <c r="F82" i="11" s="1"/>
  <c r="G82" i="11" a="1"/>
  <c r="G82" i="11" s="1"/>
  <c r="H82" i="11" a="1"/>
  <c r="H82" i="11" s="1"/>
  <c r="I82" i="11" a="1"/>
  <c r="I82" i="11" s="1"/>
  <c r="J82" i="11" a="1"/>
  <c r="J82" i="11" s="1"/>
  <c r="O82" i="11" a="1"/>
  <c r="O82" i="11" s="1"/>
  <c r="F129" i="11" a="1"/>
  <c r="F129" i="11" s="1"/>
  <c r="G129" i="11" a="1"/>
  <c r="G129" i="11" s="1"/>
  <c r="H129" i="11" a="1"/>
  <c r="H129" i="11" s="1"/>
  <c r="I129" i="11" a="1"/>
  <c r="I129" i="11" s="1"/>
  <c r="J129" i="11" a="1"/>
  <c r="J129" i="11" s="1"/>
  <c r="O129" i="11" a="1"/>
  <c r="O129" i="11" s="1"/>
  <c r="F41" i="11" l="1" a="1"/>
  <c r="F41" i="11" s="1"/>
  <c r="G41" i="11" a="1"/>
  <c r="G41" i="11" s="1"/>
  <c r="H41" i="11" a="1"/>
  <c r="H41" i="11" s="1"/>
  <c r="I41" i="11" a="1"/>
  <c r="I41" i="11" s="1"/>
  <c r="J41" i="11" a="1"/>
  <c r="J41" i="11" s="1"/>
  <c r="O41" i="11" a="1"/>
  <c r="O41" i="11" s="1"/>
  <c r="F28" i="11" a="1"/>
  <c r="F28" i="11" s="1"/>
  <c r="G28" i="11" a="1"/>
  <c r="G28" i="11" s="1"/>
  <c r="H28" i="11" a="1"/>
  <c r="H28" i="11" s="1"/>
  <c r="I28" i="11" a="1"/>
  <c r="I28" i="11" s="1"/>
  <c r="J28" i="11" a="1"/>
  <c r="J28" i="11" s="1"/>
  <c r="O28" i="11" a="1"/>
  <c r="O28" i="11" s="1"/>
  <c r="F3" i="11" a="1"/>
  <c r="F3" i="11" s="1"/>
  <c r="F112" i="11" a="1"/>
  <c r="F112" i="11" s="1"/>
  <c r="G112" i="11" a="1"/>
  <c r="G112" i="11" s="1"/>
  <c r="H112" i="11" a="1"/>
  <c r="H112" i="11" s="1"/>
  <c r="I112" i="11" a="1"/>
  <c r="I112" i="11" s="1"/>
  <c r="J112" i="11" a="1"/>
  <c r="J112" i="11" s="1"/>
  <c r="O112" i="11" a="1"/>
  <c r="O112" i="11" s="1"/>
  <c r="F122" i="11" a="1"/>
  <c r="F122" i="11" s="1"/>
  <c r="G122" i="11" a="1"/>
  <c r="G122" i="11" s="1"/>
  <c r="H122" i="11" a="1"/>
  <c r="H122" i="11" s="1"/>
  <c r="I122" i="11" a="1"/>
  <c r="I122" i="11" s="1"/>
  <c r="J122" i="11" a="1"/>
  <c r="J122" i="11" s="1"/>
  <c r="O122" i="11" a="1"/>
  <c r="O122" i="11" s="1"/>
  <c r="F108" i="11" a="1"/>
  <c r="F108" i="11" s="1"/>
  <c r="G108" i="11" a="1"/>
  <c r="G108" i="11" s="1"/>
  <c r="H108" i="11" a="1"/>
  <c r="H108" i="11" s="1"/>
  <c r="I108" i="11" a="1"/>
  <c r="I108" i="11" s="1"/>
  <c r="J108" i="11" a="1"/>
  <c r="J108" i="11" s="1"/>
  <c r="O108" i="11" a="1"/>
  <c r="O108" i="11" s="1"/>
  <c r="F117" i="11" a="1"/>
  <c r="F117" i="11" s="1"/>
  <c r="G117" i="11" a="1"/>
  <c r="G117" i="11" s="1"/>
  <c r="H117" i="11" a="1"/>
  <c r="H117" i="11" s="1"/>
  <c r="I117" i="11" a="1"/>
  <c r="I117" i="11" s="1"/>
  <c r="J117" i="11" a="1"/>
  <c r="J117" i="11" s="1"/>
  <c r="O117" i="11" a="1"/>
  <c r="O117" i="11" s="1"/>
  <c r="F88" i="11" a="1"/>
  <c r="F88" i="11" s="1"/>
  <c r="G88" i="11" a="1"/>
  <c r="G88" i="11" s="1"/>
  <c r="H88" i="11" a="1"/>
  <c r="H88" i="11" s="1"/>
  <c r="I88" i="11" a="1"/>
  <c r="I88" i="11" s="1"/>
  <c r="J88" i="11" a="1"/>
  <c r="J88" i="11" s="1"/>
  <c r="O88" i="11" a="1"/>
  <c r="O88" i="11" s="1"/>
  <c r="F105" i="11" a="1"/>
  <c r="F105" i="11" s="1"/>
  <c r="G105" i="11" a="1"/>
  <c r="G105" i="11" s="1"/>
  <c r="H105" i="11" a="1"/>
  <c r="H105" i="11" s="1"/>
  <c r="I105" i="11" a="1"/>
  <c r="I105" i="11" s="1"/>
  <c r="J105" i="11" a="1"/>
  <c r="J105" i="11" s="1"/>
  <c r="O105" i="11" a="1"/>
  <c r="O105" i="11" s="1"/>
  <c r="F67" i="11" a="1"/>
  <c r="F67" i="11" s="1"/>
  <c r="G67" i="11" a="1"/>
  <c r="G67" i="11" s="1"/>
  <c r="H67" i="11" a="1"/>
  <c r="H67" i="11" s="1"/>
  <c r="I67" i="11" a="1"/>
  <c r="I67" i="11" s="1"/>
  <c r="J67" i="11" a="1"/>
  <c r="J67" i="11" s="1"/>
  <c r="O67" i="11" a="1"/>
  <c r="O67" i="11" s="1"/>
  <c r="F51" i="11" a="1"/>
  <c r="F51" i="11" s="1"/>
  <c r="G51" i="11" a="1"/>
  <c r="G51" i="11" s="1"/>
  <c r="H51" i="11" a="1"/>
  <c r="H51" i="11" s="1"/>
  <c r="I51" i="11" a="1"/>
  <c r="I51" i="11" s="1"/>
  <c r="J51" i="11" a="1"/>
  <c r="J51" i="11" s="1"/>
  <c r="O51" i="11" a="1"/>
  <c r="O51" i="11" s="1"/>
  <c r="O64" i="11" a="1"/>
  <c r="O64" i="11" s="1"/>
  <c r="J64" i="11" a="1"/>
  <c r="J64" i="11" s="1"/>
  <c r="I64" i="11" a="1"/>
  <c r="I64" i="11" s="1"/>
  <c r="H64" i="11" a="1"/>
  <c r="H64" i="11" s="1"/>
  <c r="G64" i="11" a="1"/>
  <c r="G64" i="11" s="1"/>
  <c r="F64" i="11" a="1"/>
  <c r="F64" i="11" s="1"/>
  <c r="F78" i="11" a="1"/>
  <c r="F78" i="11" s="1"/>
  <c r="G78" i="11" a="1"/>
  <c r="G78" i="11" s="1"/>
  <c r="H78" i="11" a="1"/>
  <c r="H78" i="11" s="1"/>
  <c r="I78" i="11" a="1"/>
  <c r="I78" i="11" s="1"/>
  <c r="J78" i="11" a="1"/>
  <c r="J78" i="11" s="1"/>
  <c r="O78" i="11" a="1"/>
  <c r="O78" i="11" s="1"/>
  <c r="O44" i="11" a="1"/>
  <c r="O44" i="11" s="1"/>
  <c r="F44" i="11" a="1"/>
  <c r="F44" i="11" s="1"/>
  <c r="J44" i="11" a="1"/>
  <c r="J44" i="11" s="1"/>
  <c r="I44" i="11" a="1"/>
  <c r="I44" i="11" s="1"/>
  <c r="H44" i="11" a="1"/>
  <c r="H44" i="11" s="1"/>
  <c r="G44" i="11" a="1"/>
  <c r="G44" i="11" s="1"/>
  <c r="O99" i="11" a="1"/>
  <c r="O99" i="11" s="1"/>
  <c r="J99" i="11" a="1"/>
  <c r="J99" i="11" s="1"/>
  <c r="I99" i="11" a="1"/>
  <c r="I99" i="11" s="1"/>
  <c r="H99" i="11" a="1"/>
  <c r="H99" i="11" s="1"/>
  <c r="G99" i="11" a="1"/>
  <c r="G99" i="11" s="1"/>
  <c r="F99" i="11" a="1"/>
  <c r="F99" i="11" s="1"/>
  <c r="O43" i="11" a="1"/>
  <c r="O43" i="11" s="1"/>
  <c r="J43" i="11" a="1"/>
  <c r="J43" i="11" s="1"/>
  <c r="I43" i="11" a="1"/>
  <c r="I43" i="11" s="1"/>
  <c r="H43" i="11" a="1"/>
  <c r="H43" i="11" s="1"/>
  <c r="G43" i="11" a="1"/>
  <c r="G43" i="11" s="1"/>
  <c r="F43" i="11" a="1"/>
  <c r="F43" i="11" s="1"/>
  <c r="G3" i="11" a="1"/>
  <c r="G3" i="11" s="1"/>
  <c r="I91" i="11" a="1"/>
  <c r="I91" i="11" s="1"/>
  <c r="I124" i="11" a="1"/>
  <c r="I124" i="11" s="1"/>
  <c r="I90" i="11" a="1"/>
  <c r="I90" i="11" s="1"/>
  <c r="I128" i="11" a="1"/>
  <c r="I128" i="11" s="1"/>
  <c r="I119" i="11" a="1"/>
  <c r="I119" i="11" s="1"/>
  <c r="I121" i="11" a="1"/>
  <c r="I121" i="11" s="1"/>
  <c r="I126" i="11" a="1"/>
  <c r="I126" i="11" s="1"/>
  <c r="I125" i="11" a="1"/>
  <c r="I125" i="11" s="1"/>
  <c r="I130" i="11" a="1"/>
  <c r="I130" i="11" s="1"/>
  <c r="I127" i="11" a="1"/>
  <c r="I127" i="11" s="1"/>
  <c r="I118" i="11" a="1"/>
  <c r="I118" i="11" s="1"/>
  <c r="I123" i="11" a="1"/>
  <c r="I123" i="11" s="1"/>
  <c r="I116" i="11" a="1"/>
  <c r="I116" i="11" s="1"/>
  <c r="I103" i="11" a="1"/>
  <c r="I103" i="11" s="1"/>
  <c r="I104" i="11" a="1"/>
  <c r="I104" i="11" s="1"/>
  <c r="I115" i="11" a="1"/>
  <c r="I115" i="11" s="1"/>
  <c r="I102" i="11" a="1"/>
  <c r="I102" i="11" s="1"/>
  <c r="I101" i="11" a="1"/>
  <c r="I101" i="11" s="1"/>
  <c r="I114" i="11" a="1"/>
  <c r="I114" i="11" s="1"/>
  <c r="I111" i="11" a="1"/>
  <c r="I111" i="11" s="1"/>
  <c r="I72" i="11" a="1"/>
  <c r="I72" i="11" s="1"/>
  <c r="I110" i="11" a="1"/>
  <c r="I110" i="11" s="1"/>
  <c r="I109" i="11" a="1"/>
  <c r="I109" i="11" s="1"/>
  <c r="I107" i="11" a="1"/>
  <c r="I107" i="11" s="1"/>
  <c r="I87" i="11" a="1"/>
  <c r="I87" i="11" s="1"/>
  <c r="I86" i="11" a="1"/>
  <c r="I86" i="11" s="1"/>
  <c r="I85" i="11" a="1"/>
  <c r="I85" i="11" s="1"/>
  <c r="I106" i="11" a="1"/>
  <c r="I106" i="11" s="1"/>
  <c r="I113" i="11" a="1"/>
  <c r="I113" i="11" s="1"/>
  <c r="I100" i="11" a="1"/>
  <c r="I100" i="11" s="1"/>
  <c r="I95" i="11" a="1"/>
  <c r="I95" i="11" s="1"/>
  <c r="I94" i="11" a="1"/>
  <c r="I94" i="11" s="1"/>
  <c r="I93" i="11" a="1"/>
  <c r="I93" i="11" s="1"/>
  <c r="I92" i="11" a="1"/>
  <c r="I92" i="11" s="1"/>
  <c r="I89" i="11" a="1"/>
  <c r="I89" i="11" s="1"/>
  <c r="I76" i="11" a="1"/>
  <c r="I76" i="11" s="1"/>
  <c r="I80" i="11" a="1"/>
  <c r="I80" i="11" s="1"/>
  <c r="I81" i="11" a="1"/>
  <c r="I81" i="11" s="1"/>
  <c r="I79" i="11" a="1"/>
  <c r="I79" i="11" s="1"/>
  <c r="I77" i="11" a="1"/>
  <c r="I77" i="11" s="1"/>
  <c r="I74" i="11" a="1"/>
  <c r="I74" i="11" s="1"/>
  <c r="I84" i="11" a="1"/>
  <c r="I84" i="11" s="1"/>
  <c r="I49" i="11" a="1"/>
  <c r="I49" i="11" s="1"/>
  <c r="I46" i="11" a="1"/>
  <c r="I46" i="11" s="1"/>
  <c r="I73" i="11" a="1"/>
  <c r="I73" i="11" s="1"/>
  <c r="I71" i="11" a="1"/>
  <c r="I71" i="11" s="1"/>
  <c r="I70" i="11" a="1"/>
  <c r="I70" i="11" s="1"/>
  <c r="I69" i="11" a="1"/>
  <c r="I69" i="11" s="1"/>
  <c r="I66" i="11" a="1"/>
  <c r="I66" i="11" s="1"/>
  <c r="I47" i="11" a="1"/>
  <c r="I47" i="11" s="1"/>
  <c r="I63" i="11" a="1"/>
  <c r="I63" i="11" s="1"/>
  <c r="I62" i="11" a="1"/>
  <c r="I62" i="11" s="1"/>
  <c r="I50" i="11" a="1"/>
  <c r="I50" i="11" s="1"/>
  <c r="I61" i="11" a="1"/>
  <c r="I61" i="11" s="1"/>
  <c r="I60" i="11" a="1"/>
  <c r="I60" i="11" s="1"/>
  <c r="I59" i="11" a="1"/>
  <c r="I59" i="11" s="1"/>
  <c r="I58" i="11" a="1"/>
  <c r="I58" i="11" s="1"/>
  <c r="I57" i="11" a="1"/>
  <c r="I57" i="11" s="1"/>
  <c r="I68" i="11" a="1"/>
  <c r="I68" i="11" s="1"/>
  <c r="I96" i="11" a="1"/>
  <c r="I96" i="11" s="1"/>
  <c r="I65" i="11" a="1"/>
  <c r="I65" i="11" s="1"/>
  <c r="I83" i="11" a="1"/>
  <c r="I83" i="11" s="1"/>
  <c r="I56" i="11" a="1"/>
  <c r="I56" i="11" s="1"/>
  <c r="I97" i="11" a="1"/>
  <c r="I97" i="11" s="1"/>
  <c r="I42" i="11" a="1"/>
  <c r="I42" i="11" s="1"/>
  <c r="I98" i="11" a="1"/>
  <c r="I98" i="11" s="1"/>
  <c r="I55" i="11" a="1"/>
  <c r="I55" i="11" s="1"/>
  <c r="I53" i="11" a="1"/>
  <c r="I53" i="11" s="1"/>
  <c r="I52" i="11" a="1"/>
  <c r="I52" i="11" s="1"/>
  <c r="I54" i="11" a="1"/>
  <c r="I54" i="11" s="1"/>
  <c r="I48" i="11" a="1"/>
  <c r="I48" i="11" s="1"/>
  <c r="I75" i="11" a="1"/>
  <c r="I75" i="11" s="1"/>
  <c r="I40" i="11" a="1"/>
  <c r="I40" i="11" s="1"/>
  <c r="I39" i="11" a="1"/>
  <c r="I39" i="11" s="1"/>
  <c r="I38" i="11" a="1"/>
  <c r="I38" i="11" s="1"/>
  <c r="I37" i="11" a="1"/>
  <c r="I37" i="11" s="1"/>
  <c r="I36" i="11" a="1"/>
  <c r="I36" i="11" s="1"/>
  <c r="I35" i="11" a="1"/>
  <c r="I35" i="11" s="1"/>
  <c r="I34" i="11" a="1"/>
  <c r="I34" i="11" s="1"/>
  <c r="I33" i="11" a="1"/>
  <c r="I33" i="11" s="1"/>
  <c r="I32" i="11" a="1"/>
  <c r="I32" i="11" s="1"/>
  <c r="I31" i="11" a="1"/>
  <c r="I31" i="11" s="1"/>
  <c r="I29" i="11" a="1"/>
  <c r="I29" i="11" s="1"/>
  <c r="I30" i="11" a="1"/>
  <c r="I30" i="11" s="1"/>
  <c r="I27" i="11" a="1"/>
  <c r="I27" i="11" s="1"/>
  <c r="I26" i="11" a="1"/>
  <c r="I26" i="11" s="1"/>
  <c r="I23" i="11" a="1"/>
  <c r="I23" i="11" s="1"/>
  <c r="I18" i="11" a="1"/>
  <c r="I18" i="11" s="1"/>
  <c r="I22" i="11" a="1"/>
  <c r="I22" i="11" s="1"/>
  <c r="I24" i="11" a="1"/>
  <c r="I24" i="11" s="1"/>
  <c r="I20" i="11" a="1"/>
  <c r="I20" i="11" s="1"/>
  <c r="I21" i="11" a="1"/>
  <c r="I21" i="11" s="1"/>
  <c r="I25" i="11" a="1"/>
  <c r="I25" i="11" s="1"/>
  <c r="I19" i="11" a="1"/>
  <c r="I19" i="11" s="1"/>
  <c r="I17" i="11" a="1"/>
  <c r="I17" i="11" s="1"/>
  <c r="I16" i="11" a="1"/>
  <c r="I16" i="11" s="1"/>
  <c r="I15" i="11" a="1"/>
  <c r="I15" i="11" s="1"/>
  <c r="I14" i="11" a="1"/>
  <c r="I14" i="11" s="1"/>
  <c r="I13" i="11" a="1"/>
  <c r="I13" i="11" s="1"/>
  <c r="I9" i="11" a="1"/>
  <c r="I9" i="11" s="1"/>
  <c r="I12" i="11" a="1"/>
  <c r="I12" i="11" s="1"/>
  <c r="I11" i="11" a="1"/>
  <c r="I11" i="11" s="1"/>
  <c r="I10" i="11" a="1"/>
  <c r="I10" i="11" s="1"/>
  <c r="I6" i="11" a="1"/>
  <c r="I6" i="11" s="1"/>
  <c r="I7" i="11" a="1"/>
  <c r="I7" i="11" s="1"/>
  <c r="I8" i="11" a="1"/>
  <c r="I8" i="11" s="1"/>
  <c r="I5" i="11" a="1"/>
  <c r="I5" i="11" s="1"/>
  <c r="I4" i="11" a="1"/>
  <c r="I4" i="11" s="1"/>
  <c r="I3" i="11" a="1"/>
  <c r="I3" i="11" s="1"/>
  <c r="H91" i="11" a="1"/>
  <c r="H91" i="11" s="1"/>
  <c r="H124" i="11" a="1"/>
  <c r="H124" i="11" s="1"/>
  <c r="H90" i="11" a="1"/>
  <c r="H90" i="11" s="1"/>
  <c r="H128" i="11" a="1"/>
  <c r="H128" i="11" s="1"/>
  <c r="H119" i="11" a="1"/>
  <c r="H119" i="11" s="1"/>
  <c r="H121" i="11" a="1"/>
  <c r="H121" i="11" s="1"/>
  <c r="H126" i="11" a="1"/>
  <c r="H126" i="11" s="1"/>
  <c r="H125" i="11" a="1"/>
  <c r="H125" i="11" s="1"/>
  <c r="H130" i="11" a="1"/>
  <c r="H130" i="11" s="1"/>
  <c r="H127" i="11" a="1"/>
  <c r="H127" i="11" s="1"/>
  <c r="H118" i="11" a="1"/>
  <c r="H118" i="11" s="1"/>
  <c r="H123" i="11" a="1"/>
  <c r="H123" i="11" s="1"/>
  <c r="H116" i="11" a="1"/>
  <c r="H116" i="11" s="1"/>
  <c r="H103" i="11" a="1"/>
  <c r="H103" i="11" s="1"/>
  <c r="H104" i="11" a="1"/>
  <c r="H104" i="11" s="1"/>
  <c r="H115" i="11" a="1"/>
  <c r="H115" i="11" s="1"/>
  <c r="H102" i="11" a="1"/>
  <c r="H102" i="11" s="1"/>
  <c r="H101" i="11" a="1"/>
  <c r="H101" i="11" s="1"/>
  <c r="H114" i="11" a="1"/>
  <c r="H114" i="11" s="1"/>
  <c r="H111" i="11" a="1"/>
  <c r="H111" i="11" s="1"/>
  <c r="H72" i="11" a="1"/>
  <c r="H72" i="11" s="1"/>
  <c r="H110" i="11" a="1"/>
  <c r="H110" i="11" s="1"/>
  <c r="H109" i="11" a="1"/>
  <c r="H109" i="11" s="1"/>
  <c r="H107" i="11" a="1"/>
  <c r="H107" i="11" s="1"/>
  <c r="H87" i="11" a="1"/>
  <c r="H87" i="11" s="1"/>
  <c r="H86" i="11" a="1"/>
  <c r="H86" i="11" s="1"/>
  <c r="H85" i="11" a="1"/>
  <c r="H85" i="11" s="1"/>
  <c r="H106" i="11" a="1"/>
  <c r="H106" i="11" s="1"/>
  <c r="H113" i="11" a="1"/>
  <c r="H113" i="11" s="1"/>
  <c r="H100" i="11" a="1"/>
  <c r="H100" i="11" s="1"/>
  <c r="H95" i="11" a="1"/>
  <c r="H95" i="11" s="1"/>
  <c r="H94" i="11" a="1"/>
  <c r="H94" i="11" s="1"/>
  <c r="H93" i="11" a="1"/>
  <c r="H93" i="11" s="1"/>
  <c r="H92" i="11" a="1"/>
  <c r="H92" i="11" s="1"/>
  <c r="H89" i="11" a="1"/>
  <c r="H89" i="11" s="1"/>
  <c r="H76" i="11" a="1"/>
  <c r="H76" i="11" s="1"/>
  <c r="H80" i="11" a="1"/>
  <c r="H80" i="11" s="1"/>
  <c r="H81" i="11" a="1"/>
  <c r="H81" i="11" s="1"/>
  <c r="H79" i="11" a="1"/>
  <c r="H79" i="11" s="1"/>
  <c r="H77" i="11" a="1"/>
  <c r="H77" i="11" s="1"/>
  <c r="H74" i="11" a="1"/>
  <c r="H74" i="11" s="1"/>
  <c r="H84" i="11" a="1"/>
  <c r="H84" i="11" s="1"/>
  <c r="H49" i="11" a="1"/>
  <c r="H49" i="11" s="1"/>
  <c r="H46" i="11" a="1"/>
  <c r="H46" i="11" s="1"/>
  <c r="H73" i="11" a="1"/>
  <c r="H73" i="11" s="1"/>
  <c r="H71" i="11" a="1"/>
  <c r="H71" i="11" s="1"/>
  <c r="H70" i="11" a="1"/>
  <c r="H70" i="11" s="1"/>
  <c r="H69" i="11" a="1"/>
  <c r="H69" i="11" s="1"/>
  <c r="H66" i="11" a="1"/>
  <c r="H66" i="11" s="1"/>
  <c r="H47" i="11" a="1"/>
  <c r="H47" i="11" s="1"/>
  <c r="H63" i="11" a="1"/>
  <c r="H63" i="11" s="1"/>
  <c r="H62" i="11" a="1"/>
  <c r="H62" i="11" s="1"/>
  <c r="H50" i="11" a="1"/>
  <c r="H50" i="11" s="1"/>
  <c r="H61" i="11" a="1"/>
  <c r="H61" i="11" s="1"/>
  <c r="H60" i="11" a="1"/>
  <c r="H60" i="11" s="1"/>
  <c r="H59" i="11" a="1"/>
  <c r="H59" i="11" s="1"/>
  <c r="H58" i="11" a="1"/>
  <c r="H58" i="11" s="1"/>
  <c r="H57" i="11" a="1"/>
  <c r="H57" i="11" s="1"/>
  <c r="H68" i="11" a="1"/>
  <c r="H68" i="11" s="1"/>
  <c r="H96" i="11" a="1"/>
  <c r="H96" i="11" s="1"/>
  <c r="H65" i="11" a="1"/>
  <c r="H65" i="11" s="1"/>
  <c r="H83" i="11" a="1"/>
  <c r="H83" i="11" s="1"/>
  <c r="H56" i="11" a="1"/>
  <c r="H56" i="11" s="1"/>
  <c r="H97" i="11" a="1"/>
  <c r="H97" i="11" s="1"/>
  <c r="H42" i="11" a="1"/>
  <c r="H42" i="11" s="1"/>
  <c r="H98" i="11" a="1"/>
  <c r="H98" i="11" s="1"/>
  <c r="H55" i="11" a="1"/>
  <c r="H55" i="11" s="1"/>
  <c r="H53" i="11" a="1"/>
  <c r="H53" i="11" s="1"/>
  <c r="H52" i="11" a="1"/>
  <c r="H52" i="11" s="1"/>
  <c r="H54" i="11" a="1"/>
  <c r="H54" i="11" s="1"/>
  <c r="H48" i="11" a="1"/>
  <c r="H48" i="11" s="1"/>
  <c r="H75" i="11" a="1"/>
  <c r="H75" i="11" s="1"/>
  <c r="H40" i="11" a="1"/>
  <c r="H40" i="11" s="1"/>
  <c r="H39" i="11" a="1"/>
  <c r="H39" i="11" s="1"/>
  <c r="H38" i="11" a="1"/>
  <c r="H38" i="11" s="1"/>
  <c r="H37" i="11" a="1"/>
  <c r="H37" i="11" s="1"/>
  <c r="H36" i="11" a="1"/>
  <c r="H36" i="11" s="1"/>
  <c r="H35" i="11" a="1"/>
  <c r="H35" i="11" s="1"/>
  <c r="H34" i="11" a="1"/>
  <c r="H34" i="11" s="1"/>
  <c r="H33" i="11" a="1"/>
  <c r="H33" i="11" s="1"/>
  <c r="H32" i="11" a="1"/>
  <c r="H32" i="11" s="1"/>
  <c r="H31" i="11" a="1"/>
  <c r="H31" i="11" s="1"/>
  <c r="H29" i="11" a="1"/>
  <c r="H29" i="11" s="1"/>
  <c r="H30" i="11" a="1"/>
  <c r="H30" i="11" s="1"/>
  <c r="H27" i="11" a="1"/>
  <c r="H27" i="11" s="1"/>
  <c r="H26" i="11" a="1"/>
  <c r="H26" i="11" s="1"/>
  <c r="H23" i="11" a="1"/>
  <c r="H23" i="11" s="1"/>
  <c r="H18" i="11" a="1"/>
  <c r="H18" i="11" s="1"/>
  <c r="H22" i="11" a="1"/>
  <c r="H22" i="11" s="1"/>
  <c r="H24" i="11" a="1"/>
  <c r="H24" i="11" s="1"/>
  <c r="H20" i="11" a="1"/>
  <c r="H20" i="11" s="1"/>
  <c r="H21" i="11" a="1"/>
  <c r="H21" i="11" s="1"/>
  <c r="H25" i="11" a="1"/>
  <c r="H25" i="11" s="1"/>
  <c r="H19" i="11" a="1"/>
  <c r="H19" i="11" s="1"/>
  <c r="H17" i="11" a="1"/>
  <c r="H17" i="11" s="1"/>
  <c r="H16" i="11" a="1"/>
  <c r="H16" i="11" s="1"/>
  <c r="H15" i="11" a="1"/>
  <c r="H15" i="11" s="1"/>
  <c r="H14" i="11" a="1"/>
  <c r="H14" i="11" s="1"/>
  <c r="H13" i="11" a="1"/>
  <c r="H13" i="11" s="1"/>
  <c r="H9" i="11" a="1"/>
  <c r="H9" i="11" s="1"/>
  <c r="H12" i="11" a="1"/>
  <c r="H12" i="11" s="1"/>
  <c r="H11" i="11" a="1"/>
  <c r="H11" i="11" s="1"/>
  <c r="H10" i="11" a="1"/>
  <c r="H10" i="11" s="1"/>
  <c r="H6" i="11" a="1"/>
  <c r="H6" i="11" s="1"/>
  <c r="H7" i="11" a="1"/>
  <c r="H7" i="11" s="1"/>
  <c r="H8" i="11" a="1"/>
  <c r="H8" i="11" s="1"/>
  <c r="H5" i="11" a="1"/>
  <c r="H5" i="11" s="1"/>
  <c r="H4" i="11" a="1"/>
  <c r="H4" i="11" s="1"/>
  <c r="H3" i="11" a="1"/>
  <c r="H3" i="11" s="1"/>
  <c r="G91" i="11" a="1"/>
  <c r="G91" i="11" s="1"/>
  <c r="G124" i="11" a="1"/>
  <c r="G124" i="11" s="1"/>
  <c r="G90" i="11" a="1"/>
  <c r="G90" i="11" s="1"/>
  <c r="G128" i="11" a="1"/>
  <c r="G128" i="11" s="1"/>
  <c r="G119" i="11" a="1"/>
  <c r="G119" i="11" s="1"/>
  <c r="G121" i="11" a="1"/>
  <c r="G121" i="11" s="1"/>
  <c r="G126" i="11" a="1"/>
  <c r="G126" i="11" s="1"/>
  <c r="G125" i="11" a="1"/>
  <c r="G125" i="11" s="1"/>
  <c r="G130" i="11" a="1"/>
  <c r="G130" i="11" s="1"/>
  <c r="G127" i="11" a="1"/>
  <c r="G127" i="11" s="1"/>
  <c r="G118" i="11" a="1"/>
  <c r="G118" i="11" s="1"/>
  <c r="G123" i="11" a="1"/>
  <c r="G123" i="11" s="1"/>
  <c r="G116" i="11" a="1"/>
  <c r="G116" i="11" s="1"/>
  <c r="G103" i="11" a="1"/>
  <c r="G103" i="11" s="1"/>
  <c r="G104" i="11" a="1"/>
  <c r="G104" i="11" s="1"/>
  <c r="G115" i="11" a="1"/>
  <c r="G115" i="11" s="1"/>
  <c r="G102" i="11" a="1"/>
  <c r="G102" i="11" s="1"/>
  <c r="G101" i="11" a="1"/>
  <c r="G101" i="11" s="1"/>
  <c r="G114" i="11" a="1"/>
  <c r="G114" i="11" s="1"/>
  <c r="G111" i="11" a="1"/>
  <c r="G111" i="11" s="1"/>
  <c r="G72" i="11" a="1"/>
  <c r="G72" i="11" s="1"/>
  <c r="G110" i="11" a="1"/>
  <c r="G110" i="11" s="1"/>
  <c r="G109" i="11" a="1"/>
  <c r="G109" i="11" s="1"/>
  <c r="G107" i="11" a="1"/>
  <c r="G107" i="11" s="1"/>
  <c r="G87" i="11" a="1"/>
  <c r="G87" i="11" s="1"/>
  <c r="G86" i="11" a="1"/>
  <c r="G86" i="11" s="1"/>
  <c r="G85" i="11" a="1"/>
  <c r="G85" i="11" s="1"/>
  <c r="G106" i="11" a="1"/>
  <c r="G106" i="11" s="1"/>
  <c r="G113" i="11" a="1"/>
  <c r="G113" i="11" s="1"/>
  <c r="G100" i="11" a="1"/>
  <c r="G100" i="11" s="1"/>
  <c r="G95" i="11" a="1"/>
  <c r="G95" i="11" s="1"/>
  <c r="G94" i="11" a="1"/>
  <c r="G94" i="11" s="1"/>
  <c r="G93" i="11" a="1"/>
  <c r="G93" i="11" s="1"/>
  <c r="G92" i="11" a="1"/>
  <c r="G92" i="11" s="1"/>
  <c r="G89" i="11" a="1"/>
  <c r="G89" i="11" s="1"/>
  <c r="G76" i="11" a="1"/>
  <c r="G76" i="11" s="1"/>
  <c r="G80" i="11" a="1"/>
  <c r="G80" i="11" s="1"/>
  <c r="G81" i="11" a="1"/>
  <c r="G81" i="11" s="1"/>
  <c r="G79" i="11" a="1"/>
  <c r="G79" i="11" s="1"/>
  <c r="G77" i="11" a="1"/>
  <c r="G77" i="11" s="1"/>
  <c r="G74" i="11" a="1"/>
  <c r="G74" i="11" s="1"/>
  <c r="G84" i="11" a="1"/>
  <c r="G84" i="11" s="1"/>
  <c r="G49" i="11" a="1"/>
  <c r="G49" i="11" s="1"/>
  <c r="G46" i="11" a="1"/>
  <c r="G46" i="11" s="1"/>
  <c r="G73" i="11" a="1"/>
  <c r="G73" i="11" s="1"/>
  <c r="G71" i="11" a="1"/>
  <c r="G71" i="11" s="1"/>
  <c r="G70" i="11" a="1"/>
  <c r="G70" i="11" s="1"/>
  <c r="G69" i="11" a="1"/>
  <c r="G69" i="11" s="1"/>
  <c r="G66" i="11" a="1"/>
  <c r="G66" i="11" s="1"/>
  <c r="G47" i="11" a="1"/>
  <c r="G47" i="11" s="1"/>
  <c r="G63" i="11" a="1"/>
  <c r="G63" i="11" s="1"/>
  <c r="G62" i="11" a="1"/>
  <c r="G62" i="11" s="1"/>
  <c r="G50" i="11" a="1"/>
  <c r="G50" i="11" s="1"/>
  <c r="G61" i="11" a="1"/>
  <c r="G61" i="11" s="1"/>
  <c r="G60" i="11" a="1"/>
  <c r="G60" i="11" s="1"/>
  <c r="G59" i="11" a="1"/>
  <c r="G59" i="11" s="1"/>
  <c r="G58" i="11" a="1"/>
  <c r="G58" i="11" s="1"/>
  <c r="G57" i="11" a="1"/>
  <c r="G57" i="11" s="1"/>
  <c r="G68" i="11" a="1"/>
  <c r="G68" i="11" s="1"/>
  <c r="G96" i="11" a="1"/>
  <c r="G96" i="11" s="1"/>
  <c r="G65" i="11" a="1"/>
  <c r="G65" i="11" s="1"/>
  <c r="G83" i="11" a="1"/>
  <c r="G83" i="11" s="1"/>
  <c r="G56" i="11" a="1"/>
  <c r="G56" i="11" s="1"/>
  <c r="G97" i="11" a="1"/>
  <c r="G97" i="11" s="1"/>
  <c r="G42" i="11" a="1"/>
  <c r="G42" i="11" s="1"/>
  <c r="G98" i="11" a="1"/>
  <c r="G98" i="11" s="1"/>
  <c r="G55" i="11" a="1"/>
  <c r="G55" i="11" s="1"/>
  <c r="G53" i="11" a="1"/>
  <c r="G53" i="11" s="1"/>
  <c r="G52" i="11" a="1"/>
  <c r="G52" i="11" s="1"/>
  <c r="G54" i="11" a="1"/>
  <c r="G54" i="11" s="1"/>
  <c r="G48" i="11" a="1"/>
  <c r="G48" i="11" s="1"/>
  <c r="G75" i="11" a="1"/>
  <c r="G75" i="11" s="1"/>
  <c r="G40" i="11" a="1"/>
  <c r="G40" i="11" s="1"/>
  <c r="G39" i="11" a="1"/>
  <c r="G39" i="11" s="1"/>
  <c r="G38" i="11" a="1"/>
  <c r="G38" i="11" s="1"/>
  <c r="G37" i="11" a="1"/>
  <c r="G37" i="11" s="1"/>
  <c r="G36" i="11" a="1"/>
  <c r="G36" i="11" s="1"/>
  <c r="G35" i="11" a="1"/>
  <c r="G35" i="11" s="1"/>
  <c r="G34" i="11" a="1"/>
  <c r="G34" i="11" s="1"/>
  <c r="G33" i="11" a="1"/>
  <c r="G33" i="11" s="1"/>
  <c r="G32" i="11" a="1"/>
  <c r="G32" i="11" s="1"/>
  <c r="G31" i="11" a="1"/>
  <c r="G31" i="11" s="1"/>
  <c r="G29" i="11" a="1"/>
  <c r="G29" i="11" s="1"/>
  <c r="G30" i="11" a="1"/>
  <c r="G30" i="11" s="1"/>
  <c r="G27" i="11" a="1"/>
  <c r="G27" i="11" s="1"/>
  <c r="G26" i="11" a="1"/>
  <c r="G26" i="11" s="1"/>
  <c r="G23" i="11" a="1"/>
  <c r="G23" i="11" s="1"/>
  <c r="G18" i="11" a="1"/>
  <c r="G18" i="11" s="1"/>
  <c r="G22" i="11" a="1"/>
  <c r="G22" i="11" s="1"/>
  <c r="G24" i="11" a="1"/>
  <c r="G24" i="11" s="1"/>
  <c r="G20" i="11" a="1"/>
  <c r="G20" i="11" s="1"/>
  <c r="G21" i="11" a="1"/>
  <c r="G21" i="11" s="1"/>
  <c r="G25" i="11" a="1"/>
  <c r="G25" i="11" s="1"/>
  <c r="G19" i="11" a="1"/>
  <c r="G19" i="11" s="1"/>
  <c r="G17" i="11" a="1"/>
  <c r="G17" i="11" s="1"/>
  <c r="G16" i="11" a="1"/>
  <c r="G16" i="11" s="1"/>
  <c r="G15" i="11" a="1"/>
  <c r="G15" i="11" s="1"/>
  <c r="G14" i="11" a="1"/>
  <c r="G14" i="11" s="1"/>
  <c r="G13" i="11" a="1"/>
  <c r="G13" i="11" s="1"/>
  <c r="G9" i="11" a="1"/>
  <c r="G9" i="11" s="1"/>
  <c r="G12" i="11" a="1"/>
  <c r="G12" i="11" s="1"/>
  <c r="G11" i="11" a="1"/>
  <c r="G11" i="11" s="1"/>
  <c r="G10" i="11" a="1"/>
  <c r="G10" i="11" s="1"/>
  <c r="G6" i="11" a="1"/>
  <c r="G6" i="11" s="1"/>
  <c r="G7" i="11" a="1"/>
  <c r="G7" i="11" s="1"/>
  <c r="G8" i="11" a="1"/>
  <c r="G8" i="11" s="1"/>
  <c r="G5" i="11" a="1"/>
  <c r="G5" i="11" s="1"/>
  <c r="G4" i="11" a="1"/>
  <c r="G4" i="11" s="1"/>
  <c r="F91" i="11" a="1"/>
  <c r="F91" i="11" s="1"/>
  <c r="F124" i="11" a="1"/>
  <c r="F124" i="11" s="1"/>
  <c r="F90" i="11" a="1"/>
  <c r="F90" i="11" s="1"/>
  <c r="F128" i="11" a="1"/>
  <c r="F128" i="11" s="1"/>
  <c r="F119" i="11" a="1"/>
  <c r="F119" i="11" s="1"/>
  <c r="F121" i="11" a="1"/>
  <c r="F121" i="11" s="1"/>
  <c r="F126" i="11" a="1"/>
  <c r="F126" i="11" s="1"/>
  <c r="F125" i="11" a="1"/>
  <c r="F125" i="11" s="1"/>
  <c r="F130" i="11" a="1"/>
  <c r="F130" i="11" s="1"/>
  <c r="F127" i="11" a="1"/>
  <c r="F127" i="11" s="1"/>
  <c r="F118" i="11" a="1"/>
  <c r="F118" i="11" s="1"/>
  <c r="F123" i="11" a="1"/>
  <c r="F123" i="11" s="1"/>
  <c r="F116" i="11" a="1"/>
  <c r="F116" i="11" s="1"/>
  <c r="F103" i="11" a="1"/>
  <c r="F103" i="11" s="1"/>
  <c r="F104" i="11" a="1"/>
  <c r="F104" i="11" s="1"/>
  <c r="F115" i="11" a="1"/>
  <c r="F115" i="11" s="1"/>
  <c r="F102" i="11" a="1"/>
  <c r="F102" i="11" s="1"/>
  <c r="F101" i="11" a="1"/>
  <c r="F101" i="11" s="1"/>
  <c r="F114" i="11" a="1"/>
  <c r="F114" i="11" s="1"/>
  <c r="F111" i="11" a="1"/>
  <c r="F111" i="11" s="1"/>
  <c r="F72" i="11" a="1"/>
  <c r="F72" i="11" s="1"/>
  <c r="F110" i="11" a="1"/>
  <c r="F110" i="11" s="1"/>
  <c r="F109" i="11" a="1"/>
  <c r="F109" i="11" s="1"/>
  <c r="F107" i="11" a="1"/>
  <c r="F107" i="11" s="1"/>
  <c r="F87" i="11" a="1"/>
  <c r="F87" i="11" s="1"/>
  <c r="F86" i="11" a="1"/>
  <c r="F86" i="11" s="1"/>
  <c r="F85" i="11" a="1"/>
  <c r="F85" i="11" s="1"/>
  <c r="F106" i="11" a="1"/>
  <c r="F106" i="11" s="1"/>
  <c r="F113" i="11" a="1"/>
  <c r="F113" i="11" s="1"/>
  <c r="F100" i="11" a="1"/>
  <c r="F100" i="11" s="1"/>
  <c r="F95" i="11" a="1"/>
  <c r="F95" i="11" s="1"/>
  <c r="F94" i="11" a="1"/>
  <c r="F94" i="11" s="1"/>
  <c r="F93" i="11" a="1"/>
  <c r="F93" i="11" s="1"/>
  <c r="F92" i="11" a="1"/>
  <c r="F92" i="11" s="1"/>
  <c r="F89" i="11" a="1"/>
  <c r="F89" i="11" s="1"/>
  <c r="F76" i="11" a="1"/>
  <c r="F76" i="11" s="1"/>
  <c r="F80" i="11" a="1"/>
  <c r="F80" i="11" s="1"/>
  <c r="F81" i="11" a="1"/>
  <c r="F81" i="11" s="1"/>
  <c r="F79" i="11" a="1"/>
  <c r="F79" i="11" s="1"/>
  <c r="F77" i="11" a="1"/>
  <c r="F77" i="11" s="1"/>
  <c r="F74" i="11" a="1"/>
  <c r="F74" i="11" s="1"/>
  <c r="F84" i="11" a="1"/>
  <c r="F84" i="11" s="1"/>
  <c r="F49" i="11" a="1"/>
  <c r="F49" i="11" s="1"/>
  <c r="F46" i="11" a="1"/>
  <c r="F46" i="11" s="1"/>
  <c r="F73" i="11" a="1"/>
  <c r="F73" i="11" s="1"/>
  <c r="F71" i="11" a="1"/>
  <c r="F71" i="11" s="1"/>
  <c r="F70" i="11" a="1"/>
  <c r="F70" i="11" s="1"/>
  <c r="F69" i="11" a="1"/>
  <c r="F69" i="11" s="1"/>
  <c r="F66" i="11" a="1"/>
  <c r="F66" i="11" s="1"/>
  <c r="F47" i="11" a="1"/>
  <c r="F47" i="11" s="1"/>
  <c r="F63" i="11" a="1"/>
  <c r="F63" i="11" s="1"/>
  <c r="F62" i="11" a="1"/>
  <c r="F62" i="11" s="1"/>
  <c r="F50" i="11" a="1"/>
  <c r="F50" i="11" s="1"/>
  <c r="F61" i="11" a="1"/>
  <c r="F61" i="11" s="1"/>
  <c r="F60" i="11" a="1"/>
  <c r="F60" i="11" s="1"/>
  <c r="F59" i="11" a="1"/>
  <c r="F59" i="11" s="1"/>
  <c r="F58" i="11" a="1"/>
  <c r="F58" i="11" s="1"/>
  <c r="F57" i="11" a="1"/>
  <c r="F57" i="11" s="1"/>
  <c r="F68" i="11" a="1"/>
  <c r="F68" i="11" s="1"/>
  <c r="F96" i="11" a="1"/>
  <c r="F96" i="11" s="1"/>
  <c r="F65" i="11" a="1"/>
  <c r="F65" i="11" s="1"/>
  <c r="F83" i="11" a="1"/>
  <c r="F83" i="11" s="1"/>
  <c r="F56" i="11" a="1"/>
  <c r="F56" i="11" s="1"/>
  <c r="F97" i="11" a="1"/>
  <c r="F97" i="11" s="1"/>
  <c r="F42" i="11" a="1"/>
  <c r="F42" i="11" s="1"/>
  <c r="F98" i="11" a="1"/>
  <c r="F98" i="11" s="1"/>
  <c r="F55" i="11" a="1"/>
  <c r="F55" i="11" s="1"/>
  <c r="F53" i="11" a="1"/>
  <c r="F53" i="11" s="1"/>
  <c r="F52" i="11" a="1"/>
  <c r="F52" i="11" s="1"/>
  <c r="F54" i="11" a="1"/>
  <c r="F54" i="11" s="1"/>
  <c r="F48" i="11" a="1"/>
  <c r="F48" i="11" s="1"/>
  <c r="F75" i="11" a="1"/>
  <c r="F75" i="11" s="1"/>
  <c r="F40" i="11" a="1"/>
  <c r="F40" i="11" s="1"/>
  <c r="F39" i="11" a="1"/>
  <c r="F39" i="11" s="1"/>
  <c r="F38" i="11" a="1"/>
  <c r="F38" i="11" s="1"/>
  <c r="F37" i="11" a="1"/>
  <c r="F37" i="11" s="1"/>
  <c r="F36" i="11" a="1"/>
  <c r="F36" i="11" s="1"/>
  <c r="F35" i="11" a="1"/>
  <c r="F35" i="11" s="1"/>
  <c r="F34" i="11" a="1"/>
  <c r="F34" i="11" s="1"/>
  <c r="F33" i="11" a="1"/>
  <c r="F33" i="11" s="1"/>
  <c r="F32" i="11" a="1"/>
  <c r="F32" i="11" s="1"/>
  <c r="F31" i="11" a="1"/>
  <c r="F31" i="11" s="1"/>
  <c r="F29" i="11" a="1"/>
  <c r="F29" i="11" s="1"/>
  <c r="F30" i="11" a="1"/>
  <c r="F30" i="11" s="1"/>
  <c r="F27" i="11" a="1"/>
  <c r="F27" i="11" s="1"/>
  <c r="F26" i="11" a="1"/>
  <c r="F26" i="11" s="1"/>
  <c r="F23" i="11" a="1"/>
  <c r="F23" i="11" s="1"/>
  <c r="F18" i="11" a="1"/>
  <c r="F18" i="11" s="1"/>
  <c r="F22" i="11" a="1"/>
  <c r="F22" i="11" s="1"/>
  <c r="F24" i="11" a="1"/>
  <c r="F24" i="11" s="1"/>
  <c r="F20" i="11" a="1"/>
  <c r="F20" i="11" s="1"/>
  <c r="F21" i="11" a="1"/>
  <c r="F21" i="11" s="1"/>
  <c r="F25" i="11" a="1"/>
  <c r="F25" i="11" s="1"/>
  <c r="F19" i="11" a="1"/>
  <c r="F19" i="11" s="1"/>
  <c r="F17" i="11" a="1"/>
  <c r="F17" i="11" s="1"/>
  <c r="F16" i="11" a="1"/>
  <c r="F16" i="11" s="1"/>
  <c r="F15" i="11" a="1"/>
  <c r="F15" i="11" s="1"/>
  <c r="F14" i="11" a="1"/>
  <c r="F14" i="11" s="1"/>
  <c r="F13" i="11" a="1"/>
  <c r="F13" i="11" s="1"/>
  <c r="F9" i="11" a="1"/>
  <c r="F9" i="11" s="1"/>
  <c r="F12" i="11" a="1"/>
  <c r="F12" i="11" s="1"/>
  <c r="F11" i="11" a="1"/>
  <c r="F11" i="11" s="1"/>
  <c r="F10" i="11" a="1"/>
  <c r="F10" i="11" s="1"/>
  <c r="F6" i="11" a="1"/>
  <c r="F6" i="11" s="1"/>
  <c r="F7" i="11" a="1"/>
  <c r="F7" i="11" s="1"/>
  <c r="F8" i="11" a="1"/>
  <c r="F8" i="11" s="1"/>
  <c r="F5" i="11" a="1"/>
  <c r="F5" i="11" s="1"/>
  <c r="F4" i="11" a="1"/>
  <c r="F4" i="11" s="1"/>
  <c r="J3" i="11" a="1"/>
  <c r="J3" i="11" s="1"/>
  <c r="J91" i="11" a="1"/>
  <c r="J91" i="11" s="1"/>
  <c r="J124" i="11" a="1"/>
  <c r="J124" i="11" s="1"/>
  <c r="J90" i="11" a="1"/>
  <c r="J90" i="11" s="1"/>
  <c r="J128" i="11" a="1"/>
  <c r="J128" i="11" s="1"/>
  <c r="J119" i="11" a="1"/>
  <c r="J119" i="11" s="1"/>
  <c r="J121" i="11" a="1"/>
  <c r="J121" i="11" s="1"/>
  <c r="J126" i="11" a="1"/>
  <c r="J126" i="11" s="1"/>
  <c r="J125" i="11" a="1"/>
  <c r="J125" i="11" s="1"/>
  <c r="J130" i="11" a="1"/>
  <c r="J130" i="11" s="1"/>
  <c r="J127" i="11" a="1"/>
  <c r="J127" i="11" s="1"/>
  <c r="J118" i="11" a="1"/>
  <c r="J118" i="11" s="1"/>
  <c r="J123" i="11" a="1"/>
  <c r="J123" i="11" s="1"/>
  <c r="J116" i="11" a="1"/>
  <c r="J116" i="11" s="1"/>
  <c r="J103" i="11" a="1"/>
  <c r="J103" i="11" s="1"/>
  <c r="J104" i="11" a="1"/>
  <c r="J104" i="11" s="1"/>
  <c r="J115" i="11" a="1"/>
  <c r="J115" i="11" s="1"/>
  <c r="J102" i="11" a="1"/>
  <c r="J102" i="11" s="1"/>
  <c r="J101" i="11" a="1"/>
  <c r="J101" i="11" s="1"/>
  <c r="J114" i="11" a="1"/>
  <c r="J114" i="11" s="1"/>
  <c r="J111" i="11" a="1"/>
  <c r="J111" i="11" s="1"/>
  <c r="J72" i="11" a="1"/>
  <c r="J72" i="11" s="1"/>
  <c r="J110" i="11" a="1"/>
  <c r="J110" i="11" s="1"/>
  <c r="J109" i="11" a="1"/>
  <c r="J109" i="11" s="1"/>
  <c r="J107" i="11" a="1"/>
  <c r="J107" i="11" s="1"/>
  <c r="J87" i="11" a="1"/>
  <c r="J87" i="11" s="1"/>
  <c r="J86" i="11" a="1"/>
  <c r="J86" i="11" s="1"/>
  <c r="J85" i="11" a="1"/>
  <c r="J85" i="11" s="1"/>
  <c r="J106" i="11" a="1"/>
  <c r="J106" i="11" s="1"/>
  <c r="J113" i="11" a="1"/>
  <c r="J113" i="11" s="1"/>
  <c r="J100" i="11" a="1"/>
  <c r="J100" i="11" s="1"/>
  <c r="J95" i="11" a="1"/>
  <c r="J95" i="11" s="1"/>
  <c r="J94" i="11" a="1"/>
  <c r="J94" i="11" s="1"/>
  <c r="J93" i="11" a="1"/>
  <c r="J93" i="11" s="1"/>
  <c r="J92" i="11" a="1"/>
  <c r="J92" i="11" s="1"/>
  <c r="J89" i="11" a="1"/>
  <c r="J89" i="11" s="1"/>
  <c r="J76" i="11" a="1"/>
  <c r="J76" i="11" s="1"/>
  <c r="J80" i="11" a="1"/>
  <c r="J80" i="11" s="1"/>
  <c r="J81" i="11" a="1"/>
  <c r="J81" i="11" s="1"/>
  <c r="J79" i="11" a="1"/>
  <c r="J79" i="11" s="1"/>
  <c r="J77" i="11" a="1"/>
  <c r="J77" i="11" s="1"/>
  <c r="J74" i="11" a="1"/>
  <c r="J74" i="11" s="1"/>
  <c r="J84" i="11" a="1"/>
  <c r="J84" i="11" s="1"/>
  <c r="J49" i="11" a="1"/>
  <c r="J49" i="11" s="1"/>
  <c r="J46" i="11" a="1"/>
  <c r="J46" i="11" s="1"/>
  <c r="J73" i="11" a="1"/>
  <c r="J73" i="11" s="1"/>
  <c r="J71" i="11" a="1"/>
  <c r="J71" i="11" s="1"/>
  <c r="J70" i="11" a="1"/>
  <c r="J70" i="11" s="1"/>
  <c r="J69" i="11" a="1"/>
  <c r="J69" i="11" s="1"/>
  <c r="J66" i="11" a="1"/>
  <c r="J66" i="11" s="1"/>
  <c r="J47" i="11" a="1"/>
  <c r="J47" i="11" s="1"/>
  <c r="J63" i="11" a="1"/>
  <c r="J63" i="11" s="1"/>
  <c r="J62" i="11" a="1"/>
  <c r="J62" i="11" s="1"/>
  <c r="J50" i="11" a="1"/>
  <c r="J50" i="11" s="1"/>
  <c r="J61" i="11" a="1"/>
  <c r="J61" i="11" s="1"/>
  <c r="J60" i="11" a="1"/>
  <c r="J60" i="11" s="1"/>
  <c r="J59" i="11" a="1"/>
  <c r="J59" i="11" s="1"/>
  <c r="J58" i="11" a="1"/>
  <c r="J58" i="11" s="1"/>
  <c r="J57" i="11" a="1"/>
  <c r="J57" i="11" s="1"/>
  <c r="J68" i="11" a="1"/>
  <c r="J68" i="11" s="1"/>
  <c r="J96" i="11" a="1"/>
  <c r="J96" i="11" s="1"/>
  <c r="J65" i="11" a="1"/>
  <c r="J65" i="11" s="1"/>
  <c r="J83" i="11" a="1"/>
  <c r="J83" i="11" s="1"/>
  <c r="J56" i="11" a="1"/>
  <c r="J56" i="11" s="1"/>
  <c r="J97" i="11" a="1"/>
  <c r="J97" i="11" s="1"/>
  <c r="J42" i="11" a="1"/>
  <c r="J42" i="11" s="1"/>
  <c r="J98" i="11" a="1"/>
  <c r="J98" i="11" s="1"/>
  <c r="J55" i="11" a="1"/>
  <c r="J55" i="11" s="1"/>
  <c r="J53" i="11" a="1"/>
  <c r="J53" i="11" s="1"/>
  <c r="J52" i="11" a="1"/>
  <c r="J52" i="11" s="1"/>
  <c r="J54" i="11" a="1"/>
  <c r="J54" i="11" s="1"/>
  <c r="J48" i="11" a="1"/>
  <c r="J48" i="11" s="1"/>
  <c r="J75" i="11" a="1"/>
  <c r="J75" i="11" s="1"/>
  <c r="J40" i="11" a="1"/>
  <c r="J40" i="11" s="1"/>
  <c r="J39" i="11" a="1"/>
  <c r="J39" i="11" s="1"/>
  <c r="J38" i="11" a="1"/>
  <c r="J38" i="11" s="1"/>
  <c r="J37" i="11" a="1"/>
  <c r="J37" i="11" s="1"/>
  <c r="J36" i="11" a="1"/>
  <c r="J36" i="11" s="1"/>
  <c r="J35" i="11" a="1"/>
  <c r="J35" i="11" s="1"/>
  <c r="J34" i="11" a="1"/>
  <c r="J34" i="11" s="1"/>
  <c r="J33" i="11" a="1"/>
  <c r="J33" i="11" s="1"/>
  <c r="J32" i="11" a="1"/>
  <c r="J32" i="11" s="1"/>
  <c r="J31" i="11" a="1"/>
  <c r="J31" i="11" s="1"/>
  <c r="J29" i="11" a="1"/>
  <c r="J29" i="11" s="1"/>
  <c r="J30" i="11" a="1"/>
  <c r="J30" i="11" s="1"/>
  <c r="J27" i="11" a="1"/>
  <c r="J27" i="11" s="1"/>
  <c r="J26" i="11" a="1"/>
  <c r="J26" i="11" s="1"/>
  <c r="J23" i="11" a="1"/>
  <c r="J23" i="11" s="1"/>
  <c r="J18" i="11" a="1"/>
  <c r="J18" i="11" s="1"/>
  <c r="J22" i="11" a="1"/>
  <c r="J22" i="11" s="1"/>
  <c r="J24" i="11" a="1"/>
  <c r="J24" i="11" s="1"/>
  <c r="J20" i="11" a="1"/>
  <c r="J20" i="11" s="1"/>
  <c r="J21" i="11" a="1"/>
  <c r="J21" i="11" s="1"/>
  <c r="J25" i="11" a="1"/>
  <c r="J25" i="11" s="1"/>
  <c r="J19" i="11" a="1"/>
  <c r="J19" i="11" s="1"/>
  <c r="J17" i="11" a="1"/>
  <c r="J17" i="11" s="1"/>
  <c r="J16" i="11" a="1"/>
  <c r="J16" i="11" s="1"/>
  <c r="J15" i="11" a="1"/>
  <c r="J15" i="11" s="1"/>
  <c r="J14" i="11" a="1"/>
  <c r="J14" i="11" s="1"/>
  <c r="J13" i="11" a="1"/>
  <c r="J13" i="11" s="1"/>
  <c r="J9" i="11" a="1"/>
  <c r="J9" i="11" s="1"/>
  <c r="J12" i="11" a="1"/>
  <c r="J12" i="11" s="1"/>
  <c r="J11" i="11" a="1"/>
  <c r="J11" i="11" s="1"/>
  <c r="J10" i="11" a="1"/>
  <c r="J10" i="11" s="1"/>
  <c r="J6" i="11" a="1"/>
  <c r="J6" i="11" s="1"/>
  <c r="J7" i="11" a="1"/>
  <c r="J7" i="11" s="1"/>
  <c r="J8" i="11" a="1"/>
  <c r="J8" i="11" s="1"/>
  <c r="J5" i="11" a="1"/>
  <c r="J5" i="11" s="1"/>
  <c r="J4" i="11" a="1"/>
  <c r="J4" i="11" s="1"/>
  <c r="C9" i="9" l="1"/>
  <c r="C10" i="9"/>
  <c r="O113" i="11" l="1" a="1"/>
  <c r="O113" i="11" s="1"/>
  <c r="O91" i="11" a="1"/>
  <c r="O91" i="11" s="1"/>
  <c r="O90" i="11" a="1"/>
  <c r="O90" i="11" s="1"/>
  <c r="O124" i="11" a="1"/>
  <c r="O124" i="11" s="1"/>
  <c r="O100" i="11" a="1"/>
  <c r="O100" i="11" s="1"/>
  <c r="O128" i="11" a="1"/>
  <c r="O128" i="11" s="1"/>
  <c r="O49" i="11" a="1"/>
  <c r="O49" i="11" s="1"/>
  <c r="O46" i="11" a="1"/>
  <c r="O46" i="11" s="1"/>
  <c r="O38" i="11" a="1"/>
  <c r="O38" i="11" s="1"/>
  <c r="O23" i="11" a="1"/>
  <c r="O23" i="11" s="1"/>
  <c r="O18" i="11" a="1"/>
  <c r="O18" i="11" s="1"/>
  <c r="O119" i="11" a="1"/>
  <c r="O119" i="11" s="1"/>
  <c r="O118" i="11" a="1"/>
  <c r="O118" i="11" s="1"/>
  <c r="O121" i="11" a="1"/>
  <c r="O121" i="11" s="1"/>
  <c r="O95" i="11" a="1"/>
  <c r="O95" i="11" s="1"/>
  <c r="O94" i="11" a="1"/>
  <c r="O94" i="11" s="1"/>
  <c r="O93" i="11" a="1"/>
  <c r="O93" i="11" s="1"/>
  <c r="O92" i="11" a="1"/>
  <c r="O92" i="11" s="1"/>
  <c r="O89" i="11" a="1"/>
  <c r="O89" i="11" s="1"/>
  <c r="O73" i="11" a="1"/>
  <c r="O73" i="11" s="1"/>
  <c r="O33" i="11" a="1"/>
  <c r="O33" i="11" s="1"/>
  <c r="O76" i="11" a="1"/>
  <c r="O76" i="11" s="1"/>
  <c r="O32" i="11" a="1"/>
  <c r="O32" i="11" s="1"/>
  <c r="O14" i="11" a="1"/>
  <c r="O14" i="11" s="1"/>
  <c r="O71" i="11" a="1"/>
  <c r="O71" i="11" s="1"/>
  <c r="O70" i="11" a="1"/>
  <c r="O70" i="11" s="1"/>
  <c r="O116" i="11" a="1"/>
  <c r="O116" i="11" s="1"/>
  <c r="O80" i="11" a="1"/>
  <c r="O80" i="11" s="1"/>
  <c r="O81" i="11" a="1"/>
  <c r="O81" i="11" s="1"/>
  <c r="O69" i="11" a="1"/>
  <c r="O69" i="11" s="1"/>
  <c r="O31" i="11" a="1"/>
  <c r="O31" i="11" s="1"/>
  <c r="O66" i="11" a="1"/>
  <c r="O66" i="11" s="1"/>
  <c r="O47" i="11" a="1"/>
  <c r="O47" i="11" s="1"/>
  <c r="O40" i="11" a="1"/>
  <c r="O40" i="11" s="1"/>
  <c r="O79" i="11" a="1"/>
  <c r="O79" i="11" s="1"/>
  <c r="O22" i="11" a="1"/>
  <c r="O22" i="11" s="1"/>
  <c r="O13" i="11" a="1"/>
  <c r="O13" i="11" s="1"/>
  <c r="O9" i="11" a="1"/>
  <c r="O9" i="11" s="1"/>
  <c r="O12" i="11" a="1"/>
  <c r="O12" i="11" s="1"/>
  <c r="O11" i="11" a="1"/>
  <c r="O11" i="11" s="1"/>
  <c r="O10" i="11" a="1"/>
  <c r="O10" i="11" s="1"/>
  <c r="O39" i="11" a="1"/>
  <c r="O39" i="11" s="1"/>
  <c r="O63" i="11" a="1"/>
  <c r="O63" i="11" s="1"/>
  <c r="O3" i="11" a="1"/>
  <c r="O3" i="11" s="1"/>
  <c r="O4" i="11" a="1"/>
  <c r="O4" i="11" s="1"/>
  <c r="O24" i="11" a="1"/>
  <c r="O24" i="11" s="1"/>
  <c r="O103" i="11" a="1"/>
  <c r="O103" i="11" s="1"/>
  <c r="O104" i="11" a="1"/>
  <c r="O104" i="11" s="1"/>
  <c r="O62" i="11" a="1"/>
  <c r="O62" i="11" s="1"/>
  <c r="O126" i="11" a="1"/>
  <c r="O126" i="11" s="1"/>
  <c r="O125" i="11" a="1"/>
  <c r="O125" i="11" s="1"/>
  <c r="O77" i="11" a="1"/>
  <c r="O77" i="11" s="1"/>
  <c r="O29" i="11" a="1"/>
  <c r="O29" i="11" s="1"/>
  <c r="O30" i="11" a="1"/>
  <c r="O30" i="11" s="1"/>
  <c r="O20" i="11" a="1"/>
  <c r="O20" i="11" s="1"/>
  <c r="O21" i="11" a="1"/>
  <c r="O21" i="11" s="1"/>
  <c r="O7" i="11" a="1"/>
  <c r="O7" i="11" s="1"/>
  <c r="O8" i="11" a="1"/>
  <c r="O8" i="11" s="1"/>
  <c r="O25" i="11" a="1"/>
  <c r="O25" i="11" s="1"/>
  <c r="O5" i="11" a="1"/>
  <c r="O5" i="11" s="1"/>
  <c r="O19" i="11" a="1"/>
  <c r="O19" i="11" s="1"/>
  <c r="O74" i="11" a="1"/>
  <c r="O74" i="11" s="1"/>
  <c r="O17" i="11" a="1"/>
  <c r="O17" i="11" s="1"/>
  <c r="O27" i="11" a="1"/>
  <c r="O27" i="11" s="1"/>
  <c r="O16" i="11" a="1"/>
  <c r="O16" i="11" s="1"/>
  <c r="O26" i="11" a="1"/>
  <c r="O26" i="11" s="1"/>
  <c r="O115" i="11" a="1"/>
  <c r="O115" i="11" s="1"/>
  <c r="O6" i="11" a="1"/>
  <c r="O6" i="11" s="1"/>
  <c r="O50" i="11" a="1"/>
  <c r="O50" i="11" s="1"/>
  <c r="O37" i="11" a="1"/>
  <c r="O37" i="11" s="1"/>
  <c r="O15" i="11" a="1"/>
  <c r="O15" i="11" s="1"/>
  <c r="O36" i="11" a="1"/>
  <c r="O36" i="11" s="1"/>
  <c r="O61" i="11" a="1"/>
  <c r="O61" i="11" s="1"/>
  <c r="O35" i="11" a="1"/>
  <c r="O35" i="11" s="1"/>
  <c r="O84" i="11" a="1"/>
  <c r="O84" i="11" s="1"/>
  <c r="O60" i="11" a="1"/>
  <c r="O60" i="11" s="1"/>
  <c r="O59" i="11" a="1"/>
  <c r="O59" i="11" s="1"/>
  <c r="O58" i="11" a="1"/>
  <c r="O58" i="11" s="1"/>
  <c r="O57" i="11" a="1"/>
  <c r="O57" i="11" s="1"/>
  <c r="O130" i="11" a="1"/>
  <c r="O130" i="11" s="1"/>
  <c r="O68" i="11" a="1"/>
  <c r="O68" i="11" s="1"/>
  <c r="O127" i="11" a="1"/>
  <c r="O127" i="11" s="1"/>
  <c r="O96" i="11" a="1"/>
  <c r="O96" i="11" s="1"/>
  <c r="O102" i="11" a="1"/>
  <c r="O102" i="11" s="1"/>
  <c r="O101" i="11" a="1"/>
  <c r="O101" i="11" s="1"/>
  <c r="O114" i="11" a="1"/>
  <c r="O114" i="11" s="1"/>
  <c r="O65" i="11" a="1"/>
  <c r="O65" i="11" s="1"/>
  <c r="O83" i="11" a="1"/>
  <c r="O83" i="11" s="1"/>
  <c r="O56" i="11" a="1"/>
  <c r="O56" i="11" s="1"/>
  <c r="O123" i="11" a="1"/>
  <c r="O123" i="11" s="1"/>
  <c r="O97" i="11" a="1"/>
  <c r="O97" i="11" s="1"/>
  <c r="O42" i="11" a="1"/>
  <c r="O42" i="11" s="1"/>
  <c r="O98" i="11" a="1"/>
  <c r="O98" i="11" s="1"/>
  <c r="O111" i="11" a="1"/>
  <c r="O111" i="11" s="1"/>
  <c r="O72" i="11" a="1"/>
  <c r="O72" i="11" s="1"/>
  <c r="O34" i="11" a="1"/>
  <c r="O34" i="11" s="1"/>
  <c r="O110" i="11" a="1"/>
  <c r="O110" i="11" s="1"/>
  <c r="O109" i="11" a="1"/>
  <c r="O109" i="11" s="1"/>
  <c r="O107" i="11" a="1"/>
  <c r="O107" i="11" s="1"/>
  <c r="O87" i="11" a="1"/>
  <c r="O87" i="11" s="1"/>
  <c r="O86" i="11" a="1"/>
  <c r="O86" i="11" s="1"/>
  <c r="O85" i="11" a="1"/>
  <c r="O85" i="11" s="1"/>
  <c r="O55" i="11" a="1"/>
  <c r="O55" i="11" s="1"/>
  <c r="O53" i="11" a="1"/>
  <c r="O53" i="11" s="1"/>
  <c r="O52" i="11" a="1"/>
  <c r="O52" i="11" s="1"/>
  <c r="O106" i="11" a="1"/>
  <c r="O106" i="11" s="1"/>
  <c r="O54" i="11" a="1"/>
  <c r="O54" i="11" s="1"/>
  <c r="O48" i="11" a="1"/>
  <c r="O48" i="11" s="1"/>
  <c r="O75" i="11" a="1"/>
  <c r="O75" i="11" s="1"/>
  <c r="C13" i="9" l="1"/>
  <c r="C14" i="9"/>
  <c r="C15" i="9"/>
  <c r="C16" i="9"/>
  <c r="C17" i="9"/>
  <c r="C18" i="9"/>
  <c r="C19" i="9"/>
  <c r="C20" i="9"/>
  <c r="C4" i="9"/>
  <c r="C3" i="9"/>
  <c r="Q4" i="6" l="1"/>
  <c r="Q5" i="6"/>
  <c r="Q6" i="6"/>
  <c r="Q7" i="6"/>
  <c r="Q8" i="6"/>
  <c r="Q9" i="6"/>
  <c r="Q10" i="6"/>
  <c r="Q3"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<sst xmlns="http://schemas.openxmlformats.org/spreadsheetml/2006/main" count="3409" uniqueCount="1302">
  <si>
    <t>Soft landings checklist</t>
  </si>
  <si>
    <t>Shared resources</t>
  </si>
  <si>
    <t xml:space="preserve">Project code: </t>
  </si>
  <si>
    <t>[SRP/FS/FE code]</t>
  </si>
  <si>
    <t>[Name of school/college]</t>
  </si>
  <si>
    <r>
      <rPr>
        <b/>
        <sz val="22"/>
        <color rgb="FF2E8540"/>
        <rFont val="Arial"/>
        <family val="2"/>
      </rPr>
      <t xml:space="preserve">[Month] </t>
    </r>
    <r>
      <rPr>
        <b/>
        <sz val="22"/>
        <color rgb="FF104F75"/>
        <rFont val="Arial"/>
        <family val="2"/>
      </rPr>
      <t>20</t>
    </r>
    <r>
      <rPr>
        <b/>
        <sz val="22"/>
        <color rgb="FF2E8540"/>
        <rFont val="Arial"/>
        <family val="2"/>
      </rPr>
      <t>[XX]</t>
    </r>
  </si>
  <si>
    <t>Template</t>
  </si>
  <si>
    <t>Revision Code</t>
  </si>
  <si>
    <t>Status Code</t>
  </si>
  <si>
    <t>Date</t>
  </si>
  <si>
    <t>Amendment</t>
  </si>
  <si>
    <t>P01</t>
  </si>
  <si>
    <t>S2</t>
  </si>
  <si>
    <t>C01</t>
  </si>
  <si>
    <t>A</t>
  </si>
  <si>
    <t xml:space="preserve"> </t>
  </si>
  <si>
    <t xml:space="preserve">Project-specific </t>
  </si>
  <si>
    <t>Pnn</t>
  </si>
  <si>
    <t>Sn</t>
  </si>
  <si>
    <r>
      <rPr>
        <sz val="12"/>
        <rFont val="Arial"/>
        <family val="2"/>
      </rPr>
      <t>20</t>
    </r>
    <r>
      <rPr>
        <sz val="12"/>
        <color rgb="FF2E8540"/>
        <rFont val="Arial"/>
        <family val="2"/>
      </rPr>
      <t>YY-MM-DD</t>
    </r>
  </si>
  <si>
    <t>DfE/Employer's Representative to add amendments made to document here and rename file to make project specific</t>
  </si>
  <si>
    <t>Contents</t>
  </si>
  <si>
    <t>Worksheet</t>
  </si>
  <si>
    <t>Description</t>
  </si>
  <si>
    <t>00_DocumentHistory</t>
  </si>
  <si>
    <t>Sheet sets out information about this resource, the file (name, revision, status and revision history) and list of contents including descriptions</t>
  </si>
  <si>
    <t>01_ProjectInputs</t>
  </si>
  <si>
    <t>Project specifics to be entered into this worksheet (organisation names for the Employer, Employer's Representative, Responsible Body and Contractor)</t>
  </si>
  <si>
    <t>02_SoftLandingsChecklist</t>
  </si>
  <si>
    <t>Soft Landings Checklist for all stages of a project</t>
  </si>
  <si>
    <t>A_Picklists</t>
  </si>
  <si>
    <t>Sheet sets out the picklists used to configure the 01_ProjectInputs and 02_SoftLandingsChecklist sheets</t>
  </si>
  <si>
    <t>Subject</t>
  </si>
  <si>
    <t>Value</t>
  </si>
  <si>
    <t>Project Code</t>
  </si>
  <si>
    <t>Project Name</t>
  </si>
  <si>
    <t>Employer (DfE)</t>
  </si>
  <si>
    <t>Department for Education</t>
  </si>
  <si>
    <t>Responsible Body (RB)</t>
  </si>
  <si>
    <t>Responsible Body Name</t>
  </si>
  <si>
    <t>Employer's Representative (TA)</t>
  </si>
  <si>
    <t>Organisation Name</t>
  </si>
  <si>
    <t>Contractor</t>
  </si>
  <si>
    <t>Number of tasks outstanding</t>
  </si>
  <si>
    <t>Number of tasks completed</t>
  </si>
  <si>
    <t>Organisation Type</t>
  </si>
  <si>
    <t>Name (First and Last)</t>
  </si>
  <si>
    <t>Role</t>
  </si>
  <si>
    <t>Role Code</t>
  </si>
  <si>
    <t>Name of individual</t>
  </si>
  <si>
    <t>Project Director</t>
  </si>
  <si>
    <t>PD</t>
  </si>
  <si>
    <t>Project Manager (Soft Landings Champion)</t>
  </si>
  <si>
    <t>PM</t>
  </si>
  <si>
    <t>Responsible Body/School/College Coordinator</t>
  </si>
  <si>
    <t>n/a</t>
  </si>
  <si>
    <t>Responsible Body Representative</t>
  </si>
  <si>
    <t>Employer's Representative</t>
  </si>
  <si>
    <t>Contractor's Soft Landings Representative</t>
  </si>
  <si>
    <t>Contractor's Representative</t>
  </si>
  <si>
    <t>ID</t>
  </si>
  <si>
    <t>Task Completed</t>
  </si>
  <si>
    <t>Task Category</t>
  </si>
  <si>
    <t>Task</t>
  </si>
  <si>
    <t>RACI Code and Party</t>
  </si>
  <si>
    <t>Responsible</t>
  </si>
  <si>
    <t>Accountable</t>
  </si>
  <si>
    <t>Consulted</t>
  </si>
  <si>
    <t>Informed</t>
  </si>
  <si>
    <t>Employer</t>
  </si>
  <si>
    <t>Responsible Body</t>
  </si>
  <si>
    <t>Project Stage</t>
  </si>
  <si>
    <t>RIBA Stage 0: Pre-Feasibility (GW1)</t>
  </si>
  <si>
    <t>RIBA Stage 2: Feasibility (GW2)</t>
  </si>
  <si>
    <t>RIBA Stage 2: Procurement (GW3)</t>
  </si>
  <si>
    <t>RIBA Stage 3: Planning</t>
  </si>
  <si>
    <t>RIBA Stage 4: Contractor's Proposal (GW4)</t>
  </si>
  <si>
    <t>RIBA Stage 5: Construction</t>
  </si>
  <si>
    <t xml:space="preserve">RIBA Stage 5: 6 Months Pre-Handover </t>
  </si>
  <si>
    <t xml:space="preserve">RIBA Stage 5: 1 Month Pre-Handover (GW5) </t>
  </si>
  <si>
    <t>RIBA Stage 6: Rectification Period</t>
  </si>
  <si>
    <t>RIBA Stage 6: End of Rectification Period (GW6)</t>
  </si>
  <si>
    <t>001</t>
  </si>
  <si>
    <t>No</t>
  </si>
  <si>
    <t>Governance</t>
  </si>
  <si>
    <t>Compilation of lessons learned from other DfE centrally delivered projects and/or Responsible Body self-delivered projects to inform this project.</t>
  </si>
  <si>
    <t>R</t>
  </si>
  <si>
    <t>C</t>
  </si>
  <si>
    <t>YES</t>
  </si>
  <si>
    <t>002</t>
  </si>
  <si>
    <t>Stakeholder</t>
  </si>
  <si>
    <t>Production of a stakeholder map which defines all stakeholders (including facilities/estates management from the Responsible Body through to end user operators), roles, responsibilities, communication and reporting lines.</t>
  </si>
  <si>
    <t>003</t>
  </si>
  <si>
    <t>Establishment of a project programme for inclusion within the Contractor’s Master Programme in due course.</t>
  </si>
  <si>
    <t>004</t>
  </si>
  <si>
    <t>Operation</t>
  </si>
  <si>
    <r>
      <t xml:space="preserve">Issue of the DfE's Soft Landings Guide and Soft Landings Checklist to the Project Team. 
</t>
    </r>
    <r>
      <rPr>
        <b/>
        <sz val="12"/>
        <rFont val="Arial"/>
        <family val="2"/>
      </rPr>
      <t xml:space="preserve">Note: </t>
    </r>
    <r>
      <rPr>
        <sz val="12"/>
        <rFont val="Arial"/>
        <family val="2"/>
      </rPr>
      <t>Project Team to review the documents to ensure all parties are familiar with the DfE Soft Landings process and that all Soft Landings tasks are assigned and completed prior to the conclusion of the relevant RIBA stage.</t>
    </r>
  </si>
  <si>
    <t>I</t>
  </si>
  <si>
    <t>005</t>
  </si>
  <si>
    <t>Delivery</t>
  </si>
  <si>
    <t>Assurance that all deliverables outlined in the Detailed Exchange Information Requirements (DEIR) for Information Exchange IE201 meet the relevant content requirements.</t>
  </si>
  <si>
    <t>006</t>
  </si>
  <si>
    <t>Issue of all deliverables for Information Exchange IE201 as outlined in the Detailed Exchange Information Requirements (DEIR) to the Employer for review and acceptance.</t>
  </si>
  <si>
    <t>007</t>
  </si>
  <si>
    <r>
      <t xml:space="preserve">Completion of a ‘day in the life’ visit to the School/College to observe daily operations including, but not limited to, drop-off/arrival, learning, dining, play, and pick-up/departure along with staff/pupil interactions, educational methods, safeguarding considerations and use of the indoor and outdoor environment.
</t>
    </r>
    <r>
      <rPr>
        <b/>
        <sz val="12"/>
        <rFont val="Arial"/>
        <family val="2"/>
      </rPr>
      <t xml:space="preserve">Note: </t>
    </r>
    <r>
      <rPr>
        <sz val="12"/>
        <rFont val="Arial"/>
        <family val="2"/>
      </rPr>
      <t>Analysis shall be recorded in the Project Brief.</t>
    </r>
  </si>
  <si>
    <t>008</t>
  </si>
  <si>
    <t>Understanding how the School/College's systems operate at present and the identification of any key facility requirements/facilities management needs and/or operator capability challenges when the new and/or refurbished building(s) and outdoor environment are ready for occuation and use.</t>
  </si>
  <si>
    <t>009</t>
  </si>
  <si>
    <r>
      <t xml:space="preserve">Establishment of the project's objectives within the Project Brief with key survey findings documented in the Constraints and Opportunities Report.
</t>
    </r>
    <r>
      <rPr>
        <b/>
        <sz val="12"/>
        <rFont val="Arial"/>
        <family val="2"/>
      </rPr>
      <t>Note:</t>
    </r>
    <r>
      <rPr>
        <sz val="12"/>
        <rFont val="Arial"/>
        <family val="2"/>
      </rPr>
      <t xml:space="preserve"> These documents must reflect and record long-term operational performance goals and user needs.</t>
    </r>
  </si>
  <si>
    <t>010</t>
  </si>
  <si>
    <t>Establishment of the project's design requirements (where additional to DfE's Employer's Requirements) for operation and facilities management in the new and/or refurbished building(s) and outdoor environment.</t>
  </si>
  <si>
    <t>011</t>
  </si>
  <si>
    <t>Completion of a transition plan outlining the process for moving pupils/students and staff into the new and/or refurbished building(s) and outdoor environment, including whether an extended period is required between Practical Completion and full operational use of the facilities.</t>
  </si>
  <si>
    <t>012</t>
  </si>
  <si>
    <t>Regulatory</t>
  </si>
  <si>
    <t>Review of the existing Operation and Maintenance (O&amp;M) Manual(s), including the Health &amp; Safety File where available, to inform design development and assess site specific risks.</t>
  </si>
  <si>
    <t>013</t>
  </si>
  <si>
    <r>
      <t xml:space="preserve">Confirmation of the name/contact details for the Contractor's Soft Landings Representative.
</t>
    </r>
    <r>
      <rPr>
        <b/>
        <sz val="12"/>
        <rFont val="Arial"/>
        <family val="2"/>
      </rPr>
      <t xml:space="preserve">Note: </t>
    </r>
    <r>
      <rPr>
        <sz val="12"/>
        <rFont val="Arial"/>
        <family val="2"/>
      </rPr>
      <t>This person should attend all project meetings at the earliest opportunity.</t>
    </r>
  </si>
  <si>
    <t>014</t>
  </si>
  <si>
    <t>Verification that the legacy fittings, furniture and equipment (FF&amp;E), and technology equipment schedules provided during procurement are accurate and fully integrated into the design proposals.</t>
  </si>
  <si>
    <t>015</t>
  </si>
  <si>
    <t>Agreement of the Zoning Strategy with the Employer's Project Team and Responsible Body.</t>
  </si>
  <si>
    <t>016</t>
  </si>
  <si>
    <t>Quality</t>
  </si>
  <si>
    <t>Verification that the proposals to date for the integrated environmental design are on track to meet DfE's environmental performance targets/requirements.</t>
  </si>
  <si>
    <t>017</t>
  </si>
  <si>
    <t>Issue and validation of the Carbon Report for the relevant RIBA stage.</t>
  </si>
  <si>
    <t>018</t>
  </si>
  <si>
    <t>Assurance that all deliverables outlined in the Detailed Exchange Information Requirements (DEIR) for Information Exchanges IE301 and IE311 meet the relevant content requirements.</t>
  </si>
  <si>
    <t>019</t>
  </si>
  <si>
    <t>Issue of all deliverables for Information Exchanges IE301 and IE311 as outlined in the Detailed Exchange Information Requirements (DEIR) to the Employer's Project Team for review and acceptance.</t>
  </si>
  <si>
    <t>020</t>
  </si>
  <si>
    <t>Completion of a planned and phased provision for temporary accommodation (as required) to ensure educational continuity and reduce overall disruption to end users throughout construction.</t>
  </si>
  <si>
    <t>021</t>
  </si>
  <si>
    <t>Analysis of the new and/or refurbished building(s) and outdoor environment's maintenance requirements relative to the Responsible Body's existing facilities management processes and requirements. Identification of any key omissions and/or operator capability challenges requiring mitigation.</t>
  </si>
  <si>
    <t>022</t>
  </si>
  <si>
    <t>Completion of an Employer’s Representative arranged, chaired and managed lessons learned workshop at the end of the RIBA stage with the Project Team, including the Employer, Responsible Body, Contractor and their delivery team (as applicable) with all outcomes and actions/recommendations recorded in a Lessons Learned Register.</t>
  </si>
  <si>
    <t>R/A</t>
  </si>
  <si>
    <t>023</t>
  </si>
  <si>
    <t>Review of the Contractor's Construction Phase Plan in conjunction with the Responsible Body to ensure it is up-to-date with disruption to the School/College minimised as far as is reasonably practicable during the works, handover and the 12-month Rectification Period.</t>
  </si>
  <si>
    <t>024</t>
  </si>
  <si>
    <t>Understanding of the high level operational and maintenance costs for the new facilities relative to the DfE/Responsible Body’s expectations.</t>
  </si>
  <si>
    <t>025</t>
  </si>
  <si>
    <t>Verification of the proposed metering and sub-metering strategy relative to the DfE's Employer's Requirements.</t>
  </si>
  <si>
    <t>026</t>
  </si>
  <si>
    <t>Verify all pre-commencement planning conditions have been discharged by the Local Planning Authority.</t>
  </si>
  <si>
    <t>027</t>
  </si>
  <si>
    <t>Assurance that all deliverables outlined in the Detailed Exchange Information Requirements (DEIR) for Information Exchange IE401 meet the relevant content requirements.</t>
  </si>
  <si>
    <t>028</t>
  </si>
  <si>
    <t>Issue of all deliverables for Information Exchange IE401 as outlined in the Detailed Exchange Information Requirements (DEIR) to the Employer's Project Team for review and acceptance.</t>
  </si>
  <si>
    <t>029</t>
  </si>
  <si>
    <t>Agreement of the decant strategy (where applicable), aligned with the Master Programme, for legacy fittings, furniture and equipment (FF&amp;E) and technology equipment.</t>
  </si>
  <si>
    <t>030</t>
  </si>
  <si>
    <t>Collation of Pre-Construction Information in response to the existing Operation and Maintenance (O&amp;M) Manual(s), including the Health &amp; Safety File where available, to inform design development and assess site specific risks.</t>
  </si>
  <si>
    <t>031</t>
  </si>
  <si>
    <t>Submittal of a Building Control Full Plans Client Statement of Consent to the Contractor.</t>
  </si>
  <si>
    <t>032</t>
  </si>
  <si>
    <t>Submittal of the underground drainage cleaning and CCTV condition survey for review by the Employer's Representative alongside any remedial works where included in Operation and Maintenance (O&amp;M) Manual.</t>
  </si>
  <si>
    <t>033</t>
  </si>
  <si>
    <t>Agreement of key dates (e.g., for examinations) where noisy works are strictly prohibited, for inclusion in the Master Programme.</t>
  </si>
  <si>
    <t>034</t>
  </si>
  <si>
    <t>Agreement of dates for key site visits during construction by pupils/students, teaching and facilities staff, govenors etc as required (e.g., for topping out ceremony, ministerial visit etc).</t>
  </si>
  <si>
    <t>035</t>
  </si>
  <si>
    <t>Issue of the CQM Monthly Report by the Construction Quality Monitoring (CQM) Team. Refer to Detailed Exchange Information Requirements (DEIR) for content requirements.</t>
  </si>
  <si>
    <t>036</t>
  </si>
  <si>
    <t>Issue of the information release schedule for all deliverables (Contractor Design Documents) listed in Schedule 1: Design Submission Procedure of the Contract.</t>
  </si>
  <si>
    <t>037</t>
  </si>
  <si>
    <t>Review of the Landscape and Ecological Maintenance and Management Plan and 5 year Planned Maintenance Plan in monthly progress meetings.</t>
  </si>
  <si>
    <t>038</t>
  </si>
  <si>
    <t>Review/monitoring of any non conformance matters recorded on the Non Conformance and Observation Register.</t>
  </si>
  <si>
    <t>039</t>
  </si>
  <si>
    <t>Verify all pre-occupation planning conditions have been discharged by the Local Planning Authority.</t>
  </si>
  <si>
    <t>040</t>
  </si>
  <si>
    <t>Finalisation of the Building Readiness and Maintenance Programme (part of the Master Programme).</t>
  </si>
  <si>
    <t>041</t>
  </si>
  <si>
    <t>Finalisation of the Outdoor Environment Readiness and Maintenance Programme (part of the Master Programme).</t>
  </si>
  <si>
    <t>042</t>
  </si>
  <si>
    <t>Agreement of commissioning strategy including key dates for attendance.</t>
  </si>
  <si>
    <t>043</t>
  </si>
  <si>
    <t>Confirmation that non-conditional items on the Building Regulations Compliance Tracker have been closed 1 month prior to Practical Completion.</t>
  </si>
  <si>
    <t>044</t>
  </si>
  <si>
    <t>Issue of Soft Landings Letter 1: 6 months prior to Practical Completion to the Responsible Body.</t>
  </si>
  <si>
    <t>045</t>
  </si>
  <si>
    <t>Inspection and approval of a pre-agreed sample room to a sufficiently advanced stage, ahead of the overall programme, to demonstrate the good quality and workmanship standard required for Practical Completion for the building as a whole.</t>
  </si>
  <si>
    <t>046</t>
  </si>
  <si>
    <t>Agreement of Decant Protocol (where applicable) including key dates/programme, roles and responsibilities (e.g., Migration Manager), contact details, finalised legacy schedules etc.</t>
  </si>
  <si>
    <t>047</t>
  </si>
  <si>
    <t>Issue of Soft Landings Letter 2: 3 months prior to Practical Completion to the Responsible Body.</t>
  </si>
  <si>
    <t>048</t>
  </si>
  <si>
    <t>Update of the Project Organogram to include the Contractor’s Aftercare Team to ensure clear lines of communication post handover.</t>
  </si>
  <si>
    <t>049</t>
  </si>
  <si>
    <t>Agreement of a suitable base within the School/College for the Contractor's Soft Landings Representative during the six weeks of aftercare post Practical Completion.</t>
  </si>
  <si>
    <t>050</t>
  </si>
  <si>
    <t>Agreement of an installation and commissioning process for Technology equipment with the Responsible Body and Education Technology Advisor (from the Employer).</t>
  </si>
  <si>
    <t>051</t>
  </si>
  <si>
    <t>Agreement of a Technology Equipment Implementation Report (aligned with the requirements of the Technology Programme) with the Responsible Body and the Education Technology Advisor (on behalf of the Employer).</t>
  </si>
  <si>
    <t>052</t>
  </si>
  <si>
    <t>Completion of the draft Fire Safety Management Plan with input from the Responsible Body.</t>
  </si>
  <si>
    <t>053</t>
  </si>
  <si>
    <t>Finalisation of the Landscape and Ecological Maintenance and Management Plan and 5 year Planned Maintenance Plan.</t>
  </si>
  <si>
    <t>054</t>
  </si>
  <si>
    <t>Procurement by the Responsible Body of the necessary access, maintenance and cleaning equipment required to operate the building effectively from Day One.</t>
  </si>
  <si>
    <t>055</t>
  </si>
  <si>
    <r>
      <t xml:space="preserve">Confirmation of the name(s)/contact details for the Responsible Body/School/College Coordinator(s).
</t>
    </r>
    <r>
      <rPr>
        <b/>
        <sz val="12"/>
        <rFont val="Arial"/>
        <family val="2"/>
      </rPr>
      <t xml:space="preserve">Note: </t>
    </r>
    <r>
      <rPr>
        <sz val="12"/>
        <rFont val="Arial"/>
        <family val="2"/>
      </rPr>
      <t>This person should attend all project meetings at the earliest opportunity.</t>
    </r>
  </si>
  <si>
    <t>056</t>
  </si>
  <si>
    <t>Confirmation that the School/College has experienced site facilities management personnel with the skills necessary to ensure a smooth transition between construction and occupation as well as realising optimal operational performance for the life of the new facilities. Identification of gaps to inform recruitment/training planning.</t>
  </si>
  <si>
    <t>057</t>
  </si>
  <si>
    <r>
      <t xml:space="preserve">Confirmation of individual(s) with delegated authority to make decisions relating to the handover process on behalf of the Responsible Body/School/College Coordinator(s) where required.
</t>
    </r>
    <r>
      <rPr>
        <b/>
        <sz val="12"/>
        <rFont val="Arial"/>
        <family val="2"/>
      </rPr>
      <t xml:space="preserve">Note: </t>
    </r>
    <r>
      <rPr>
        <sz val="12"/>
        <rFont val="Arial"/>
        <family val="2"/>
      </rPr>
      <t>These nominated individuals must report to the Responsible Body/School/College Coordinator(s).</t>
    </r>
  </si>
  <si>
    <t>058</t>
  </si>
  <si>
    <r>
      <t xml:space="preserve">Finalisation of the Training Schedule tailored to suit the facilities/estates management structure, including identification of individuals needing to be trained for the operation of the new and/or refurbished building(s) and outdoor environment, and agreement of key dates.
</t>
    </r>
    <r>
      <rPr>
        <b/>
        <sz val="12"/>
        <rFont val="Arial"/>
        <family val="2"/>
      </rPr>
      <t>Note:</t>
    </r>
    <r>
      <rPr>
        <sz val="12"/>
        <rFont val="Arial"/>
        <family val="2"/>
      </rPr>
      <t xml:space="preserve"> Responsible Body to ensure sufficient staff time is allocated as required by the Training Schedule.</t>
    </r>
  </si>
  <si>
    <t>059</t>
  </si>
  <si>
    <t>Confirmation that all Access Agreements (as necessary) are in place.</t>
  </si>
  <si>
    <t>060</t>
  </si>
  <si>
    <t>Confirmation that insurance will be in place when the new and/or refurbished building(s) and outdoor environment have been handed over to the Responsible Body (i.e., from the date of Practical Completion).</t>
  </si>
  <si>
    <t>061</t>
  </si>
  <si>
    <r>
      <t xml:space="preserve">Confirmation that the School/College has the in-house expertise and/or service agreements in place to carry out all necessary building and equipment maintenance in accordance with the 5 year Planned Maintenance Plan.
</t>
    </r>
    <r>
      <rPr>
        <b/>
        <sz val="12"/>
        <rFont val="Arial"/>
        <family val="2"/>
      </rPr>
      <t>Note:</t>
    </r>
    <r>
      <rPr>
        <sz val="12"/>
        <rFont val="Arial"/>
        <family val="2"/>
      </rPr>
      <t xml:space="preserve"> Contractor should provide cost-effective service support arrangements for the building service systems for the School/College to adopt/fund, if they so wish, from Practical Completion.</t>
    </r>
  </si>
  <si>
    <t>062</t>
  </si>
  <si>
    <t>Confirmation that the School/College has the in-house expertise and/or service agreements in place to carry out all necessary outdoor environment and equipment maintenance in accordance with the Landscape and Ecological Maintenance and Management Plan.</t>
  </si>
  <si>
    <t>063</t>
  </si>
  <si>
    <t>Provision of specialist support for the School/College Facilities Team in addressing facilities management or technology related issues during initial operation (part of aftercare service).</t>
  </si>
  <si>
    <t>064</t>
  </si>
  <si>
    <t>Confirmation of date(s) for the completion of all snagging inspections (including FF&amp;E, Technology and Landscape) prior to handover.</t>
  </si>
  <si>
    <t>065</t>
  </si>
  <si>
    <t>Confirmation of dates for the monthly aftercare meetings during the Rectification Period.</t>
  </si>
  <si>
    <t>066</t>
  </si>
  <si>
    <t>Confirmation that all matters on the Non Conformance and Observation Register have been remedied and signed off.</t>
  </si>
  <si>
    <t>067</t>
  </si>
  <si>
    <t>Written confirmation from consultants and sub-contractors with design responsibility (such as architects, structural engineers, building services engineers, landscape architects etc) that they have inspected the building(s) and outdoor environment, and that all works are compliant with the DfE's Employer's Requirements.</t>
  </si>
  <si>
    <t>068</t>
  </si>
  <si>
    <t>Confirmation that all actions identified on the Planning Conditions Tracker have been closed out with no outstanding matters remaining.</t>
  </si>
  <si>
    <t>069</t>
  </si>
  <si>
    <t>Confirmation that all statutory requirements have been met prior to Practical Completion.</t>
  </si>
  <si>
    <t>070</t>
  </si>
  <si>
    <t>Confirmation that broadband and telephone lines are in place to ensure continuity of service.</t>
  </si>
  <si>
    <t>071</t>
  </si>
  <si>
    <t>Notification to Building Control of anticipated date of Practical Completion with a request to inspect the works.</t>
  </si>
  <si>
    <t>072</t>
  </si>
  <si>
    <t>Issue of all deliverables (Contractor Design Documents) listed in Schedule 1: Design Submission Procedure of the Contract to the Employer's Project Team for review and acceptance.</t>
  </si>
  <si>
    <t>073</t>
  </si>
  <si>
    <t>Review of the draft Operation &amp; Maintenance (O&amp;M) Manual, including Building Log Book and Building User Guide.</t>
  </si>
  <si>
    <t>074</t>
  </si>
  <si>
    <t>Finalisation of the Health and Safety File for inclusion in the Operation and Maintenance (O&amp;M) Manual.</t>
  </si>
  <si>
    <t>075</t>
  </si>
  <si>
    <t>Assurance that all deliverables outlined in the Detailed Exchange Information Requirements (DEIR) for Information Exchanges IE511 and IE521 meet the relevant content requirements.</t>
  </si>
  <si>
    <t>076</t>
  </si>
  <si>
    <t xml:space="preserve">Issue of all deliverables for Information Exchanges IE511 and IE521 as outlined in the Detailed Exchange Information Requirements (DEIR) to the Employer's Project Team for review and acceptance. This shall include all testing, commissioning and certification information and final record drawings for inclusion in the Operation and Maintenance (O&amp;M) Manuals. </t>
  </si>
  <si>
    <t>077</t>
  </si>
  <si>
    <t>Update to Contract Notice Register to ensure all issued Contract Notices have been accurately recorded.</t>
  </si>
  <si>
    <t>078</t>
  </si>
  <si>
    <t>Confirmation that all legacy fittings, furniture and equipment (FF&amp;E) and technology equipment have been decanted to final locations and tested/certified as safe (as required) as per the agreed Decant Protocol.</t>
  </si>
  <si>
    <t>079</t>
  </si>
  <si>
    <t>Satisfactory completion of all mechanical and electrical services testing, commissioning and witnessing (including Technology) with certification in place.</t>
  </si>
  <si>
    <t>080</t>
  </si>
  <si>
    <t>Confirmation in writing that all meters and sub-meters are connected and functioning as required by the DfE’s Employer’s Requirements.</t>
  </si>
  <si>
    <t>081</t>
  </si>
  <si>
    <t>Satisfactory completion of soak test of all mechanical and electrical services in normal/auto operation mode prior to Practical Completion, with outcomes recorded in the Soak Test Report.</t>
  </si>
  <si>
    <t>082</t>
  </si>
  <si>
    <t>Issue of the completed Training Register recording attendance, dates and confirmation of staff names/signatures, and following pre-agreed Training Schedule.</t>
  </si>
  <si>
    <t>083</t>
  </si>
  <si>
    <t>Confirmation in writing that the meter tariff(s) is in place for exporting excess electricity generated by on site renewable technology to the grid.</t>
  </si>
  <si>
    <t>084</t>
  </si>
  <si>
    <t>Confirmation of arrangements to switch over gas supply to the School/College (where applicable).</t>
  </si>
  <si>
    <t>085</t>
  </si>
  <si>
    <t>Confirmation of arrangements to switch over water supply to the School/College.</t>
  </si>
  <si>
    <t>086</t>
  </si>
  <si>
    <t>Confirmation that the School/College are in receipt of all key contact details, including out of hours/emergency telephone numbers, and are aware of the procedures for the reporting of defects.</t>
  </si>
  <si>
    <t>087</t>
  </si>
  <si>
    <t>Written confirmation from the Responsible Body confirming receipt of fire safety information relating to the works, and that the information is sufficient to enable them to understand, operate and maintain the building and its fire safety systems.</t>
  </si>
  <si>
    <t>088</t>
  </si>
  <si>
    <t>Confirmation that the Fire Safety Management Plan has been finalised by the School/College, including notification to the local fire and rescue service of any significant layout changes to the site or to buildings.</t>
  </si>
  <si>
    <t>089</t>
  </si>
  <si>
    <t>Confirmation that the Responsible Body has installed all regulatory fire safety equipment including, but not limited to, fire extinguishers, fire blankets and carry down facilities such as evacuation chairs and that they are ready for use.</t>
  </si>
  <si>
    <t>090</t>
  </si>
  <si>
    <t>Confirmation that all statutory certification has been received.</t>
  </si>
  <si>
    <t>091</t>
  </si>
  <si>
    <t>Submittal of a Building Control Practical Completion Client Compliance Declaration to the Contractor.</t>
  </si>
  <si>
    <t>092</t>
  </si>
  <si>
    <t>Receipt of the Building Control Completion Certificate.</t>
  </si>
  <si>
    <t>093</t>
  </si>
  <si>
    <r>
      <t xml:space="preserve">Issue of the completed Building Regulations Compliance Tracker.
</t>
    </r>
    <r>
      <rPr>
        <b/>
        <sz val="12"/>
        <rFont val="Arial"/>
        <family val="2"/>
      </rPr>
      <t>Note</t>
    </r>
    <r>
      <rPr>
        <sz val="12"/>
        <rFont val="Arial"/>
        <family val="2"/>
      </rPr>
      <t>: A copy shall be included in the Operation and Maintenance (O&amp;M) Manual.</t>
    </r>
  </si>
  <si>
    <t>094</t>
  </si>
  <si>
    <t>Issue of the Snagging Report to the Contractor.</t>
  </si>
  <si>
    <t>095</t>
  </si>
  <si>
    <t>Issue of the Fittings, Furniture and Equipment (FF&amp;E) Snagging Report to the Contractor.</t>
  </si>
  <si>
    <t>096</t>
  </si>
  <si>
    <t>Issue of the Technology Snagging Report to the Contractor.</t>
  </si>
  <si>
    <t>097</t>
  </si>
  <si>
    <t>Issue of the Landscape Snagging Report to the Contractor.</t>
  </si>
  <si>
    <t>098</t>
  </si>
  <si>
    <t>Issue of Soft Landings Letter 3: Practical Completion to the Responsible Body.</t>
  </si>
  <si>
    <t>099</t>
  </si>
  <si>
    <t>Issue of the Practical Completion Statement relating to the works or Section.</t>
  </si>
  <si>
    <t>100</t>
  </si>
  <si>
    <t>Confirmation that the Contractor has acted in accordance with all written instructions, including Provisional Sums and Contract Variations.</t>
  </si>
  <si>
    <t>101</t>
  </si>
  <si>
    <t>Confirmation that the full package of Collateral Warranties, signed by all parties, have been provided to the Responsible Body by the date of Practical Completion.</t>
  </si>
  <si>
    <t>102</t>
  </si>
  <si>
    <t>Confirmation that the full package of Product Guarantees have been issued/assigned to the Responsible Body.</t>
  </si>
  <si>
    <t>103</t>
  </si>
  <si>
    <t>Confirmation that all labelled keys, swipe cards, proximity fobs etc have been handed over to the pre-agreed representative of the School/College and have been checked to function as expected via a test run.</t>
  </si>
  <si>
    <t>104</t>
  </si>
  <si>
    <t>Confirmation of outcomes from planned fire drill post handover to test procedures and identify any unexpected consequences from the new arrangements.</t>
  </si>
  <si>
    <t>105</t>
  </si>
  <si>
    <t>Scheduling of all on site attendance dates for seasonal commissioning and monthly building performance evaluation reporting by the Contractor during the Rectification Period with access agreed with School/College (as part of the Master Programme).</t>
  </si>
  <si>
    <t>106</t>
  </si>
  <si>
    <t>Scheduling of all on site attendance dates for soft landscape aftercare by the Contractor during the Rectification Period with access agreed with School/College (as part of the Master Programme).</t>
  </si>
  <si>
    <t>107</t>
  </si>
  <si>
    <t>Update to the Risk Register on handover with risks adjusted and residual risks captured with a plan to mitigate against an agreed timeframe. Where risks cannot be fully mitigated and require management by the Responsible Body, reasonable management procedures shall be discussed and agreed with the Responsible Body and recorded in the Residual Risk Register.</t>
  </si>
  <si>
    <t>108</t>
  </si>
  <si>
    <r>
      <t xml:space="preserve">Example of Defects Register following DfE standard template to be agreed. Any residual minor snagging items to be transferred to the Defects Register for ongoing monitoring.
</t>
    </r>
    <r>
      <rPr>
        <b/>
        <sz val="12"/>
        <rFont val="Arial"/>
        <family val="2"/>
      </rPr>
      <t>Note:</t>
    </r>
    <r>
      <rPr>
        <sz val="12"/>
        <rFont val="Arial"/>
        <family val="2"/>
      </rPr>
      <t xml:space="preserve"> Defects Register to be reviewed at the monthly aftercare meetings during the Rectification Period, with the DfE and their representatives agreeing the status of each defect until remedied.</t>
    </r>
  </si>
  <si>
    <t>109</t>
  </si>
  <si>
    <t>Issue of prerecorded training videos and material from all training sessions to the School/College as documented in the Training Register.</t>
  </si>
  <si>
    <t>110</t>
  </si>
  <si>
    <t>Date of inspection that will confirm whether the new grass sports pitch(es) are ready for use (as applicable).</t>
  </si>
  <si>
    <t>111</t>
  </si>
  <si>
    <t>Issue of Soft Landings Letter 4: Practical Completion of planted areas due to seasonal constraints (where applicable).</t>
  </si>
  <si>
    <t>112</t>
  </si>
  <si>
    <t>Confirmation that additional training requirements identified post handover have been actioned and recorded in an updated Training Schedule.</t>
  </si>
  <si>
    <t>113</t>
  </si>
  <si>
    <t>Confirmation that seasonal commissioning adjustments, any associated maintenance, and soft landscape aftercare have been recorded within an updated version of the Operation &amp; Maintenance (O&amp;M) Manual, Building Log Book and Health and Safety File as applicable.</t>
  </si>
  <si>
    <t>114</t>
  </si>
  <si>
    <t>Confirmation that the School/College are completing routine maintenance requirements in accordance with the 5 year Planned Maintenance Plan with all activity recorded within an updated version of the Operation &amp; Maintenance (O&amp;M) Manual, Building Log Book and Health and Safety File as applicable.</t>
  </si>
  <si>
    <t>115</t>
  </si>
  <si>
    <t>Issue and validation of 15 monthly building performance evaluation reports (part of the Building Performance Evaluation process).</t>
  </si>
  <si>
    <t>116</t>
  </si>
  <si>
    <t>Issue and validation of the initial building performance review (part of the Building Performance Evaluation process).</t>
  </si>
  <si>
    <t>117</t>
  </si>
  <si>
    <t>Issue and validation of the final building performance review (part of the Building Performance Evaluation process).</t>
  </si>
  <si>
    <t>118</t>
  </si>
  <si>
    <t>Confirmation that a site inspection has been arranged and completed no later than 6 months after Practical Completion to confirm all residual Snagging Items have been addressed by the Contractor.</t>
  </si>
  <si>
    <t>119</t>
  </si>
  <si>
    <t>Confirmation that the Post Occupancy Evaluation (POE) has been arranged, completed and POE Report issued.</t>
  </si>
  <si>
    <t>120</t>
  </si>
  <si>
    <t>Completion of the final inspection at the end of the Rectification Period wth any further defects identified added to the Defects Register.</t>
  </si>
  <si>
    <t>121</t>
  </si>
  <si>
    <t>Confirmation that all defects as recorded on the Defects Register have been remedied in full.</t>
  </si>
  <si>
    <t>122</t>
  </si>
  <si>
    <t>Issue and validation of final Environmental Benefits from Nature tool ouptut after a re-measure of soft landscape at the end of the Rectification Period.</t>
  </si>
  <si>
    <t>123</t>
  </si>
  <si>
    <t xml:space="preserve">Issue of all deliverables for Information Exchange IE611 as outlined in the Detailed Exchange Information Requirements (DEIR) to the Employer's Project Team for review and acceptance. This shall include all testing, commissioning and certification information and final record drawings for inclusion in the Operation and Maintenance (O&amp;M) Manuals. </t>
  </si>
  <si>
    <t>124</t>
  </si>
  <si>
    <t>Assurance that all deliverables outlined in the Detailed Exchange Information Requirements (DEIR) for Information Exchange IE611 meet the relevant content requirements.</t>
  </si>
  <si>
    <t>125</t>
  </si>
  <si>
    <r>
      <t xml:space="preserve">Issue of the Notice of Completion of Making Good or any other notice or certification of completion of making good as the Contract requires.
</t>
    </r>
    <r>
      <rPr>
        <b/>
        <sz val="12"/>
        <rFont val="Arial"/>
        <family val="2"/>
      </rPr>
      <t>Note:</t>
    </r>
    <r>
      <rPr>
        <sz val="12"/>
        <rFont val="Arial"/>
        <family val="2"/>
      </rPr>
      <t xml:space="preserve"> There could be more than one with Sectional Completion Contracts.</t>
    </r>
  </si>
  <si>
    <t>126</t>
  </si>
  <si>
    <t>Issue of Soft Landings Letter 4/5: End of Rectification Period to the Responsible Body.</t>
  </si>
  <si>
    <t>127</t>
  </si>
  <si>
    <t xml:space="preserve">Confirmation that the Responsible Body has received the Energy Performance Certificate (EPC) and that a valid Display Energy Certificate (DEC) is on display (required after the first full year of operation). </t>
  </si>
  <si>
    <t>128</t>
  </si>
  <si>
    <t>Issue of the Project Close Out Report.</t>
  </si>
  <si>
    <t>Status Code and Description</t>
  </si>
  <si>
    <t>YesNo</t>
  </si>
  <si>
    <t>Party</t>
  </si>
  <si>
    <t>Code</t>
  </si>
  <si>
    <t>Title</t>
  </si>
  <si>
    <t>Code and Title</t>
  </si>
  <si>
    <t>Yes</t>
  </si>
  <si>
    <t>RIBA Stage 0</t>
  </si>
  <si>
    <t>Strategic Definition</t>
  </si>
  <si>
    <t>P01.01</t>
  </si>
  <si>
    <t>S0</t>
  </si>
  <si>
    <t>S0: Work in Progress</t>
  </si>
  <si>
    <t>RIBA Stage 1</t>
  </si>
  <si>
    <t xml:space="preserve">Preparation and Brief </t>
  </si>
  <si>
    <t>P01.02</t>
  </si>
  <si>
    <t>S1</t>
  </si>
  <si>
    <t>S1: For Coordination</t>
  </si>
  <si>
    <t>Employer (Project Manager)</t>
  </si>
  <si>
    <t>RIBA Stage 2</t>
  </si>
  <si>
    <t xml:space="preserve">Concept Design </t>
  </si>
  <si>
    <t>Responsible and Accountable</t>
  </si>
  <si>
    <t>P01.03</t>
  </si>
  <si>
    <t>S2: For Information</t>
  </si>
  <si>
    <t>Employer (Project Director)</t>
  </si>
  <si>
    <t>RIBA Stage 3</t>
  </si>
  <si>
    <t>Spatial Coordination</t>
  </si>
  <si>
    <t>Acountable</t>
  </si>
  <si>
    <t>P01.04</t>
  </si>
  <si>
    <t>S3</t>
  </si>
  <si>
    <t xml:space="preserve">S3: For Review and Comment </t>
  </si>
  <si>
    <t>Employer (Regional Head)</t>
  </si>
  <si>
    <t>RIBA Stage 4</t>
  </si>
  <si>
    <t>Technical Design</t>
  </si>
  <si>
    <t>Other</t>
  </si>
  <si>
    <t>P01.05</t>
  </si>
  <si>
    <t>S4</t>
  </si>
  <si>
    <t xml:space="preserve">S4: For Review and Authorisation </t>
  </si>
  <si>
    <t>Employer's Project Team (DfE/TA)</t>
  </si>
  <si>
    <t>RIBA Stage 5</t>
  </si>
  <si>
    <t>Manufacturing and Construction</t>
  </si>
  <si>
    <t>P01.06</t>
  </si>
  <si>
    <t>S5</t>
  </si>
  <si>
    <t>S5: For Review and Acceptance by the DfE</t>
  </si>
  <si>
    <t>Employer's Project Team (DfE/TA) and Responsible Body (RB)</t>
  </si>
  <si>
    <t>RIBA Stage 6</t>
  </si>
  <si>
    <t>Handover</t>
  </si>
  <si>
    <t>P01.07</t>
  </si>
  <si>
    <t>Sn: Status Placeholder</t>
  </si>
  <si>
    <t>RIBA Stage 7</t>
  </si>
  <si>
    <t>Use</t>
  </si>
  <si>
    <t>P01.08</t>
  </si>
  <si>
    <t>A: Accepted for all RIBA Stages as complete by the DfE</t>
  </si>
  <si>
    <t>Project Team (All)</t>
  </si>
  <si>
    <t>P01.09</t>
  </si>
  <si>
    <t>A0</t>
  </si>
  <si>
    <t>A0: Accepted in RIBA Stage 0 as complete by the DfE</t>
  </si>
  <si>
    <t>P01.10</t>
  </si>
  <si>
    <t>B0  </t>
  </si>
  <si>
    <t>B0: Accepted with comments in RIBA Stage 0 as complete by the DfE</t>
  </si>
  <si>
    <t>P01.11</t>
  </si>
  <si>
    <t>A1</t>
  </si>
  <si>
    <t>A1: Accepted in RIBA Stage 1 as complete by the DfE</t>
  </si>
  <si>
    <t>P01.12</t>
  </si>
  <si>
    <t>B1</t>
  </si>
  <si>
    <t xml:space="preserve">B1: Accepted with comments in RIBA Stage 1 as complete by the DfE </t>
  </si>
  <si>
    <t>P01.13</t>
  </si>
  <si>
    <t>A2</t>
  </si>
  <si>
    <t>A2: Authorised in RIBA Stage 2 as complete by the Contractor OR Accepted in RIBA Stage 2 as complete by the DfE </t>
  </si>
  <si>
    <t>P01.14</t>
  </si>
  <si>
    <t>B2</t>
  </si>
  <si>
    <t>B2: Authorised with comments in RIBA Stage 2 as complete by the Contractor OR Accepted with comments in RIBA Stage 2 as complete by the DfE</t>
  </si>
  <si>
    <t>P01.15</t>
  </si>
  <si>
    <t>A3</t>
  </si>
  <si>
    <t>A3: Authorised in RIBA Stage 3 as complete by the Contractor OR Accepted in RIBA Stage 3 as complete by the DfE</t>
  </si>
  <si>
    <t>P01.16</t>
  </si>
  <si>
    <t>B3</t>
  </si>
  <si>
    <t>B3: Authorised with comments in RIBA Stage 3 as complete by the Contractor OR Accepted with comments in RIBA Stage 3 as complete by the DfE</t>
  </si>
  <si>
    <t>P01.17</t>
  </si>
  <si>
    <t>A4</t>
  </si>
  <si>
    <t>A4: Authorised in RIBA Stage 4 as complete by the Contractor OR Accepted in RIBA Stage 4 as complete by the DfE</t>
  </si>
  <si>
    <t>P01.18</t>
  </si>
  <si>
    <t>B4</t>
  </si>
  <si>
    <t>B4: Authorised with comments in RIBA Stage 4 as complete by the Contractor OR Accepted with comments in RIBA Stage 4 as complete by the DfE</t>
  </si>
  <si>
    <t>P01.19</t>
  </si>
  <si>
    <t>A5</t>
  </si>
  <si>
    <t>A5: Authorised in RIBA Stage 5 as complete by the Contractor OR Accepted in RIBA Stage 5 as complete by the DfE</t>
  </si>
  <si>
    <t>P01.20</t>
  </si>
  <si>
    <t>B5</t>
  </si>
  <si>
    <t>B5: Authorised with comments in RIBA Stage 5 as complete by the Contractor OR Accepted with comments in RIBA Stage 5 as complete by the DfE</t>
  </si>
  <si>
    <t>A6</t>
  </si>
  <si>
    <t>A6: Authorised as in RIBA Stage 6 as complete by the Contractor OR Accepted in RIBA Stage 6 as complete by the DfE</t>
  </si>
  <si>
    <t>P02.01</t>
  </si>
  <si>
    <t>P02.02</t>
  </si>
  <si>
    <t>P02.03</t>
  </si>
  <si>
    <t>P02.04</t>
  </si>
  <si>
    <t>P02.05</t>
  </si>
  <si>
    <t>P02.06</t>
  </si>
  <si>
    <t>P02.07</t>
  </si>
  <si>
    <t>P02.08</t>
  </si>
  <si>
    <t>P02.09</t>
  </si>
  <si>
    <t>P02.10</t>
  </si>
  <si>
    <t>P02.11</t>
  </si>
  <si>
    <t>P02.12</t>
  </si>
  <si>
    <t>P02.13</t>
  </si>
  <si>
    <t>P02.14</t>
  </si>
  <si>
    <t>P02.15</t>
  </si>
  <si>
    <t>P02.16</t>
  </si>
  <si>
    <t>P02.17</t>
  </si>
  <si>
    <t>P02.18</t>
  </si>
  <si>
    <t>P02.19</t>
  </si>
  <si>
    <t>P02.20</t>
  </si>
  <si>
    <t>P02</t>
  </si>
  <si>
    <t>P03.01</t>
  </si>
  <si>
    <t>P03.02</t>
  </si>
  <si>
    <t>P03.03</t>
  </si>
  <si>
    <t>P03.04</t>
  </si>
  <si>
    <t>P03.05</t>
  </si>
  <si>
    <t>P03.06</t>
  </si>
  <si>
    <t>P03.07</t>
  </si>
  <si>
    <t>P03.08</t>
  </si>
  <si>
    <t>P03.09</t>
  </si>
  <si>
    <t>P03.10</t>
  </si>
  <si>
    <t>P03.11</t>
  </si>
  <si>
    <t>P03.12</t>
  </si>
  <si>
    <t>P03.13</t>
  </si>
  <si>
    <t>P03.14</t>
  </si>
  <si>
    <t>P03.15</t>
  </si>
  <si>
    <t>P03.16</t>
  </si>
  <si>
    <t>P03.17</t>
  </si>
  <si>
    <t>P03.18</t>
  </si>
  <si>
    <t>P03.19</t>
  </si>
  <si>
    <t>P03.20</t>
  </si>
  <si>
    <t>P03</t>
  </si>
  <si>
    <t>P04.01</t>
  </si>
  <si>
    <t>P04.02</t>
  </si>
  <si>
    <t>P04.03</t>
  </si>
  <si>
    <t>P04.04</t>
  </si>
  <si>
    <t>P04.05</t>
  </si>
  <si>
    <t>P04.06</t>
  </si>
  <si>
    <t>P04.07</t>
  </si>
  <si>
    <t>P04.08</t>
  </si>
  <si>
    <t>P04.09</t>
  </si>
  <si>
    <t>P04.10</t>
  </si>
  <si>
    <t>P04.11</t>
  </si>
  <si>
    <t>P04.12</t>
  </si>
  <si>
    <t>P04.13</t>
  </si>
  <si>
    <t>P04.14</t>
  </si>
  <si>
    <t>P04.15</t>
  </si>
  <si>
    <t>P04.16</t>
  </si>
  <si>
    <t>P04.17</t>
  </si>
  <si>
    <t>P04.18</t>
  </si>
  <si>
    <t>P04.19</t>
  </si>
  <si>
    <t>P04.20</t>
  </si>
  <si>
    <t>P04</t>
  </si>
  <si>
    <t>P05.01</t>
  </si>
  <si>
    <t>P05.02</t>
  </si>
  <si>
    <t>P05.03</t>
  </si>
  <si>
    <t>P05.04</t>
  </si>
  <si>
    <t>P05.05</t>
  </si>
  <si>
    <t>P05.06</t>
  </si>
  <si>
    <t>P05.07</t>
  </si>
  <si>
    <t>P05.08</t>
  </si>
  <si>
    <t>P05.09</t>
  </si>
  <si>
    <t>P05.10</t>
  </si>
  <si>
    <t>P05.11</t>
  </si>
  <si>
    <t>P05.12</t>
  </si>
  <si>
    <t>P05.13</t>
  </si>
  <si>
    <t>P05.14</t>
  </si>
  <si>
    <t>P05.15</t>
  </si>
  <si>
    <t>P05.16</t>
  </si>
  <si>
    <t>P05.17</t>
  </si>
  <si>
    <t>P05.18</t>
  </si>
  <si>
    <t>P05.19</t>
  </si>
  <si>
    <t>P05.20</t>
  </si>
  <si>
    <t>P05</t>
  </si>
  <si>
    <t>P06.01</t>
  </si>
  <si>
    <t>P06.02</t>
  </si>
  <si>
    <t>P06.03</t>
  </si>
  <si>
    <t>P06.04</t>
  </si>
  <si>
    <t>P06.05</t>
  </si>
  <si>
    <t>P06.06</t>
  </si>
  <si>
    <t>P06.07</t>
  </si>
  <si>
    <t>P06.08</t>
  </si>
  <si>
    <t>P06.09</t>
  </si>
  <si>
    <t>P06.10</t>
  </si>
  <si>
    <t>P06.11</t>
  </si>
  <si>
    <t>P06.12</t>
  </si>
  <si>
    <t>P06.13</t>
  </si>
  <si>
    <t>P06.14</t>
  </si>
  <si>
    <t>P06.15</t>
  </si>
  <si>
    <t>P06.16</t>
  </si>
  <si>
    <t>P06.17</t>
  </si>
  <si>
    <t>P06.18</t>
  </si>
  <si>
    <t>P06.19</t>
  </si>
  <si>
    <t>P06.20</t>
  </si>
  <si>
    <t>P06</t>
  </si>
  <si>
    <t>P07.01</t>
  </si>
  <si>
    <t>P07.02</t>
  </si>
  <si>
    <t>P07.03</t>
  </si>
  <si>
    <t>P07.04</t>
  </si>
  <si>
    <t>P07.05</t>
  </si>
  <si>
    <t>P07.06</t>
  </si>
  <si>
    <t>P07.07</t>
  </si>
  <si>
    <t>P07.08</t>
  </si>
  <si>
    <t>P07.09</t>
  </si>
  <si>
    <t>P07.10</t>
  </si>
  <si>
    <t>P07.11</t>
  </si>
  <si>
    <t>P07.12</t>
  </si>
  <si>
    <t>P07.13</t>
  </si>
  <si>
    <t>P07.14</t>
  </si>
  <si>
    <t>P07.15</t>
  </si>
  <si>
    <t>P07.16</t>
  </si>
  <si>
    <t>P07.17</t>
  </si>
  <si>
    <t>P07.18</t>
  </si>
  <si>
    <t>P07.19</t>
  </si>
  <si>
    <t>P07.20</t>
  </si>
  <si>
    <t>P07</t>
  </si>
  <si>
    <t>P08.01</t>
  </si>
  <si>
    <t>P08.02</t>
  </si>
  <si>
    <t>P08.03</t>
  </si>
  <si>
    <t>P08.04</t>
  </si>
  <si>
    <t>P08.05</t>
  </si>
  <si>
    <t>P08.06</t>
  </si>
  <si>
    <t>P08.07</t>
  </si>
  <si>
    <t>P08.08</t>
  </si>
  <si>
    <t>P08.09</t>
  </si>
  <si>
    <t>P08.10</t>
  </si>
  <si>
    <t>P08.11</t>
  </si>
  <si>
    <t>P08.12</t>
  </si>
  <si>
    <t>P08.13</t>
  </si>
  <si>
    <t>P08.14</t>
  </si>
  <si>
    <t>P08.15</t>
  </si>
  <si>
    <t>P08.16</t>
  </si>
  <si>
    <t>P08.17</t>
  </si>
  <si>
    <t>P08.18</t>
  </si>
  <si>
    <t>P08.19</t>
  </si>
  <si>
    <t>P08.20</t>
  </si>
  <si>
    <t>P08</t>
  </si>
  <si>
    <t>P09.01</t>
  </si>
  <si>
    <t>P09.02</t>
  </si>
  <si>
    <t>P09.03</t>
  </si>
  <si>
    <t>P09.04</t>
  </si>
  <si>
    <t>P09.05</t>
  </si>
  <si>
    <t>P09.06</t>
  </si>
  <si>
    <t>P09.07</t>
  </si>
  <si>
    <t>P09.08</t>
  </si>
  <si>
    <t>P09.09</t>
  </si>
  <si>
    <t>P09.10</t>
  </si>
  <si>
    <t>P09.11</t>
  </si>
  <si>
    <t>P09.12</t>
  </si>
  <si>
    <t>P09.13</t>
  </si>
  <si>
    <t>P09.14</t>
  </si>
  <si>
    <t>P09.15</t>
  </si>
  <si>
    <t>P09.16</t>
  </si>
  <si>
    <t>P09.17</t>
  </si>
  <si>
    <t>P09.18</t>
  </si>
  <si>
    <t>P09.19</t>
  </si>
  <si>
    <t>P09.20</t>
  </si>
  <si>
    <t>P09</t>
  </si>
  <si>
    <t>P10.01</t>
  </si>
  <si>
    <t>P10.02</t>
  </si>
  <si>
    <t>P10.03</t>
  </si>
  <si>
    <t>P10.04</t>
  </si>
  <si>
    <t>P10.05</t>
  </si>
  <si>
    <t>P10.06</t>
  </si>
  <si>
    <t>P10.07</t>
  </si>
  <si>
    <t>P10.08</t>
  </si>
  <si>
    <t>P10.09</t>
  </si>
  <si>
    <t>P10.10</t>
  </si>
  <si>
    <t>P10.11</t>
  </si>
  <si>
    <t>P10.12</t>
  </si>
  <si>
    <t>P10.13</t>
  </si>
  <si>
    <t>P10.14</t>
  </si>
  <si>
    <t>P10.15</t>
  </si>
  <si>
    <t>P10.16</t>
  </si>
  <si>
    <t>P10.17</t>
  </si>
  <si>
    <t>P10.18</t>
  </si>
  <si>
    <t>P10.19</t>
  </si>
  <si>
    <t>P10.20</t>
  </si>
  <si>
    <t>P10</t>
  </si>
  <si>
    <t>P11.01</t>
  </si>
  <si>
    <t>P11.02</t>
  </si>
  <si>
    <t>P11.03</t>
  </si>
  <si>
    <t>P11.04</t>
  </si>
  <si>
    <t>P11.05</t>
  </si>
  <si>
    <t>P11.06</t>
  </si>
  <si>
    <t>P11.07</t>
  </si>
  <si>
    <t>P11.08</t>
  </si>
  <si>
    <t>P11.09</t>
  </si>
  <si>
    <t>P11.10</t>
  </si>
  <si>
    <t>P11.11</t>
  </si>
  <si>
    <t>P11.12</t>
  </si>
  <si>
    <t>P11.13</t>
  </si>
  <si>
    <t>P11.14</t>
  </si>
  <si>
    <t>P11.15</t>
  </si>
  <si>
    <t>P11.16</t>
  </si>
  <si>
    <t>P11.17</t>
  </si>
  <si>
    <t>P11.18</t>
  </si>
  <si>
    <t>P11.19</t>
  </si>
  <si>
    <t>P11.20</t>
  </si>
  <si>
    <t>P11</t>
  </si>
  <si>
    <t>P12.01</t>
  </si>
  <si>
    <t>P12.02</t>
  </si>
  <si>
    <t>P12.03</t>
  </si>
  <si>
    <t>P12.04</t>
  </si>
  <si>
    <t>P12.05</t>
  </si>
  <si>
    <t>P12.06</t>
  </si>
  <si>
    <t>P12.07</t>
  </si>
  <si>
    <t>P12.08</t>
  </si>
  <si>
    <t>P12.09</t>
  </si>
  <si>
    <t>P12.10</t>
  </si>
  <si>
    <t>P12.11</t>
  </si>
  <si>
    <t>P12.12</t>
  </si>
  <si>
    <t>P12.13</t>
  </si>
  <si>
    <t>P12.14</t>
  </si>
  <si>
    <t>P12.15</t>
  </si>
  <si>
    <t>P12.16</t>
  </si>
  <si>
    <t>P12.17</t>
  </si>
  <si>
    <t>P12.18</t>
  </si>
  <si>
    <t>P12.19</t>
  </si>
  <si>
    <t>P12.20</t>
  </si>
  <si>
    <t>P12</t>
  </si>
  <si>
    <t>P13.01</t>
  </si>
  <si>
    <t>P13.02</t>
  </si>
  <si>
    <t>P13.03</t>
  </si>
  <si>
    <t>P13.04</t>
  </si>
  <si>
    <t>P13.05</t>
  </si>
  <si>
    <t>P13.06</t>
  </si>
  <si>
    <t>P13.07</t>
  </si>
  <si>
    <t>P13.08</t>
  </si>
  <si>
    <t>P13.09</t>
  </si>
  <si>
    <t>P13.10</t>
  </si>
  <si>
    <t>P13.11</t>
  </si>
  <si>
    <t>P13.12</t>
  </si>
  <si>
    <t>P13.13</t>
  </si>
  <si>
    <t>P13.14</t>
  </si>
  <si>
    <t>P13.15</t>
  </si>
  <si>
    <t>P13.16</t>
  </si>
  <si>
    <t>P13.17</t>
  </si>
  <si>
    <t>P13.18</t>
  </si>
  <si>
    <t>P13.19</t>
  </si>
  <si>
    <t>P13.20</t>
  </si>
  <si>
    <t>P13</t>
  </si>
  <si>
    <t>P14.01</t>
  </si>
  <si>
    <t>P14.02</t>
  </si>
  <si>
    <t>P14.03</t>
  </si>
  <si>
    <t>P14.04</t>
  </si>
  <si>
    <t>P14.05</t>
  </si>
  <si>
    <t>P14.06</t>
  </si>
  <si>
    <t>P14.07</t>
  </si>
  <si>
    <t>P14.08</t>
  </si>
  <si>
    <t>P14.09</t>
  </si>
  <si>
    <t>P14.10</t>
  </si>
  <si>
    <t>P14.11</t>
  </si>
  <si>
    <t>P14.12</t>
  </si>
  <si>
    <t>P14.13</t>
  </si>
  <si>
    <t>P14.14</t>
  </si>
  <si>
    <t>P14.15</t>
  </si>
  <si>
    <t>P14.16</t>
  </si>
  <si>
    <t>P14.17</t>
  </si>
  <si>
    <t>P14.18</t>
  </si>
  <si>
    <t>P14.19</t>
  </si>
  <si>
    <t>P14.20</t>
  </si>
  <si>
    <t>P14</t>
  </si>
  <si>
    <t>P15.01</t>
  </si>
  <si>
    <t>P15.02</t>
  </si>
  <si>
    <t>P15.03</t>
  </si>
  <si>
    <t>P15.04</t>
  </si>
  <si>
    <t>P15.05</t>
  </si>
  <si>
    <t>P15.06</t>
  </si>
  <si>
    <t>P15.07</t>
  </si>
  <si>
    <t>P15.08</t>
  </si>
  <si>
    <t>P15.09</t>
  </si>
  <si>
    <t>P15.10</t>
  </si>
  <si>
    <t>P15.11</t>
  </si>
  <si>
    <t>P15.12</t>
  </si>
  <si>
    <t>P15.13</t>
  </si>
  <si>
    <t>P15.14</t>
  </si>
  <si>
    <t>P15.15</t>
  </si>
  <si>
    <t>P15.16</t>
  </si>
  <si>
    <t>P15.17</t>
  </si>
  <si>
    <t>P15.18</t>
  </si>
  <si>
    <t>P15.19</t>
  </si>
  <si>
    <t>P15.20</t>
  </si>
  <si>
    <t>P15</t>
  </si>
  <si>
    <t>P16.01</t>
  </si>
  <si>
    <t>P16.02</t>
  </si>
  <si>
    <t>P16.03</t>
  </si>
  <si>
    <t>P16.04</t>
  </si>
  <si>
    <t>P16.05</t>
  </si>
  <si>
    <t>P16.06</t>
  </si>
  <si>
    <t>P16.07</t>
  </si>
  <si>
    <t>P16.08</t>
  </si>
  <si>
    <t>P16.09</t>
  </si>
  <si>
    <t>P16.10</t>
  </si>
  <si>
    <t>P16.11</t>
  </si>
  <si>
    <t>P16.12</t>
  </si>
  <si>
    <t>P16.13</t>
  </si>
  <si>
    <t>P16.14</t>
  </si>
  <si>
    <t>P16.15</t>
  </si>
  <si>
    <t>P16.16</t>
  </si>
  <si>
    <t>P16.17</t>
  </si>
  <si>
    <t>P16.18</t>
  </si>
  <si>
    <t>P16.19</t>
  </si>
  <si>
    <t>P16.20</t>
  </si>
  <si>
    <t>P16</t>
  </si>
  <si>
    <t>P17.01</t>
  </si>
  <si>
    <t>P17.02</t>
  </si>
  <si>
    <t>P17.03</t>
  </si>
  <si>
    <t>P17.04</t>
  </si>
  <si>
    <t>P17.05</t>
  </si>
  <si>
    <t>P17.06</t>
  </si>
  <si>
    <t>P17.07</t>
  </si>
  <si>
    <t>P17.08</t>
  </si>
  <si>
    <t>P17.09</t>
  </si>
  <si>
    <t>P17.10</t>
  </si>
  <si>
    <t>P17.11</t>
  </si>
  <si>
    <t>P17.12</t>
  </si>
  <si>
    <t>P17.13</t>
  </si>
  <si>
    <t>P17.14</t>
  </si>
  <si>
    <t>P17.15</t>
  </si>
  <si>
    <t>P17.16</t>
  </si>
  <si>
    <t>P17.17</t>
  </si>
  <si>
    <t>P17.18</t>
  </si>
  <si>
    <t>P17.19</t>
  </si>
  <si>
    <t>P17.20</t>
  </si>
  <si>
    <t>P17</t>
  </si>
  <si>
    <t>P18.01</t>
  </si>
  <si>
    <t>P18.02</t>
  </si>
  <si>
    <t>P18.03</t>
  </si>
  <si>
    <t>P18.04</t>
  </si>
  <si>
    <t>P18.05</t>
  </si>
  <si>
    <t>P18.06</t>
  </si>
  <si>
    <t>P18.07</t>
  </si>
  <si>
    <t>P18.08</t>
  </si>
  <si>
    <t>P18.09</t>
  </si>
  <si>
    <t>P18.10</t>
  </si>
  <si>
    <t>P18.11</t>
  </si>
  <si>
    <t>P18.12</t>
  </si>
  <si>
    <t>P18.13</t>
  </si>
  <si>
    <t>P18.14</t>
  </si>
  <si>
    <t>P18.15</t>
  </si>
  <si>
    <t>P18.16</t>
  </si>
  <si>
    <t>P18.17</t>
  </si>
  <si>
    <t>P18.18</t>
  </si>
  <si>
    <t>P18.19</t>
  </si>
  <si>
    <t>P18.20</t>
  </si>
  <si>
    <t>P18</t>
  </si>
  <si>
    <t>P19.01</t>
  </si>
  <si>
    <t>P19.02</t>
  </si>
  <si>
    <t>P19.03</t>
  </si>
  <si>
    <t>P19.04</t>
  </si>
  <si>
    <t>P19.05</t>
  </si>
  <si>
    <t>P19.06</t>
  </si>
  <si>
    <t>P19.07</t>
  </si>
  <si>
    <t>P19.08</t>
  </si>
  <si>
    <t>P19.09</t>
  </si>
  <si>
    <t>P19.10</t>
  </si>
  <si>
    <t>P19.11</t>
  </si>
  <si>
    <t>P19.12</t>
  </si>
  <si>
    <t>P19.13</t>
  </si>
  <si>
    <t>P19.14</t>
  </si>
  <si>
    <t>P19.15</t>
  </si>
  <si>
    <t>P19.16</t>
  </si>
  <si>
    <t>P19.17</t>
  </si>
  <si>
    <t>P19.18</t>
  </si>
  <si>
    <t>P19.19</t>
  </si>
  <si>
    <t>P19.20</t>
  </si>
  <si>
    <t>P19</t>
  </si>
  <si>
    <t>P20.01</t>
  </si>
  <si>
    <t>P20.02</t>
  </si>
  <si>
    <t>P20.03</t>
  </si>
  <si>
    <t>P20.04</t>
  </si>
  <si>
    <t>P20.05</t>
  </si>
  <si>
    <t>P20.06</t>
  </si>
  <si>
    <t>P20.07</t>
  </si>
  <si>
    <t>P20.08</t>
  </si>
  <si>
    <t>P20.09</t>
  </si>
  <si>
    <t>P20.10</t>
  </si>
  <si>
    <t>P20.11</t>
  </si>
  <si>
    <t>P20.12</t>
  </si>
  <si>
    <t>P20.13</t>
  </si>
  <si>
    <t>P20.14</t>
  </si>
  <si>
    <t>P20.15</t>
  </si>
  <si>
    <t>P20.16</t>
  </si>
  <si>
    <t>P20.17</t>
  </si>
  <si>
    <t>P20.18</t>
  </si>
  <si>
    <t>P20.19</t>
  </si>
  <si>
    <t>P20.20</t>
  </si>
  <si>
    <t>P20</t>
  </si>
  <si>
    <t>P21.01</t>
  </si>
  <si>
    <t>P21.02</t>
  </si>
  <si>
    <t>P21.03</t>
  </si>
  <si>
    <t>P21.04</t>
  </si>
  <si>
    <t>P21.05</t>
  </si>
  <si>
    <t>P21.06</t>
  </si>
  <si>
    <t>P21.07</t>
  </si>
  <si>
    <t>P21.08</t>
  </si>
  <si>
    <t>P21.09</t>
  </si>
  <si>
    <t>P21.10</t>
  </si>
  <si>
    <t>P21.11</t>
  </si>
  <si>
    <t>P21.12</t>
  </si>
  <si>
    <t>P21.13</t>
  </si>
  <si>
    <t>P21.14</t>
  </si>
  <si>
    <t>P21.15</t>
  </si>
  <si>
    <t>P21.16</t>
  </si>
  <si>
    <t>P21.17</t>
  </si>
  <si>
    <t>P21.18</t>
  </si>
  <si>
    <t>P21.19</t>
  </si>
  <si>
    <t>P21.20</t>
  </si>
  <si>
    <t>P21</t>
  </si>
  <si>
    <t>P22.01</t>
  </si>
  <si>
    <t>P22.02</t>
  </si>
  <si>
    <t>P22.03</t>
  </si>
  <si>
    <t>P22.04</t>
  </si>
  <si>
    <t>P22.05</t>
  </si>
  <si>
    <t>P22.06</t>
  </si>
  <si>
    <t>P22.07</t>
  </si>
  <si>
    <t>P22.08</t>
  </si>
  <si>
    <t>P22.09</t>
  </si>
  <si>
    <t>P22.10</t>
  </si>
  <si>
    <t>P22.11</t>
  </si>
  <si>
    <t>P22.12</t>
  </si>
  <si>
    <t>P22.13</t>
  </si>
  <si>
    <t>P22.14</t>
  </si>
  <si>
    <t>P22.15</t>
  </si>
  <si>
    <t>P22.16</t>
  </si>
  <si>
    <t>P22.17</t>
  </si>
  <si>
    <t>P22.18</t>
  </si>
  <si>
    <t>P22.19</t>
  </si>
  <si>
    <t>P22.20</t>
  </si>
  <si>
    <t>P22</t>
  </si>
  <si>
    <t>P23.01</t>
  </si>
  <si>
    <t>P23.02</t>
  </si>
  <si>
    <t>P23.03</t>
  </si>
  <si>
    <t>P23.04</t>
  </si>
  <si>
    <t>P23.05</t>
  </si>
  <si>
    <t>P23.06</t>
  </si>
  <si>
    <t>P23.07</t>
  </si>
  <si>
    <t>P23.08</t>
  </si>
  <si>
    <t>P23.09</t>
  </si>
  <si>
    <t>P23.10</t>
  </si>
  <si>
    <t>P23.11</t>
  </si>
  <si>
    <t>P23.12</t>
  </si>
  <si>
    <t>P23.13</t>
  </si>
  <si>
    <t>P23.14</t>
  </si>
  <si>
    <t>P23.15</t>
  </si>
  <si>
    <t>P23.16</t>
  </si>
  <si>
    <t>P23.17</t>
  </si>
  <si>
    <t>P23.18</t>
  </si>
  <si>
    <t>P23.19</t>
  </si>
  <si>
    <t>P23.20</t>
  </si>
  <si>
    <t>P23</t>
  </si>
  <si>
    <t>P24.01</t>
  </si>
  <si>
    <t>P24.02</t>
  </si>
  <si>
    <t>P24.03</t>
  </si>
  <si>
    <t>P24.04</t>
  </si>
  <si>
    <t>P24.05</t>
  </si>
  <si>
    <t>P24.06</t>
  </si>
  <si>
    <t>P24.07</t>
  </si>
  <si>
    <t>P24.08</t>
  </si>
  <si>
    <t>P24.09</t>
  </si>
  <si>
    <t>P24.10</t>
  </si>
  <si>
    <t>P24.11</t>
  </si>
  <si>
    <t>P24.12</t>
  </si>
  <si>
    <t>P24.13</t>
  </si>
  <si>
    <t>P24.14</t>
  </si>
  <si>
    <t>P24.15</t>
  </si>
  <si>
    <t>P24.16</t>
  </si>
  <si>
    <t>P24.17</t>
  </si>
  <si>
    <t>P24.18</t>
  </si>
  <si>
    <t>P24.19</t>
  </si>
  <si>
    <t>P24.20</t>
  </si>
  <si>
    <t>P24</t>
  </si>
  <si>
    <t>P25.01</t>
  </si>
  <si>
    <t>P25.02</t>
  </si>
  <si>
    <t>P25.03</t>
  </si>
  <si>
    <t>P25.04</t>
  </si>
  <si>
    <t>P25.05</t>
  </si>
  <si>
    <t>P25.06</t>
  </si>
  <si>
    <t>P25.07</t>
  </si>
  <si>
    <t>P25.08</t>
  </si>
  <si>
    <t>P25.09</t>
  </si>
  <si>
    <t>P25.10</t>
  </si>
  <si>
    <t>P25.11</t>
  </si>
  <si>
    <t>P25.12</t>
  </si>
  <si>
    <t>P25.13</t>
  </si>
  <si>
    <t>P25.14</t>
  </si>
  <si>
    <t>P25.15</t>
  </si>
  <si>
    <t>P25.16</t>
  </si>
  <si>
    <t>P25.17</t>
  </si>
  <si>
    <t>P25.18</t>
  </si>
  <si>
    <t>P25.19</t>
  </si>
  <si>
    <t>P25.20</t>
  </si>
  <si>
    <t>P25</t>
  </si>
  <si>
    <t>P26.01</t>
  </si>
  <si>
    <t>P26.02</t>
  </si>
  <si>
    <t>P26.03</t>
  </si>
  <si>
    <t>P26.04</t>
  </si>
  <si>
    <t>P26.05</t>
  </si>
  <si>
    <t>P26.06</t>
  </si>
  <si>
    <t>P26.07</t>
  </si>
  <si>
    <t>P26.08</t>
  </si>
  <si>
    <t>P26.09</t>
  </si>
  <si>
    <t>P26.10</t>
  </si>
  <si>
    <t>P26.11</t>
  </si>
  <si>
    <t>P26.12</t>
  </si>
  <si>
    <t>P26.13</t>
  </si>
  <si>
    <t>P26.14</t>
  </si>
  <si>
    <t>P26.15</t>
  </si>
  <si>
    <t>P26.16</t>
  </si>
  <si>
    <t>P26.17</t>
  </si>
  <si>
    <t>P26.18</t>
  </si>
  <si>
    <t>P26.19</t>
  </si>
  <si>
    <t>P26.20</t>
  </si>
  <si>
    <t>P26</t>
  </si>
  <si>
    <t>P27.01</t>
  </si>
  <si>
    <t>P27.02</t>
  </si>
  <si>
    <t>P27.03</t>
  </si>
  <si>
    <t>P27.04</t>
  </si>
  <si>
    <t>P27.05</t>
  </si>
  <si>
    <t>P27.06</t>
  </si>
  <si>
    <t>P27.07</t>
  </si>
  <si>
    <t>P27.08</t>
  </si>
  <si>
    <t>P27.09</t>
  </si>
  <si>
    <t>P27.10</t>
  </si>
  <si>
    <t>P27.11</t>
  </si>
  <si>
    <t>P27.12</t>
  </si>
  <si>
    <t>P27.13</t>
  </si>
  <si>
    <t>P27.14</t>
  </si>
  <si>
    <t>P27.15</t>
  </si>
  <si>
    <t>P27.16</t>
  </si>
  <si>
    <t>P27.17</t>
  </si>
  <si>
    <t>P27.18</t>
  </si>
  <si>
    <t>P27.19</t>
  </si>
  <si>
    <t>P27.20</t>
  </si>
  <si>
    <t>P27</t>
  </si>
  <si>
    <t>P28.01</t>
  </si>
  <si>
    <t>P28.02</t>
  </si>
  <si>
    <t>P28.03</t>
  </si>
  <si>
    <t>P28.04</t>
  </si>
  <si>
    <t>P28.05</t>
  </si>
  <si>
    <t>P28.06</t>
  </si>
  <si>
    <t>P28.07</t>
  </si>
  <si>
    <t>P28.08</t>
  </si>
  <si>
    <t>P28.09</t>
  </si>
  <si>
    <t>P28.10</t>
  </si>
  <si>
    <t>P28.11</t>
  </si>
  <si>
    <t>P28.12</t>
  </si>
  <si>
    <t>P28.13</t>
  </si>
  <si>
    <t>P28.14</t>
  </si>
  <si>
    <t>P28.15</t>
  </si>
  <si>
    <t>P28.16</t>
  </si>
  <si>
    <t>P28.17</t>
  </si>
  <si>
    <t>P28.18</t>
  </si>
  <si>
    <t>P28.19</t>
  </si>
  <si>
    <t>P28.20</t>
  </si>
  <si>
    <t>P28</t>
  </si>
  <si>
    <t>P29.01</t>
  </si>
  <si>
    <t>P29.02</t>
  </si>
  <si>
    <t>P29.03</t>
  </si>
  <si>
    <t>P29.04</t>
  </si>
  <si>
    <t>P29.05</t>
  </si>
  <si>
    <t>P29.06</t>
  </si>
  <si>
    <t>P29.07</t>
  </si>
  <si>
    <t>P29.08</t>
  </si>
  <si>
    <t>P29.09</t>
  </si>
  <si>
    <t>P29.10</t>
  </si>
  <si>
    <t>P29.11</t>
  </si>
  <si>
    <t>P29.12</t>
  </si>
  <si>
    <t>P29.13</t>
  </si>
  <si>
    <t>P29.14</t>
  </si>
  <si>
    <t>P29.15</t>
  </si>
  <si>
    <t>P29.16</t>
  </si>
  <si>
    <t>P29.17</t>
  </si>
  <si>
    <t>P29.18</t>
  </si>
  <si>
    <t>P29.19</t>
  </si>
  <si>
    <t>P29.20</t>
  </si>
  <si>
    <t>P29</t>
  </si>
  <si>
    <t>P30.01</t>
  </si>
  <si>
    <t>P30.02</t>
  </si>
  <si>
    <t>P30.03</t>
  </si>
  <si>
    <t>P30.04</t>
  </si>
  <si>
    <t>P30.05</t>
  </si>
  <si>
    <t>P30.06</t>
  </si>
  <si>
    <t>P30.07</t>
  </si>
  <si>
    <t>P30.08</t>
  </si>
  <si>
    <t>P30.09</t>
  </si>
  <si>
    <t>P30.10</t>
  </si>
  <si>
    <t>P30.11</t>
  </si>
  <si>
    <t>P30.12</t>
  </si>
  <si>
    <t>P30.13</t>
  </si>
  <si>
    <t>P30.14</t>
  </si>
  <si>
    <t>P30.15</t>
  </si>
  <si>
    <t>P30.16</t>
  </si>
  <si>
    <t>P30.17</t>
  </si>
  <si>
    <t>P30.18</t>
  </si>
  <si>
    <t>P30.19</t>
  </si>
  <si>
    <t>P30.20</t>
  </si>
  <si>
    <t>P30</t>
  </si>
  <si>
    <t>P31.01</t>
  </si>
  <si>
    <t>P31.02</t>
  </si>
  <si>
    <t>P31.03</t>
  </si>
  <si>
    <t>P31.04</t>
  </si>
  <si>
    <t>P31.05</t>
  </si>
  <si>
    <t>P31.06</t>
  </si>
  <si>
    <t>P31.07</t>
  </si>
  <si>
    <t>P31.08</t>
  </si>
  <si>
    <t>P31.09</t>
  </si>
  <si>
    <t>P31.10</t>
  </si>
  <si>
    <t>P31.11</t>
  </si>
  <si>
    <t>P31.12</t>
  </si>
  <si>
    <t>P31.13</t>
  </si>
  <si>
    <t>P31.14</t>
  </si>
  <si>
    <t>P31.15</t>
  </si>
  <si>
    <t>P31.16</t>
  </si>
  <si>
    <t>P31.17</t>
  </si>
  <si>
    <t>P31.18</t>
  </si>
  <si>
    <t>P31.19</t>
  </si>
  <si>
    <t>P31.20</t>
  </si>
  <si>
    <t>P31</t>
  </si>
  <si>
    <t>P32.01</t>
  </si>
  <si>
    <t>P32.02</t>
  </si>
  <si>
    <t>P32.03</t>
  </si>
  <si>
    <t>P32.04</t>
  </si>
  <si>
    <t>P32.05</t>
  </si>
  <si>
    <t>P32.06</t>
  </si>
  <si>
    <t>P32.07</t>
  </si>
  <si>
    <t>P32.08</t>
  </si>
  <si>
    <t>P32.09</t>
  </si>
  <si>
    <t>P32.10</t>
  </si>
  <si>
    <t>P32.11</t>
  </si>
  <si>
    <t>P32.12</t>
  </si>
  <si>
    <t>P32.13</t>
  </si>
  <si>
    <t>P32.14</t>
  </si>
  <si>
    <t>P32.15</t>
  </si>
  <si>
    <t>P32.16</t>
  </si>
  <si>
    <t>P32.17</t>
  </si>
  <si>
    <t>P32.18</t>
  </si>
  <si>
    <t>P32.19</t>
  </si>
  <si>
    <t>P32.20</t>
  </si>
  <si>
    <t>P32</t>
  </si>
  <si>
    <t>P33.01</t>
  </si>
  <si>
    <t>P33.02</t>
  </si>
  <si>
    <t>P33.03</t>
  </si>
  <si>
    <t>P33.04</t>
  </si>
  <si>
    <t>P33.05</t>
  </si>
  <si>
    <t>P33.06</t>
  </si>
  <si>
    <t>P33.07</t>
  </si>
  <si>
    <t>P33.08</t>
  </si>
  <si>
    <t>P33.09</t>
  </si>
  <si>
    <t>P33.10</t>
  </si>
  <si>
    <t>P33.11</t>
  </si>
  <si>
    <t>P33.12</t>
  </si>
  <si>
    <t>P33.13</t>
  </si>
  <si>
    <t>P33.14</t>
  </si>
  <si>
    <t>P33.15</t>
  </si>
  <si>
    <t>P33.16</t>
  </si>
  <si>
    <t>P33.17</t>
  </si>
  <si>
    <t>P33.18</t>
  </si>
  <si>
    <t>P33.19</t>
  </si>
  <si>
    <t>P33.20</t>
  </si>
  <si>
    <t>P33</t>
  </si>
  <si>
    <t>P34.01</t>
  </si>
  <si>
    <t>P34.02</t>
  </si>
  <si>
    <t>P34.03</t>
  </si>
  <si>
    <t>P34.04</t>
  </si>
  <si>
    <t>P34.05</t>
  </si>
  <si>
    <t>P34.06</t>
  </si>
  <si>
    <t>P34.07</t>
  </si>
  <si>
    <t>P34.08</t>
  </si>
  <si>
    <t>P34.09</t>
  </si>
  <si>
    <t>P34.10</t>
  </si>
  <si>
    <t>P34.11</t>
  </si>
  <si>
    <t>P34.12</t>
  </si>
  <si>
    <t>P34.13</t>
  </si>
  <si>
    <t>P34.14</t>
  </si>
  <si>
    <t>P34.15</t>
  </si>
  <si>
    <t>P34.16</t>
  </si>
  <si>
    <t>P34.17</t>
  </si>
  <si>
    <t>P34.18</t>
  </si>
  <si>
    <t>P34.19</t>
  </si>
  <si>
    <t>P34.20</t>
  </si>
  <si>
    <t>P34</t>
  </si>
  <si>
    <t>P35.01</t>
  </si>
  <si>
    <t>P35.02</t>
  </si>
  <si>
    <t>P35.03</t>
  </si>
  <si>
    <t>P35.04</t>
  </si>
  <si>
    <t>P35.05</t>
  </si>
  <si>
    <t>P35.06</t>
  </si>
  <si>
    <t>P35.07</t>
  </si>
  <si>
    <t>P35.08</t>
  </si>
  <si>
    <t>P35.09</t>
  </si>
  <si>
    <t>P35.10</t>
  </si>
  <si>
    <t>P35.11</t>
  </si>
  <si>
    <t>P35.12</t>
  </si>
  <si>
    <t>P35.13</t>
  </si>
  <si>
    <t>P35.14</t>
  </si>
  <si>
    <t>P35.15</t>
  </si>
  <si>
    <t>P35.16</t>
  </si>
  <si>
    <t>P35.17</t>
  </si>
  <si>
    <t>P35.18</t>
  </si>
  <si>
    <t>P35.19</t>
  </si>
  <si>
    <t>P35.20</t>
  </si>
  <si>
    <t>P35</t>
  </si>
  <si>
    <t>P36.01</t>
  </si>
  <si>
    <t>P36.02</t>
  </si>
  <si>
    <t>P36.03</t>
  </si>
  <si>
    <t>P36.04</t>
  </si>
  <si>
    <t>P36.05</t>
  </si>
  <si>
    <t>P36.06</t>
  </si>
  <si>
    <t>P36.07</t>
  </si>
  <si>
    <t>P36.08</t>
  </si>
  <si>
    <t>P36.09</t>
  </si>
  <si>
    <t>P36.10</t>
  </si>
  <si>
    <t>P36.11</t>
  </si>
  <si>
    <t>P36.12</t>
  </si>
  <si>
    <t>P36.13</t>
  </si>
  <si>
    <t>P36.14</t>
  </si>
  <si>
    <t>P36.15</t>
  </si>
  <si>
    <t>P36.16</t>
  </si>
  <si>
    <t>P36.17</t>
  </si>
  <si>
    <t>P36.18</t>
  </si>
  <si>
    <t>P36.19</t>
  </si>
  <si>
    <t>P36.20</t>
  </si>
  <si>
    <t>P36</t>
  </si>
  <si>
    <t>P37.01</t>
  </si>
  <si>
    <t>P37.02</t>
  </si>
  <si>
    <t>P37.03</t>
  </si>
  <si>
    <t>P37.04</t>
  </si>
  <si>
    <t>P37.05</t>
  </si>
  <si>
    <t>P37.06</t>
  </si>
  <si>
    <t>P37.07</t>
  </si>
  <si>
    <t>P37.08</t>
  </si>
  <si>
    <t>P37.09</t>
  </si>
  <si>
    <t>P37.10</t>
  </si>
  <si>
    <t>P37.11</t>
  </si>
  <si>
    <t>P37.12</t>
  </si>
  <si>
    <t>P37.13</t>
  </si>
  <si>
    <t>P37.14</t>
  </si>
  <si>
    <t>P37.15</t>
  </si>
  <si>
    <t>P37.16</t>
  </si>
  <si>
    <t>P37.17</t>
  </si>
  <si>
    <t>P37.18</t>
  </si>
  <si>
    <t>P37.19</t>
  </si>
  <si>
    <t>P37.20</t>
  </si>
  <si>
    <t>P37</t>
  </si>
  <si>
    <t>P38.01</t>
  </si>
  <si>
    <t>P38.02</t>
  </si>
  <si>
    <t>P38.03</t>
  </si>
  <si>
    <t>P38.04</t>
  </si>
  <si>
    <t>P38.05</t>
  </si>
  <si>
    <t>P38.06</t>
  </si>
  <si>
    <t>P38.07</t>
  </si>
  <si>
    <t>P38.08</t>
  </si>
  <si>
    <t>P38.09</t>
  </si>
  <si>
    <t>P38.10</t>
  </si>
  <si>
    <t>P38.11</t>
  </si>
  <si>
    <t>P38.12</t>
  </si>
  <si>
    <t>P38.13</t>
  </si>
  <si>
    <t>P38.14</t>
  </si>
  <si>
    <t>P38.15</t>
  </si>
  <si>
    <t>P38.16</t>
  </si>
  <si>
    <t>P38.17</t>
  </si>
  <si>
    <t>P38.18</t>
  </si>
  <si>
    <t>P38.19</t>
  </si>
  <si>
    <t>P38.20</t>
  </si>
  <si>
    <t>P38</t>
  </si>
  <si>
    <t>P39.01</t>
  </si>
  <si>
    <t>P39.02</t>
  </si>
  <si>
    <t>P39.03</t>
  </si>
  <si>
    <t>P39.04</t>
  </si>
  <si>
    <t>P39.05</t>
  </si>
  <si>
    <t>P39.06</t>
  </si>
  <si>
    <t>P39.07</t>
  </si>
  <si>
    <t>P39.08</t>
  </si>
  <si>
    <t>P39.09</t>
  </si>
  <si>
    <t>P39.10</t>
  </si>
  <si>
    <t>P39.11</t>
  </si>
  <si>
    <t>P39.12</t>
  </si>
  <si>
    <t>P39.13</t>
  </si>
  <si>
    <t>P39.14</t>
  </si>
  <si>
    <t>P39.15</t>
  </si>
  <si>
    <t>P39.16</t>
  </si>
  <si>
    <t>P39.17</t>
  </si>
  <si>
    <t>P39.18</t>
  </si>
  <si>
    <t>P39.19</t>
  </si>
  <si>
    <t>P39.20</t>
  </si>
  <si>
    <t>P39</t>
  </si>
  <si>
    <t>P40.01</t>
  </si>
  <si>
    <t>P40.02</t>
  </si>
  <si>
    <t>P40.03</t>
  </si>
  <si>
    <t>P40.04</t>
  </si>
  <si>
    <t>P40.05</t>
  </si>
  <si>
    <t>P40.06</t>
  </si>
  <si>
    <t>P40.07</t>
  </si>
  <si>
    <t>P40.08</t>
  </si>
  <si>
    <t>P40.09</t>
  </si>
  <si>
    <t>P40.10</t>
  </si>
  <si>
    <t>P40.11</t>
  </si>
  <si>
    <t>P40.12</t>
  </si>
  <si>
    <t>P40.13</t>
  </si>
  <si>
    <t>P40.14</t>
  </si>
  <si>
    <t>P40.15</t>
  </si>
  <si>
    <t>P40.16</t>
  </si>
  <si>
    <t>P40.17</t>
  </si>
  <si>
    <t>P40.18</t>
  </si>
  <si>
    <t>P40.19</t>
  </si>
  <si>
    <t>P40.20</t>
  </si>
  <si>
    <t>P40</t>
  </si>
  <si>
    <t>C02</t>
  </si>
  <si>
    <t>C03</t>
  </si>
  <si>
    <t>C04</t>
  </si>
  <si>
    <t>C05</t>
  </si>
  <si>
    <t>C06</t>
  </si>
  <si>
    <t>C07</t>
  </si>
  <si>
    <t>C08</t>
  </si>
  <si>
    <t>C09</t>
  </si>
  <si>
    <t>C10</t>
  </si>
  <si>
    <t>C11</t>
  </si>
  <si>
    <t>C12</t>
  </si>
  <si>
    <t>C13</t>
  </si>
  <si>
    <t>C14</t>
  </si>
  <si>
    <t>C15</t>
  </si>
  <si>
    <t>C16</t>
  </si>
  <si>
    <t>C17</t>
  </si>
  <si>
    <t>C18</t>
  </si>
  <si>
    <t>C19</t>
  </si>
  <si>
    <t>C20</t>
  </si>
  <si>
    <t>C21</t>
  </si>
  <si>
    <t>C22</t>
  </si>
  <si>
    <t>C23</t>
  </si>
  <si>
    <t>C24</t>
  </si>
  <si>
    <t>C25</t>
  </si>
  <si>
    <t>C26</t>
  </si>
  <si>
    <t>C27</t>
  </si>
  <si>
    <t>C28</t>
  </si>
  <si>
    <t>C29</t>
  </si>
  <si>
    <t>C30</t>
  </si>
  <si>
    <t>C31</t>
  </si>
  <si>
    <t>C32</t>
  </si>
  <si>
    <t>C33</t>
  </si>
  <si>
    <t>C34</t>
  </si>
  <si>
    <t>C35</t>
  </si>
  <si>
    <t>C36</t>
  </si>
  <si>
    <t>C37</t>
  </si>
  <si>
    <t>C38</t>
  </si>
  <si>
    <t>C39</t>
  </si>
  <si>
    <t>C40</t>
  </si>
  <si>
    <t>Cnn</t>
  </si>
  <si>
    <t>GOV.UK publication</t>
  </si>
  <si>
    <t xml:space="preserve">Project name: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</si>
</sst>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19" x14ac:knownFonts="1">
    <font>
      <sz val="11"/>
      <color theme="1"/>
      <name val="Calibri"/>
      <family val="2"/>
      <scheme val="minor"/>
    </font>
    <font>
      <sz val="12"/>
      <color theme="1"/>
      <name val="Arial"/>
      <family val="2"/>
    </font>
    <font>
      <sz val="12"/>
      <color theme="1"/>
      <name val="Arial"/>
      <family val="2"/>
    </font>
    <font>
      <sz val="12"/>
      <color theme="1"/>
      <name val="Arial"/>
      <family val="2"/>
    </font>
    <font>
      <sz val="8"/>
      <name val="Calibri"/>
      <family val="2"/>
      <scheme val="minor"/>
    </font>
    <font>
      <sz val="12"/>
      <name val="Arial"/>
      <family val="2"/>
    </font>
    <font>
      <b/>
      <sz val="12"/>
      <color theme="1"/>
      <name val="Arial"/>
      <family val="2"/>
    </font>
    <font>
      <sz val="12"/>
      <color rgb="FFFF0000"/>
      <name val="Arial"/>
      <family val="2"/>
    </font>
    <font>
      <b/>
      <sz val="12"/>
      <name val="Arial"/>
      <family val="2"/>
    </font>
    <font>
      <sz val="12"/>
      <color indexed="57"/>
      <name val="Arial"/>
      <family val="2"/>
    </font>
    <font>
      <sz val="12"/>
      <color theme="1"/>
      <name val="Calibri"/>
      <family val="2"/>
      <scheme val="minor"/>
    </font>
    <font>
      <b/>
      <sz val="46"/>
      <color rgb="FF104F75"/>
      <name val="Arial"/>
      <family val="2"/>
    </font>
    <font>
      <b/>
      <sz val="24"/>
      <color rgb="FF104F75"/>
      <name val="Arial"/>
      <family val="2"/>
    </font>
    <font>
      <b/>
      <sz val="12"/>
      <color rgb="FF104F75"/>
      <name val="Arial"/>
      <family val="2"/>
    </font>
    <font>
      <b/>
      <sz val="22"/>
      <color rgb="FF104F75"/>
      <name val="Arial"/>
      <family val="2"/>
    </font>
    <font>
      <b/>
      <sz val="22"/>
      <color rgb="FF2E8540"/>
      <name val="Arial"/>
      <family val="2"/>
    </font>
    <font>
      <sz val="12"/>
      <color rgb="FF2E8540"/>
      <name val="Arial"/>
      <family val="2"/>
    </font>
    <font>
      <b/>
      <sz val="24"/>
      <color rgb="FF2E8540"/>
      <name val="Arial"/>
      <family val="2"/>
    </font>
    <font>
      <sz val="1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
      <patternFill patternType="solid">
        <fgColor rgb="FFCFDCE3"/>
        <bgColor indexed="64"/>
      </patternFill>
    </fill>
    <fill>
      <patternFill patternType="solid">
        <fgColor theme="0" tint="-4.9989318521683403E-2"/>
        <bgColor indexed="64"/>
      </patternFill>
    </fill>
    <fill>
      <patternFill patternType="solid">
        <fgColor rgb="FFFFFFFF"/>
        <bgColor indexed="64"/>
      </patternFill>
    </fill>
    <fill>
      <patternFill patternType="solid">
        <fgColor rgb="FFFEEBD6"/>
        <bgColor indexed="64"/>
      </patternFill>
    </fill>
    <fill>
      <patternFill patternType="solid">
        <fgColor rgb="FFE2F5F6"/>
        <bgColor indexed="64"/>
      </patternFill>
    </fill>
    <fill>
      <patternFill patternType="solid">
        <fgColor rgb="FFE6F2EB"/>
        <bgColor indexed="64"/>
      </patternFill>
    </fill>
    <fill>
      <patternFill patternType="solid">
        <fgColor rgb="FFEDEEF6"/>
        <bgColor indexed="64"/>
      </patternFill>
    </fill>
    <fill>
      <patternFill patternType="solid">
        <fgColor rgb="FFFCF6EA"/>
        <bgColor indexed="64"/>
      </patternFill>
    </fill>
    <fill>
      <patternFill patternType="solid">
        <fgColor rgb="FFFFF6D2"/>
        <bgColor theme="4" tint="0.79998168889431442"/>
      </patternFill>
    </fill>
    <fill>
      <patternFill patternType="solid">
        <fgColor theme="0" tint="-0.149998474074526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bottom style="thin">
        <color theme="1"/>
      </bottom>
      <diagonal/>
    </border>
    <border>
      <left style="thin">
        <color theme="1"/>
      </left>
      <right/>
      <top/>
      <bottom style="thin">
        <color theme="1"/>
      </bottom>
      <diagonal/>
    </border>
    <border>
      <left/>
      <right style="thin">
        <color theme="1"/>
      </right>
      <top style="thin">
        <color theme="1"/>
      </top>
      <bottom/>
      <diagonal/>
    </border>
    <border>
      <left style="thin">
        <color theme="1"/>
      </left>
      <right/>
      <top style="thin">
        <color theme="1"/>
      </top>
      <bottom/>
      <diagonal/>
    </border>
  </borders>
  <cellStyleXfs count="2">
    <xf numFmtId="0" fontId="0" fillId="0" borderId="0"/>
    <xf numFmtId="0" fontId="10" fillId="0" borderId="0"/>
  </cellStyleXfs>
  <cellXfs count="98">
    <xf numFmtId="0" fontId="0" fillId="0" borderId="0" xfId="0"/>
    <xf numFmtId="0" fontId="5" fillId="0" borderId="6" xfId="0" applyFont="1" applyBorder="1" applyAlignment="1">
      <alignment horizontal="left" vertical="top" wrapText="1"/>
    </xf>
    <xf numFmtId="0" fontId="5" fillId="2" borderId="6" xfId="0" applyFont="1" applyFill="1" applyBorder="1" applyAlignment="1">
      <alignment horizontal="left" vertical="top" wrapText="1"/>
    </xf>
    <xf numFmtId="0" fontId="3" fillId="0" borderId="0" xfId="0" applyFont="1"/>
    <xf numFmtId="0" fontId="8" fillId="0" borderId="0" xfId="0" applyFont="1" applyAlignment="1">
      <alignment horizontal="left" vertical="center"/>
    </xf>
    <xf numFmtId="0" fontId="8" fillId="0" borderId="0" xfId="0" applyFont="1" applyAlignment="1">
      <alignment horizontal="left" vertical="center" wrapText="1"/>
    </xf>
    <xf numFmtId="0" fontId="5" fillId="0" borderId="0" xfId="0" applyFont="1" applyAlignment="1">
      <alignment vertical="top" wrapText="1"/>
    </xf>
    <xf numFmtId="0" fontId="5" fillId="0" borderId="0" xfId="0" applyFont="1" applyAlignment="1">
      <alignment vertical="center" wrapText="1"/>
    </xf>
    <xf numFmtId="0" fontId="5" fillId="0" borderId="0" xfId="0" applyFont="1"/>
    <xf numFmtId="0" fontId="9" fillId="0" borderId="0" xfId="0" applyFont="1"/>
    <xf numFmtId="0" fontId="3" fillId="0" borderId="0" xfId="0" applyFont="1" applyAlignment="1">
      <alignment wrapText="1"/>
    </xf>
    <xf numFmtId="0" fontId="3" fillId="0" borderId="0" xfId="1" applyFont="1" applyAlignment="1">
      <alignment horizontal="left" vertical="center" wrapText="1"/>
    </xf>
    <xf numFmtId="0" fontId="6" fillId="0" borderId="0" xfId="0" applyFont="1" applyAlignment="1">
      <alignment horizontal="left" vertical="center" wrapText="1"/>
    </xf>
    <xf numFmtId="0" fontId="11" fillId="0" borderId="0" xfId="0" applyFont="1" applyAlignment="1">
      <alignment horizontal="left" vertical="center"/>
    </xf>
    <xf numFmtId="0" fontId="12" fillId="0" borderId="0" xfId="0" applyFont="1" applyAlignment="1">
      <alignment horizontal="left" vertical="center"/>
    </xf>
    <xf numFmtId="0" fontId="13" fillId="0" borderId="0" xfId="0" applyFont="1" applyAlignment="1">
      <alignment horizontal="left" vertical="center" wrapText="1"/>
    </xf>
    <xf numFmtId="0" fontId="14" fillId="0" borderId="0" xfId="0" applyFont="1" applyAlignment="1">
      <alignment horizontal="left" vertical="center"/>
    </xf>
    <xf numFmtId="0" fontId="8" fillId="4" borderId="3" xfId="0" applyFont="1" applyFill="1" applyBorder="1" applyAlignment="1">
      <alignment vertical="center"/>
    </xf>
    <xf numFmtId="0" fontId="8" fillId="4" borderId="9" xfId="0" applyFont="1" applyFill="1" applyBorder="1" applyAlignment="1">
      <alignment vertical="center" wrapText="1"/>
    </xf>
    <xf numFmtId="0" fontId="8" fillId="4" borderId="4" xfId="0" applyFont="1" applyFill="1" applyBorder="1" applyAlignment="1">
      <alignment vertical="center" wrapText="1"/>
    </xf>
    <xf numFmtId="0" fontId="3" fillId="0" borderId="0" xfId="1" applyFont="1" applyAlignment="1">
      <alignment wrapText="1"/>
    </xf>
    <xf numFmtId="0" fontId="6" fillId="5" borderId="2" xfId="0" applyFont="1" applyFill="1" applyBorder="1" applyAlignment="1">
      <alignment vertical="top" wrapText="1"/>
    </xf>
    <xf numFmtId="0" fontId="6" fillId="5" borderId="2" xfId="0" applyFont="1" applyFill="1" applyBorder="1" applyAlignment="1">
      <alignment horizontal="left" vertical="top" wrapText="1"/>
    </xf>
    <xf numFmtId="0" fontId="5" fillId="6" borderId="1" xfId="0" applyFont="1" applyFill="1" applyBorder="1" applyAlignment="1">
      <alignment vertical="top" wrapText="1"/>
    </xf>
    <xf numFmtId="164" fontId="5" fillId="6" borderId="1" xfId="0" applyNumberFormat="1" applyFont="1" applyFill="1" applyBorder="1" applyAlignment="1">
      <alignment horizontal="left" vertical="top" wrapText="1"/>
    </xf>
    <xf numFmtId="0" fontId="8" fillId="4" borderId="6" xfId="0" applyFont="1" applyFill="1" applyBorder="1" applyAlignment="1">
      <alignment vertical="center"/>
    </xf>
    <xf numFmtId="0" fontId="8" fillId="4" borderId="10" xfId="0" applyFont="1" applyFill="1" applyBorder="1" applyAlignment="1">
      <alignment vertical="center" wrapText="1"/>
    </xf>
    <xf numFmtId="0" fontId="8" fillId="4" borderId="7" xfId="0" applyFont="1" applyFill="1" applyBorder="1" applyAlignment="1">
      <alignment vertical="center" wrapText="1"/>
    </xf>
    <xf numFmtId="0" fontId="6" fillId="5" borderId="1" xfId="0" applyFont="1" applyFill="1" applyBorder="1" applyAlignment="1">
      <alignment vertical="top" wrapText="1"/>
    </xf>
    <xf numFmtId="0" fontId="6" fillId="5" borderId="1" xfId="0" applyFont="1" applyFill="1" applyBorder="1" applyAlignment="1">
      <alignment horizontal="left" vertical="top" wrapText="1"/>
    </xf>
    <xf numFmtId="0" fontId="16" fillId="6" borderId="1" xfId="0" applyFont="1" applyFill="1" applyBorder="1" applyAlignment="1">
      <alignment vertical="top" wrapText="1"/>
    </xf>
    <xf numFmtId="164" fontId="16" fillId="6" borderId="1" xfId="0" applyNumberFormat="1" applyFont="1" applyFill="1" applyBorder="1" applyAlignment="1">
      <alignment horizontal="left" vertical="top" wrapText="1"/>
    </xf>
    <xf numFmtId="0" fontId="8" fillId="4" borderId="3" xfId="0" applyFont="1" applyFill="1" applyBorder="1" applyAlignment="1">
      <alignment vertical="center" wrapText="1"/>
    </xf>
    <xf numFmtId="0" fontId="5" fillId="4" borderId="9" xfId="0" applyFont="1" applyFill="1" applyBorder="1" applyAlignment="1">
      <alignment wrapText="1"/>
    </xf>
    <xf numFmtId="0" fontId="5" fillId="4" borderId="4" xfId="0" applyFont="1" applyFill="1" applyBorder="1" applyAlignment="1">
      <alignment wrapText="1"/>
    </xf>
    <xf numFmtId="0" fontId="6" fillId="5" borderId="8" xfId="0" applyFont="1" applyFill="1" applyBorder="1" applyAlignment="1">
      <alignment horizontal="left" vertical="top" wrapText="1"/>
    </xf>
    <xf numFmtId="0" fontId="6" fillId="5" borderId="0" xfId="0" applyFont="1" applyFill="1" applyAlignment="1">
      <alignment vertical="top" wrapText="1"/>
    </xf>
    <xf numFmtId="0" fontId="6" fillId="5" borderId="0" xfId="0" applyFont="1" applyFill="1" applyAlignment="1">
      <alignment horizontal="left" vertical="top" wrapText="1"/>
    </xf>
    <xf numFmtId="0" fontId="6" fillId="6" borderId="6" xfId="0" applyFont="1" applyFill="1" applyBorder="1" applyAlignment="1">
      <alignment horizontal="left" vertical="center"/>
    </xf>
    <xf numFmtId="0" fontId="6" fillId="6" borderId="3" xfId="0" applyFont="1" applyFill="1" applyBorder="1" applyAlignment="1">
      <alignment horizontal="left" vertical="center"/>
    </xf>
    <xf numFmtId="0" fontId="17" fillId="0" borderId="0" xfId="0" applyFont="1" applyAlignment="1">
      <alignment horizontal="left" vertical="center"/>
    </xf>
    <xf numFmtId="0" fontId="8" fillId="7" borderId="1" xfId="0" applyFont="1" applyFill="1" applyBorder="1" applyAlignment="1">
      <alignment horizontal="left" vertical="top" wrapText="1"/>
    </xf>
    <xf numFmtId="0" fontId="8" fillId="8" borderId="1" xfId="0" applyFont="1" applyFill="1" applyBorder="1" applyAlignment="1">
      <alignment horizontal="left" vertical="top" wrapText="1"/>
    </xf>
    <xf numFmtId="49" fontId="3" fillId="0" borderId="0" xfId="0" applyNumberFormat="1" applyFont="1"/>
    <xf numFmtId="0" fontId="8" fillId="9" borderId="1" xfId="0" applyFont="1" applyFill="1" applyBorder="1" applyAlignment="1">
      <alignment horizontal="left" vertical="top" wrapText="1"/>
    </xf>
    <xf numFmtId="0" fontId="8" fillId="10" borderId="1" xfId="0" applyFont="1" applyFill="1" applyBorder="1" applyAlignment="1">
      <alignment horizontal="left" vertical="top" wrapText="1"/>
    </xf>
    <xf numFmtId="0" fontId="8" fillId="11" borderId="1" xfId="0" applyFont="1" applyFill="1" applyBorder="1" applyAlignment="1">
      <alignment horizontal="left" vertical="top" wrapText="1"/>
    </xf>
    <xf numFmtId="0" fontId="5" fillId="0" borderId="0" xfId="0" applyFont="1" applyAlignment="1">
      <alignment wrapText="1"/>
    </xf>
    <xf numFmtId="0" fontId="5" fillId="0" borderId="10" xfId="0" applyFont="1" applyBorder="1" applyAlignment="1">
      <alignment horizontal="left" vertical="top" wrapText="1"/>
    </xf>
    <xf numFmtId="0" fontId="3" fillId="0" borderId="0" xfId="1" applyFont="1"/>
    <xf numFmtId="0" fontId="18" fillId="0" borderId="0" xfId="0" applyFont="1" applyAlignment="1">
      <alignment wrapText="1"/>
    </xf>
    <xf numFmtId="49" fontId="5" fillId="3" borderId="0" xfId="0" applyNumberFormat="1" applyFont="1" applyFill="1" applyAlignment="1">
      <alignment horizontal="left" vertical="center" wrapText="1"/>
    </xf>
    <xf numFmtId="0" fontId="5" fillId="3" borderId="0" xfId="0" applyFont="1" applyFill="1" applyAlignment="1">
      <alignment horizontal="left" vertical="center" wrapText="1"/>
    </xf>
    <xf numFmtId="0" fontId="3" fillId="0" borderId="0" xfId="0" applyFont="1" applyAlignment="1">
      <alignment vertical="center" wrapText="1"/>
    </xf>
    <xf numFmtId="0" fontId="2" fillId="0" borderId="0" xfId="0" applyFont="1"/>
    <xf numFmtId="0" fontId="16" fillId="0" borderId="12" xfId="0" applyFont="1" applyBorder="1" applyAlignment="1">
      <alignment horizontal="left" vertical="top"/>
    </xf>
    <xf numFmtId="0" fontId="8" fillId="4" borderId="13" xfId="1" applyFont="1" applyFill="1" applyBorder="1" applyAlignment="1">
      <alignment horizontal="left" vertical="center"/>
    </xf>
    <xf numFmtId="0" fontId="8" fillId="4" borderId="14" xfId="1" applyFont="1" applyFill="1" applyBorder="1" applyAlignment="1">
      <alignment horizontal="left" vertical="center"/>
    </xf>
    <xf numFmtId="0" fontId="16" fillId="0" borderId="16" xfId="0" applyFont="1" applyBorder="1" applyAlignment="1">
      <alignment horizontal="left" vertical="top"/>
    </xf>
    <xf numFmtId="0" fontId="16" fillId="0" borderId="0" xfId="0" applyFont="1" applyAlignment="1">
      <alignment horizontal="left" vertical="top"/>
    </xf>
    <xf numFmtId="0" fontId="2" fillId="0" borderId="0" xfId="0" applyFont="1" applyAlignment="1">
      <alignment horizontal="left" vertical="center"/>
    </xf>
    <xf numFmtId="0" fontId="5" fillId="5" borderId="16" xfId="0" applyFont="1" applyFill="1" applyBorder="1" applyAlignment="1">
      <alignment horizontal="left" vertical="top"/>
    </xf>
    <xf numFmtId="0" fontId="5" fillId="5" borderId="12" xfId="0" applyFont="1" applyFill="1" applyBorder="1" applyAlignment="1">
      <alignment horizontal="left" vertical="top"/>
    </xf>
    <xf numFmtId="0" fontId="5" fillId="5" borderId="0" xfId="0" applyFont="1" applyFill="1" applyAlignment="1">
      <alignment horizontal="left" vertical="top"/>
    </xf>
    <xf numFmtId="0" fontId="5" fillId="0" borderId="1" xfId="0" applyFont="1" applyBorder="1" applyAlignment="1">
      <alignment horizontal="left" vertical="top" wrapText="1"/>
    </xf>
    <xf numFmtId="0" fontId="5" fillId="0" borderId="6" xfId="0" applyFont="1" applyBorder="1" applyAlignment="1">
      <alignment horizontal="left" vertical="top" wrapText="1" readingOrder="1"/>
    </xf>
    <xf numFmtId="0" fontId="3" fillId="0" borderId="0" xfId="0" applyFont="1" applyAlignment="1">
      <alignment horizontal="left" vertical="center"/>
    </xf>
    <xf numFmtId="0" fontId="1" fillId="0" borderId="0" xfId="0" applyFont="1"/>
    <xf numFmtId="0" fontId="1" fillId="0" borderId="0" xfId="0" applyFont="1" applyAlignment="1">
      <alignment horizontal="left" vertical="top"/>
    </xf>
    <xf numFmtId="0" fontId="7" fillId="0" borderId="0" xfId="0" applyFont="1"/>
    <xf numFmtId="0" fontId="1" fillId="0" borderId="11" xfId="0" applyFont="1" applyBorder="1" applyAlignment="1">
      <alignment horizontal="left" vertical="top" wrapText="1"/>
    </xf>
    <xf numFmtId="0" fontId="5" fillId="13" borderId="12" xfId="0" applyFont="1" applyFill="1" applyBorder="1" applyAlignment="1">
      <alignment horizontal="left" vertical="top"/>
    </xf>
    <xf numFmtId="0" fontId="1" fillId="0" borderId="0" xfId="0" applyFont="1" applyAlignment="1">
      <alignment horizontal="left" vertical="center" wrapText="1"/>
    </xf>
    <xf numFmtId="0" fontId="1" fillId="0" borderId="0" xfId="1" applyFont="1" applyAlignment="1">
      <alignment horizontal="left" vertical="center" wrapText="1"/>
    </xf>
    <xf numFmtId="0" fontId="1" fillId="0" borderId="0" xfId="1" applyFont="1" applyAlignment="1">
      <alignment wrapText="1"/>
    </xf>
    <xf numFmtId="0" fontId="1" fillId="0" borderId="0" xfId="0" applyFont="1" applyAlignment="1">
      <alignment wrapText="1"/>
    </xf>
    <xf numFmtId="0" fontId="1" fillId="6" borderId="1" xfId="0" applyFont="1" applyFill="1" applyBorder="1" applyAlignment="1">
      <alignment vertical="top" wrapText="1"/>
    </xf>
    <xf numFmtId="164" fontId="1" fillId="6" borderId="1" xfId="0" applyNumberFormat="1" applyFont="1" applyFill="1" applyBorder="1" applyAlignment="1">
      <alignment horizontal="left" vertical="top" wrapText="1"/>
    </xf>
    <xf numFmtId="0" fontId="1" fillId="6" borderId="10" xfId="0" applyFont="1" applyFill="1" applyBorder="1" applyAlignment="1">
      <alignment wrapText="1"/>
    </xf>
    <xf numFmtId="0" fontId="1" fillId="6" borderId="5" xfId="0" applyFont="1" applyFill="1" applyBorder="1" applyAlignment="1">
      <alignment vertical="center" wrapText="1"/>
    </xf>
    <xf numFmtId="0" fontId="1" fillId="6" borderId="9" xfId="0" applyFont="1" applyFill="1" applyBorder="1" applyAlignment="1">
      <alignment wrapText="1"/>
    </xf>
    <xf numFmtId="0" fontId="1" fillId="6" borderId="1" xfId="0" applyFont="1" applyFill="1" applyBorder="1" applyAlignment="1">
      <alignment vertical="center" wrapText="1"/>
    </xf>
    <xf numFmtId="0" fontId="1" fillId="0" borderId="0" xfId="0" applyFont="1" applyAlignment="1">
      <alignment horizontal="left" vertical="center"/>
    </xf>
    <xf numFmtId="0" fontId="1" fillId="0" borderId="15" xfId="0" applyFont="1" applyBorder="1" applyAlignment="1">
      <alignment horizontal="left" vertical="top" wrapText="1"/>
    </xf>
    <xf numFmtId="0" fontId="1" fillId="5" borderId="0" xfId="0" applyFont="1" applyFill="1" applyAlignment="1">
      <alignment horizontal="left" vertical="top"/>
    </xf>
    <xf numFmtId="49" fontId="1" fillId="0" borderId="0" xfId="0" applyNumberFormat="1" applyFont="1"/>
    <xf numFmtId="49" fontId="1" fillId="3" borderId="0" xfId="0" applyNumberFormat="1" applyFont="1" applyFill="1" applyAlignment="1">
      <alignment horizontal="left" vertical="center" wrapText="1"/>
    </xf>
    <xf numFmtId="0" fontId="1" fillId="12" borderId="8" xfId="0" applyFont="1" applyFill="1" applyBorder="1" applyAlignment="1">
      <alignment horizontal="left" vertical="top" wrapText="1"/>
    </xf>
    <xf numFmtId="0" fontId="1" fillId="0" borderId="0" xfId="0" applyFont="1" applyAlignment="1">
      <alignment vertical="top" wrapText="1"/>
    </xf>
    <xf numFmtId="0" fontId="1" fillId="0" borderId="0" xfId="0" applyFont="1" applyAlignment="1">
      <alignment vertical="center" wrapText="1"/>
    </xf>
    <xf numFmtId="0" fontId="5" fillId="0" borderId="5" xfId="0" applyFont="1" applyBorder="1" applyAlignment="1">
      <alignment horizontal="left" vertical="top" wrapText="1"/>
    </xf>
    <xf numFmtId="0" fontId="5" fillId="0" borderId="0" xfId="0" applyFont="1" applyAlignment="1">
      <alignment horizontal="left" vertical="top" wrapText="1"/>
    </xf>
    <xf numFmtId="49" fontId="5" fillId="0" borderId="10" xfId="0" applyNumberFormat="1" applyFont="1" applyBorder="1" applyAlignment="1">
      <alignment horizontal="left" vertical="top"/>
    </xf>
    <xf numFmtId="0" fontId="5" fillId="0" borderId="6" xfId="0" applyFont="1" applyBorder="1" applyAlignment="1">
      <alignment horizontal="left" vertical="top"/>
    </xf>
    <xf numFmtId="0" fontId="5" fillId="0" borderId="8" xfId="0" applyFont="1" applyBorder="1" applyAlignment="1">
      <alignment horizontal="left" vertical="top"/>
    </xf>
    <xf numFmtId="0" fontId="5" fillId="0" borderId="10" xfId="0" applyFont="1" applyBorder="1" applyAlignment="1">
      <alignment horizontal="left" vertical="top"/>
    </xf>
    <xf numFmtId="0" fontId="5" fillId="2" borderId="10" xfId="0" applyFont="1" applyFill="1" applyBorder="1" applyAlignment="1">
      <alignment horizontal="left" vertical="top" wrapText="1"/>
    </xf>
    <xf numFmtId="0" fontId="5" fillId="0" borderId="0" xfId="0" applyFont="1" applyAlignment="1">
      <alignment horizontal="left" vertical="top"/>
    </xf>
  </cellXfs>
  <cellStyles count="2">
    <cellStyle name="Normal" xfId="0" builtinId="0"/>
    <cellStyle name="Normal 2" xfId="1" xr:uid="{77B5CCC4-1F33-450C-B86A-C5FEE99F7363}"/>
  </cellStyles>
  <dxfs count="89">
    <dxf>
      <fill>
        <patternFill>
          <bgColor rgb="FFFCF6EA"/>
        </patternFill>
      </fill>
    </dxf>
    <dxf>
      <fill>
        <patternFill>
          <bgColor rgb="FFEDEEF6"/>
        </patternFill>
      </fill>
    </dxf>
    <dxf>
      <fill>
        <patternFill>
          <bgColor rgb="FFE6F2EB"/>
        </patternFill>
      </fill>
    </dxf>
    <dxf>
      <fill>
        <patternFill>
          <bgColor rgb="FFFFF6D2"/>
        </patternFill>
      </fill>
    </dxf>
    <dxf>
      <fill>
        <patternFill>
          <bgColor rgb="FFE2F5F6"/>
        </patternFill>
      </fill>
    </dxf>
    <dxf>
      <fill>
        <patternFill>
          <bgColor rgb="FFFEEBD6"/>
        </patternFill>
      </fill>
    </dxf>
    <dxf>
      <fill>
        <patternFill>
          <bgColor rgb="FFE2EFDA"/>
        </patternFill>
      </fill>
    </dxf>
    <dxf>
      <font>
        <color rgb="FF545963"/>
      </font>
    </dxf>
    <dxf>
      <font>
        <color auto="1"/>
      </font>
      <fill>
        <patternFill>
          <bgColor rgb="FFF2C2C2"/>
        </patternFill>
      </fill>
    </dxf>
    <dxf>
      <font>
        <color auto="1"/>
      </font>
      <fill>
        <patternFill>
          <bgColor rgb="FFE2EFDA"/>
        </patternFill>
      </fill>
    </dxf>
    <dxf>
      <font>
        <color rgb="FF545963"/>
      </font>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center" textRotation="0" indent="0" justifyLastLine="0" shrinkToFit="0" readingOrder="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center" textRotation="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center"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2"/>
        <name val="Arial"/>
        <family val="2"/>
        <scheme val="none"/>
      </font>
      <fill>
        <patternFill patternType="none">
          <fgColor indexed="64"/>
          <bgColor auto="1"/>
        </patternFill>
      </fill>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0" indent="0" justifyLastLine="0" shrinkToFit="0" readingOrder="0"/>
      <border diagonalUp="0" diagonalDown="0" outline="0">
        <left/>
        <right/>
        <top/>
        <bottom/>
      </border>
    </dxf>
    <dxf>
      <font>
        <strike val="0"/>
        <outline val="0"/>
        <shadow val="0"/>
        <u val="none"/>
        <vertAlign val="baseline"/>
        <sz val="12"/>
        <name val="Arial"/>
        <family val="2"/>
        <scheme val="none"/>
      </font>
    </dxf>
    <dxf>
      <font>
        <strike val="0"/>
        <outline val="0"/>
        <shadow val="0"/>
        <u val="none"/>
        <vertAlign val="baseline"/>
        <sz val="12"/>
        <name val="Arial"/>
        <family val="2"/>
        <scheme val="none"/>
      </font>
    </dxf>
    <dxf>
      <font>
        <strike val="0"/>
        <outline val="0"/>
        <shadow val="0"/>
        <u val="none"/>
        <vertAlign val="baseline"/>
        <sz val="12"/>
        <name val="Arial"/>
        <family val="2"/>
        <scheme val="none"/>
      </font>
      <alignment horizontal="left" vertical="center" textRotation="0"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Arial"/>
        <family val="2"/>
        <scheme val="none"/>
      </font>
      <fill>
        <patternFill patternType="none">
          <fgColor theme="4" tint="0.79998168889431442"/>
          <bgColor auto="1"/>
        </patternFill>
      </fill>
      <alignment horizontal="left" vertical="top" textRotation="0" indent="0" justifyLastLine="0" shrinkToFit="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Arial"/>
        <family val="2"/>
        <scheme val="none"/>
      </font>
      <alignment horizontal="left" vertical="top"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theme="4" tint="0.79998168889431442"/>
          <bgColor auto="1"/>
        </patternFill>
      </fill>
      <alignment horizontal="left" vertical="top" textRotation="0" indent="0" justifyLastLine="0" shrinkToFit="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theme="4" tint="0.79998168889431442"/>
          <bgColor auto="1"/>
        </patternFill>
      </fill>
      <alignment horizontal="left" vertical="top" textRotation="0" indent="0" justifyLastLine="0" shrinkToFit="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theme="4" tint="0.79998168889431442"/>
          <bgColor auto="1"/>
        </patternFill>
      </fill>
      <alignment horizontal="left" vertical="top" textRotation="0" indent="0" justifyLastLine="0" shrinkToFit="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theme="4" tint="0.79998168889431442"/>
          <bgColor auto="1"/>
        </patternFill>
      </fill>
      <alignment horizontal="left" vertical="top" textRotation="0" indent="0" justifyLastLine="0" shrinkToFit="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theme="4" tint="0.79998168889431442"/>
          <bgColor auto="1"/>
        </patternFill>
      </fill>
      <alignment horizontal="left" vertical="top" textRotation="0" indent="0" justifyLastLine="0" shrinkToFit="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theme="4" tint="0.79998168889431442"/>
          <bgColor auto="1"/>
        </patternFill>
      </fill>
      <alignment horizontal="left" vertical="top" textRotation="0" indent="0" justifyLastLine="0" shrinkToFit="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theme="4" tint="0.79998168889431442"/>
          <bgColor auto="1"/>
        </patternFill>
      </fill>
      <alignment horizontal="left" vertical="top" textRotation="0" indent="0" justifyLastLine="0" shrinkToFit="0"/>
      <border diagonalUp="0" diagonalDown="0" outline="0">
        <left/>
        <right/>
        <top style="thin">
          <color indexed="64"/>
        </top>
        <bottom/>
      </border>
    </dxf>
    <dxf>
      <font>
        <b val="0"/>
        <i val="0"/>
        <strike val="0"/>
        <condense val="0"/>
        <extend val="0"/>
        <outline val="0"/>
        <shadow val="0"/>
        <u val="none"/>
        <vertAlign val="baseline"/>
        <sz val="12"/>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Arial"/>
        <family val="2"/>
        <scheme val="none"/>
      </font>
      <numFmt numFmtId="0" formatCode="General"/>
      <alignment horizontal="left" vertical="top"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Arial"/>
        <family val="2"/>
        <scheme val="none"/>
      </font>
      <numFmt numFmtId="0" formatCode="General"/>
      <alignment horizontal="left" vertical="top"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Arial"/>
        <family val="2"/>
        <scheme val="none"/>
      </font>
      <numFmt numFmtId="0" formatCode="General"/>
      <alignment horizontal="left" vertical="top"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Arial"/>
        <family val="2"/>
        <scheme val="none"/>
      </font>
      <numFmt numFmtId="0" formatCode="General"/>
      <alignment horizontal="left" vertical="top"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Arial"/>
        <family val="2"/>
        <scheme val="none"/>
      </font>
      <numFmt numFmtId="0" formatCode="General"/>
      <alignment horizontal="left" vertical="top" textRotation="0" wrapText="1"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Arial"/>
        <family val="2"/>
        <scheme val="none"/>
      </font>
      <numFmt numFmtId="30" formatCode="@"/>
      <fill>
        <patternFill patternType="solid">
          <fgColor indexed="64"/>
          <bgColor theme="0"/>
        </patternFill>
      </fill>
      <alignment horizontal="left" vertical="top"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Arial"/>
        <family val="2"/>
        <scheme val="none"/>
      </font>
      <numFmt numFmtId="30" formatCode="@"/>
      <alignment horizontal="left" vertical="top" textRotation="0" wrapText="0" indent="0" justifyLastLine="0" shrinkToFit="0" readingOrder="0"/>
      <border diagonalUp="0" diagonalDown="0" outline="0">
        <left/>
        <right/>
        <top style="thin">
          <color indexed="64"/>
        </top>
        <bottom/>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auto="1"/>
        <name val="Arial"/>
        <family val="2"/>
        <scheme val="none"/>
      </font>
      <fill>
        <patternFill patternType="none">
          <fgColor rgb="FFDDEBF7"/>
          <bgColor auto="1"/>
        </patternFill>
      </fill>
      <alignment horizontal="left" vertical="top" textRotation="0" indent="0" justifyLastLine="0" shrinkToFit="0"/>
    </dxf>
    <dxf>
      <font>
        <b val="0"/>
        <i val="0"/>
        <strike val="0"/>
        <condense val="0"/>
        <extend val="0"/>
        <outline val="0"/>
        <shadow val="0"/>
        <u val="none"/>
        <vertAlign val="baseline"/>
        <sz val="12"/>
        <color theme="1"/>
        <name val="Arial"/>
        <family val="2"/>
        <scheme val="none"/>
      </font>
      <fill>
        <patternFill patternType="solid">
          <fgColor indexed="64"/>
          <bgColor theme="2"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12"/>
        <color rgb="FF2E8540"/>
        <name val="Arial"/>
        <family val="2"/>
        <scheme val="none"/>
      </font>
      <alignment horizontal="left" vertical="top" textRotation="0" wrapText="0" indent="0" justifyLastLine="0" shrinkToFit="0" readingOrder="0"/>
      <border diagonalUp="0" diagonalDown="0" outline="0">
        <left style="thin">
          <color theme="1"/>
        </left>
        <right/>
        <top style="thin">
          <color theme="1"/>
        </top>
        <bottom style="thin">
          <color theme="1"/>
        </bottom>
      </border>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right style="thin">
          <color theme="1"/>
        </right>
        <top style="thin">
          <color theme="1"/>
        </top>
        <bottom style="thin">
          <color theme="1"/>
        </bottom>
      </border>
    </dxf>
    <dxf>
      <border outline="0">
        <top style="thin">
          <color theme="1"/>
        </top>
      </border>
    </dxf>
    <dxf>
      <border outline="0">
        <left style="thin">
          <color indexed="64"/>
        </left>
        <right style="thin">
          <color theme="1"/>
        </right>
        <top style="thin">
          <color indexed="64"/>
        </top>
        <bottom style="thin">
          <color theme="1"/>
        </bottom>
      </border>
    </dxf>
    <dxf>
      <border outline="0">
        <bottom style="thin">
          <color theme="1"/>
        </bottom>
      </border>
    </dxf>
    <dxf>
      <font>
        <b/>
        <i val="0"/>
        <strike val="0"/>
        <condense val="0"/>
        <extend val="0"/>
        <outline val="0"/>
        <shadow val="0"/>
        <u val="none"/>
        <vertAlign val="baseline"/>
        <sz val="12"/>
        <color auto="1"/>
        <name val="Arial"/>
        <family val="2"/>
        <scheme val="none"/>
      </font>
      <fill>
        <patternFill patternType="solid">
          <fgColor indexed="64"/>
          <bgColor rgb="FFCFDCE3"/>
        </patternFill>
      </fill>
      <alignment horizontal="left" vertical="center" textRotation="0" wrapText="0" indent="0" justifyLastLine="0" shrinkToFit="0" readingOrder="0"/>
      <border diagonalUp="0" diagonalDown="0" outline="0">
        <left style="thin">
          <color theme="1"/>
        </left>
        <right style="thin">
          <color theme="1"/>
        </right>
        <top/>
        <bottom/>
      </border>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rgb="FF2E8540"/>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rgb="FF2E8540"/>
        <name val="Arial"/>
        <family val="2"/>
        <scheme val="none"/>
      </font>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0" formatCode="General"/>
      <fill>
        <patternFill patternType="solid">
          <fgColor indexed="64"/>
          <bgColor theme="0" tint="-4.9989318521683403E-2"/>
        </patternFill>
      </fill>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dxf>
    <dxf>
      <font>
        <b/>
        <i val="0"/>
      </font>
      <fill>
        <patternFill>
          <bgColor rgb="FFCFDCE3"/>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14996795556505021"/>
        </patternFill>
      </fill>
    </dxf>
    <dxf>
      <font>
        <b/>
        <i val="0"/>
      </font>
      <fill>
        <patternFill>
          <bgColor rgb="FFCFDCE3"/>
        </patternFill>
      </fill>
    </dxf>
    <dxf>
      <border>
        <left style="thin">
          <color auto="1"/>
        </left>
        <right style="thin">
          <color auto="1"/>
        </right>
        <top style="thin">
          <color auto="1"/>
        </top>
        <bottom style="thin">
          <color auto="1"/>
        </bottom>
        <vertical style="thin">
          <color auto="1"/>
        </vertical>
        <horizontal style="thin">
          <color auto="1"/>
        </horizontal>
      </border>
    </dxf>
    <dxf>
      <font>
        <b/>
        <i val="0"/>
      </font>
      <fill>
        <patternFill>
          <bgColor rgb="FFCFDCE3"/>
        </patternFill>
      </fill>
    </dxf>
    <dxf>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2" defaultPivotStyle="PivotStyleLight16">
    <tableStyle name="DfE" pivot="0" count="2" xr9:uid="{6B4B01EC-9218-44DE-9A3C-665777DF23C1}">
      <tableStyleElement type="wholeTable" dxfId="88"/>
      <tableStyleElement type="headerRow" dxfId="87"/>
    </tableStyle>
    <tableStyle name="DfE_Table" pivot="0" count="3" xr9:uid="{13C0419A-BC34-4BF6-95AC-7EA98A4D36CE}">
      <tableStyleElement type="wholeTable" dxfId="86"/>
      <tableStyleElement type="headerRow" dxfId="85"/>
      <tableStyleElement type="firstRowStripe" dxfId="84"/>
    </tableStyle>
    <tableStyle name="Table Style 1" pivot="0" count="2" xr9:uid="{80BFE220-2600-4D74-86CA-3B15173EE9AF}">
      <tableStyleElement type="wholeTable" dxfId="83"/>
      <tableStyleElement type="headerRow" dxfId="82"/>
    </tableStyle>
  </tableStyles>
  <colors>
    <mruColors>
      <color rgb="FF2E8540"/>
      <color rgb="FFCFDCE3"/>
      <color rgb="FFFFF6D2"/>
      <color rgb="FFF2C2C2"/>
      <color rgb="FFE2EFDA"/>
      <color rgb="FFFF99FF"/>
      <color rgb="FF9966FF"/>
      <color rgb="FFF8F4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1270</xdr:colOff>
      <xdr:row>1</xdr:row>
      <xdr:rowOff>11430</xdr:rowOff>
    </xdr:from>
    <xdr:to>
      <xdr:col>2</xdr:col>
      <xdr:colOff>544118</xdr:colOff>
      <xdr:row>1</xdr:row>
      <xdr:rowOff>1076504</xdr:rowOff>
    </xdr:to>
    <xdr:pic>
      <xdr:nvPicPr>
        <xdr:cNvPr id="2" name="Graphic 19" descr="Department for Education logo">
          <a:extLst>
            <a:ext uri="{FF2B5EF4-FFF2-40B4-BE49-F238E27FC236}">
              <a16:creationId xmlns:a16="http://schemas.microsoft.com/office/drawing/2014/main" id="{ED7F7AC5-35F2-4284-BD9E-19D86EA7A42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91795" y="389255"/>
          <a:ext cx="1781098" cy="106824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EF33598-5B63-4E39-A4B8-F6B526A10941}" name="tbl_01_ProjectInputs" displayName="tbl_01_ProjectInputs" ref="B12:F20" totalsRowShown="0" headerRowDxfId="81" dataDxfId="80">
  <autoFilter ref="B12:F20" xr:uid="{EEF33598-5B63-4E39-A4B8-F6B526A10941}"/>
  <tableColumns count="5">
    <tableColumn id="1" xr3:uid="{50526509-AD50-4FD7-BEA6-45C442B09989}" name="Organisation Type" dataDxfId="79"/>
    <tableColumn id="2" xr3:uid="{CEEBAEA3-F15C-47B7-AC21-388A1661F0A2}" name="Organisation Name" dataDxfId="78">
      <calculatedColumnFormula>INDEX(tbl_01_ProjectInformation[],
MATCH(B13,tbl_01_ProjectInformation[Subject],0),
MATCH("Value",tbl_01_ProjectInformation[#Headers])
)</calculatedColumnFormula>
    </tableColumn>
    <tableColumn id="6" xr3:uid="{87690339-6FAC-4748-A2B2-34B8FB044EBD}" name="Name (First and Last)" dataDxfId="77"/>
    <tableColumn id="3" xr3:uid="{5A4FC1CB-B901-4FA0-9B00-B15CCB0CB2DF}" name="Role" dataDxfId="76"/>
    <tableColumn id="7" xr3:uid="{1C72B696-9B8A-479E-97BB-B79667F067C9}" name="Role Code" dataDxfId="75"/>
  </tableColumns>
  <tableStyleInfo name="Df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5C1E1D3-7614-452F-B6BD-2DD7B75A7A18}" name="tbl_Picklist_TaskCategory" displayName="tbl_Picklist_TaskCategory" ref="M2:M8" totalsRowShown="0" headerRowDxfId="20" dataDxfId="19">
  <autoFilter ref="M2:M8" xr:uid="{25C1E1D3-7614-452F-B6BD-2DD7B75A7A18}"/>
  <sortState xmlns:xlrd2="http://schemas.microsoft.com/office/spreadsheetml/2017/richdata2" ref="M3:M23">
    <sortCondition ref="M2:M23"/>
  </sortState>
  <tableColumns count="1">
    <tableColumn id="1" xr3:uid="{D455232E-EEE1-4946-B27C-5FF207A60757}" name="Task Category" dataDxfId="18"/>
  </tableColumns>
  <tableStyleInfo name="Df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FB2C33A-2794-4453-8A8B-0B85CFD8DD96}" name="tbl_Picklist_OrganisationType" displayName="tbl_Picklist_OrganisationType" ref="S2:S7" totalsRowShown="0" headerRowDxfId="17" dataDxfId="16">
  <autoFilter ref="S2:S7" xr:uid="{EFB2C33A-2794-4453-8A8B-0B85CFD8DD96}"/>
  <tableColumns count="1">
    <tableColumn id="1" xr3:uid="{F1EF9F23-31EF-4067-9ED7-A5B73ABC0871}" name="Organisation Type" dataDxfId="15"/>
  </tableColumns>
  <tableStyleInfo name="Df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AF769FB-4EFD-4CFB-9A91-0BC0A73A4E79}" name="tbl_Picklist_RACI" displayName="tbl_Picklist_RACI" ref="U2:V8" totalsRowShown="0" headerRowDxfId="14" dataDxfId="13">
  <autoFilter ref="U2:V8" xr:uid="{2AF769FB-4EFD-4CFB-9A91-0BC0A73A4E79}"/>
  <tableColumns count="2">
    <tableColumn id="1" xr3:uid="{339D67C4-0E1C-40FA-A6FD-459DF72D51C9}" name="Code" dataDxfId="12"/>
    <tableColumn id="2" xr3:uid="{E77C356A-6FCA-483E-BD63-44773C4A120B}" name="Description" dataDxfId="11"/>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FD06C16-2839-41C7-98D6-33291AB30CEC}" name="tbl_01_ProjectInformation" displayName="tbl_01_ProjectInformation" ref="B2:C10" totalsRowShown="0" headerRowDxfId="74" headerRowBorderDxfId="73" tableBorderDxfId="72" totalsRowBorderDxfId="71" headerRowCellStyle="Normal 2">
  <autoFilter ref="B2:C10" xr:uid="{FFD06C16-2839-41C7-98D6-33291AB30CEC}"/>
  <tableColumns count="2">
    <tableColumn id="1" xr3:uid="{6FABF898-3E27-4BC9-8F0B-5FA44F3CE5E0}" name="Subject" dataDxfId="70"/>
    <tableColumn id="2" xr3:uid="{8152911A-6E7D-40DB-9A7D-6F8A4B64141B}" name="Value" dataDxfId="69"/>
  </tableColumns>
  <tableStyleInfo name="Df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B394E60-2EA4-4DF0-84A7-0A5100DBC101}" name="tbl_02_SoftLandingsChecklist" displayName="tbl_02_SoftLandingsChecklist" ref="B2:Y130" totalsRowShown="0" headerRowDxfId="68" dataDxfId="67" tableBorderDxfId="66">
  <autoFilter ref="B2:Y130" xr:uid="{80A67225-FCA3-483F-A77F-934C3580D8AC}"/>
  <tableColumns count="24">
    <tableColumn id="21" xr3:uid="{8F495C41-7D04-4673-8596-01FCE64CF5D6}" name="ID" dataDxfId="65"/>
    <tableColumn id="14" xr3:uid="{AB262067-2CA3-42E5-951B-7C34D8932D25}" name="Task Completed" dataDxfId="64"/>
    <tableColumn id="16" xr3:uid="{8F9EDE66-9519-456D-8A14-7ED918A756D2}" name="Task Category" dataDxfId="63"/>
    <tableColumn id="20" xr3:uid="{EBE52917-69F8-41FA-B10C-1921B81B704B}" name="Task" dataDxfId="62"/>
    <tableColumn id="13" xr3:uid="{9CEB307B-B942-4681-8072-28BE606FCD11}" name="RACI Code and Party" dataDxfId="61">
      <calculatedColumnFormula array="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calculatedColumnFormula>
    </tableColumn>
    <tableColumn id="26" xr3:uid="{09F57259-AFEB-474B-A7F8-47585292DCEB}" name="Responsible" dataDxfId="60">
      <calculatedColumnFormula array="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calculatedColumnFormula>
    </tableColumn>
    <tableColumn id="25" xr3:uid="{9FD7FB83-B071-419F-89AD-ABD3CE23668C}" name="Accountable" dataDxfId="59">
      <calculatedColumnFormula array="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calculatedColumnFormula>
    </tableColumn>
    <tableColumn id="23" xr3:uid="{E4F90336-06CC-4B27-9893-FD590428078F}" name="Consulted" dataDxfId="58">
      <calculatedColumnFormula array="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calculatedColumnFormula>
    </tableColumn>
    <tableColumn id="22" xr3:uid="{F62B4C3E-2947-410F-A12B-884F17C10C57}" name="Informed" dataDxfId="57">
      <calculatedColumnFormula array="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calculatedColumnFormula>
    </tableColumn>
    <tableColumn id="11" xr3:uid="{5CE34814-B64F-4C2F-B31B-547C3F3B9A48}" name="Employer" dataDxfId="56"/>
    <tableColumn id="10" xr3:uid="{03F9D688-F2CF-4CC6-91D6-B1DEC55BE011}" name="Employer's Representative" dataDxfId="55"/>
    <tableColumn id="1" xr3:uid="{77F2C859-7DE3-4987-8EDE-18599B72455E}" name="Contractor" dataDxfId="54"/>
    <tableColumn id="17" xr3:uid="{AA7D5273-2A94-4C07-99FE-7FBEDFBABE46}" name="Responsible Body" dataDxfId="53"/>
    <tableColumn id="15" xr3:uid="{61543EF4-8832-4F13-A4A3-371047109F0F}" name="Project Stage" dataDxfId="52">
      <calculatedColumnFormula array="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calculatedColumnFormula>
    </tableColumn>
    <tableColumn id="2" xr3:uid="{71FE82F9-6EFD-4DB0-BEBA-9FE189641084}" name="RIBA Stage 0: Pre-Feasibility (GW1)" dataDxfId="51"/>
    <tableColumn id="3" xr3:uid="{B36B3CD5-2DCC-4FE0-AE3A-9A8810E970D3}" name="RIBA Stage 2: Feasibility (GW2)" dataDxfId="50"/>
    <tableColumn id="4" xr3:uid="{A7C45836-79EB-4C1B-9AA7-CDCEB3B24A43}" name="RIBA Stage 2: Procurement (GW3)" dataDxfId="49"/>
    <tableColumn id="5" xr3:uid="{8F12B3DA-8109-4F59-AF10-179A87162C95}" name="RIBA Stage 3: Planning" dataDxfId="48"/>
    <tableColumn id="6" xr3:uid="{CD8DCAC0-064A-4657-9C0A-DCD0E4A6C5F9}" name="RIBA Stage 4: Contractor's Proposal (GW4)" dataDxfId="47"/>
    <tableColumn id="7" xr3:uid="{4284AD2F-1926-4A57-AA63-205991997C00}" name="RIBA Stage 5: Construction" dataDxfId="46"/>
    <tableColumn id="8" xr3:uid="{77921441-AE5F-4D1A-89FA-5EE5D6605345}" name="RIBA Stage 5: 6 Months Pre-Handover " dataDxfId="45"/>
    <tableColumn id="18" xr3:uid="{BF86953A-D36B-494D-8D77-7E12E6F989B6}" name="RIBA Stage 5: 1 Month Pre-Handover (GW5) " dataDxfId="44"/>
    <tableColumn id="9" xr3:uid="{F116AF8D-50D3-469B-BF1B-C69ED55B5556}" name="RIBA Stage 6: Rectification Period" dataDxfId="43"/>
    <tableColumn id="19" xr3:uid="{774BD718-EC2A-4CB6-BB5D-919E6E7C9FA9}" name="RIBA Stage 6: End of Rectification Period (GW6)" dataDxfId="42"/>
  </tableColumns>
  <tableStyleInfo name="Df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660CDEB-C5F5-4556-94B5-C38B249B87F8}" name="tbl_Picklist_YesNo" displayName="tbl_Picklist_YesNo" ref="G2:G4" totalsRowShown="0" headerRowDxfId="41" dataDxfId="40">
  <autoFilter ref="G2:G4" xr:uid="{C660CDEB-C5F5-4556-94B5-C38B249B87F8}"/>
  <tableColumns count="1">
    <tableColumn id="1" xr3:uid="{B809C680-A359-48D0-9602-3B82E28F5B76}" name="YesNo" dataDxfId="39"/>
  </tableColumns>
  <tableStyleInfo name="Df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2D9BB69-358A-4927-9B54-658863513E90}" name="tbl_Picklist_Revision" displayName="tbl_Picklist_Revision" ref="B2:B885" totalsRowShown="0" headerRowDxfId="38" dataDxfId="37">
  <autoFilter ref="B2:B885" xr:uid="{42D9BB69-358A-4927-9B54-658863513E90}"/>
  <tableColumns count="1">
    <tableColumn id="1" xr3:uid="{86CA88A3-2764-4D0F-BD14-CBDD4F3E40FB}" name="Revision Code" dataDxfId="36"/>
  </tableColumns>
  <tableStyleInfo name="Df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1E342AE-A437-4DA9-B9E7-384DE29C4652}" name="tbl_Picklist_Status" displayName="tbl_Picklist_Status" ref="D2:E24" totalsRowShown="0" headerRowDxfId="35" dataDxfId="34">
  <autoFilter ref="D2:E24" xr:uid="{51E342AE-A437-4DA9-B9E7-384DE29C4652}"/>
  <tableColumns count="2">
    <tableColumn id="1" xr3:uid="{0A170981-350D-4EAC-B84E-E9514461748A}" name="Status Code" dataDxfId="33"/>
    <tableColumn id="2" xr3:uid="{B259F495-41A2-4783-A484-995AEF6B8F30}" name="Status Code and Description" dataDxfId="32"/>
  </tableColumns>
  <tableStyleInfo name="Df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5ABCD66-E722-42BC-A45C-EEC6A084014F}" name="tbl_Picklist_Party" displayName="tbl_Picklist_Party" ref="I2:I13" totalsRowShown="0" headerRowDxfId="31" dataDxfId="30">
  <autoFilter ref="I2:I13" xr:uid="{45ABCD66-E722-42BC-A45C-EEC6A084014F}"/>
  <sortState xmlns:xlrd2="http://schemas.microsoft.com/office/spreadsheetml/2017/richdata2" ref="I3:I21">
    <sortCondition ref="I2:I21"/>
  </sortState>
  <tableColumns count="1">
    <tableColumn id="1" xr3:uid="{121066A7-8A5B-443C-8271-74C0FAB28954}" name="Party" dataDxfId="29"/>
  </tableColumns>
  <tableStyleInfo name="Df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43CC6BD-F573-4679-A2F2-256CFD108D33}" name="tbl_Picklist_TaskCompleted" displayName="tbl_Picklist_TaskCompleted" ref="K2:K5" totalsRowShown="0" headerRowDxfId="28" dataDxfId="27">
  <autoFilter ref="K2:K5" xr:uid="{543CC6BD-F573-4679-A2F2-256CFD108D33}"/>
  <tableColumns count="1">
    <tableColumn id="1" xr3:uid="{1167E972-425D-41E3-A6A7-AC906AA7AC65}" name="Task Completed" dataDxfId="26"/>
  </tableColumns>
  <tableStyleInfo name="Df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180C1AF-6ACF-4C00-9963-E1BE4D206C68}" name="tbl_Picklist_RIBA" displayName="tbl_Picklist_RIBA" ref="O2:Q10" totalsRowShown="0" headerRowDxfId="25" dataDxfId="24">
  <autoFilter ref="O2:Q10" xr:uid="{0180C1AF-6ACF-4C00-9963-E1BE4D206C68}"/>
  <tableColumns count="3">
    <tableColumn id="1" xr3:uid="{8A86AAEC-7127-4F81-884C-CEB0C3B50EFC}" name="Code" dataDxfId="23"/>
    <tableColumn id="2" xr3:uid="{A50E9472-DF77-491B-A130-A2C8BABDE6DD}" name="Title" dataDxfId="22"/>
    <tableColumn id="3" xr3:uid="{1BC0B9FB-BCE3-40D2-8922-4638D1A7F9A6}" name="Code and Title" dataDxfId="21">
      <calculatedColumnFormula>_xlfn.CONCAT(tbl_Picklist_RIBA[[#This Row],[Code]]," : ",tbl_Picklist_RIBA[[#This Row],[Title]])</calculatedColumnFormula>
    </tableColumn>
  </tableColumns>
  <tableStyleInfo name="Df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table" Target="../tables/table5.xml"/><Relationship Id="rId1" Type="http://schemas.openxmlformats.org/officeDocument/2006/relationships/table" Target="../tables/table4.xml"/><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table" Target="../tables/table7.xml"/><Relationship Id="rId9"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1C17A-49E6-4221-82C0-73B49008C34E}">
  <sheetPr>
    <tabColor rgb="FFCFDCE3"/>
    <pageSetUpPr fitToPage="1"/>
  </sheetPr>
  <dimension ref="A1:K46"/>
  <sheetViews>
    <sheetView showGridLines="0" tabSelected="1" zoomScaleNormal="100" workbookViewId="0"/>
  </sheetViews>
  <sheetFormatPr defaultColWidth="11.81640625" defaultRowHeight="15.5" x14ac:dyDescent="0.35"/>
  <cols>
    <col min="1" max="1" width="5.54296875" style="20" customWidth="1"/>
    <col min="2" max="2" width="17.7265625" style="10" customWidth="1"/>
    <col min="3" max="4" width="15.7265625" style="10" customWidth="1"/>
    <col min="5" max="5" width="85.7265625" style="10" customWidth="1"/>
    <col min="6" max="6" width="36" style="20" customWidth="1"/>
    <col min="7" max="16384" width="11.81640625" style="20"/>
  </cols>
  <sheetData>
    <row r="1" spans="2:10" s="11" customFormat="1" ht="30" customHeight="1" x14ac:dyDescent="0.35">
      <c r="B1" s="72"/>
      <c r="C1" s="72"/>
      <c r="D1" s="72"/>
      <c r="E1" s="72"/>
      <c r="F1" s="73"/>
      <c r="G1" s="73"/>
      <c r="H1" s="73"/>
      <c r="I1" s="73"/>
      <c r="J1" s="73"/>
    </row>
    <row r="2" spans="2:10" s="11" customFormat="1" ht="180" customHeight="1" x14ac:dyDescent="0.35">
      <c r="B2" s="12"/>
      <c r="C2" s="72"/>
      <c r="D2" s="72"/>
      <c r="E2" s="72"/>
      <c r="F2" s="73"/>
      <c r="G2" s="73"/>
      <c r="H2" s="73"/>
      <c r="I2" s="73"/>
      <c r="J2" s="73"/>
    </row>
    <row r="3" spans="2:10" s="11" customFormat="1" ht="58" x14ac:dyDescent="0.35">
      <c r="B3" s="13" t="s">
        <v>0</v>
      </c>
      <c r="C3" s="72"/>
      <c r="D3" s="72"/>
      <c r="E3" s="72"/>
      <c r="F3" s="73"/>
      <c r="G3" s="73"/>
      <c r="H3" s="73"/>
      <c r="I3" s="73"/>
      <c r="J3" s="73"/>
    </row>
    <row r="4" spans="2:10" s="11" customFormat="1" ht="30" customHeight="1" x14ac:dyDescent="0.35">
      <c r="B4" s="14" t="s">
        <v>1</v>
      </c>
      <c r="C4" s="72"/>
      <c r="D4" s="72"/>
      <c r="E4" s="72"/>
      <c r="F4" s="73"/>
      <c r="G4" s="73"/>
      <c r="H4" s="73"/>
      <c r="I4" s="73"/>
      <c r="J4" s="73"/>
    </row>
    <row r="5" spans="2:10" s="11" customFormat="1" ht="10.15" customHeight="1" x14ac:dyDescent="0.35">
      <c r="B5" s="14"/>
      <c r="C5" s="72"/>
      <c r="D5" s="72"/>
      <c r="E5" s="72"/>
      <c r="F5" s="73"/>
      <c r="G5" s="73"/>
      <c r="H5" s="73"/>
      <c r="I5" s="73"/>
      <c r="J5" s="73"/>
    </row>
    <row r="6" spans="2:10" s="11" customFormat="1" ht="30" customHeight="1" x14ac:dyDescent="0.35">
      <c r="B6" s="14" t="s">
        <v>2</v>
      </c>
      <c r="C6" s="72"/>
      <c r="D6" s="40" t="s">
        <v>3</v>
      </c>
      <c r="E6" s="72"/>
      <c r="F6" s="73"/>
      <c r="G6" s="73"/>
      <c r="H6" s="73"/>
      <c r="I6" s="73"/>
      <c r="J6" s="73"/>
    </row>
    <row r="7" spans="2:10" s="11" customFormat="1" ht="10.15" customHeight="1" x14ac:dyDescent="0.35">
      <c r="B7" s="14"/>
      <c r="C7" s="72"/>
      <c r="D7" s="72"/>
      <c r="E7" s="72"/>
      <c r="F7" s="73"/>
      <c r="G7" s="73"/>
      <c r="H7" s="73"/>
      <c r="I7" s="73"/>
      <c r="J7" s="73"/>
    </row>
    <row r="8" spans="2:10" s="11" customFormat="1" ht="30" customHeight="1" x14ac:dyDescent="0.35">
      <c r="B8" s="14" t="s">
        <v>1301</v>
      </c>
      <c r="C8" s="72"/>
      <c r="D8" s="40" t="s">
        <v>4</v>
      </c>
      <c r="E8" s="72"/>
      <c r="F8" s="73"/>
      <c r="G8" s="73"/>
      <c r="H8" s="73"/>
      <c r="I8" s="73"/>
      <c r="J8" s="73"/>
    </row>
    <row r="9" spans="2:10" s="11" customFormat="1" ht="76.150000000000006" customHeight="1" x14ac:dyDescent="0.35">
      <c r="B9" s="15"/>
      <c r="C9" s="72"/>
      <c r="D9" s="72"/>
      <c r="E9" s="72"/>
      <c r="F9" s="73"/>
      <c r="G9" s="73"/>
      <c r="H9" s="73"/>
      <c r="I9" s="73"/>
      <c r="J9" s="73"/>
    </row>
    <row r="10" spans="2:10" s="11" customFormat="1" ht="30" customHeight="1" x14ac:dyDescent="0.35">
      <c r="B10" s="16" t="s">
        <v>5</v>
      </c>
      <c r="C10" s="72"/>
      <c r="D10" s="72"/>
      <c r="E10" s="72"/>
      <c r="F10" s="73"/>
      <c r="G10" s="73"/>
      <c r="H10" s="73"/>
      <c r="I10" s="73"/>
      <c r="J10" s="73"/>
    </row>
    <row r="11" spans="2:10" s="11" customFormat="1" ht="180" customHeight="1" x14ac:dyDescent="0.35">
      <c r="B11" s="12"/>
      <c r="C11" s="72"/>
      <c r="D11" s="72"/>
      <c r="E11" s="72"/>
      <c r="F11" s="73"/>
      <c r="G11" s="73"/>
      <c r="H11" s="73"/>
      <c r="I11" s="73"/>
      <c r="J11" s="73"/>
    </row>
    <row r="12" spans="2:10" ht="30" customHeight="1" x14ac:dyDescent="0.35">
      <c r="B12" s="17" t="s">
        <v>6</v>
      </c>
      <c r="C12" s="18"/>
      <c r="D12" s="18"/>
      <c r="E12" s="19"/>
      <c r="F12" s="74"/>
      <c r="G12" s="74"/>
      <c r="H12" s="74"/>
      <c r="I12" s="74"/>
      <c r="J12" s="74"/>
    </row>
    <row r="13" spans="2:10" x14ac:dyDescent="0.35">
      <c r="B13" s="21" t="s">
        <v>7</v>
      </c>
      <c r="C13" s="21" t="s">
        <v>8</v>
      </c>
      <c r="D13" s="22" t="s">
        <v>9</v>
      </c>
      <c r="E13" s="21" t="s">
        <v>10</v>
      </c>
      <c r="F13" s="74"/>
      <c r="G13" s="74"/>
      <c r="H13" s="74"/>
      <c r="I13" s="74"/>
      <c r="J13" s="74"/>
    </row>
    <row r="14" spans="2:10" x14ac:dyDescent="0.35">
      <c r="B14" s="23" t="s">
        <v>13</v>
      </c>
      <c r="C14" s="23" t="s">
        <v>14</v>
      </c>
      <c r="D14" s="24">
        <v>46034</v>
      </c>
      <c r="E14" s="23" t="s">
        <v>1300</v>
      </c>
      <c r="F14" s="74"/>
      <c r="G14" s="74"/>
      <c r="H14" s="74"/>
      <c r="I14" s="74"/>
      <c r="J14" s="74"/>
    </row>
    <row r="15" spans="2:10" x14ac:dyDescent="0.35">
      <c r="B15" s="75"/>
      <c r="C15" s="75"/>
      <c r="D15" s="75"/>
      <c r="E15" s="75"/>
      <c r="F15" s="74"/>
      <c r="G15" s="74"/>
      <c r="H15" s="74"/>
      <c r="I15" s="74"/>
      <c r="J15" s="74" t="s">
        <v>15</v>
      </c>
    </row>
    <row r="16" spans="2:10" ht="30" customHeight="1" x14ac:dyDescent="0.35">
      <c r="B16" s="25" t="s">
        <v>16</v>
      </c>
      <c r="C16" s="26"/>
      <c r="D16" s="26"/>
      <c r="E16" s="27"/>
      <c r="F16" s="74"/>
      <c r="G16" s="74"/>
      <c r="H16" s="74"/>
      <c r="I16" s="74"/>
      <c r="J16" s="74"/>
    </row>
    <row r="17" spans="1:11" x14ac:dyDescent="0.35">
      <c r="B17" s="28" t="s">
        <v>7</v>
      </c>
      <c r="C17" s="28" t="s">
        <v>8</v>
      </c>
      <c r="D17" s="29" t="s">
        <v>9</v>
      </c>
      <c r="E17" s="28" t="s">
        <v>10</v>
      </c>
      <c r="F17" s="74"/>
      <c r="G17" s="74"/>
      <c r="H17" s="74"/>
      <c r="I17" s="74"/>
      <c r="J17" s="74"/>
    </row>
    <row r="18" spans="1:11" ht="31" x14ac:dyDescent="0.35">
      <c r="B18" s="30" t="s">
        <v>17</v>
      </c>
      <c r="C18" s="30" t="s">
        <v>18</v>
      </c>
      <c r="D18" s="31" t="s">
        <v>19</v>
      </c>
      <c r="E18" s="30" t="s">
        <v>20</v>
      </c>
      <c r="F18" s="74"/>
      <c r="G18" s="74"/>
      <c r="H18" s="74"/>
      <c r="I18" s="74"/>
      <c r="J18" s="74"/>
    </row>
    <row r="19" spans="1:11" x14ac:dyDescent="0.35">
      <c r="B19" s="76"/>
      <c r="C19" s="76"/>
      <c r="D19" s="77"/>
      <c r="E19" s="76"/>
      <c r="F19" s="74"/>
      <c r="G19" s="74"/>
      <c r="H19" s="74"/>
      <c r="I19" s="74"/>
      <c r="J19" s="74"/>
    </row>
    <row r="20" spans="1:11" x14ac:dyDescent="0.35">
      <c r="B20" s="76"/>
      <c r="C20" s="76"/>
      <c r="D20" s="77"/>
      <c r="E20" s="76"/>
      <c r="F20" s="74"/>
      <c r="G20" s="74"/>
      <c r="H20" s="74"/>
      <c r="I20" s="74"/>
      <c r="J20" s="74"/>
    </row>
    <row r="21" spans="1:11" x14ac:dyDescent="0.35">
      <c r="B21" s="76"/>
      <c r="C21" s="76"/>
      <c r="D21" s="77"/>
      <c r="E21" s="76"/>
      <c r="F21" s="74"/>
      <c r="G21" s="74"/>
      <c r="H21" s="74"/>
      <c r="I21" s="74"/>
      <c r="J21" s="74"/>
    </row>
    <row r="22" spans="1:11" x14ac:dyDescent="0.35">
      <c r="B22" s="76"/>
      <c r="C22" s="76"/>
      <c r="D22" s="77"/>
      <c r="E22" s="76"/>
      <c r="F22" s="74"/>
      <c r="G22" s="74"/>
      <c r="H22" s="74"/>
      <c r="I22" s="74"/>
      <c r="J22" s="74"/>
    </row>
    <row r="23" spans="1:11" x14ac:dyDescent="0.35">
      <c r="B23" s="76"/>
      <c r="C23" s="76"/>
      <c r="D23" s="77"/>
      <c r="E23" s="76"/>
      <c r="F23" s="74"/>
      <c r="G23" s="74"/>
      <c r="H23" s="74"/>
      <c r="I23" s="74"/>
      <c r="J23" s="74"/>
    </row>
    <row r="25" spans="1:11" ht="30" customHeight="1" x14ac:dyDescent="0.35">
      <c r="B25" s="32" t="s">
        <v>21</v>
      </c>
      <c r="C25" s="33"/>
      <c r="D25" s="33"/>
      <c r="E25" s="34"/>
      <c r="F25" s="74"/>
      <c r="G25" s="74"/>
      <c r="H25" s="74"/>
      <c r="I25" s="74"/>
      <c r="J25" s="74"/>
    </row>
    <row r="26" spans="1:11" x14ac:dyDescent="0.35">
      <c r="B26" s="35" t="s">
        <v>22</v>
      </c>
      <c r="C26" s="36"/>
      <c r="D26" s="37"/>
      <c r="E26" s="21" t="s">
        <v>23</v>
      </c>
      <c r="F26" s="74"/>
      <c r="G26" s="74"/>
      <c r="H26" s="74"/>
      <c r="I26" s="74"/>
      <c r="J26" s="74"/>
    </row>
    <row r="27" spans="1:11" ht="31" x14ac:dyDescent="0.35">
      <c r="B27" s="38" t="s">
        <v>24</v>
      </c>
      <c r="C27" s="78"/>
      <c r="D27" s="78"/>
      <c r="E27" s="79" t="s">
        <v>25</v>
      </c>
      <c r="F27" s="74"/>
      <c r="G27" s="74"/>
      <c r="H27" s="74"/>
      <c r="I27" s="74"/>
      <c r="J27" s="74"/>
    </row>
    <row r="28" spans="1:11" ht="31" x14ac:dyDescent="0.35">
      <c r="B28" s="38" t="s">
        <v>26</v>
      </c>
      <c r="C28" s="78"/>
      <c r="D28" s="78"/>
      <c r="E28" s="79" t="s">
        <v>27</v>
      </c>
      <c r="F28" s="74"/>
      <c r="G28" s="74"/>
      <c r="H28" s="74"/>
      <c r="I28" s="74"/>
      <c r="J28" s="74"/>
    </row>
    <row r="29" spans="1:11" x14ac:dyDescent="0.35">
      <c r="B29" s="39" t="s">
        <v>28</v>
      </c>
      <c r="C29" s="80"/>
      <c r="D29" s="80"/>
      <c r="E29" s="81" t="s">
        <v>29</v>
      </c>
      <c r="F29" s="74"/>
      <c r="G29" s="74"/>
      <c r="H29" s="74"/>
      <c r="I29" s="74"/>
      <c r="J29" s="74"/>
    </row>
    <row r="30" spans="1:11" ht="31" x14ac:dyDescent="0.35">
      <c r="B30" s="39" t="s">
        <v>30</v>
      </c>
      <c r="C30" s="80"/>
      <c r="D30" s="80"/>
      <c r="E30" s="81" t="s">
        <v>31</v>
      </c>
      <c r="F30" s="74"/>
      <c r="G30" s="74"/>
      <c r="H30" s="74"/>
      <c r="I30" s="74"/>
      <c r="J30" s="74"/>
    </row>
    <row r="32" spans="1:11" s="49" customFormat="1" x14ac:dyDescent="0.35">
      <c r="A32" s="74"/>
      <c r="B32" s="67"/>
      <c r="C32" s="75"/>
      <c r="D32" s="75"/>
      <c r="E32" s="75"/>
      <c r="F32" s="74"/>
      <c r="G32" s="74"/>
      <c r="H32" s="74"/>
      <c r="I32" s="74"/>
      <c r="J32" s="74"/>
      <c r="K32" s="74"/>
    </row>
    <row r="33" spans="1:11" s="49" customFormat="1" x14ac:dyDescent="0.35">
      <c r="A33" s="74"/>
      <c r="B33" s="67"/>
      <c r="C33" s="75"/>
      <c r="D33" s="75"/>
      <c r="E33" s="75"/>
      <c r="F33" s="74"/>
      <c r="G33" s="74"/>
      <c r="H33" s="74"/>
      <c r="I33" s="74"/>
      <c r="J33" s="74"/>
      <c r="K33" s="74"/>
    </row>
    <row r="34" spans="1:11" s="49" customFormat="1" x14ac:dyDescent="0.35">
      <c r="A34" s="74"/>
      <c r="B34" s="67"/>
      <c r="C34" s="75"/>
      <c r="D34" s="75"/>
      <c r="E34" s="75"/>
      <c r="F34" s="74"/>
      <c r="G34" s="74"/>
      <c r="H34" s="74"/>
      <c r="I34" s="74"/>
      <c r="J34" s="74"/>
      <c r="K34" s="74"/>
    </row>
    <row r="35" spans="1:11" s="49" customFormat="1" x14ac:dyDescent="0.35">
      <c r="A35" s="74"/>
      <c r="B35" s="67"/>
      <c r="C35" s="75"/>
      <c r="D35" s="75"/>
      <c r="E35" s="75"/>
      <c r="F35" s="74"/>
      <c r="G35" s="74"/>
      <c r="H35" s="74"/>
      <c r="I35" s="74"/>
      <c r="J35" s="74"/>
      <c r="K35" s="74"/>
    </row>
    <row r="36" spans="1:11" s="49" customFormat="1" x14ac:dyDescent="0.35">
      <c r="A36" s="74"/>
      <c r="B36" s="67"/>
      <c r="C36" s="75"/>
      <c r="D36" s="75"/>
      <c r="E36" s="75"/>
      <c r="F36" s="74"/>
      <c r="G36" s="74"/>
      <c r="H36" s="74"/>
      <c r="I36" s="74"/>
      <c r="J36" s="74"/>
      <c r="K36" s="74"/>
    </row>
    <row r="37" spans="1:11" s="49" customFormat="1" x14ac:dyDescent="0.35">
      <c r="A37" s="74"/>
      <c r="B37" s="67"/>
      <c r="C37" s="75"/>
      <c r="D37" s="75"/>
      <c r="E37" s="75"/>
      <c r="F37" s="74"/>
      <c r="G37" s="74"/>
      <c r="H37" s="74"/>
      <c r="I37" s="74"/>
      <c r="J37" s="74"/>
      <c r="K37" s="74"/>
    </row>
    <row r="38" spans="1:11" x14ac:dyDescent="0.35">
      <c r="A38" s="74"/>
      <c r="B38" s="67"/>
      <c r="C38" s="75"/>
      <c r="D38" s="75"/>
      <c r="E38" s="75"/>
      <c r="F38" s="74"/>
      <c r="G38" s="74"/>
      <c r="H38" s="74"/>
      <c r="I38" s="74"/>
      <c r="J38" s="74"/>
      <c r="K38" s="74"/>
    </row>
    <row r="39" spans="1:11" x14ac:dyDescent="0.35">
      <c r="A39" s="74"/>
      <c r="B39" s="67"/>
      <c r="C39" s="75"/>
      <c r="D39" s="75"/>
      <c r="E39" s="75"/>
      <c r="F39" s="74"/>
      <c r="G39" s="74"/>
      <c r="H39" s="74"/>
      <c r="I39" s="74"/>
      <c r="J39" s="74"/>
      <c r="K39" s="74"/>
    </row>
    <row r="40" spans="1:11" x14ac:dyDescent="0.35">
      <c r="A40" s="74"/>
      <c r="B40" s="67"/>
      <c r="C40" s="75"/>
      <c r="D40" s="75"/>
      <c r="E40" s="75"/>
      <c r="F40" s="74"/>
      <c r="G40" s="74"/>
      <c r="H40" s="74"/>
      <c r="I40" s="74"/>
      <c r="J40" s="74"/>
      <c r="K40" s="74"/>
    </row>
    <row r="41" spans="1:11" x14ac:dyDescent="0.35">
      <c r="A41" s="74"/>
      <c r="B41" s="67"/>
      <c r="C41" s="75"/>
      <c r="D41" s="75"/>
      <c r="E41" s="75"/>
      <c r="F41" s="74"/>
      <c r="G41" s="74"/>
      <c r="H41" s="74"/>
      <c r="I41" s="74"/>
      <c r="J41" s="74"/>
      <c r="K41" s="74"/>
    </row>
    <row r="42" spans="1:11" x14ac:dyDescent="0.35">
      <c r="A42" s="74"/>
      <c r="B42" s="67"/>
      <c r="C42" s="75"/>
      <c r="D42" s="75"/>
      <c r="E42" s="75"/>
      <c r="F42" s="74"/>
      <c r="G42" s="74"/>
      <c r="H42" s="74"/>
      <c r="I42" s="74"/>
      <c r="J42" s="74"/>
      <c r="K42" s="74"/>
    </row>
    <row r="43" spans="1:11" x14ac:dyDescent="0.35">
      <c r="A43" s="74"/>
      <c r="B43" s="67"/>
      <c r="C43" s="75"/>
      <c r="D43" s="75"/>
      <c r="E43" s="75"/>
      <c r="F43" s="74"/>
      <c r="G43" s="74"/>
      <c r="H43" s="74"/>
      <c r="I43" s="74"/>
      <c r="J43" s="74"/>
      <c r="K43" s="74"/>
    </row>
    <row r="44" spans="1:11" x14ac:dyDescent="0.35">
      <c r="A44" s="74"/>
      <c r="B44" s="67"/>
      <c r="C44" s="75"/>
      <c r="D44" s="75"/>
      <c r="E44" s="75"/>
      <c r="F44" s="74"/>
      <c r="G44" s="74"/>
      <c r="H44" s="74"/>
      <c r="I44" s="74"/>
      <c r="J44" s="74"/>
      <c r="K44" s="74"/>
    </row>
    <row r="45" spans="1:11" x14ac:dyDescent="0.35">
      <c r="A45" s="74"/>
      <c r="B45" s="67"/>
      <c r="C45" s="75"/>
      <c r="D45" s="75"/>
      <c r="E45" s="75"/>
      <c r="F45" s="74"/>
      <c r="G45" s="74"/>
      <c r="H45" s="74"/>
      <c r="I45" s="74"/>
      <c r="J45" s="74"/>
      <c r="K45" s="74"/>
    </row>
    <row r="46" spans="1:11" x14ac:dyDescent="0.35">
      <c r="A46" s="74"/>
      <c r="B46" s="67"/>
      <c r="C46" s="75"/>
      <c r="D46" s="75"/>
      <c r="E46" s="75"/>
      <c r="F46" s="74"/>
      <c r="G46" s="74"/>
      <c r="H46" s="74"/>
      <c r="I46" s="74"/>
      <c r="J46" s="74"/>
      <c r="K46" s="74"/>
    </row>
  </sheetData>
  <dataValidations count="2">
    <dataValidation type="list" allowBlank="1" showInputMessage="1" showErrorMessage="1" sqref="B18:B23 B14" xr:uid="{34CA4A1F-A817-488B-8589-5B835512E6F5}">
      <formula1>PL_00_RevisionCode</formula1>
    </dataValidation>
    <dataValidation type="list" allowBlank="1" showInputMessage="1" showErrorMessage="1" sqref="C18:C23 C14" xr:uid="{6813EDF6-72DF-4095-9201-6B4B1E8D7B79}">
      <formula1>PL_00_StatusCode</formula1>
    </dataValidation>
  </dataValidations>
  <pageMargins left="0.7" right="0.7" top="0.75" bottom="0.75" header="0.3" footer="0.3"/>
  <pageSetup paperSize="9" scale="3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A9FF6-9A11-42C7-9B37-4B3EA500B49C}">
  <sheetPr>
    <tabColor rgb="FFCFDCE3"/>
  </sheetPr>
  <dimension ref="B1:F20"/>
  <sheetViews>
    <sheetView showGridLines="0" zoomScaleNormal="100" workbookViewId="0"/>
  </sheetViews>
  <sheetFormatPr defaultColWidth="8.7265625" defaultRowHeight="15.5" x14ac:dyDescent="0.35"/>
  <cols>
    <col min="1" max="1" width="5.54296875" style="54" customWidth="1"/>
    <col min="2" max="2" width="34.1796875" style="54" customWidth="1"/>
    <col min="3" max="4" width="35.54296875" style="54" customWidth="1"/>
    <col min="5" max="5" width="46.26953125" style="54" bestFit="1" customWidth="1"/>
    <col min="6" max="6" width="15" style="54" bestFit="1" customWidth="1"/>
    <col min="7" max="7" width="26.453125" style="54" bestFit="1" customWidth="1"/>
    <col min="8" max="8" width="23.1796875" style="54" customWidth="1"/>
    <col min="9" max="9" width="20.26953125" style="54" customWidth="1"/>
    <col min="10" max="16384" width="8.7265625" style="54"/>
  </cols>
  <sheetData>
    <row r="1" spans="2:6" ht="30" customHeight="1" x14ac:dyDescent="0.35">
      <c r="B1" s="67"/>
      <c r="C1" s="67"/>
      <c r="D1" s="67"/>
      <c r="E1" s="67"/>
      <c r="F1" s="67"/>
    </row>
    <row r="2" spans="2:6" s="60" customFormat="1" ht="30" customHeight="1" x14ac:dyDescent="0.35">
      <c r="B2" s="56" t="s">
        <v>32</v>
      </c>
      <c r="C2" s="57" t="s">
        <v>33</v>
      </c>
      <c r="D2" s="82"/>
      <c r="E2" s="82"/>
      <c r="F2" s="82"/>
    </row>
    <row r="3" spans="2:6" x14ac:dyDescent="0.35">
      <c r="B3" s="70" t="s">
        <v>34</v>
      </c>
      <c r="C3" s="62" t="str">
        <f>'00_DocumentHistory'!D6</f>
        <v>[SRP/FS/FE code]</v>
      </c>
      <c r="D3" s="67"/>
      <c r="E3" s="67"/>
      <c r="F3" s="67"/>
    </row>
    <row r="4" spans="2:6" x14ac:dyDescent="0.35">
      <c r="B4" s="83" t="s">
        <v>35</v>
      </c>
      <c r="C4" s="61" t="str">
        <f>'00_DocumentHistory'!D8</f>
        <v>[Name of school/college]</v>
      </c>
      <c r="D4" s="59"/>
      <c r="E4" s="67"/>
      <c r="F4" s="67"/>
    </row>
    <row r="5" spans="2:6" x14ac:dyDescent="0.35">
      <c r="B5" s="83" t="s">
        <v>36</v>
      </c>
      <c r="C5" s="61" t="s">
        <v>37</v>
      </c>
      <c r="D5" s="59"/>
      <c r="E5" s="67"/>
      <c r="F5" s="67"/>
    </row>
    <row r="6" spans="2:6" x14ac:dyDescent="0.35">
      <c r="B6" s="83" t="s">
        <v>38</v>
      </c>
      <c r="C6" s="58" t="s">
        <v>39</v>
      </c>
      <c r="D6" s="59"/>
      <c r="E6" s="67"/>
      <c r="F6" s="67"/>
    </row>
    <row r="7" spans="2:6" x14ac:dyDescent="0.35">
      <c r="B7" s="83" t="s">
        <v>40</v>
      </c>
      <c r="C7" s="58" t="s">
        <v>41</v>
      </c>
      <c r="D7" s="59"/>
      <c r="E7" s="67"/>
      <c r="F7" s="67"/>
    </row>
    <row r="8" spans="2:6" x14ac:dyDescent="0.35">
      <c r="B8" s="70" t="s">
        <v>42</v>
      </c>
      <c r="C8" s="55" t="s">
        <v>41</v>
      </c>
      <c r="D8" s="67"/>
      <c r="E8" s="67"/>
      <c r="F8" s="67"/>
    </row>
    <row r="9" spans="2:6" x14ac:dyDescent="0.35">
      <c r="B9" s="70" t="s">
        <v>43</v>
      </c>
      <c r="C9" s="71">
        <f>COUNTIF(tbl_02_SoftLandingsChecklist[Task Completed],"No")</f>
        <v>128</v>
      </c>
      <c r="D9" s="67"/>
      <c r="E9" s="67"/>
      <c r="F9" s="67"/>
    </row>
    <row r="10" spans="2:6" x14ac:dyDescent="0.35">
      <c r="B10" s="70" t="s">
        <v>44</v>
      </c>
      <c r="C10" s="71">
        <f>COUNTIF(tbl_02_SoftLandingsChecklist[Task Completed],"Yes")</f>
        <v>0</v>
      </c>
      <c r="D10" s="67"/>
      <c r="E10" s="67"/>
      <c r="F10" s="67"/>
    </row>
    <row r="12" spans="2:6" s="60" customFormat="1" ht="30" customHeight="1" x14ac:dyDescent="0.35">
      <c r="B12" s="82" t="s">
        <v>45</v>
      </c>
      <c r="C12" s="82" t="s">
        <v>41</v>
      </c>
      <c r="D12" s="82" t="s">
        <v>46</v>
      </c>
      <c r="E12" s="82" t="s">
        <v>47</v>
      </c>
      <c r="F12" s="82" t="s">
        <v>48</v>
      </c>
    </row>
    <row r="13" spans="2:6" x14ac:dyDescent="0.35">
      <c r="B13" s="84" t="s">
        <v>36</v>
      </c>
      <c r="C13" s="63" t="str">
        <f>INDEX(tbl_01_ProjectInformation[],
MATCH(B13,tbl_01_ProjectInformation[Subject],0),
MATCH("Value",tbl_01_ProjectInformation[#Headers])
)</f>
        <v>Department for Education</v>
      </c>
      <c r="D13" s="59" t="s">
        <v>49</v>
      </c>
      <c r="E13" s="59" t="s">
        <v>50</v>
      </c>
      <c r="F13" s="68" t="s">
        <v>51</v>
      </c>
    </row>
    <row r="14" spans="2:6" x14ac:dyDescent="0.35">
      <c r="B14" s="84" t="s">
        <v>36</v>
      </c>
      <c r="C14" s="63" t="str">
        <f>INDEX(tbl_01_ProjectInformation[],
MATCH(B14,tbl_01_ProjectInformation[Subject],0),
MATCH("Value",tbl_01_ProjectInformation[#Headers])
)</f>
        <v>Department for Education</v>
      </c>
      <c r="D14" s="59" t="s">
        <v>49</v>
      </c>
      <c r="E14" s="59" t="s">
        <v>52</v>
      </c>
      <c r="F14" s="68" t="s">
        <v>53</v>
      </c>
    </row>
    <row r="15" spans="2:6" x14ac:dyDescent="0.35">
      <c r="B15" s="84" t="s">
        <v>38</v>
      </c>
      <c r="C15" s="63" t="str">
        <f>INDEX(tbl_01_ProjectInformation[],
MATCH(B15,tbl_01_ProjectInformation[Subject],0),
MATCH("Value",tbl_01_ProjectInformation[#Headers])
)</f>
        <v>Responsible Body Name</v>
      </c>
      <c r="D15" s="59" t="s">
        <v>49</v>
      </c>
      <c r="E15" s="59" t="s">
        <v>54</v>
      </c>
      <c r="F15" s="68" t="s">
        <v>55</v>
      </c>
    </row>
    <row r="16" spans="2:6" x14ac:dyDescent="0.35">
      <c r="B16" s="84" t="s">
        <v>38</v>
      </c>
      <c r="C16" s="63" t="str">
        <f>INDEX(tbl_01_ProjectInformation[],
MATCH(B16,tbl_01_ProjectInformation[Subject],0),
MATCH("Value",tbl_01_ProjectInformation[#Headers])
)</f>
        <v>Responsible Body Name</v>
      </c>
      <c r="D16" s="59" t="s">
        <v>49</v>
      </c>
      <c r="E16" s="59" t="s">
        <v>56</v>
      </c>
      <c r="F16" s="68" t="s">
        <v>55</v>
      </c>
    </row>
    <row r="17" spans="2:6" x14ac:dyDescent="0.35">
      <c r="B17" s="84" t="s">
        <v>40</v>
      </c>
      <c r="C17" s="63" t="str">
        <f>INDEX(tbl_01_ProjectInformation[],
MATCH(B17,tbl_01_ProjectInformation[Subject],0),
MATCH("Value",tbl_01_ProjectInformation[#Headers])
)</f>
        <v>Organisation Name</v>
      </c>
      <c r="D17" s="59" t="s">
        <v>49</v>
      </c>
      <c r="E17" s="59" t="s">
        <v>57</v>
      </c>
      <c r="F17" s="68" t="s">
        <v>55</v>
      </c>
    </row>
    <row r="18" spans="2:6" x14ac:dyDescent="0.35">
      <c r="B18" s="84" t="s">
        <v>40</v>
      </c>
      <c r="C18" s="63" t="str">
        <f>INDEX(tbl_01_ProjectInformation[],
MATCH(B18,tbl_01_ProjectInformation[Subject],0),
MATCH("Value",tbl_01_ProjectInformation[#Headers])
)</f>
        <v>Organisation Name</v>
      </c>
      <c r="D18" s="59" t="s">
        <v>49</v>
      </c>
      <c r="E18" s="59" t="s">
        <v>57</v>
      </c>
      <c r="F18" s="68" t="s">
        <v>55</v>
      </c>
    </row>
    <row r="19" spans="2:6" x14ac:dyDescent="0.35">
      <c r="B19" s="84" t="s">
        <v>42</v>
      </c>
      <c r="C19" s="63" t="str">
        <f>INDEX(tbl_01_ProjectInformation[],
MATCH(B19,tbl_01_ProjectInformation[Subject],0),
MATCH("Value",tbl_01_ProjectInformation[#Headers])
)</f>
        <v>Organisation Name</v>
      </c>
      <c r="D19" s="59" t="s">
        <v>49</v>
      </c>
      <c r="E19" s="59" t="s">
        <v>58</v>
      </c>
      <c r="F19" s="68" t="s">
        <v>55</v>
      </c>
    </row>
    <row r="20" spans="2:6" x14ac:dyDescent="0.35">
      <c r="B20" s="84" t="s">
        <v>42</v>
      </c>
      <c r="C20" s="63" t="str">
        <f>INDEX(tbl_01_ProjectInformation[],
MATCH(B20,tbl_01_ProjectInformation[Subject],0),
MATCH("Value",tbl_01_ProjectInformation[#Headers])
)</f>
        <v>Organisation Name</v>
      </c>
      <c r="D20" s="59" t="s">
        <v>49</v>
      </c>
      <c r="E20" s="59" t="s">
        <v>59</v>
      </c>
      <c r="F20" s="68" t="s">
        <v>55</v>
      </c>
    </row>
  </sheetData>
  <dataValidations count="1">
    <dataValidation type="list" allowBlank="1" showInputMessage="1" showErrorMessage="1" sqref="B13:B20" xr:uid="{6BFC152C-B9EB-45AF-8203-48C302ECDAA6}">
      <formula1>PL_OrganisationType</formula1>
    </dataValidation>
  </dataValidations>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62295-B5F9-4FA7-AD47-158C29185005}">
  <sheetPr>
    <tabColor rgb="FFCFDCE3"/>
  </sheetPr>
  <dimension ref="A1:AB249"/>
  <sheetViews>
    <sheetView showGridLines="0" zoomScaleNormal="100" workbookViewId="0"/>
  </sheetViews>
  <sheetFormatPr defaultColWidth="5.54296875" defaultRowHeight="15.5" x14ac:dyDescent="0.35"/>
  <cols>
    <col min="1" max="1" width="5.54296875" style="3" customWidth="1"/>
    <col min="2" max="2" width="5.54296875" style="43" customWidth="1"/>
    <col min="3" max="3" width="13.453125" style="10" customWidth="1"/>
    <col min="4" max="4" width="18.26953125" style="47" hidden="1" customWidth="1"/>
    <col min="5" max="5" width="84.1796875" style="8" customWidth="1"/>
    <col min="6" max="6" width="83.26953125" style="47" customWidth="1"/>
    <col min="7" max="10" width="30.54296875" style="47" hidden="1" customWidth="1"/>
    <col min="11" max="13" width="20.54296875" style="8" customWidth="1"/>
    <col min="14" max="14" width="20.54296875" style="3" customWidth="1"/>
    <col min="15" max="15" width="51.54296875" style="50" bestFit="1" customWidth="1"/>
    <col min="16" max="16" width="18.54296875" customWidth="1"/>
    <col min="17" max="18" width="18.54296875" style="10" customWidth="1"/>
    <col min="19" max="24" width="18.54296875" style="3" customWidth="1"/>
    <col min="25" max="25" width="19" style="3" customWidth="1"/>
    <col min="26" max="26" width="8" style="3" bestFit="1" customWidth="1"/>
    <col min="27" max="16384" width="5.54296875" style="3"/>
  </cols>
  <sheetData>
    <row r="1" spans="2:25" ht="30" customHeight="1" x14ac:dyDescent="0.35">
      <c r="B1" s="85"/>
      <c r="C1" s="85"/>
      <c r="E1" s="47"/>
      <c r="K1" s="47"/>
      <c r="L1" s="47"/>
      <c r="M1" s="47"/>
      <c r="N1" s="75"/>
      <c r="O1" s="67"/>
      <c r="P1" s="67"/>
      <c r="Q1" s="67"/>
      <c r="R1" s="67"/>
      <c r="S1" s="67"/>
      <c r="T1" s="67"/>
      <c r="U1" s="67"/>
      <c r="V1" s="67"/>
      <c r="W1" s="67"/>
      <c r="X1" s="67"/>
      <c r="Y1" s="67"/>
    </row>
    <row r="2" spans="2:25" s="53" customFormat="1" ht="62" x14ac:dyDescent="0.35">
      <c r="B2" s="86" t="s">
        <v>60</v>
      </c>
      <c r="C2" s="86" t="s">
        <v>61</v>
      </c>
      <c r="D2" s="51" t="s">
        <v>62</v>
      </c>
      <c r="E2" s="51" t="s">
        <v>63</v>
      </c>
      <c r="F2" s="51" t="s">
        <v>64</v>
      </c>
      <c r="G2" s="51" t="s">
        <v>65</v>
      </c>
      <c r="H2" s="51" t="s">
        <v>66</v>
      </c>
      <c r="I2" s="51" t="s">
        <v>67</v>
      </c>
      <c r="J2" s="51" t="s">
        <v>68</v>
      </c>
      <c r="K2" s="51" t="s">
        <v>69</v>
      </c>
      <c r="L2" s="51" t="s">
        <v>57</v>
      </c>
      <c r="M2" s="51" t="s">
        <v>42</v>
      </c>
      <c r="N2" s="86" t="s">
        <v>70</v>
      </c>
      <c r="O2" s="52" t="s">
        <v>71</v>
      </c>
      <c r="P2" s="41" t="s">
        <v>72</v>
      </c>
      <c r="Q2" s="42" t="s">
        <v>73</v>
      </c>
      <c r="R2" s="42" t="s">
        <v>74</v>
      </c>
      <c r="S2" s="87" t="s">
        <v>75</v>
      </c>
      <c r="T2" s="44" t="s">
        <v>76</v>
      </c>
      <c r="U2" s="45" t="s">
        <v>77</v>
      </c>
      <c r="V2" s="45" t="s">
        <v>78</v>
      </c>
      <c r="W2" s="45" t="s">
        <v>79</v>
      </c>
      <c r="X2" s="46" t="s">
        <v>80</v>
      </c>
      <c r="Y2" s="46" t="s">
        <v>81</v>
      </c>
    </row>
    <row r="3" spans="2:25" ht="46.5" x14ac:dyDescent="0.35">
      <c r="B3" s="92" t="s">
        <v>82</v>
      </c>
      <c r="C3" s="93" t="s">
        <v>83</v>
      </c>
      <c r="D3" s="1" t="s">
        <v>84</v>
      </c>
      <c r="E3" s="1" t="s">
        <v>85</v>
      </c>
      <c r="F3" s="1" t="str" cm="1">
        <f t="array" ref="F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Responsible Body/School/College Coordinator</v>
      </c>
      <c r="G3" s="1" t="str" cm="1">
        <f t="array" ref="G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3" s="1" t="str" cm="1">
        <f t="array" ref="H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3" s="1" t="str" cm="1">
        <f t="array" ref="I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3" s="1" t="str" cm="1">
        <f t="array" ref="J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3" s="1" t="s">
        <v>14</v>
      </c>
      <c r="L3" s="1" t="s">
        <v>86</v>
      </c>
      <c r="M3" s="1" t="s">
        <v>55</v>
      </c>
      <c r="N3" s="1" t="s">
        <v>87</v>
      </c>
      <c r="O3" s="48" t="str" cm="1">
        <f t="array" ref="O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0: Pre-Feasibility (GW1);
RIBA Stage 2: Feasibility (GW2)</v>
      </c>
      <c r="P3" s="93" t="s">
        <v>88</v>
      </c>
      <c r="Q3" s="93" t="s">
        <v>88</v>
      </c>
      <c r="R3" s="93" t="s">
        <v>55</v>
      </c>
      <c r="S3" s="93" t="s">
        <v>55</v>
      </c>
      <c r="T3" s="93" t="s">
        <v>55</v>
      </c>
      <c r="U3" s="93" t="s">
        <v>55</v>
      </c>
      <c r="V3" s="93" t="s">
        <v>55</v>
      </c>
      <c r="W3" s="93" t="s">
        <v>55</v>
      </c>
      <c r="X3" s="93" t="s">
        <v>55</v>
      </c>
      <c r="Y3" s="94" t="s">
        <v>55</v>
      </c>
    </row>
    <row r="4" spans="2:25" ht="46.5" x14ac:dyDescent="0.35">
      <c r="B4" s="92" t="s">
        <v>89</v>
      </c>
      <c r="C4" s="93" t="s">
        <v>83</v>
      </c>
      <c r="D4" s="1" t="s">
        <v>90</v>
      </c>
      <c r="E4" s="1" t="s">
        <v>91</v>
      </c>
      <c r="F4" s="1" t="str" cm="1">
        <f t="array" ref="F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Responsible Body/School/College Coordinator</v>
      </c>
      <c r="G4" s="1" t="str" cm="1">
        <f t="array" ref="G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4" s="1" t="str" cm="1">
        <f t="array" ref="H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4" s="1" t="str" cm="1">
        <f t="array" ref="I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4" s="1" t="str" cm="1">
        <f t="array" ref="J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4" s="1" t="s">
        <v>14</v>
      </c>
      <c r="L4" s="1" t="s">
        <v>86</v>
      </c>
      <c r="M4" s="1" t="s">
        <v>55</v>
      </c>
      <c r="N4" s="1" t="s">
        <v>87</v>
      </c>
      <c r="O4" s="48" t="str" cm="1">
        <f t="array" ref="O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v>
      </c>
      <c r="P4" s="93" t="s">
        <v>55</v>
      </c>
      <c r="Q4" s="93" t="s">
        <v>88</v>
      </c>
      <c r="R4" s="93" t="s">
        <v>55</v>
      </c>
      <c r="S4" s="93" t="s">
        <v>55</v>
      </c>
      <c r="T4" s="93" t="s">
        <v>55</v>
      </c>
      <c r="U4" s="93" t="s">
        <v>55</v>
      </c>
      <c r="V4" s="93" t="s">
        <v>55</v>
      </c>
      <c r="W4" s="93" t="s">
        <v>55</v>
      </c>
      <c r="X4" s="93" t="s">
        <v>55</v>
      </c>
      <c r="Y4" s="94" t="s">
        <v>55</v>
      </c>
    </row>
    <row r="5" spans="2:25" ht="46.5" x14ac:dyDescent="0.35">
      <c r="B5" s="92" t="s">
        <v>92</v>
      </c>
      <c r="C5" s="93" t="s">
        <v>83</v>
      </c>
      <c r="D5" s="1" t="s">
        <v>84</v>
      </c>
      <c r="E5" s="1" t="s">
        <v>93</v>
      </c>
      <c r="F5" s="1" t="str" cm="1">
        <f t="array" ref="F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Responsible Body/School/College Coordinator</v>
      </c>
      <c r="G5" s="1" t="str" cm="1">
        <f t="array" ref="G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5" s="1" t="str" cm="1">
        <f t="array" ref="H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5" s="1" t="str" cm="1">
        <f t="array" ref="I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5" s="1" t="str" cm="1">
        <f t="array" ref="J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5" s="1" t="s">
        <v>14</v>
      </c>
      <c r="L5" s="1" t="s">
        <v>86</v>
      </c>
      <c r="M5" s="1" t="s">
        <v>55</v>
      </c>
      <c r="N5" s="1" t="s">
        <v>87</v>
      </c>
      <c r="O5" s="48" t="str" cm="1">
        <f t="array" ref="O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v>
      </c>
      <c r="P5" s="93" t="s">
        <v>55</v>
      </c>
      <c r="Q5" s="93" t="s">
        <v>88</v>
      </c>
      <c r="R5" s="93" t="s">
        <v>55</v>
      </c>
      <c r="S5" s="93" t="s">
        <v>55</v>
      </c>
      <c r="T5" s="93" t="s">
        <v>55</v>
      </c>
      <c r="U5" s="93" t="s">
        <v>55</v>
      </c>
      <c r="V5" s="93" t="s">
        <v>55</v>
      </c>
      <c r="W5" s="93" t="s">
        <v>55</v>
      </c>
      <c r="X5" s="93" t="s">
        <v>55</v>
      </c>
      <c r="Y5" s="94" t="s">
        <v>55</v>
      </c>
    </row>
    <row r="6" spans="2:25" ht="77.5" x14ac:dyDescent="0.35">
      <c r="B6" s="92" t="s">
        <v>94</v>
      </c>
      <c r="C6" s="93" t="s">
        <v>83</v>
      </c>
      <c r="D6" s="1" t="s">
        <v>95</v>
      </c>
      <c r="E6" s="1" t="s">
        <v>96</v>
      </c>
      <c r="F6" s="1" t="str" cm="1">
        <f t="array" ref="F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Contractor's Soft Landings Representative; Responsible Body/School/College Coordinator</v>
      </c>
      <c r="G6" s="1" t="str" cm="1">
        <f t="array" ref="G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6" s="1" t="str" cm="1">
        <f t="array" ref="H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6" s="1" t="str" cm="1">
        <f t="array" ref="I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6" s="1" t="str" cm="1">
        <f t="array" ref="J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
Responsible Body/School/College Coordinator</v>
      </c>
      <c r="K6" s="1" t="s">
        <v>14</v>
      </c>
      <c r="L6" s="1" t="s">
        <v>86</v>
      </c>
      <c r="M6" s="1" t="s">
        <v>97</v>
      </c>
      <c r="N6" s="1" t="s">
        <v>97</v>
      </c>
      <c r="O6" s="48" t="str" cm="1">
        <f t="array" ref="O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
RIBA Stage 2: Procurement (GW3)</v>
      </c>
      <c r="P6" s="93" t="s">
        <v>55</v>
      </c>
      <c r="Q6" s="93" t="s">
        <v>88</v>
      </c>
      <c r="R6" s="93" t="s">
        <v>88</v>
      </c>
      <c r="S6" s="93" t="s">
        <v>55</v>
      </c>
      <c r="T6" s="93" t="s">
        <v>55</v>
      </c>
      <c r="U6" s="93" t="s">
        <v>55</v>
      </c>
      <c r="V6" s="93" t="s">
        <v>55</v>
      </c>
      <c r="W6" s="93" t="s">
        <v>55</v>
      </c>
      <c r="X6" s="93" t="s">
        <v>55</v>
      </c>
      <c r="Y6" s="94" t="s">
        <v>55</v>
      </c>
    </row>
    <row r="7" spans="2:25" ht="46.5" x14ac:dyDescent="0.35">
      <c r="B7" s="92" t="s">
        <v>98</v>
      </c>
      <c r="C7" s="93" t="s">
        <v>83</v>
      </c>
      <c r="D7" s="2" t="s">
        <v>99</v>
      </c>
      <c r="E7" s="1" t="s">
        <v>100</v>
      </c>
      <c r="F7" s="1" t="str" cm="1">
        <f t="array" ref="F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v>
      </c>
      <c r="G7" s="1" t="str" cm="1">
        <f t="array" ref="G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7" s="1" t="str" cm="1">
        <f t="array" ref="H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7" s="1" t="str" cm="1">
        <f t="array" ref="I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7" s="1" t="str" cm="1">
        <f t="array" ref="J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7" s="1" t="s">
        <v>14</v>
      </c>
      <c r="L7" s="1" t="s">
        <v>86</v>
      </c>
      <c r="M7" s="1" t="s">
        <v>55</v>
      </c>
      <c r="N7" s="2" t="s">
        <v>55</v>
      </c>
      <c r="O7" s="48" t="str" cm="1">
        <f t="array" ref="O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v>
      </c>
      <c r="P7" s="93" t="s">
        <v>55</v>
      </c>
      <c r="Q7" s="1" t="s">
        <v>88</v>
      </c>
      <c r="R7" s="1" t="s">
        <v>55</v>
      </c>
      <c r="S7" s="93" t="s">
        <v>55</v>
      </c>
      <c r="T7" s="93" t="s">
        <v>55</v>
      </c>
      <c r="U7" s="93" t="s">
        <v>55</v>
      </c>
      <c r="V7" s="93" t="s">
        <v>55</v>
      </c>
      <c r="W7" s="93" t="s">
        <v>55</v>
      </c>
      <c r="X7" s="93" t="s">
        <v>55</v>
      </c>
      <c r="Y7" s="94" t="s">
        <v>55</v>
      </c>
    </row>
    <row r="8" spans="2:25" ht="46.5" x14ac:dyDescent="0.35">
      <c r="B8" s="92" t="s">
        <v>101</v>
      </c>
      <c r="C8" s="93" t="s">
        <v>83</v>
      </c>
      <c r="D8" s="2" t="s">
        <v>99</v>
      </c>
      <c r="E8" s="1" t="s">
        <v>102</v>
      </c>
      <c r="F8" s="1" t="str" cm="1">
        <f t="array" ref="F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v>
      </c>
      <c r="G8" s="1" t="str" cm="1">
        <f t="array" ref="G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8" s="1" t="str" cm="1">
        <f t="array" ref="H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8" s="1" t="str" cm="1">
        <f t="array" ref="I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8" s="1" t="str" cm="1">
        <f t="array" ref="J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8" s="1" t="s">
        <v>14</v>
      </c>
      <c r="L8" s="1" t="s">
        <v>86</v>
      </c>
      <c r="M8" s="1" t="s">
        <v>55</v>
      </c>
      <c r="N8" s="2" t="s">
        <v>55</v>
      </c>
      <c r="O8" s="48" t="str" cm="1">
        <f t="array" ref="O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v>
      </c>
      <c r="P8" s="93" t="s">
        <v>55</v>
      </c>
      <c r="Q8" s="1" t="s">
        <v>88</v>
      </c>
      <c r="R8" s="1" t="s">
        <v>55</v>
      </c>
      <c r="S8" s="93" t="s">
        <v>55</v>
      </c>
      <c r="T8" s="93" t="s">
        <v>55</v>
      </c>
      <c r="U8" s="93" t="s">
        <v>55</v>
      </c>
      <c r="V8" s="93" t="s">
        <v>55</v>
      </c>
      <c r="W8" s="93" t="s">
        <v>55</v>
      </c>
      <c r="X8" s="93" t="s">
        <v>55</v>
      </c>
      <c r="Y8" s="94" t="s">
        <v>55</v>
      </c>
    </row>
    <row r="9" spans="2:25" ht="77.5" x14ac:dyDescent="0.35">
      <c r="B9" s="92" t="s">
        <v>103</v>
      </c>
      <c r="C9" s="93" t="s">
        <v>83</v>
      </c>
      <c r="D9" s="1" t="s">
        <v>99</v>
      </c>
      <c r="E9" s="1" t="s">
        <v>104</v>
      </c>
      <c r="F9" s="1" t="str" cm="1">
        <f t="array" ref="F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Responsible Body/School/College Coordinator</v>
      </c>
      <c r="G9" s="1" t="str" cm="1">
        <f t="array" ref="G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9" s="1" t="str" cm="1">
        <f t="array" ref="H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9" s="1" t="str" cm="1">
        <f t="array" ref="I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9" s="1" t="str" cm="1">
        <f t="array" ref="J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9" s="1" t="s">
        <v>14</v>
      </c>
      <c r="L9" s="1" t="s">
        <v>86</v>
      </c>
      <c r="M9" s="1" t="s">
        <v>55</v>
      </c>
      <c r="N9" s="2" t="s">
        <v>87</v>
      </c>
      <c r="O9" s="48" t="str" cm="1">
        <f t="array" ref="O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v>
      </c>
      <c r="P9" s="93" t="s">
        <v>55</v>
      </c>
      <c r="Q9" s="1" t="s">
        <v>88</v>
      </c>
      <c r="R9" s="1" t="s">
        <v>55</v>
      </c>
      <c r="S9" s="93" t="s">
        <v>55</v>
      </c>
      <c r="T9" s="93" t="s">
        <v>55</v>
      </c>
      <c r="U9" s="93" t="s">
        <v>55</v>
      </c>
      <c r="V9" s="93" t="s">
        <v>55</v>
      </c>
      <c r="W9" s="93" t="s">
        <v>55</v>
      </c>
      <c r="X9" s="93" t="s">
        <v>55</v>
      </c>
      <c r="Y9" s="94" t="s">
        <v>55</v>
      </c>
    </row>
    <row r="10" spans="2:25" ht="62" x14ac:dyDescent="0.35">
      <c r="B10" s="92" t="s">
        <v>105</v>
      </c>
      <c r="C10" s="93" t="s">
        <v>83</v>
      </c>
      <c r="D10" s="1" t="s">
        <v>95</v>
      </c>
      <c r="E10" s="1" t="s">
        <v>106</v>
      </c>
      <c r="F10" s="1" t="str" cm="1">
        <f t="array" ref="F1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Responsible Body/School/College Coordinator</v>
      </c>
      <c r="G10" s="1" t="str" cm="1">
        <f t="array" ref="G1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0" s="1" t="str" cm="1">
        <f t="array" ref="H1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0" s="1" t="str" cm="1">
        <f t="array" ref="I1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0" s="1" t="str" cm="1">
        <f t="array" ref="J1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0" s="1" t="s">
        <v>14</v>
      </c>
      <c r="L10" s="1" t="s">
        <v>86</v>
      </c>
      <c r="M10" s="1" t="s">
        <v>55</v>
      </c>
      <c r="N10" s="1" t="s">
        <v>87</v>
      </c>
      <c r="O10" s="48" t="str" cm="1">
        <f t="array" ref="O1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v>
      </c>
      <c r="P10" s="93" t="s">
        <v>55</v>
      </c>
      <c r="Q10" s="93" t="s">
        <v>88</v>
      </c>
      <c r="R10" s="93" t="s">
        <v>55</v>
      </c>
      <c r="S10" s="93" t="s">
        <v>55</v>
      </c>
      <c r="T10" s="93" t="s">
        <v>55</v>
      </c>
      <c r="U10" s="93" t="s">
        <v>55</v>
      </c>
      <c r="V10" s="93" t="s">
        <v>55</v>
      </c>
      <c r="W10" s="93" t="s">
        <v>55</v>
      </c>
      <c r="X10" s="93" t="s">
        <v>55</v>
      </c>
      <c r="Y10" s="94" t="s">
        <v>55</v>
      </c>
    </row>
    <row r="11" spans="2:25" ht="62" x14ac:dyDescent="0.35">
      <c r="B11" s="92" t="s">
        <v>107</v>
      </c>
      <c r="C11" s="93" t="s">
        <v>83</v>
      </c>
      <c r="D11" s="1" t="s">
        <v>99</v>
      </c>
      <c r="E11" s="1" t="s">
        <v>108</v>
      </c>
      <c r="F11" s="1" t="str" cm="1">
        <f t="array" ref="F1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Responsible Body/School/College Coordinator</v>
      </c>
      <c r="G11" s="1" t="str" cm="1">
        <f t="array" ref="G1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1" s="1" t="str" cm="1">
        <f t="array" ref="H1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1" s="1" t="str" cm="1">
        <f t="array" ref="I1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1" s="1" t="str" cm="1">
        <f t="array" ref="J1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1" s="1" t="s">
        <v>14</v>
      </c>
      <c r="L11" s="1" t="s">
        <v>86</v>
      </c>
      <c r="M11" s="1" t="s">
        <v>55</v>
      </c>
      <c r="N11" s="1" t="s">
        <v>87</v>
      </c>
      <c r="O11" s="48" t="str" cm="1">
        <f t="array" ref="O1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v>
      </c>
      <c r="P11" s="95" t="s">
        <v>55</v>
      </c>
      <c r="Q11" s="93" t="s">
        <v>88</v>
      </c>
      <c r="R11" s="93" t="s">
        <v>55</v>
      </c>
      <c r="S11" s="93" t="s">
        <v>55</v>
      </c>
      <c r="T11" s="93" t="s">
        <v>55</v>
      </c>
      <c r="U11" s="93" t="s">
        <v>55</v>
      </c>
      <c r="V11" s="93" t="s">
        <v>55</v>
      </c>
      <c r="W11" s="93" t="s">
        <v>55</v>
      </c>
      <c r="X11" s="93" t="s">
        <v>55</v>
      </c>
      <c r="Y11" s="93" t="s">
        <v>55</v>
      </c>
    </row>
    <row r="12" spans="2:25" ht="46.5" x14ac:dyDescent="0.35">
      <c r="B12" s="92" t="s">
        <v>109</v>
      </c>
      <c r="C12" s="93" t="s">
        <v>83</v>
      </c>
      <c r="D12" s="1" t="s">
        <v>99</v>
      </c>
      <c r="E12" s="1" t="s">
        <v>110</v>
      </c>
      <c r="F12" s="1" t="str" cm="1">
        <f t="array" ref="F1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Responsible Body/School/College Coordinator</v>
      </c>
      <c r="G12" s="1" t="str" cm="1">
        <f t="array" ref="G1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2" s="1" t="str" cm="1">
        <f t="array" ref="H1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2" s="1" t="str" cm="1">
        <f t="array" ref="I1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2" s="1" t="str" cm="1">
        <f t="array" ref="J1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2" s="1" t="s">
        <v>14</v>
      </c>
      <c r="L12" s="1" t="s">
        <v>86</v>
      </c>
      <c r="M12" s="1" t="s">
        <v>55</v>
      </c>
      <c r="N12" s="1" t="s">
        <v>87</v>
      </c>
      <c r="O12" s="48" t="str" cm="1">
        <f t="array" ref="O1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v>
      </c>
      <c r="P12" s="93" t="s">
        <v>55</v>
      </c>
      <c r="Q12" s="93" t="s">
        <v>88</v>
      </c>
      <c r="R12" s="93" t="s">
        <v>55</v>
      </c>
      <c r="S12" s="93" t="s">
        <v>55</v>
      </c>
      <c r="T12" s="93" t="s">
        <v>55</v>
      </c>
      <c r="U12" s="93" t="s">
        <v>55</v>
      </c>
      <c r="V12" s="93" t="s">
        <v>55</v>
      </c>
      <c r="W12" s="93" t="s">
        <v>55</v>
      </c>
      <c r="X12" s="93" t="s">
        <v>55</v>
      </c>
      <c r="Y12" s="94" t="s">
        <v>55</v>
      </c>
    </row>
    <row r="13" spans="2:25" ht="62" x14ac:dyDescent="0.35">
      <c r="B13" s="92" t="s">
        <v>111</v>
      </c>
      <c r="C13" s="93" t="s">
        <v>83</v>
      </c>
      <c r="D13" s="1" t="s">
        <v>99</v>
      </c>
      <c r="E13" s="1" t="s">
        <v>112</v>
      </c>
      <c r="F13" s="1" t="str" cm="1">
        <f t="array" ref="F1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Responsible Body/School/College Coordinator</v>
      </c>
      <c r="G13" s="1" t="str" cm="1">
        <f t="array" ref="G1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3" s="1" t="str" cm="1">
        <f t="array" ref="H1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3" s="1" t="str" cm="1">
        <f t="array" ref="I1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3" s="1" t="str" cm="1">
        <f t="array" ref="J1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3" s="1" t="s">
        <v>14</v>
      </c>
      <c r="L13" s="1" t="s">
        <v>86</v>
      </c>
      <c r="M13" s="1" t="s">
        <v>55</v>
      </c>
      <c r="N13" s="2" t="s">
        <v>87</v>
      </c>
      <c r="O13" s="48" t="str" cm="1">
        <f t="array" ref="O1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v>
      </c>
      <c r="P13" s="93" t="s">
        <v>55</v>
      </c>
      <c r="Q13" s="1" t="s">
        <v>88</v>
      </c>
      <c r="R13" s="1" t="s">
        <v>55</v>
      </c>
      <c r="S13" s="93" t="s">
        <v>55</v>
      </c>
      <c r="T13" s="93" t="s">
        <v>55</v>
      </c>
      <c r="U13" s="93" t="s">
        <v>55</v>
      </c>
      <c r="V13" s="93" t="s">
        <v>55</v>
      </c>
      <c r="W13" s="93" t="s">
        <v>55</v>
      </c>
      <c r="X13" s="93" t="s">
        <v>55</v>
      </c>
      <c r="Y13" s="94" t="s">
        <v>55</v>
      </c>
    </row>
    <row r="14" spans="2:25" ht="46.5" x14ac:dyDescent="0.35">
      <c r="B14" s="92" t="s">
        <v>113</v>
      </c>
      <c r="C14" s="93" t="s">
        <v>83</v>
      </c>
      <c r="D14" s="1" t="s">
        <v>114</v>
      </c>
      <c r="E14" s="1" t="s">
        <v>115</v>
      </c>
      <c r="F14" s="1" t="str" cm="1">
        <f t="array" ref="F1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Responsible Body/School/College Coordinator</v>
      </c>
      <c r="G14" s="1" t="str" cm="1">
        <f t="array" ref="G1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4" s="1" t="str" cm="1">
        <f t="array" ref="H1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4" s="1" t="str" cm="1">
        <f t="array" ref="I1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4" s="1" t="str" cm="1">
        <f t="array" ref="J1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4" s="1" t="s">
        <v>14</v>
      </c>
      <c r="L14" s="1" t="s">
        <v>86</v>
      </c>
      <c r="M14" s="1" t="s">
        <v>55</v>
      </c>
      <c r="N14" s="1" t="s">
        <v>87</v>
      </c>
      <c r="O14" s="48" t="str" cm="1">
        <f t="array" ref="O1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v>
      </c>
      <c r="P14" s="93" t="s">
        <v>55</v>
      </c>
      <c r="Q14" s="93" t="s">
        <v>88</v>
      </c>
      <c r="R14" s="93" t="s">
        <v>55</v>
      </c>
      <c r="S14" s="93" t="s">
        <v>55</v>
      </c>
      <c r="T14" s="93" t="s">
        <v>55</v>
      </c>
      <c r="U14" s="93" t="s">
        <v>55</v>
      </c>
      <c r="V14" s="93" t="s">
        <v>55</v>
      </c>
      <c r="W14" s="93" t="s">
        <v>55</v>
      </c>
      <c r="X14" s="93" t="s">
        <v>55</v>
      </c>
      <c r="Y14" s="94" t="s">
        <v>55</v>
      </c>
    </row>
    <row r="15" spans="2:25" ht="62" x14ac:dyDescent="0.35">
      <c r="B15" s="92" t="s">
        <v>116</v>
      </c>
      <c r="C15" s="93" t="s">
        <v>83</v>
      </c>
      <c r="D15" s="1" t="s">
        <v>90</v>
      </c>
      <c r="E15" s="1" t="s">
        <v>117</v>
      </c>
      <c r="F15" s="1" t="str" cm="1">
        <f t="array" ref="F1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Representative (TA)
I : Employer's Soft Landings Champion (DfE); Contractor's Soft Landings Representative</v>
      </c>
      <c r="G15" s="1" t="str" cm="1">
        <f t="array" ref="G1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15" s="1" t="str" cm="1">
        <f t="array" ref="H1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15" s="1" t="str" cm="1">
        <f t="array" ref="I1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5" s="1" t="str" cm="1">
        <f t="array" ref="J1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
Contractor's Soft Landings Representative</v>
      </c>
      <c r="K15" s="1" t="s">
        <v>97</v>
      </c>
      <c r="L15" s="1" t="s">
        <v>14</v>
      </c>
      <c r="M15" s="1" t="s">
        <v>97</v>
      </c>
      <c r="N15" s="2" t="s">
        <v>86</v>
      </c>
      <c r="O15" s="48" t="str" cm="1">
        <f t="array" ref="O1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Procurement (GW3);
RIBA Stage 3: Planning</v>
      </c>
      <c r="P15" s="93" t="s">
        <v>55</v>
      </c>
      <c r="Q15" s="93" t="s">
        <v>55</v>
      </c>
      <c r="R15" s="93" t="s">
        <v>88</v>
      </c>
      <c r="S15" s="93" t="s">
        <v>88</v>
      </c>
      <c r="T15" s="93" t="s">
        <v>55</v>
      </c>
      <c r="U15" s="93" t="s">
        <v>55</v>
      </c>
      <c r="V15" s="93" t="s">
        <v>55</v>
      </c>
      <c r="W15" s="93" t="s">
        <v>55</v>
      </c>
      <c r="X15" s="93" t="s">
        <v>55</v>
      </c>
      <c r="Y15" s="94" t="s">
        <v>55</v>
      </c>
    </row>
    <row r="16" spans="2:25" ht="62" x14ac:dyDescent="0.35">
      <c r="B16" s="92" t="s">
        <v>118</v>
      </c>
      <c r="C16" s="93" t="s">
        <v>83</v>
      </c>
      <c r="D16" s="1" t="s">
        <v>99</v>
      </c>
      <c r="E16" s="1" t="s">
        <v>119</v>
      </c>
      <c r="F16" s="1" t="str" cm="1">
        <f t="array" ref="F1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16" s="1" t="str" cm="1">
        <f t="array" ref="G1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16" s="1" t="str" cm="1">
        <f t="array" ref="H1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6" s="1" t="str" cm="1">
        <f t="array" ref="I1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6" s="1" t="str" cm="1">
        <f t="array" ref="J1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6" s="1" t="s">
        <v>14</v>
      </c>
      <c r="L16" s="1" t="s">
        <v>86</v>
      </c>
      <c r="M16" s="1" t="s">
        <v>86</v>
      </c>
      <c r="N16" s="1" t="s">
        <v>87</v>
      </c>
      <c r="O16" s="48" t="str" cm="1">
        <f t="array" ref="O1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Procurement (GW3);
RIBA Stage 3: Planning;
RIBA Stage 4: Contractor's Proposal (GW4)</v>
      </c>
      <c r="P16" s="93" t="s">
        <v>55</v>
      </c>
      <c r="Q16" s="93" t="s">
        <v>55</v>
      </c>
      <c r="R16" s="93" t="s">
        <v>88</v>
      </c>
      <c r="S16" s="93" t="s">
        <v>88</v>
      </c>
      <c r="T16" s="93" t="s">
        <v>88</v>
      </c>
      <c r="U16" s="93" t="s">
        <v>55</v>
      </c>
      <c r="V16" s="93" t="s">
        <v>55</v>
      </c>
      <c r="W16" s="93" t="s">
        <v>55</v>
      </c>
      <c r="X16" s="93" t="s">
        <v>55</v>
      </c>
      <c r="Y16" s="94" t="s">
        <v>55</v>
      </c>
    </row>
    <row r="17" spans="2:25" ht="62" x14ac:dyDescent="0.35">
      <c r="B17" s="92" t="s">
        <v>120</v>
      </c>
      <c r="C17" s="93" t="s">
        <v>83</v>
      </c>
      <c r="D17" s="1" t="s">
        <v>99</v>
      </c>
      <c r="E17" s="1" t="s">
        <v>121</v>
      </c>
      <c r="F17" s="1" t="str" cm="1">
        <f t="array" ref="F1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17" s="1" t="str" cm="1">
        <f t="array" ref="G1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17" s="1" t="str" cm="1">
        <f t="array" ref="H1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7" s="1" t="str" cm="1">
        <f t="array" ref="I1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7" s="1" t="str" cm="1">
        <f t="array" ref="J1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7" s="1" t="s">
        <v>14</v>
      </c>
      <c r="L17" s="1" t="s">
        <v>86</v>
      </c>
      <c r="M17" s="1" t="s">
        <v>86</v>
      </c>
      <c r="N17" s="2" t="s">
        <v>87</v>
      </c>
      <c r="O17" s="48" t="str" cm="1">
        <f t="array" ref="O1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3: Planning</v>
      </c>
      <c r="P17" s="93" t="s">
        <v>55</v>
      </c>
      <c r="Q17" s="93" t="s">
        <v>55</v>
      </c>
      <c r="R17" s="93" t="s">
        <v>55</v>
      </c>
      <c r="S17" s="93" t="s">
        <v>88</v>
      </c>
      <c r="T17" s="93" t="s">
        <v>55</v>
      </c>
      <c r="U17" s="93" t="s">
        <v>55</v>
      </c>
      <c r="V17" s="93" t="s">
        <v>55</v>
      </c>
      <c r="W17" s="93" t="s">
        <v>55</v>
      </c>
      <c r="X17" s="93" t="s">
        <v>55</v>
      </c>
      <c r="Y17" s="94" t="s">
        <v>55</v>
      </c>
    </row>
    <row r="18" spans="2:25" ht="46.5" x14ac:dyDescent="0.35">
      <c r="B18" s="92" t="s">
        <v>122</v>
      </c>
      <c r="C18" s="93" t="s">
        <v>83</v>
      </c>
      <c r="D18" s="2" t="s">
        <v>123</v>
      </c>
      <c r="E18" s="1" t="s">
        <v>124</v>
      </c>
      <c r="F18" s="1" t="str" cm="1">
        <f t="array" ref="F1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Representative (TA)
I : Employer's Soft Landings Champion (DfE)</v>
      </c>
      <c r="G18" s="1" t="str" cm="1">
        <f t="array" ref="G1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18" s="1" t="str" cm="1">
        <f t="array" ref="H1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18" s="1" t="str" cm="1">
        <f t="array" ref="I1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8" s="1" t="str" cm="1">
        <f t="array" ref="J1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v>
      </c>
      <c r="K18" s="1" t="s">
        <v>97</v>
      </c>
      <c r="L18" s="1" t="s">
        <v>14</v>
      </c>
      <c r="M18" s="1" t="s">
        <v>86</v>
      </c>
      <c r="N18" s="2" t="s">
        <v>55</v>
      </c>
      <c r="O18" s="48" t="str" cm="1">
        <f t="array" ref="O1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Procurement (GW3);
RIBA Stage 3: Planning;
RIBA Stage 4: Contractor's Proposal (GW4)</v>
      </c>
      <c r="P18" s="93" t="s">
        <v>55</v>
      </c>
      <c r="Q18" s="93" t="s">
        <v>55</v>
      </c>
      <c r="R18" s="93" t="s">
        <v>88</v>
      </c>
      <c r="S18" s="93" t="s">
        <v>88</v>
      </c>
      <c r="T18" s="93" t="s">
        <v>88</v>
      </c>
      <c r="U18" s="93" t="s">
        <v>55</v>
      </c>
      <c r="V18" s="93" t="s">
        <v>55</v>
      </c>
      <c r="W18" s="93" t="s">
        <v>55</v>
      </c>
      <c r="X18" s="93" t="s">
        <v>55</v>
      </c>
      <c r="Y18" s="94" t="s">
        <v>55</v>
      </c>
    </row>
    <row r="19" spans="2:25" ht="62" x14ac:dyDescent="0.35">
      <c r="B19" s="92" t="s">
        <v>125</v>
      </c>
      <c r="C19" s="93" t="s">
        <v>83</v>
      </c>
      <c r="D19" s="1" t="s">
        <v>99</v>
      </c>
      <c r="E19" s="1" t="s">
        <v>126</v>
      </c>
      <c r="F19" s="1" t="str" cm="1">
        <f t="array" ref="F1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v>
      </c>
      <c r="G19" s="1" t="str" cm="1">
        <f t="array" ref="G1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19" s="1" t="str" cm="1">
        <f t="array" ref="H1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9" s="1" t="str" cm="1">
        <f t="array" ref="I1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9" s="1" t="str" cm="1">
        <f t="array" ref="J1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9" s="1" t="s">
        <v>14</v>
      </c>
      <c r="L19" s="1" t="s">
        <v>86</v>
      </c>
      <c r="M19" s="1" t="s">
        <v>86</v>
      </c>
      <c r="N19" s="1" t="s">
        <v>55</v>
      </c>
      <c r="O19" s="48" t="str" cm="1">
        <f t="array" ref="O1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3: Planning;
RIBA Stage 4: Contractor's Proposal (GW4);
RIBA Stage 6: End of Rectification Period (GW6)</v>
      </c>
      <c r="P19" s="93" t="s">
        <v>55</v>
      </c>
      <c r="Q19" s="93" t="s">
        <v>55</v>
      </c>
      <c r="R19" s="93" t="s">
        <v>55</v>
      </c>
      <c r="S19" s="93" t="s">
        <v>88</v>
      </c>
      <c r="T19" s="93" t="s">
        <v>88</v>
      </c>
      <c r="U19" s="93" t="s">
        <v>55</v>
      </c>
      <c r="V19" s="93" t="s">
        <v>55</v>
      </c>
      <c r="W19" s="93" t="s">
        <v>55</v>
      </c>
      <c r="X19" s="93" t="s">
        <v>55</v>
      </c>
      <c r="Y19" s="94" t="s">
        <v>88</v>
      </c>
    </row>
    <row r="20" spans="2:25" ht="46.5" x14ac:dyDescent="0.35">
      <c r="B20" s="92" t="s">
        <v>127</v>
      </c>
      <c r="C20" s="93" t="s">
        <v>83</v>
      </c>
      <c r="D20" s="2" t="s">
        <v>99</v>
      </c>
      <c r="E20" s="1" t="s">
        <v>128</v>
      </c>
      <c r="F20" s="1" t="str" cm="1">
        <f t="array" ref="F2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20" s="1" t="str" cm="1">
        <f t="array" ref="G2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20" s="1" t="str" cm="1">
        <f t="array" ref="H2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20" s="1" t="str" cm="1">
        <f t="array" ref="I2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20" s="1" t="str" cm="1">
        <f t="array" ref="J2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20" s="1" t="s">
        <v>14</v>
      </c>
      <c r="L20" s="1" t="s">
        <v>86</v>
      </c>
      <c r="M20" s="1" t="s">
        <v>87</v>
      </c>
      <c r="N20" s="2" t="s">
        <v>55</v>
      </c>
      <c r="O20" s="48" t="str" cm="1">
        <f t="array" ref="O2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3: Planning</v>
      </c>
      <c r="P20" s="93" t="s">
        <v>55</v>
      </c>
      <c r="Q20" s="1" t="s">
        <v>55</v>
      </c>
      <c r="R20" s="1" t="s">
        <v>55</v>
      </c>
      <c r="S20" s="93" t="s">
        <v>88</v>
      </c>
      <c r="T20" s="93" t="s">
        <v>55</v>
      </c>
      <c r="U20" s="93" t="s">
        <v>55</v>
      </c>
      <c r="V20" s="93" t="s">
        <v>55</v>
      </c>
      <c r="W20" s="93" t="s">
        <v>55</v>
      </c>
      <c r="X20" s="93" t="s">
        <v>55</v>
      </c>
      <c r="Y20" s="94" t="s">
        <v>55</v>
      </c>
    </row>
    <row r="21" spans="2:25" ht="46.5" x14ac:dyDescent="0.35">
      <c r="B21" s="92" t="s">
        <v>129</v>
      </c>
      <c r="C21" s="93" t="s">
        <v>83</v>
      </c>
      <c r="D21" s="2" t="s">
        <v>99</v>
      </c>
      <c r="E21" s="1" t="s">
        <v>130</v>
      </c>
      <c r="F21" s="1" t="str" cm="1">
        <f t="array" ref="F2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21" s="1" t="str" cm="1">
        <f t="array" ref="G2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21" s="1" t="str" cm="1">
        <f t="array" ref="H2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21" s="1" t="str" cm="1">
        <f t="array" ref="I2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21" s="1" t="str" cm="1">
        <f t="array" ref="J2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21" s="1" t="s">
        <v>14</v>
      </c>
      <c r="L21" s="1" t="s">
        <v>86</v>
      </c>
      <c r="M21" s="1" t="s">
        <v>87</v>
      </c>
      <c r="N21" s="2" t="s">
        <v>55</v>
      </c>
      <c r="O21" s="48" t="str" cm="1">
        <f t="array" ref="O2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3: Planning</v>
      </c>
      <c r="P21" s="93" t="s">
        <v>55</v>
      </c>
      <c r="Q21" s="1" t="s">
        <v>55</v>
      </c>
      <c r="R21" s="1" t="s">
        <v>55</v>
      </c>
      <c r="S21" s="93" t="s">
        <v>88</v>
      </c>
      <c r="T21" s="93" t="s">
        <v>55</v>
      </c>
      <c r="U21" s="93" t="s">
        <v>55</v>
      </c>
      <c r="V21" s="93" t="s">
        <v>55</v>
      </c>
      <c r="W21" s="93" t="s">
        <v>55</v>
      </c>
      <c r="X21" s="93" t="s">
        <v>55</v>
      </c>
      <c r="Y21" s="94" t="s">
        <v>55</v>
      </c>
    </row>
    <row r="22" spans="2:25" ht="62" x14ac:dyDescent="0.35">
      <c r="B22" s="92" t="s">
        <v>131</v>
      </c>
      <c r="C22" s="93" t="s">
        <v>83</v>
      </c>
      <c r="D22" s="1" t="s">
        <v>99</v>
      </c>
      <c r="E22" s="1" t="s">
        <v>132</v>
      </c>
      <c r="F22" s="1" t="str" cm="1">
        <f t="array" ref="F2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22" s="1" t="str" cm="1">
        <f t="array" ref="G2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22" s="1" t="str" cm="1">
        <f t="array" ref="H2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22" s="1" t="str" cm="1">
        <f t="array" ref="I2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22" s="1" t="str" cm="1">
        <f t="array" ref="J2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22" s="1" t="s">
        <v>14</v>
      </c>
      <c r="L22" s="1" t="s">
        <v>86</v>
      </c>
      <c r="M22" s="1" t="s">
        <v>86</v>
      </c>
      <c r="N22" s="2" t="s">
        <v>87</v>
      </c>
      <c r="O22" s="48" t="str" cm="1">
        <f t="array" ref="O2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Procurement (GW3);
RIBA Stage 3: Planning;
RIBA Stage 4: Contractor's Proposal (GW4)</v>
      </c>
      <c r="P22" s="93" t="s">
        <v>55</v>
      </c>
      <c r="Q22" s="1" t="s">
        <v>55</v>
      </c>
      <c r="R22" s="1" t="s">
        <v>88</v>
      </c>
      <c r="S22" s="93" t="s">
        <v>88</v>
      </c>
      <c r="T22" s="93" t="s">
        <v>88</v>
      </c>
      <c r="U22" s="93" t="s">
        <v>55</v>
      </c>
      <c r="V22" s="93" t="s">
        <v>55</v>
      </c>
      <c r="W22" s="93" t="s">
        <v>55</v>
      </c>
      <c r="X22" s="93" t="s">
        <v>55</v>
      </c>
      <c r="Y22" s="94" t="s">
        <v>55</v>
      </c>
    </row>
    <row r="23" spans="2:25" ht="62" x14ac:dyDescent="0.35">
      <c r="B23" s="92" t="s">
        <v>133</v>
      </c>
      <c r="C23" s="93" t="s">
        <v>83</v>
      </c>
      <c r="D23" s="2" t="s">
        <v>123</v>
      </c>
      <c r="E23" s="1" t="s">
        <v>134</v>
      </c>
      <c r="F23" s="1" t="str" cm="1">
        <f t="array" ref="F2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Representative (TA)
C : Responsible Body/School/College Coordinator
I : Employer's Soft Landings Champion (DfE)</v>
      </c>
      <c r="G23" s="1" t="str" cm="1">
        <f t="array" ref="G2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23" s="1" t="str" cm="1">
        <f t="array" ref="H2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23" s="1" t="str" cm="1">
        <f t="array" ref="I2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23" s="1" t="str" cm="1">
        <f t="array" ref="J2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v>
      </c>
      <c r="K23" s="1" t="s">
        <v>97</v>
      </c>
      <c r="L23" s="1" t="s">
        <v>14</v>
      </c>
      <c r="M23" s="1" t="s">
        <v>86</v>
      </c>
      <c r="N23" s="2" t="s">
        <v>87</v>
      </c>
      <c r="O23" s="48" t="str" cm="1">
        <f t="array" ref="O2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3: Planning;
RIBA Stage 4: Contractor's Proposal (GW4)</v>
      </c>
      <c r="P23" s="93" t="s">
        <v>55</v>
      </c>
      <c r="Q23" s="93" t="s">
        <v>55</v>
      </c>
      <c r="R23" s="93" t="s">
        <v>55</v>
      </c>
      <c r="S23" s="93" t="s">
        <v>88</v>
      </c>
      <c r="T23" s="93" t="s">
        <v>88</v>
      </c>
      <c r="U23" s="93" t="s">
        <v>55</v>
      </c>
      <c r="V23" s="93" t="s">
        <v>55</v>
      </c>
      <c r="W23" s="93" t="s">
        <v>55</v>
      </c>
      <c r="X23" s="93" t="s">
        <v>55</v>
      </c>
      <c r="Y23" s="94" t="s">
        <v>55</v>
      </c>
    </row>
    <row r="24" spans="2:25" ht="108.5" x14ac:dyDescent="0.35">
      <c r="B24" s="92" t="s">
        <v>135</v>
      </c>
      <c r="C24" s="93" t="s">
        <v>83</v>
      </c>
      <c r="D24" s="1" t="s">
        <v>84</v>
      </c>
      <c r="E24" s="1" t="s">
        <v>136</v>
      </c>
      <c r="F24" s="1" t="str" cm="1">
        <f t="array" ref="F2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Representative (TA)
C : Employer's Soft Landings Champion (DfE); Contractor's Soft Landings Representative; Responsible Body/School/College Coordinator</v>
      </c>
      <c r="G24" s="1" t="str" cm="1">
        <f t="array" ref="G2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24" s="1" t="str" cm="1">
        <f t="array" ref="H2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24" s="1" t="str" cm="1">
        <f t="array" ref="I2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Soft Landings Champion (DfE);
Contractor's Soft Landings Representative;
Responsible Body/School/College Coordinator</v>
      </c>
      <c r="J24" s="1" t="str" cm="1">
        <f t="array" ref="J2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24" s="1" t="s">
        <v>87</v>
      </c>
      <c r="L24" s="1" t="s">
        <v>137</v>
      </c>
      <c r="M24" s="1" t="s">
        <v>87</v>
      </c>
      <c r="N24" s="1" t="s">
        <v>87</v>
      </c>
      <c r="O24" s="48" t="str" cm="1">
        <f t="array" ref="O2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
RIBA Stage 3: Planning;
RIBA Stage 4: Contractor's Proposal (GW4);
RIBA Stage 5: 1 Month Pre-Handover (GW5) ;
RIBA Stage 6: End of Rectification Period (GW6)</v>
      </c>
      <c r="P24" s="93" t="s">
        <v>55</v>
      </c>
      <c r="Q24" s="93" t="s">
        <v>88</v>
      </c>
      <c r="R24" s="93" t="s">
        <v>55</v>
      </c>
      <c r="S24" s="93" t="s">
        <v>88</v>
      </c>
      <c r="T24" s="93" t="s">
        <v>88</v>
      </c>
      <c r="U24" s="93" t="s">
        <v>55</v>
      </c>
      <c r="V24" s="93" t="s">
        <v>55</v>
      </c>
      <c r="W24" s="93" t="s">
        <v>88</v>
      </c>
      <c r="X24" s="93" t="s">
        <v>55</v>
      </c>
      <c r="Y24" s="94" t="s">
        <v>88</v>
      </c>
    </row>
    <row r="25" spans="2:25" ht="62" x14ac:dyDescent="0.35">
      <c r="B25" s="92" t="s">
        <v>138</v>
      </c>
      <c r="C25" s="93" t="s">
        <v>83</v>
      </c>
      <c r="D25" s="1" t="s">
        <v>114</v>
      </c>
      <c r="E25" s="1" t="s">
        <v>139</v>
      </c>
      <c r="F25" s="1" t="str" cm="1">
        <f t="array" ref="F2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Representative (TA)
C : Responsible Body/School/College Coordinator
I : Employer's Soft Landings Champion (DfE)</v>
      </c>
      <c r="G25" s="1" t="str" cm="1">
        <f t="array" ref="G2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25" s="1" t="str" cm="1">
        <f t="array" ref="H2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25" s="1" t="str" cm="1">
        <f t="array" ref="I2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25" s="1" t="str" cm="1">
        <f t="array" ref="J2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v>
      </c>
      <c r="K25" s="1" t="s">
        <v>97</v>
      </c>
      <c r="L25" s="1" t="s">
        <v>14</v>
      </c>
      <c r="M25" s="1" t="s">
        <v>86</v>
      </c>
      <c r="N25" s="1" t="s">
        <v>87</v>
      </c>
      <c r="O25" s="48" t="str" cm="1">
        <f t="array" ref="O2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3: Planning;
RIBA Stage 4: Contractor's Proposal (GW4)</v>
      </c>
      <c r="P25" s="93" t="s">
        <v>55</v>
      </c>
      <c r="Q25" s="93" t="s">
        <v>55</v>
      </c>
      <c r="R25" s="93" t="s">
        <v>55</v>
      </c>
      <c r="S25" s="93" t="s">
        <v>88</v>
      </c>
      <c r="T25" s="93" t="s">
        <v>88</v>
      </c>
      <c r="U25" s="93" t="s">
        <v>55</v>
      </c>
      <c r="V25" s="93" t="s">
        <v>55</v>
      </c>
      <c r="W25" s="93" t="s">
        <v>55</v>
      </c>
      <c r="X25" s="93" t="s">
        <v>55</v>
      </c>
      <c r="Y25" s="94" t="s">
        <v>55</v>
      </c>
    </row>
    <row r="26" spans="2:25" ht="62" x14ac:dyDescent="0.35">
      <c r="B26" s="92" t="s">
        <v>140</v>
      </c>
      <c r="C26" s="93" t="s">
        <v>83</v>
      </c>
      <c r="D26" s="1" t="s">
        <v>123</v>
      </c>
      <c r="E26" s="1" t="s">
        <v>141</v>
      </c>
      <c r="F26" s="1" t="str" cm="1">
        <f t="array" ref="F2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Representative (TA)
C : Responsible Body/School/College Coordinator
I : Employer's Soft Landings Champion (DfE)</v>
      </c>
      <c r="G26" s="1" t="str" cm="1">
        <f t="array" ref="G2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26" s="1" t="str" cm="1">
        <f t="array" ref="H2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26" s="1" t="str" cm="1">
        <f t="array" ref="I2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26" s="1" t="str" cm="1">
        <f t="array" ref="J2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v>
      </c>
      <c r="K26" s="1" t="s">
        <v>97</v>
      </c>
      <c r="L26" s="1" t="s">
        <v>14</v>
      </c>
      <c r="M26" s="1" t="s">
        <v>86</v>
      </c>
      <c r="N26" s="2" t="s">
        <v>87</v>
      </c>
      <c r="O26" s="48" t="str" cm="1">
        <f t="array" ref="O2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4: Contractor's Proposal (GW4)</v>
      </c>
      <c r="P26" s="93" t="s">
        <v>55</v>
      </c>
      <c r="Q26" s="93" t="s">
        <v>55</v>
      </c>
      <c r="R26" s="93" t="s">
        <v>55</v>
      </c>
      <c r="S26" s="93" t="s">
        <v>55</v>
      </c>
      <c r="T26" s="93" t="s">
        <v>88</v>
      </c>
      <c r="U26" s="93" t="s">
        <v>55</v>
      </c>
      <c r="V26" s="93" t="s">
        <v>55</v>
      </c>
      <c r="W26" s="93" t="s">
        <v>55</v>
      </c>
      <c r="X26" s="93" t="s">
        <v>55</v>
      </c>
      <c r="Y26" s="94" t="s">
        <v>55</v>
      </c>
    </row>
    <row r="27" spans="2:25" ht="62" x14ac:dyDescent="0.35">
      <c r="B27" s="92" t="s">
        <v>142</v>
      </c>
      <c r="C27" s="93" t="s">
        <v>83</v>
      </c>
      <c r="D27" s="1" t="s">
        <v>123</v>
      </c>
      <c r="E27" s="1" t="s">
        <v>143</v>
      </c>
      <c r="F27" s="1" t="str" cm="1">
        <f t="array" ref="F2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Representative (TA)
C : Responsible Body/School/College Coordinator
I : Employer's Soft Landings Champion (DfE)</v>
      </c>
      <c r="G27" s="1" t="str" cm="1">
        <f t="array" ref="G2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27" s="1" t="str" cm="1">
        <f t="array" ref="H2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27" s="1" t="str" cm="1">
        <f t="array" ref="I2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27" s="1" t="str" cm="1">
        <f t="array" ref="J2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v>
      </c>
      <c r="K27" s="1" t="s">
        <v>97</v>
      </c>
      <c r="L27" s="1" t="s">
        <v>14</v>
      </c>
      <c r="M27" s="1" t="s">
        <v>86</v>
      </c>
      <c r="N27" s="2" t="s">
        <v>87</v>
      </c>
      <c r="O27" s="48" t="str" cm="1">
        <f t="array" ref="O2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4: Contractor's Proposal (GW4)</v>
      </c>
      <c r="P27" s="93" t="s">
        <v>55</v>
      </c>
      <c r="Q27" s="93" t="s">
        <v>55</v>
      </c>
      <c r="R27" s="93" t="s">
        <v>55</v>
      </c>
      <c r="S27" s="93" t="s">
        <v>55</v>
      </c>
      <c r="T27" s="93" t="s">
        <v>88</v>
      </c>
      <c r="U27" s="93" t="s">
        <v>55</v>
      </c>
      <c r="V27" s="93" t="s">
        <v>55</v>
      </c>
      <c r="W27" s="93" t="s">
        <v>55</v>
      </c>
      <c r="X27" s="93" t="s">
        <v>55</v>
      </c>
      <c r="Y27" s="94" t="s">
        <v>55</v>
      </c>
    </row>
    <row r="28" spans="2:25" ht="62" x14ac:dyDescent="0.35">
      <c r="B28" s="92" t="s">
        <v>144</v>
      </c>
      <c r="C28" s="93" t="s">
        <v>83</v>
      </c>
      <c r="D28" s="2" t="s">
        <v>90</v>
      </c>
      <c r="E28" s="90" t="s">
        <v>145</v>
      </c>
      <c r="F28" s="48" t="str" cm="1">
        <f t="array" ref="F2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Contractor's Soft Landings Representative
I : Employer's Soft Landings Champion (DfE); Employer's Representative (TA)</v>
      </c>
      <c r="G28" s="48" t="str" cm="1">
        <f t="array" ref="G2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28" s="48" t="str" cm="1">
        <f t="array" ref="H2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Contractor's Soft Landings Representative</v>
      </c>
      <c r="I28" s="48" t="str" cm="1">
        <f t="array" ref="I2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28" s="48" t="str" cm="1">
        <f t="array" ref="J2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
Employer's Representative (TA)</v>
      </c>
      <c r="K28" s="48" t="s">
        <v>97</v>
      </c>
      <c r="L28" s="48" t="s">
        <v>97</v>
      </c>
      <c r="M28" s="48" t="s">
        <v>137</v>
      </c>
      <c r="N28" s="96" t="s">
        <v>55</v>
      </c>
      <c r="O28" s="48" t="str" cm="1">
        <f t="array" ref="O2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4: Contractor's Proposal (GW4);
RIBA Stage 5: Construction</v>
      </c>
      <c r="P28" s="95" t="s">
        <v>55</v>
      </c>
      <c r="Q28" s="93" t="s">
        <v>55</v>
      </c>
      <c r="R28" s="93" t="s">
        <v>55</v>
      </c>
      <c r="S28" s="93" t="s">
        <v>55</v>
      </c>
      <c r="T28" s="93" t="s">
        <v>88</v>
      </c>
      <c r="U28" s="93" t="s">
        <v>88</v>
      </c>
      <c r="V28" s="93" t="s">
        <v>55</v>
      </c>
      <c r="W28" s="93" t="s">
        <v>55</v>
      </c>
      <c r="X28" s="93" t="s">
        <v>55</v>
      </c>
      <c r="Y28" s="94" t="s">
        <v>55</v>
      </c>
    </row>
    <row r="29" spans="2:25" ht="46.5" x14ac:dyDescent="0.35">
      <c r="B29" s="92" t="s">
        <v>146</v>
      </c>
      <c r="C29" s="93" t="s">
        <v>83</v>
      </c>
      <c r="D29" s="2" t="s">
        <v>99</v>
      </c>
      <c r="E29" s="1" t="s">
        <v>147</v>
      </c>
      <c r="F29" s="1" t="str" cm="1">
        <f t="array" ref="F2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29" s="1" t="str" cm="1">
        <f t="array" ref="G2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29" s="1" t="str" cm="1">
        <f t="array" ref="H2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29" s="1" t="str" cm="1">
        <f t="array" ref="I2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29" s="1" t="str" cm="1">
        <f t="array" ref="J2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29" s="1" t="s">
        <v>14</v>
      </c>
      <c r="L29" s="1" t="s">
        <v>86</v>
      </c>
      <c r="M29" s="1" t="s">
        <v>87</v>
      </c>
      <c r="N29" s="2" t="s">
        <v>55</v>
      </c>
      <c r="O29" s="48" t="str" cm="1">
        <f t="array" ref="O2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4: Contractor's Proposal (GW4)</v>
      </c>
      <c r="P29" s="93" t="s">
        <v>55</v>
      </c>
      <c r="Q29" s="1" t="s">
        <v>55</v>
      </c>
      <c r="R29" s="1" t="s">
        <v>55</v>
      </c>
      <c r="S29" s="93" t="s">
        <v>55</v>
      </c>
      <c r="T29" s="93" t="s">
        <v>88</v>
      </c>
      <c r="U29" s="93" t="s">
        <v>55</v>
      </c>
      <c r="V29" s="93" t="s">
        <v>55</v>
      </c>
      <c r="W29" s="93" t="s">
        <v>55</v>
      </c>
      <c r="X29" s="93" t="s">
        <v>55</v>
      </c>
      <c r="Y29" s="94" t="s">
        <v>55</v>
      </c>
    </row>
    <row r="30" spans="2:25" ht="46.5" x14ac:dyDescent="0.35">
      <c r="B30" s="92" t="s">
        <v>148</v>
      </c>
      <c r="C30" s="93" t="s">
        <v>83</v>
      </c>
      <c r="D30" s="2" t="s">
        <v>99</v>
      </c>
      <c r="E30" s="1" t="s">
        <v>149</v>
      </c>
      <c r="F30" s="1" t="str" cm="1">
        <f t="array" ref="F3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30" s="1" t="str" cm="1">
        <f t="array" ref="G3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30" s="1" t="str" cm="1">
        <f t="array" ref="H3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30" s="1" t="str" cm="1">
        <f t="array" ref="I3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30" s="1" t="str" cm="1">
        <f t="array" ref="J3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30" s="1" t="s">
        <v>14</v>
      </c>
      <c r="L30" s="1" t="s">
        <v>86</v>
      </c>
      <c r="M30" s="1" t="s">
        <v>87</v>
      </c>
      <c r="N30" s="2" t="s">
        <v>55</v>
      </c>
      <c r="O30" s="48" t="str" cm="1">
        <f t="array" ref="O3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4: Contractor's Proposal (GW4)</v>
      </c>
      <c r="P30" s="93" t="s">
        <v>55</v>
      </c>
      <c r="Q30" s="1" t="s">
        <v>55</v>
      </c>
      <c r="R30" s="1" t="s">
        <v>55</v>
      </c>
      <c r="S30" s="93" t="s">
        <v>55</v>
      </c>
      <c r="T30" s="93" t="s">
        <v>88</v>
      </c>
      <c r="U30" s="93" t="s">
        <v>55</v>
      </c>
      <c r="V30" s="93" t="s">
        <v>55</v>
      </c>
      <c r="W30" s="93" t="s">
        <v>55</v>
      </c>
      <c r="X30" s="93" t="s">
        <v>55</v>
      </c>
      <c r="Y30" s="94" t="s">
        <v>55</v>
      </c>
    </row>
    <row r="31" spans="2:25" ht="46.5" x14ac:dyDescent="0.35">
      <c r="B31" s="92" t="s">
        <v>150</v>
      </c>
      <c r="C31" s="93" t="s">
        <v>83</v>
      </c>
      <c r="D31" s="1" t="s">
        <v>123</v>
      </c>
      <c r="E31" s="1" t="s">
        <v>151</v>
      </c>
      <c r="F31" s="1" t="str" cm="1">
        <f t="array" ref="F3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Representative (TA)
I : Employer's Soft Landings Champion (DfE)</v>
      </c>
      <c r="G31" s="1" t="str" cm="1">
        <f t="array" ref="G3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31" s="1" t="str" cm="1">
        <f t="array" ref="H3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31" s="1" t="str" cm="1">
        <f t="array" ref="I3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31" s="1" t="str" cm="1">
        <f t="array" ref="J3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v>
      </c>
      <c r="K31" s="1" t="s">
        <v>97</v>
      </c>
      <c r="L31" s="1" t="s">
        <v>14</v>
      </c>
      <c r="M31" s="1" t="s">
        <v>86</v>
      </c>
      <c r="N31" s="2" t="s">
        <v>55</v>
      </c>
      <c r="O31" s="48" t="str" cm="1">
        <f t="array" ref="O3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4: Contractor's Proposal (GW4);
RIBA Stage 5: 6 Months Pre-Handover</v>
      </c>
      <c r="P31" s="93" t="s">
        <v>55</v>
      </c>
      <c r="Q31" s="93" t="s">
        <v>55</v>
      </c>
      <c r="R31" s="93" t="s">
        <v>55</v>
      </c>
      <c r="S31" s="93" t="s">
        <v>55</v>
      </c>
      <c r="T31" s="93" t="s">
        <v>88</v>
      </c>
      <c r="U31" s="93" t="s">
        <v>55</v>
      </c>
      <c r="V31" s="93" t="s">
        <v>88</v>
      </c>
      <c r="W31" s="93" t="s">
        <v>55</v>
      </c>
      <c r="X31" s="93" t="s">
        <v>55</v>
      </c>
      <c r="Y31" s="94" t="s">
        <v>55</v>
      </c>
    </row>
    <row r="32" spans="2:25" ht="46.5" x14ac:dyDescent="0.35">
      <c r="B32" s="92" t="s">
        <v>152</v>
      </c>
      <c r="C32" s="93" t="s">
        <v>83</v>
      </c>
      <c r="D32" s="1" t="s">
        <v>114</v>
      </c>
      <c r="E32" s="1" t="s">
        <v>153</v>
      </c>
      <c r="F32" s="1" t="str" cm="1">
        <f t="array" ref="F3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Representative (TA)
I : Employer's Soft Landings Champion (DfE)</v>
      </c>
      <c r="G32" s="1" t="str" cm="1">
        <f t="array" ref="G3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32" s="1" t="str" cm="1">
        <f t="array" ref="H3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32" s="1" t="str" cm="1">
        <f t="array" ref="I3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32" s="1" t="str" cm="1">
        <f t="array" ref="J3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v>
      </c>
      <c r="K32" s="1" t="s">
        <v>97</v>
      </c>
      <c r="L32" s="1" t="s">
        <v>14</v>
      </c>
      <c r="M32" s="1" t="s">
        <v>86</v>
      </c>
      <c r="N32" s="1" t="s">
        <v>55</v>
      </c>
      <c r="O32" s="48" t="str" cm="1">
        <f t="array" ref="O3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4: Contractor's Proposal (GW4)</v>
      </c>
      <c r="P32" s="93" t="s">
        <v>55</v>
      </c>
      <c r="Q32" s="93" t="s">
        <v>55</v>
      </c>
      <c r="R32" s="93" t="s">
        <v>55</v>
      </c>
      <c r="S32" s="93" t="s">
        <v>55</v>
      </c>
      <c r="T32" s="93" t="s">
        <v>88</v>
      </c>
      <c r="U32" s="93" t="s">
        <v>55</v>
      </c>
      <c r="V32" s="93" t="s">
        <v>55</v>
      </c>
      <c r="W32" s="93" t="s">
        <v>55</v>
      </c>
      <c r="X32" s="93" t="s">
        <v>55</v>
      </c>
      <c r="Y32" s="94" t="s">
        <v>55</v>
      </c>
    </row>
    <row r="33" spans="2:25" ht="62" x14ac:dyDescent="0.35">
      <c r="B33" s="92" t="s">
        <v>154</v>
      </c>
      <c r="C33" s="93" t="s">
        <v>83</v>
      </c>
      <c r="D33" s="1" t="s">
        <v>114</v>
      </c>
      <c r="E33" s="1" t="s">
        <v>155</v>
      </c>
      <c r="F33" s="1" t="str" cm="1">
        <f t="array" ref="F3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Soft Landings Champion (DfE)
A : Employer's Soft Landings Champion (DfE)
I : Employer's Representative (TA); Contractor's Soft Landings Representative</v>
      </c>
      <c r="G33" s="1" t="str" cm="1">
        <f t="array" ref="G3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Soft Landings Champion (DfE)</v>
      </c>
      <c r="H33" s="1" t="str" cm="1">
        <f t="array" ref="H3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33" s="1" t="str" cm="1">
        <f t="array" ref="I3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33" s="1" t="str" cm="1">
        <f t="array" ref="J3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Representative (TA);
Contractor's Soft Landings Representative</v>
      </c>
      <c r="K33" s="1" t="s">
        <v>137</v>
      </c>
      <c r="L33" s="1" t="s">
        <v>97</v>
      </c>
      <c r="M33" s="1" t="s">
        <v>97</v>
      </c>
      <c r="N33" s="1" t="s">
        <v>55</v>
      </c>
      <c r="O33" s="48" t="str" cm="1">
        <f t="array" ref="O3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4: Contractor's Proposal (GW4)</v>
      </c>
      <c r="P33" s="93" t="s">
        <v>55</v>
      </c>
      <c r="Q33" s="93" t="s">
        <v>55</v>
      </c>
      <c r="R33" s="93" t="s">
        <v>55</v>
      </c>
      <c r="S33" s="93" t="s">
        <v>55</v>
      </c>
      <c r="T33" s="93" t="s">
        <v>88</v>
      </c>
      <c r="U33" s="93" t="s">
        <v>55</v>
      </c>
      <c r="V33" s="93" t="s">
        <v>55</v>
      </c>
      <c r="W33" s="93" t="s">
        <v>55</v>
      </c>
      <c r="X33" s="93" t="s">
        <v>55</v>
      </c>
      <c r="Y33" s="94" t="s">
        <v>55</v>
      </c>
    </row>
    <row r="34" spans="2:25" ht="46.5" x14ac:dyDescent="0.35">
      <c r="B34" s="92" t="s">
        <v>156</v>
      </c>
      <c r="C34" s="93" t="s">
        <v>83</v>
      </c>
      <c r="D34" s="1" t="s">
        <v>95</v>
      </c>
      <c r="E34" s="1" t="s">
        <v>157</v>
      </c>
      <c r="F34" s="1" t="str" cm="1">
        <f t="array" ref="F3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Representative (TA)
I : Employer's Soft Landings Champion (DfE)</v>
      </c>
      <c r="G34" s="1" t="str" cm="1">
        <f t="array" ref="G3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34" s="1" t="str" cm="1">
        <f t="array" ref="H3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34" s="1" t="str" cm="1">
        <f t="array" ref="I3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34" s="1" t="str" cm="1">
        <f t="array" ref="J3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v>
      </c>
      <c r="K34" s="1" t="s">
        <v>97</v>
      </c>
      <c r="L34" s="1" t="s">
        <v>14</v>
      </c>
      <c r="M34" s="1" t="s">
        <v>86</v>
      </c>
      <c r="N34" s="2" t="s">
        <v>55</v>
      </c>
      <c r="O34" s="48" t="str" cm="1">
        <f t="array" ref="O3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4: Contractor's Proposal (GW4);
RIBA Stage 5: Construction;
RIBA Stage 6: Rectification Period</v>
      </c>
      <c r="P34" s="93" t="s">
        <v>55</v>
      </c>
      <c r="Q34" s="93" t="s">
        <v>55</v>
      </c>
      <c r="R34" s="93" t="s">
        <v>55</v>
      </c>
      <c r="S34" s="93" t="s">
        <v>55</v>
      </c>
      <c r="T34" s="93" t="s">
        <v>88</v>
      </c>
      <c r="U34" s="93" t="s">
        <v>88</v>
      </c>
      <c r="V34" s="93" t="s">
        <v>55</v>
      </c>
      <c r="W34" s="93" t="s">
        <v>55</v>
      </c>
      <c r="X34" s="93" t="s">
        <v>88</v>
      </c>
      <c r="Y34" s="94" t="s">
        <v>55</v>
      </c>
    </row>
    <row r="35" spans="2:25" ht="46.5" x14ac:dyDescent="0.35">
      <c r="B35" s="92" t="s">
        <v>158</v>
      </c>
      <c r="C35" s="93" t="s">
        <v>83</v>
      </c>
      <c r="D35" s="1" t="s">
        <v>84</v>
      </c>
      <c r="E35" s="1" t="s">
        <v>159</v>
      </c>
      <c r="F35" s="1" t="str" cm="1">
        <f t="array" ref="F3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Representative (TA)
C : Contractor's Soft Landings Representative</v>
      </c>
      <c r="G35" s="1" t="str" cm="1">
        <f t="array" ref="G3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35" s="1" t="str" cm="1">
        <f t="array" ref="H3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35" s="1" t="str" cm="1">
        <f t="array" ref="I3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35" s="1" t="str" cm="1">
        <f t="array" ref="J3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35" s="1" t="s">
        <v>55</v>
      </c>
      <c r="L35" s="1" t="s">
        <v>14</v>
      </c>
      <c r="M35" s="1" t="s">
        <v>87</v>
      </c>
      <c r="N35" s="1" t="s">
        <v>86</v>
      </c>
      <c r="O35" s="48" t="str" cm="1">
        <f t="array" ref="O3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4: Contractor's Proposal (GW4);
RIBA Stage 5: Construction</v>
      </c>
      <c r="P35" s="93" t="s">
        <v>55</v>
      </c>
      <c r="Q35" s="93" t="s">
        <v>55</v>
      </c>
      <c r="R35" s="93" t="s">
        <v>55</v>
      </c>
      <c r="S35" s="93" t="s">
        <v>55</v>
      </c>
      <c r="T35" s="93" t="s">
        <v>88</v>
      </c>
      <c r="U35" s="93" t="s">
        <v>88</v>
      </c>
      <c r="V35" s="93" t="s">
        <v>55</v>
      </c>
      <c r="W35" s="93" t="s">
        <v>55</v>
      </c>
      <c r="X35" s="93" t="s">
        <v>55</v>
      </c>
      <c r="Y35" s="94" t="s">
        <v>55</v>
      </c>
    </row>
    <row r="36" spans="2:25" ht="62" x14ac:dyDescent="0.35">
      <c r="B36" s="92" t="s">
        <v>160</v>
      </c>
      <c r="C36" s="93" t="s">
        <v>83</v>
      </c>
      <c r="D36" s="1" t="s">
        <v>84</v>
      </c>
      <c r="E36" s="1" t="s">
        <v>161</v>
      </c>
      <c r="F36" s="1" t="str" cm="1">
        <f t="array" ref="F3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Representative (TA)
C : Responsible Body/School/College Coordinator
I : Employer's Soft Landings Champion (DfE)</v>
      </c>
      <c r="G36" s="1" t="str" cm="1">
        <f t="array" ref="G3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36" s="1" t="str" cm="1">
        <f t="array" ref="H3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36" s="1" t="str" cm="1">
        <f t="array" ref="I3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36" s="1" t="str" cm="1">
        <f t="array" ref="J3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v>
      </c>
      <c r="K36" s="1" t="s">
        <v>97</v>
      </c>
      <c r="L36" s="1" t="s">
        <v>14</v>
      </c>
      <c r="M36" s="1" t="s">
        <v>86</v>
      </c>
      <c r="N36" s="1" t="s">
        <v>87</v>
      </c>
      <c r="O36" s="48" t="str" cm="1">
        <f t="array" ref="O3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Construction</v>
      </c>
      <c r="P36" s="93" t="s">
        <v>55</v>
      </c>
      <c r="Q36" s="93" t="s">
        <v>55</v>
      </c>
      <c r="R36" s="93" t="s">
        <v>55</v>
      </c>
      <c r="S36" s="93" t="s">
        <v>55</v>
      </c>
      <c r="T36" s="93" t="s">
        <v>55</v>
      </c>
      <c r="U36" s="93" t="s">
        <v>88</v>
      </c>
      <c r="V36" s="93" t="s">
        <v>55</v>
      </c>
      <c r="W36" s="93" t="s">
        <v>55</v>
      </c>
      <c r="X36" s="93" t="s">
        <v>55</v>
      </c>
      <c r="Y36" s="94" t="s">
        <v>55</v>
      </c>
    </row>
    <row r="37" spans="2:25" ht="77.5" x14ac:dyDescent="0.35">
      <c r="B37" s="92" t="s">
        <v>162</v>
      </c>
      <c r="C37" s="93" t="s">
        <v>83</v>
      </c>
      <c r="D37" s="1" t="s">
        <v>123</v>
      </c>
      <c r="E37" s="1" t="s">
        <v>163</v>
      </c>
      <c r="F37" s="1" t="str" cm="1">
        <f t="array" ref="F3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Contractor's Soft Landings Representative; Responsible Body/School/College Coordinator</v>
      </c>
      <c r="G37" s="1" t="str" cm="1">
        <f t="array" ref="G3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37" s="1" t="str" cm="1">
        <f t="array" ref="H3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37" s="1" t="str" cm="1">
        <f t="array" ref="I3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37" s="1" t="str" cm="1">
        <f t="array" ref="J3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
Responsible Body/School/College Coordinator</v>
      </c>
      <c r="K37" s="1" t="s">
        <v>14</v>
      </c>
      <c r="L37" s="1" t="s">
        <v>86</v>
      </c>
      <c r="M37" s="1" t="s">
        <v>97</v>
      </c>
      <c r="N37" s="2" t="s">
        <v>97</v>
      </c>
      <c r="O37" s="48" t="str" cm="1">
        <f t="array" ref="O3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Construction</v>
      </c>
      <c r="P37" s="93" t="s">
        <v>55</v>
      </c>
      <c r="Q37" s="93" t="s">
        <v>55</v>
      </c>
      <c r="R37" s="93" t="s">
        <v>55</v>
      </c>
      <c r="S37" s="93" t="s">
        <v>55</v>
      </c>
      <c r="T37" s="93" t="s">
        <v>55</v>
      </c>
      <c r="U37" s="93" t="s">
        <v>88</v>
      </c>
      <c r="V37" s="93" t="s">
        <v>55</v>
      </c>
      <c r="W37" s="93" t="s">
        <v>55</v>
      </c>
      <c r="X37" s="93" t="s">
        <v>55</v>
      </c>
      <c r="Y37" s="94" t="s">
        <v>55</v>
      </c>
    </row>
    <row r="38" spans="2:25" ht="46.5" x14ac:dyDescent="0.35">
      <c r="B38" s="92" t="s">
        <v>164</v>
      </c>
      <c r="C38" s="93" t="s">
        <v>83</v>
      </c>
      <c r="D38" s="1" t="s">
        <v>123</v>
      </c>
      <c r="E38" s="1" t="s">
        <v>165</v>
      </c>
      <c r="F38" s="1" t="str" cm="1">
        <f t="array" ref="F3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38" s="1" t="str" cm="1">
        <f t="array" ref="G3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38" s="1" t="str" cm="1">
        <f t="array" ref="H3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38" s="1" t="str" cm="1">
        <f t="array" ref="I3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38" s="1" t="str" cm="1">
        <f t="array" ref="J3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38" s="1" t="s">
        <v>14</v>
      </c>
      <c r="L38" s="1" t="s">
        <v>86</v>
      </c>
      <c r="M38" s="1" t="s">
        <v>87</v>
      </c>
      <c r="N38" s="2" t="s">
        <v>55</v>
      </c>
      <c r="O38" s="48" t="str" cm="1">
        <f t="array" ref="O3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Construction</v>
      </c>
      <c r="P38" s="93" t="s">
        <v>55</v>
      </c>
      <c r="Q38" s="93" t="s">
        <v>55</v>
      </c>
      <c r="R38" s="93" t="s">
        <v>55</v>
      </c>
      <c r="S38" s="93" t="s">
        <v>55</v>
      </c>
      <c r="T38" s="93" t="s">
        <v>55</v>
      </c>
      <c r="U38" s="93" t="s">
        <v>88</v>
      </c>
      <c r="V38" s="93" t="s">
        <v>55</v>
      </c>
      <c r="W38" s="93" t="s">
        <v>55</v>
      </c>
      <c r="X38" s="93" t="s">
        <v>55</v>
      </c>
      <c r="Y38" s="94" t="s">
        <v>55</v>
      </c>
    </row>
    <row r="39" spans="2:25" ht="77.5" x14ac:dyDescent="0.35">
      <c r="B39" s="92" t="s">
        <v>166</v>
      </c>
      <c r="C39" s="93" t="s">
        <v>83</v>
      </c>
      <c r="D39" s="1" t="s">
        <v>123</v>
      </c>
      <c r="E39" s="1" t="s">
        <v>167</v>
      </c>
      <c r="F39" s="1" t="str" cm="1">
        <f t="array" ref="F3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Responsible Body/School/College Coordinator
A : Employer's Soft Landings Champion (DfE)
C : Contractor's Soft Landings Representative</v>
      </c>
      <c r="G39" s="1" t="str" cm="1">
        <f t="array" ref="G3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Responsible Body/School/College Coordinator</v>
      </c>
      <c r="H39" s="1" t="str" cm="1">
        <f t="array" ref="H3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39" s="1" t="str" cm="1">
        <f t="array" ref="I3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39" s="1" t="str" cm="1">
        <f t="array" ref="J3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39" s="1" t="s">
        <v>14</v>
      </c>
      <c r="L39" s="1" t="s">
        <v>86</v>
      </c>
      <c r="M39" s="1" t="s">
        <v>87</v>
      </c>
      <c r="N39" s="1" t="s">
        <v>86</v>
      </c>
      <c r="O39" s="48" t="str" cm="1">
        <f t="array" ref="O3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Construction</v>
      </c>
      <c r="P39" s="93" t="s">
        <v>55</v>
      </c>
      <c r="Q39" s="93" t="s">
        <v>55</v>
      </c>
      <c r="R39" s="93" t="s">
        <v>55</v>
      </c>
      <c r="S39" s="93" t="s">
        <v>55</v>
      </c>
      <c r="T39" s="93" t="s">
        <v>55</v>
      </c>
      <c r="U39" s="93" t="s">
        <v>88</v>
      </c>
      <c r="V39" s="93" t="s">
        <v>55</v>
      </c>
      <c r="W39" s="93" t="s">
        <v>55</v>
      </c>
      <c r="X39" s="93" t="s">
        <v>55</v>
      </c>
      <c r="Y39" s="93" t="s">
        <v>55</v>
      </c>
    </row>
    <row r="40" spans="2:25" ht="46.5" x14ac:dyDescent="0.35">
      <c r="B40" s="92" t="s">
        <v>168</v>
      </c>
      <c r="C40" s="93" t="s">
        <v>83</v>
      </c>
      <c r="D40" s="1" t="s">
        <v>123</v>
      </c>
      <c r="E40" s="1" t="s">
        <v>169</v>
      </c>
      <c r="F40" s="1" t="str" cm="1">
        <f t="array" ref="F4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40" s="1" t="str" cm="1">
        <f t="array" ref="G4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40" s="1" t="str" cm="1">
        <f t="array" ref="H4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40" s="1" t="str" cm="1">
        <f t="array" ref="I4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40" s="1" t="str" cm="1">
        <f t="array" ref="J4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40" s="1" t="s">
        <v>14</v>
      </c>
      <c r="L40" s="1" t="s">
        <v>86</v>
      </c>
      <c r="M40" s="1" t="s">
        <v>87</v>
      </c>
      <c r="N40" s="1" t="s">
        <v>55</v>
      </c>
      <c r="O40" s="48" t="str" cm="1">
        <f t="array" ref="O4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Construction</v>
      </c>
      <c r="P40" s="93" t="s">
        <v>55</v>
      </c>
      <c r="Q40" s="93" t="s">
        <v>55</v>
      </c>
      <c r="R40" s="93" t="s">
        <v>55</v>
      </c>
      <c r="S40" s="93" t="s">
        <v>55</v>
      </c>
      <c r="T40" s="93" t="s">
        <v>55</v>
      </c>
      <c r="U40" s="93" t="s">
        <v>88</v>
      </c>
      <c r="V40" s="93" t="s">
        <v>55</v>
      </c>
      <c r="W40" s="93" t="s">
        <v>55</v>
      </c>
      <c r="X40" s="93" t="s">
        <v>55</v>
      </c>
      <c r="Y40" s="94" t="s">
        <v>55</v>
      </c>
    </row>
    <row r="41" spans="2:25" ht="108.5" x14ac:dyDescent="0.35">
      <c r="B41" s="92" t="s">
        <v>170</v>
      </c>
      <c r="C41" s="93" t="s">
        <v>83</v>
      </c>
      <c r="D41" s="2" t="s">
        <v>90</v>
      </c>
      <c r="E41" s="90" t="s">
        <v>171</v>
      </c>
      <c r="F41" s="48" t="str" cm="1">
        <f t="array" ref="F4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Contractor's Soft Landings Representative
I : Employer's Soft Landings Champion (DfE); Employer's Representative (TA); Responsible Body/School/College Coordinator</v>
      </c>
      <c r="G41" s="48" t="str" cm="1">
        <f t="array" ref="G4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41" s="48" t="str" cm="1">
        <f t="array" ref="H4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Contractor's Soft Landings Representative</v>
      </c>
      <c r="I41" s="48" t="str" cm="1">
        <f t="array" ref="I4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41" s="48" t="str" cm="1">
        <f t="array" ref="J4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
Employer's Representative (TA);
Responsible Body/School/College Coordinator</v>
      </c>
      <c r="K41" s="48" t="s">
        <v>97</v>
      </c>
      <c r="L41" s="48" t="s">
        <v>97</v>
      </c>
      <c r="M41" s="48" t="s">
        <v>137</v>
      </c>
      <c r="N41" s="96" t="s">
        <v>97</v>
      </c>
      <c r="O41" s="48" t="str" cm="1">
        <f t="array" ref="O4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41" s="95" t="s">
        <v>55</v>
      </c>
      <c r="Q41" s="93" t="s">
        <v>55</v>
      </c>
      <c r="R41" s="93" t="s">
        <v>55</v>
      </c>
      <c r="S41" s="93" t="s">
        <v>55</v>
      </c>
      <c r="T41" s="93" t="s">
        <v>55</v>
      </c>
      <c r="U41" s="93" t="s">
        <v>55</v>
      </c>
      <c r="V41" s="93" t="s">
        <v>55</v>
      </c>
      <c r="W41" s="93" t="s">
        <v>88</v>
      </c>
      <c r="X41" s="93" t="s">
        <v>55</v>
      </c>
      <c r="Y41" s="94" t="s">
        <v>55</v>
      </c>
    </row>
    <row r="42" spans="2:25" ht="77.5" x14ac:dyDescent="0.35">
      <c r="B42" s="92" t="s">
        <v>172</v>
      </c>
      <c r="C42" s="93" t="s">
        <v>83</v>
      </c>
      <c r="D42" s="1" t="s">
        <v>95</v>
      </c>
      <c r="E42" s="1" t="s">
        <v>173</v>
      </c>
      <c r="F42" s="1" t="str" cm="1">
        <f t="array" ref="F4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Employer's Representative (TA); Responsible Body/School/College Coordinator</v>
      </c>
      <c r="G42" s="1" t="str" cm="1">
        <f t="array" ref="G4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42" s="1" t="str" cm="1">
        <f t="array" ref="H4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42" s="1" t="str" cm="1">
        <f t="array" ref="I4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
Responsible Body/School/College Coordinator</v>
      </c>
      <c r="J42" s="1" t="str" cm="1">
        <f t="array" ref="J4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42" s="1" t="s">
        <v>14</v>
      </c>
      <c r="L42" s="1" t="s">
        <v>87</v>
      </c>
      <c r="M42" s="1" t="s">
        <v>86</v>
      </c>
      <c r="N42" s="2" t="s">
        <v>87</v>
      </c>
      <c r="O42" s="48" t="str" cm="1">
        <f t="array" ref="O4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42" s="93" t="s">
        <v>55</v>
      </c>
      <c r="Q42" s="93" t="s">
        <v>55</v>
      </c>
      <c r="R42" s="93" t="s">
        <v>55</v>
      </c>
      <c r="S42" s="93" t="s">
        <v>55</v>
      </c>
      <c r="T42" s="93" t="s">
        <v>55</v>
      </c>
      <c r="U42" s="93" t="s">
        <v>55</v>
      </c>
      <c r="V42" s="93" t="s">
        <v>88</v>
      </c>
      <c r="W42" s="93" t="s">
        <v>55</v>
      </c>
      <c r="X42" s="93" t="s">
        <v>55</v>
      </c>
      <c r="Y42" s="94" t="s">
        <v>55</v>
      </c>
    </row>
    <row r="43" spans="2:25" ht="77.5" x14ac:dyDescent="0.35">
      <c r="B43" s="92" t="s">
        <v>174</v>
      </c>
      <c r="C43" s="93" t="s">
        <v>83</v>
      </c>
      <c r="D43" s="1" t="s">
        <v>95</v>
      </c>
      <c r="E43" s="1" t="s">
        <v>175</v>
      </c>
      <c r="F43" s="1" t="str" cm="1">
        <f t="array" ref="F4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Employer's Representative (TA); Responsible Body/School/College Coordinator</v>
      </c>
      <c r="G43" s="1" t="str" cm="1">
        <f t="array" ref="G4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43" s="1" t="str" cm="1">
        <f t="array" ref="H4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43" s="1" t="str" cm="1">
        <f t="array" ref="I4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
Responsible Body/School/College Coordinator</v>
      </c>
      <c r="J43" s="1" t="str" cm="1">
        <f t="array" ref="J4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43" s="1" t="s">
        <v>14</v>
      </c>
      <c r="L43" s="1" t="s">
        <v>87</v>
      </c>
      <c r="M43" s="1" t="s">
        <v>86</v>
      </c>
      <c r="N43" s="2" t="s">
        <v>87</v>
      </c>
      <c r="O43" s="48" t="str" cm="1">
        <f t="array" ref="O4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43" s="93" t="s">
        <v>55</v>
      </c>
      <c r="Q43" s="93" t="s">
        <v>55</v>
      </c>
      <c r="R43" s="93" t="s">
        <v>55</v>
      </c>
      <c r="S43" s="93" t="s">
        <v>55</v>
      </c>
      <c r="T43" s="93" t="s">
        <v>55</v>
      </c>
      <c r="U43" s="93" t="s">
        <v>55</v>
      </c>
      <c r="V43" s="93" t="s">
        <v>88</v>
      </c>
      <c r="W43" s="93" t="s">
        <v>55</v>
      </c>
      <c r="X43" s="93" t="s">
        <v>55</v>
      </c>
      <c r="Y43" s="94" t="s">
        <v>55</v>
      </c>
    </row>
    <row r="44" spans="2:25" ht="62" x14ac:dyDescent="0.35">
      <c r="B44" s="92" t="s">
        <v>176</v>
      </c>
      <c r="C44" s="93" t="s">
        <v>83</v>
      </c>
      <c r="D44" s="2" t="s">
        <v>84</v>
      </c>
      <c r="E44" s="90" t="s">
        <v>177</v>
      </c>
      <c r="F44" s="1" t="str" cm="1">
        <f t="array" ref="F4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44" s="48" t="str" cm="1">
        <f t="array" ref="G4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44" s="48" t="str" cm="1">
        <f t="array" ref="H4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44" s="48" t="str" cm="1">
        <f t="array" ref="I4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44" s="48" t="str" cm="1">
        <f t="array" ref="J4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44" s="48" t="s">
        <v>14</v>
      </c>
      <c r="L44" s="48" t="s">
        <v>86</v>
      </c>
      <c r="M44" s="48" t="s">
        <v>86</v>
      </c>
      <c r="N44" s="96" t="s">
        <v>87</v>
      </c>
      <c r="O44" s="48" t="str" cm="1">
        <f t="array" ref="O4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4: Contractor's Proposal (GW4)</v>
      </c>
      <c r="P44" s="93" t="s">
        <v>55</v>
      </c>
      <c r="Q44" s="93" t="s">
        <v>55</v>
      </c>
      <c r="R44" s="93" t="s">
        <v>55</v>
      </c>
      <c r="S44" s="93" t="s">
        <v>55</v>
      </c>
      <c r="T44" s="93" t="s">
        <v>88</v>
      </c>
      <c r="U44" s="93" t="s">
        <v>55</v>
      </c>
      <c r="V44" s="93" t="s">
        <v>55</v>
      </c>
      <c r="W44" s="93" t="s">
        <v>55</v>
      </c>
      <c r="X44" s="93" t="s">
        <v>55</v>
      </c>
      <c r="Y44" s="94" t="s">
        <v>55</v>
      </c>
    </row>
    <row r="45" spans="2:25" ht="46.5" x14ac:dyDescent="0.35">
      <c r="B45" s="92" t="s">
        <v>178</v>
      </c>
      <c r="C45" s="93" t="s">
        <v>83</v>
      </c>
      <c r="D45" s="2" t="s">
        <v>90</v>
      </c>
      <c r="E45" s="1" t="s">
        <v>179</v>
      </c>
      <c r="F45" s="1" t="str" cm="1">
        <f t="array" ref="F4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Employer's Representative (TA)</v>
      </c>
      <c r="G45" s="48" t="str" cm="1">
        <f t="array" ref="G4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45" s="48" t="str" cm="1">
        <f t="array" ref="H4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45" s="48" t="str" cm="1">
        <f t="array" ref="I4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45" s="48" t="str" cm="1">
        <f t="array" ref="J4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45" s="48" t="s">
        <v>14</v>
      </c>
      <c r="L45" s="48" t="s">
        <v>87</v>
      </c>
      <c r="M45" s="48" t="s">
        <v>86</v>
      </c>
      <c r="N45" s="96" t="s">
        <v>55</v>
      </c>
      <c r="O45" s="48" t="str" cm="1">
        <f t="array" ref="O4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45" s="93" t="s">
        <v>55</v>
      </c>
      <c r="Q45" s="93" t="s">
        <v>55</v>
      </c>
      <c r="R45" s="93" t="s">
        <v>55</v>
      </c>
      <c r="S45" s="93" t="s">
        <v>55</v>
      </c>
      <c r="T45" s="93" t="s">
        <v>55</v>
      </c>
      <c r="U45" s="93" t="s">
        <v>55</v>
      </c>
      <c r="V45" s="93" t="s">
        <v>55</v>
      </c>
      <c r="W45" s="93" t="s">
        <v>88</v>
      </c>
      <c r="X45" s="93" t="s">
        <v>55</v>
      </c>
      <c r="Y45" s="94" t="s">
        <v>55</v>
      </c>
    </row>
    <row r="46" spans="2:25" ht="46.5" x14ac:dyDescent="0.35">
      <c r="B46" s="92" t="s">
        <v>180</v>
      </c>
      <c r="C46" s="93" t="s">
        <v>83</v>
      </c>
      <c r="D46" s="1" t="s">
        <v>95</v>
      </c>
      <c r="E46" s="1" t="s">
        <v>181</v>
      </c>
      <c r="F46" s="1" t="str" cm="1">
        <f t="array" ref="F4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Responsible Body/School/College Coordinator</v>
      </c>
      <c r="G46" s="1" t="str" cm="1">
        <f t="array" ref="G4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46" s="1" t="str" cm="1">
        <f t="array" ref="H4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46" s="1" t="str" cm="1">
        <f t="array" ref="I4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46" s="1" t="str" cm="1">
        <f t="array" ref="J4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Responsible Body/School/College Coordinator</v>
      </c>
      <c r="K46" s="1" t="s">
        <v>14</v>
      </c>
      <c r="L46" s="1" t="s">
        <v>86</v>
      </c>
      <c r="M46" s="1" t="s">
        <v>55</v>
      </c>
      <c r="N46" s="2" t="s">
        <v>97</v>
      </c>
      <c r="O46" s="48" t="str" cm="1">
        <f t="array" ref="O4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46" s="93" t="s">
        <v>55</v>
      </c>
      <c r="Q46" s="93" t="s">
        <v>55</v>
      </c>
      <c r="R46" s="93" t="s">
        <v>55</v>
      </c>
      <c r="S46" s="93" t="s">
        <v>55</v>
      </c>
      <c r="T46" s="93" t="s">
        <v>55</v>
      </c>
      <c r="U46" s="93" t="s">
        <v>55</v>
      </c>
      <c r="V46" s="93" t="s">
        <v>88</v>
      </c>
      <c r="W46" s="93" t="s">
        <v>55</v>
      </c>
      <c r="X46" s="93" t="s">
        <v>55</v>
      </c>
      <c r="Y46" s="94" t="s">
        <v>55</v>
      </c>
    </row>
    <row r="47" spans="2:25" ht="77.5" x14ac:dyDescent="0.35">
      <c r="B47" s="92" t="s">
        <v>182</v>
      </c>
      <c r="C47" s="93" t="s">
        <v>83</v>
      </c>
      <c r="D47" s="1" t="s">
        <v>123</v>
      </c>
      <c r="E47" s="1" t="s">
        <v>183</v>
      </c>
      <c r="F47" s="1" t="str" cm="1">
        <f t="array" ref="F4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Responsible Body/School/College Coordinator
A : Employer's Soft Landings Champion (DfE)
I : Contractor's Soft Landings Representative</v>
      </c>
      <c r="G47" s="1" t="str" cm="1">
        <f t="array" ref="G4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Responsible Body/School/College Coordinator</v>
      </c>
      <c r="H47" s="1" t="str" cm="1">
        <f t="array" ref="H4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47" s="1" t="str" cm="1">
        <f t="array" ref="I4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47" s="1" t="str" cm="1">
        <f t="array" ref="J4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v>
      </c>
      <c r="K47" s="1" t="s">
        <v>14</v>
      </c>
      <c r="L47" s="1" t="s">
        <v>86</v>
      </c>
      <c r="M47" s="1" t="s">
        <v>97</v>
      </c>
      <c r="N47" s="2" t="s">
        <v>86</v>
      </c>
      <c r="O47" s="48" t="str" cm="1">
        <f t="array" ref="O4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47" s="93" t="s">
        <v>55</v>
      </c>
      <c r="Q47" s="93" t="s">
        <v>55</v>
      </c>
      <c r="R47" s="93" t="s">
        <v>55</v>
      </c>
      <c r="S47" s="93" t="s">
        <v>55</v>
      </c>
      <c r="T47" s="93" t="s">
        <v>55</v>
      </c>
      <c r="U47" s="93" t="s">
        <v>55</v>
      </c>
      <c r="V47" s="93" t="s">
        <v>88</v>
      </c>
      <c r="W47" s="93" t="s">
        <v>55</v>
      </c>
      <c r="X47" s="93" t="s">
        <v>55</v>
      </c>
      <c r="Y47" s="94" t="s">
        <v>55</v>
      </c>
    </row>
    <row r="48" spans="2:25" ht="77.5" x14ac:dyDescent="0.35">
      <c r="B48" s="92" t="s">
        <v>184</v>
      </c>
      <c r="C48" s="93" t="s">
        <v>83</v>
      </c>
      <c r="D48" s="1" t="s">
        <v>84</v>
      </c>
      <c r="E48" s="64" t="s">
        <v>185</v>
      </c>
      <c r="F48" s="1" t="str" cm="1">
        <f t="array" ref="F4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 Responsible Body/School/College Coordinator</v>
      </c>
      <c r="G48" s="1" t="str" cm="1">
        <f t="array" ref="G4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48" s="1" t="str" cm="1">
        <f t="array" ref="H4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48" s="1" t="str" cm="1">
        <f t="array" ref="I4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
Responsible Body/School/College Coordinator</v>
      </c>
      <c r="J48" s="1" t="str" cm="1">
        <f t="array" ref="J4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48" s="1" t="s">
        <v>14</v>
      </c>
      <c r="L48" s="1" t="s">
        <v>86</v>
      </c>
      <c r="M48" s="1" t="s">
        <v>87</v>
      </c>
      <c r="N48" s="1" t="s">
        <v>87</v>
      </c>
      <c r="O48" s="48" t="str" cm="1">
        <f t="array" ref="O4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48" s="93" t="s">
        <v>55</v>
      </c>
      <c r="Q48" s="93" t="s">
        <v>55</v>
      </c>
      <c r="R48" s="93" t="s">
        <v>55</v>
      </c>
      <c r="S48" s="93" t="s">
        <v>55</v>
      </c>
      <c r="T48" s="93" t="s">
        <v>55</v>
      </c>
      <c r="U48" s="93" t="s">
        <v>55</v>
      </c>
      <c r="V48" s="93" t="s">
        <v>88</v>
      </c>
      <c r="W48" s="93" t="s">
        <v>88</v>
      </c>
      <c r="X48" s="93" t="s">
        <v>55</v>
      </c>
      <c r="Y48" s="94" t="s">
        <v>55</v>
      </c>
    </row>
    <row r="49" spans="2:25" ht="46.5" x14ac:dyDescent="0.35">
      <c r="B49" s="92" t="s">
        <v>186</v>
      </c>
      <c r="C49" s="93" t="s">
        <v>83</v>
      </c>
      <c r="D49" s="1" t="s">
        <v>95</v>
      </c>
      <c r="E49" s="1" t="s">
        <v>187</v>
      </c>
      <c r="F49" s="1" t="str" cm="1">
        <f t="array" ref="F4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Responsible Body/School/College Coordinator</v>
      </c>
      <c r="G49" s="1" t="str" cm="1">
        <f t="array" ref="G4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49" s="1" t="str" cm="1">
        <f t="array" ref="H4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49" s="1" t="str" cm="1">
        <f t="array" ref="I4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49" s="1" t="str" cm="1">
        <f t="array" ref="J4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Responsible Body/School/College Coordinator</v>
      </c>
      <c r="K49" s="1" t="s">
        <v>14</v>
      </c>
      <c r="L49" s="1" t="s">
        <v>86</v>
      </c>
      <c r="M49" s="1" t="s">
        <v>55</v>
      </c>
      <c r="N49" s="2" t="s">
        <v>97</v>
      </c>
      <c r="O49" s="48" t="str" cm="1">
        <f t="array" ref="O4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49" s="93" t="s">
        <v>55</v>
      </c>
      <c r="Q49" s="93" t="s">
        <v>55</v>
      </c>
      <c r="R49" s="93" t="s">
        <v>55</v>
      </c>
      <c r="S49" s="93" t="s">
        <v>55</v>
      </c>
      <c r="T49" s="93" t="s">
        <v>55</v>
      </c>
      <c r="U49" s="93" t="s">
        <v>55</v>
      </c>
      <c r="V49" s="93" t="s">
        <v>88</v>
      </c>
      <c r="W49" s="93" t="s">
        <v>88</v>
      </c>
      <c r="X49" s="93" t="s">
        <v>55</v>
      </c>
      <c r="Y49" s="94" t="s">
        <v>55</v>
      </c>
    </row>
    <row r="50" spans="2:25" ht="62" x14ac:dyDescent="0.35">
      <c r="B50" s="92" t="s">
        <v>188</v>
      </c>
      <c r="C50" s="93" t="s">
        <v>83</v>
      </c>
      <c r="D50" s="1" t="s">
        <v>95</v>
      </c>
      <c r="E50" s="1" t="s">
        <v>189</v>
      </c>
      <c r="F50" s="1" t="str" cm="1">
        <f t="array" ref="F5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I : Responsible Body/School/College Coordinator</v>
      </c>
      <c r="G50" s="1" t="str" cm="1">
        <f t="array" ref="G5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50" s="1" t="str" cm="1">
        <f t="array" ref="H5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50" s="1" t="str" cm="1">
        <f t="array" ref="I5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50" s="1" t="str" cm="1">
        <f t="array" ref="J5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Responsible Body/School/College Coordinator</v>
      </c>
      <c r="K50" s="1" t="s">
        <v>14</v>
      </c>
      <c r="L50" s="1" t="s">
        <v>86</v>
      </c>
      <c r="M50" s="1" t="s">
        <v>86</v>
      </c>
      <c r="N50" s="2" t="s">
        <v>97</v>
      </c>
      <c r="O50" s="48" t="str" cm="1">
        <f t="array" ref="O5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50" s="93" t="s">
        <v>55</v>
      </c>
      <c r="Q50" s="93" t="s">
        <v>55</v>
      </c>
      <c r="R50" s="93" t="s">
        <v>55</v>
      </c>
      <c r="S50" s="93" t="s">
        <v>55</v>
      </c>
      <c r="T50" s="93" t="s">
        <v>55</v>
      </c>
      <c r="U50" s="93" t="s">
        <v>55</v>
      </c>
      <c r="V50" s="93" t="s">
        <v>88</v>
      </c>
      <c r="W50" s="93" t="s">
        <v>55</v>
      </c>
      <c r="X50" s="93" t="s">
        <v>55</v>
      </c>
      <c r="Y50" s="94" t="s">
        <v>55</v>
      </c>
    </row>
    <row r="51" spans="2:25" ht="62" x14ac:dyDescent="0.35">
      <c r="B51" s="92" t="s">
        <v>190</v>
      </c>
      <c r="C51" s="93" t="s">
        <v>83</v>
      </c>
      <c r="D51" s="2" t="s">
        <v>99</v>
      </c>
      <c r="E51" s="90" t="s">
        <v>191</v>
      </c>
      <c r="F51" s="48" t="str" cm="1">
        <f t="array" ref="F5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C : Contractor's Soft Landings Representative
I : Employer's Representative (TA)</v>
      </c>
      <c r="G51" s="48" t="str" cm="1">
        <f t="array" ref="G5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51" s="48" t="str" cm="1">
        <f t="array" ref="H5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51" s="48" t="str" cm="1">
        <f t="array" ref="I5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51" s="48" t="str" cm="1">
        <f t="array" ref="J5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Representative (TA)</v>
      </c>
      <c r="K51" s="48" t="s">
        <v>14</v>
      </c>
      <c r="L51" s="48" t="s">
        <v>97</v>
      </c>
      <c r="M51" s="48" t="s">
        <v>87</v>
      </c>
      <c r="N51" s="96" t="s">
        <v>86</v>
      </c>
      <c r="O51" s="48" t="str" cm="1">
        <f t="array" ref="O5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51" s="93" t="s">
        <v>55</v>
      </c>
      <c r="Q51" s="93" t="s">
        <v>55</v>
      </c>
      <c r="R51" s="93" t="s">
        <v>55</v>
      </c>
      <c r="S51" s="93" t="s">
        <v>55</v>
      </c>
      <c r="T51" s="93" t="s">
        <v>55</v>
      </c>
      <c r="U51" s="93" t="s">
        <v>55</v>
      </c>
      <c r="V51" s="93" t="s">
        <v>88</v>
      </c>
      <c r="W51" s="93" t="s">
        <v>55</v>
      </c>
      <c r="X51" s="93" t="s">
        <v>55</v>
      </c>
      <c r="Y51" s="94" t="s">
        <v>55</v>
      </c>
    </row>
    <row r="52" spans="2:25" ht="108.5" x14ac:dyDescent="0.35">
      <c r="B52" s="92" t="s">
        <v>192</v>
      </c>
      <c r="C52" s="93" t="s">
        <v>83</v>
      </c>
      <c r="D52" s="1" t="s">
        <v>99</v>
      </c>
      <c r="E52" s="1" t="s">
        <v>193</v>
      </c>
      <c r="F52" s="1" t="str" cm="1">
        <f t="array" ref="F5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Soft Landings Champion (DfE); Employer's Representative (TA); Responsible Body/School/College Coordinator
A : Employer's Soft Landings Champion (DfE)
C : Contractor's Soft Landings Representative</v>
      </c>
      <c r="G52" s="1" t="str" cm="1">
        <f t="array" ref="G5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Soft Landings Champion (DfE);
Employer's Representative (TA);
Responsible Body/School/College Coordinator</v>
      </c>
      <c r="H52" s="1" t="str" cm="1">
        <f t="array" ref="H5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52" s="1" t="str" cm="1">
        <f t="array" ref="I5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52" s="1" t="str" cm="1">
        <f t="array" ref="J5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52" s="1" t="s">
        <v>137</v>
      </c>
      <c r="L52" s="1" t="s">
        <v>86</v>
      </c>
      <c r="M52" s="1" t="s">
        <v>87</v>
      </c>
      <c r="N52" s="1" t="s">
        <v>86</v>
      </c>
      <c r="O52" s="48" t="str" cm="1">
        <f t="array" ref="O5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52" s="93" t="s">
        <v>55</v>
      </c>
      <c r="Q52" s="93" t="s">
        <v>55</v>
      </c>
      <c r="R52" s="93" t="s">
        <v>55</v>
      </c>
      <c r="S52" s="93" t="s">
        <v>55</v>
      </c>
      <c r="T52" s="93" t="s">
        <v>55</v>
      </c>
      <c r="U52" s="93" t="s">
        <v>55</v>
      </c>
      <c r="V52" s="93" t="s">
        <v>88</v>
      </c>
      <c r="W52" s="93" t="s">
        <v>55</v>
      </c>
      <c r="X52" s="93" t="s">
        <v>55</v>
      </c>
      <c r="Y52" s="94" t="s">
        <v>55</v>
      </c>
    </row>
    <row r="53" spans="2:25" ht="77.5" x14ac:dyDescent="0.35">
      <c r="B53" s="92" t="s">
        <v>194</v>
      </c>
      <c r="C53" s="93" t="s">
        <v>83</v>
      </c>
      <c r="D53" s="1" t="s">
        <v>99</v>
      </c>
      <c r="E53" s="1" t="s">
        <v>195</v>
      </c>
      <c r="F53" s="1" t="str" cm="1">
        <f t="array" ref="F5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Responsible Body/School/College Coordinator
A : Employer's Soft Landings Champion (DfE)
C : Contractor's Soft Landings Representative</v>
      </c>
      <c r="G53" s="1" t="str" cm="1">
        <f t="array" ref="G5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Responsible Body/School/College Coordinator</v>
      </c>
      <c r="H53" s="1" t="str" cm="1">
        <f t="array" ref="H5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53" s="1" t="str" cm="1">
        <f t="array" ref="I5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53" s="1" t="str" cm="1">
        <f t="array" ref="J5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53" s="1" t="s">
        <v>14</v>
      </c>
      <c r="L53" s="1" t="s">
        <v>86</v>
      </c>
      <c r="M53" s="1" t="s">
        <v>87</v>
      </c>
      <c r="N53" s="1" t="s">
        <v>86</v>
      </c>
      <c r="O53" s="48" t="str" cm="1">
        <f t="array" ref="O5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53" s="93" t="s">
        <v>55</v>
      </c>
      <c r="Q53" s="93" t="s">
        <v>55</v>
      </c>
      <c r="R53" s="93" t="s">
        <v>55</v>
      </c>
      <c r="S53" s="93" t="s">
        <v>55</v>
      </c>
      <c r="T53" s="93" t="s">
        <v>55</v>
      </c>
      <c r="U53" s="93" t="s">
        <v>55</v>
      </c>
      <c r="V53" s="93" t="s">
        <v>88</v>
      </c>
      <c r="W53" s="93" t="s">
        <v>88</v>
      </c>
      <c r="X53" s="93" t="s">
        <v>55</v>
      </c>
      <c r="Y53" s="94" t="s">
        <v>55</v>
      </c>
    </row>
    <row r="54" spans="2:25" ht="77.5" x14ac:dyDescent="0.35">
      <c r="B54" s="92" t="s">
        <v>196</v>
      </c>
      <c r="C54" s="93" t="s">
        <v>83</v>
      </c>
      <c r="D54" s="1" t="s">
        <v>95</v>
      </c>
      <c r="E54" s="1" t="s">
        <v>197</v>
      </c>
      <c r="F54" s="1" t="str" cm="1">
        <f t="array" ref="F5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Responsible Body/School/College Coordinator
A : Employer's Soft Landings Champion (DfE)
C : Contractor's Soft Landings Representative</v>
      </c>
      <c r="G54" s="1" t="str" cm="1">
        <f t="array" ref="G5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Responsible Body/School/College Coordinator</v>
      </c>
      <c r="H54" s="1" t="str" cm="1">
        <f t="array" ref="H5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54" s="1" t="str" cm="1">
        <f t="array" ref="I5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54" s="1" t="str" cm="1">
        <f t="array" ref="J5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54" s="1" t="s">
        <v>14</v>
      </c>
      <c r="L54" s="1" t="s">
        <v>86</v>
      </c>
      <c r="M54" s="1" t="s">
        <v>87</v>
      </c>
      <c r="N54" s="1" t="s">
        <v>86</v>
      </c>
      <c r="O54" s="48" t="str" cm="1">
        <f t="array" ref="O5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54" s="93" t="s">
        <v>55</v>
      </c>
      <c r="Q54" s="93" t="s">
        <v>55</v>
      </c>
      <c r="R54" s="93" t="s">
        <v>55</v>
      </c>
      <c r="S54" s="93" t="s">
        <v>55</v>
      </c>
      <c r="T54" s="93" t="s">
        <v>55</v>
      </c>
      <c r="U54" s="93" t="s">
        <v>55</v>
      </c>
      <c r="V54" s="93" t="s">
        <v>88</v>
      </c>
      <c r="W54" s="93" t="s">
        <v>88</v>
      </c>
      <c r="X54" s="93" t="s">
        <v>55</v>
      </c>
      <c r="Y54" s="94" t="s">
        <v>55</v>
      </c>
    </row>
    <row r="55" spans="2:25" ht="62" x14ac:dyDescent="0.35">
      <c r="B55" s="92" t="s">
        <v>198</v>
      </c>
      <c r="C55" s="93" t="s">
        <v>83</v>
      </c>
      <c r="D55" s="1" t="s">
        <v>99</v>
      </c>
      <c r="E55" s="1" t="s">
        <v>199</v>
      </c>
      <c r="F55" s="1" t="str" cm="1">
        <f t="array" ref="F5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55" s="1" t="str" cm="1">
        <f t="array" ref="G5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55" s="1" t="str" cm="1">
        <f t="array" ref="H5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55" s="1" t="str" cm="1">
        <f t="array" ref="I5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55" s="1" t="str" cm="1">
        <f t="array" ref="J5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55" s="1" t="s">
        <v>14</v>
      </c>
      <c r="L55" s="1" t="s">
        <v>86</v>
      </c>
      <c r="M55" s="1" t="s">
        <v>86</v>
      </c>
      <c r="N55" s="2" t="s">
        <v>87</v>
      </c>
      <c r="O55" s="48" t="str" cm="1">
        <f t="array" ref="O5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55" s="93" t="s">
        <v>55</v>
      </c>
      <c r="Q55" s="93" t="s">
        <v>55</v>
      </c>
      <c r="R55" s="93" t="s">
        <v>55</v>
      </c>
      <c r="S55" s="93" t="s">
        <v>55</v>
      </c>
      <c r="T55" s="93" t="s">
        <v>55</v>
      </c>
      <c r="U55" s="93" t="s">
        <v>55</v>
      </c>
      <c r="V55" s="93" t="s">
        <v>88</v>
      </c>
      <c r="W55" s="93" t="s">
        <v>55</v>
      </c>
      <c r="X55" s="93" t="s">
        <v>55</v>
      </c>
      <c r="Y55" s="94" t="s">
        <v>55</v>
      </c>
    </row>
    <row r="56" spans="2:25" ht="46.5" x14ac:dyDescent="0.35">
      <c r="B56" s="92" t="s">
        <v>200</v>
      </c>
      <c r="C56" s="93" t="s">
        <v>83</v>
      </c>
      <c r="D56" s="1" t="s">
        <v>95</v>
      </c>
      <c r="E56" s="1" t="s">
        <v>201</v>
      </c>
      <c r="F56" s="1" t="str" cm="1">
        <f t="array" ref="F5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v>
      </c>
      <c r="G56" s="1" t="str" cm="1">
        <f t="array" ref="G5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56" s="1" t="str" cm="1">
        <f t="array" ref="H5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56" s="1" t="str" cm="1">
        <f t="array" ref="I5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56" s="1" t="str" cm="1">
        <f t="array" ref="J5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56" s="1" t="s">
        <v>14</v>
      </c>
      <c r="L56" s="1" t="s">
        <v>55</v>
      </c>
      <c r="M56" s="1" t="s">
        <v>55</v>
      </c>
      <c r="N56" s="1" t="s">
        <v>86</v>
      </c>
      <c r="O56" s="48" t="str" cm="1">
        <f t="array" ref="O5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56" s="93" t="s">
        <v>55</v>
      </c>
      <c r="Q56" s="93" t="s">
        <v>55</v>
      </c>
      <c r="R56" s="93" t="s">
        <v>55</v>
      </c>
      <c r="S56" s="93" t="s">
        <v>55</v>
      </c>
      <c r="T56" s="93" t="s">
        <v>55</v>
      </c>
      <c r="U56" s="93" t="s">
        <v>55</v>
      </c>
      <c r="V56" s="93" t="s">
        <v>88</v>
      </c>
      <c r="W56" s="93" t="s">
        <v>88</v>
      </c>
      <c r="X56" s="93" t="s">
        <v>55</v>
      </c>
      <c r="Y56" s="94" t="s">
        <v>55</v>
      </c>
    </row>
    <row r="57" spans="2:25" ht="62" x14ac:dyDescent="0.35">
      <c r="B57" s="92" t="s">
        <v>202</v>
      </c>
      <c r="C57" s="93" t="s">
        <v>83</v>
      </c>
      <c r="D57" s="1" t="s">
        <v>95</v>
      </c>
      <c r="E57" s="1" t="s">
        <v>203</v>
      </c>
      <c r="F57" s="1" t="str" cm="1">
        <f t="array" ref="F5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C : Employer's Representative (TA)
I : Contractor's Soft Landings Representative</v>
      </c>
      <c r="G57" s="1" t="str" cm="1">
        <f t="array" ref="G5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57" s="1" t="str" cm="1">
        <f t="array" ref="H5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57" s="1" t="str" cm="1">
        <f t="array" ref="I5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57" s="1" t="str" cm="1">
        <f t="array" ref="J5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v>
      </c>
      <c r="K57" s="65" t="s">
        <v>14</v>
      </c>
      <c r="L57" s="65" t="s">
        <v>87</v>
      </c>
      <c r="M57" s="65" t="s">
        <v>97</v>
      </c>
      <c r="N57" s="65" t="s">
        <v>86</v>
      </c>
      <c r="O57" s="48" t="str" cm="1">
        <f t="array" ref="O5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2: Feasibility (GW2);
RIBA Stage 5: Construction</v>
      </c>
      <c r="P57" s="93" t="s">
        <v>55</v>
      </c>
      <c r="Q57" s="93" t="s">
        <v>88</v>
      </c>
      <c r="R57" s="93" t="s">
        <v>55</v>
      </c>
      <c r="S57" s="93" t="s">
        <v>55</v>
      </c>
      <c r="T57" s="93" t="s">
        <v>55</v>
      </c>
      <c r="U57" s="93" t="s">
        <v>88</v>
      </c>
      <c r="V57" s="93" t="s">
        <v>55</v>
      </c>
      <c r="W57" s="93" t="s">
        <v>55</v>
      </c>
      <c r="X57" s="93" t="s">
        <v>55</v>
      </c>
      <c r="Y57" s="94" t="s">
        <v>55</v>
      </c>
    </row>
    <row r="58" spans="2:25" ht="77.5" x14ac:dyDescent="0.35">
      <c r="B58" s="92" t="s">
        <v>204</v>
      </c>
      <c r="C58" s="93" t="s">
        <v>83</v>
      </c>
      <c r="D58" s="1" t="s">
        <v>95</v>
      </c>
      <c r="E58" s="65" t="s">
        <v>205</v>
      </c>
      <c r="F58" s="1" t="str" cm="1">
        <f t="array" ref="F5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C : Employer's Representative (TA); Contractor's Soft Landings Representative</v>
      </c>
      <c r="G58" s="1" t="str" cm="1">
        <f t="array" ref="G5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58" s="1" t="str" cm="1">
        <f t="array" ref="H5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58" s="1" t="str" cm="1">
        <f t="array" ref="I5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
Contractor's Soft Landings Representative</v>
      </c>
      <c r="J58" s="1" t="str" cm="1">
        <f t="array" ref="J5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58" s="65" t="s">
        <v>14</v>
      </c>
      <c r="L58" s="65" t="s">
        <v>87</v>
      </c>
      <c r="M58" s="65" t="s">
        <v>87</v>
      </c>
      <c r="N58" s="65" t="s">
        <v>86</v>
      </c>
      <c r="O58" s="48" t="str" cm="1">
        <f t="array" ref="O5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58" s="93" t="s">
        <v>55</v>
      </c>
      <c r="Q58" s="93" t="s">
        <v>55</v>
      </c>
      <c r="R58" s="93" t="s">
        <v>55</v>
      </c>
      <c r="S58" s="93" t="s">
        <v>55</v>
      </c>
      <c r="T58" s="93" t="s">
        <v>55</v>
      </c>
      <c r="U58" s="93" t="s">
        <v>55</v>
      </c>
      <c r="V58" s="93" t="s">
        <v>88</v>
      </c>
      <c r="W58" s="93" t="s">
        <v>55</v>
      </c>
      <c r="X58" s="93" t="s">
        <v>55</v>
      </c>
      <c r="Y58" s="94" t="s">
        <v>55</v>
      </c>
    </row>
    <row r="59" spans="2:25" ht="77.5" x14ac:dyDescent="0.35">
      <c r="B59" s="92" t="s">
        <v>206</v>
      </c>
      <c r="C59" s="93" t="s">
        <v>83</v>
      </c>
      <c r="D59" s="1" t="s">
        <v>95</v>
      </c>
      <c r="E59" s="65" t="s">
        <v>207</v>
      </c>
      <c r="F59" s="1" t="str" cm="1">
        <f t="array" ref="F5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C : Employer's Representative (TA)
I : Contractor's Soft Landings Representative</v>
      </c>
      <c r="G59" s="1" t="str" cm="1">
        <f t="array" ref="G5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59" s="1" t="str" cm="1">
        <f t="array" ref="H5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59" s="1" t="str" cm="1">
        <f t="array" ref="I5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59" s="1" t="str" cm="1">
        <f t="array" ref="J5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v>
      </c>
      <c r="K59" s="65" t="s">
        <v>14</v>
      </c>
      <c r="L59" s="65" t="s">
        <v>87</v>
      </c>
      <c r="M59" s="65" t="s">
        <v>97</v>
      </c>
      <c r="N59" s="65" t="s">
        <v>86</v>
      </c>
      <c r="O59" s="48" t="str" cm="1">
        <f t="array" ref="O5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59" s="93" t="s">
        <v>55</v>
      </c>
      <c r="Q59" s="93" t="s">
        <v>55</v>
      </c>
      <c r="R59" s="93" t="s">
        <v>55</v>
      </c>
      <c r="S59" s="93" t="s">
        <v>55</v>
      </c>
      <c r="T59" s="93" t="s">
        <v>55</v>
      </c>
      <c r="U59" s="93" t="s">
        <v>55</v>
      </c>
      <c r="V59" s="93" t="s">
        <v>88</v>
      </c>
      <c r="W59" s="93" t="s">
        <v>55</v>
      </c>
      <c r="X59" s="93" t="s">
        <v>55</v>
      </c>
      <c r="Y59" s="94" t="s">
        <v>55</v>
      </c>
    </row>
    <row r="60" spans="2:25" ht="93" x14ac:dyDescent="0.35">
      <c r="B60" s="92" t="s">
        <v>208</v>
      </c>
      <c r="C60" s="93" t="s">
        <v>83</v>
      </c>
      <c r="D60" s="1" t="s">
        <v>84</v>
      </c>
      <c r="E60" s="65" t="s">
        <v>209</v>
      </c>
      <c r="F60" s="1" t="str" cm="1">
        <f t="array" ref="F6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60" s="1" t="str" cm="1">
        <f t="array" ref="G6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60" s="1" t="str" cm="1">
        <f t="array" ref="H6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60" s="1" t="str" cm="1">
        <f t="array" ref="I6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60" s="1" t="str" cm="1">
        <f t="array" ref="J6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60" s="65" t="s">
        <v>14</v>
      </c>
      <c r="L60" s="65" t="s">
        <v>86</v>
      </c>
      <c r="M60" s="65" t="s">
        <v>86</v>
      </c>
      <c r="N60" s="65" t="s">
        <v>87</v>
      </c>
      <c r="O60" s="48" t="str" cm="1">
        <f t="array" ref="O6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60" s="93" t="s">
        <v>55</v>
      </c>
      <c r="Q60" s="93" t="s">
        <v>55</v>
      </c>
      <c r="R60" s="93" t="s">
        <v>55</v>
      </c>
      <c r="S60" s="93" t="s">
        <v>55</v>
      </c>
      <c r="T60" s="93" t="s">
        <v>55</v>
      </c>
      <c r="U60" s="93" t="s">
        <v>55</v>
      </c>
      <c r="V60" s="93" t="s">
        <v>88</v>
      </c>
      <c r="W60" s="93" t="s">
        <v>55</v>
      </c>
      <c r="X60" s="93" t="s">
        <v>55</v>
      </c>
      <c r="Y60" s="94" t="s">
        <v>55</v>
      </c>
    </row>
    <row r="61" spans="2:25" ht="62" x14ac:dyDescent="0.35">
      <c r="B61" s="92" t="s">
        <v>210</v>
      </c>
      <c r="C61" s="93" t="s">
        <v>83</v>
      </c>
      <c r="D61" s="1" t="s">
        <v>95</v>
      </c>
      <c r="E61" s="1" t="s">
        <v>211</v>
      </c>
      <c r="F61" s="1" t="str" cm="1">
        <f t="array" ref="F6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61" s="1" t="str" cm="1">
        <f t="array" ref="G6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61" s="1" t="str" cm="1">
        <f t="array" ref="H6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61" s="1" t="str" cm="1">
        <f t="array" ref="I6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61" s="1" t="str" cm="1">
        <f t="array" ref="J6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61" s="1" t="s">
        <v>14</v>
      </c>
      <c r="L61" s="1" t="s">
        <v>86</v>
      </c>
      <c r="M61" s="1" t="s">
        <v>86</v>
      </c>
      <c r="N61" s="1" t="s">
        <v>87</v>
      </c>
      <c r="O61" s="48" t="str" cm="1">
        <f t="array" ref="O6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61" s="93" t="s">
        <v>55</v>
      </c>
      <c r="Q61" s="93" t="s">
        <v>55</v>
      </c>
      <c r="R61" s="93" t="s">
        <v>55</v>
      </c>
      <c r="S61" s="93" t="s">
        <v>55</v>
      </c>
      <c r="T61" s="93" t="s">
        <v>55</v>
      </c>
      <c r="U61" s="93" t="s">
        <v>55</v>
      </c>
      <c r="V61" s="93" t="s">
        <v>88</v>
      </c>
      <c r="W61" s="93" t="s">
        <v>55</v>
      </c>
      <c r="X61" s="93" t="s">
        <v>55</v>
      </c>
      <c r="Y61" s="94" t="s">
        <v>55</v>
      </c>
    </row>
    <row r="62" spans="2:25" ht="46.5" x14ac:dyDescent="0.35">
      <c r="B62" s="92" t="s">
        <v>212</v>
      </c>
      <c r="C62" s="93" t="s">
        <v>83</v>
      </c>
      <c r="D62" s="1" t="s">
        <v>95</v>
      </c>
      <c r="E62" s="1" t="s">
        <v>213</v>
      </c>
      <c r="F62" s="1" t="str" cm="1">
        <f t="array" ref="F6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C : Employer's Representative (TA)</v>
      </c>
      <c r="G62" s="1" t="str" cm="1">
        <f t="array" ref="G6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62" s="1" t="str" cm="1">
        <f t="array" ref="H6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62" s="1" t="str" cm="1">
        <f t="array" ref="I6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62" s="1" t="str" cm="1">
        <f t="array" ref="J6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62" s="1" t="s">
        <v>14</v>
      </c>
      <c r="L62" s="1" t="s">
        <v>87</v>
      </c>
      <c r="M62" s="1" t="s">
        <v>55</v>
      </c>
      <c r="N62" s="2" t="s">
        <v>86</v>
      </c>
      <c r="O62" s="48" t="str" cm="1">
        <f t="array" ref="O6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62" s="93" t="s">
        <v>55</v>
      </c>
      <c r="Q62" s="93" t="s">
        <v>55</v>
      </c>
      <c r="R62" s="93" t="s">
        <v>55</v>
      </c>
      <c r="S62" s="93" t="s">
        <v>55</v>
      </c>
      <c r="T62" s="93" t="s">
        <v>55</v>
      </c>
      <c r="U62" s="93" t="s">
        <v>55</v>
      </c>
      <c r="V62" s="93" t="s">
        <v>88</v>
      </c>
      <c r="W62" s="93" t="s">
        <v>55</v>
      </c>
      <c r="X62" s="93" t="s">
        <v>55</v>
      </c>
      <c r="Y62" s="94" t="s">
        <v>55</v>
      </c>
    </row>
    <row r="63" spans="2:25" ht="93" x14ac:dyDescent="0.35">
      <c r="B63" s="92" t="s">
        <v>214</v>
      </c>
      <c r="C63" s="93" t="s">
        <v>83</v>
      </c>
      <c r="D63" s="1" t="s">
        <v>99</v>
      </c>
      <c r="E63" s="1" t="s">
        <v>215</v>
      </c>
      <c r="F63" s="1" t="str" cm="1">
        <f t="array" ref="F6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C : Employer's Representative (TA)</v>
      </c>
      <c r="G63" s="1" t="str" cm="1">
        <f t="array" ref="G6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63" s="1" t="str" cm="1">
        <f t="array" ref="H6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63" s="1" t="str" cm="1">
        <f t="array" ref="I6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63" s="1" t="str" cm="1">
        <f t="array" ref="J6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63" s="1" t="s">
        <v>14</v>
      </c>
      <c r="L63" s="1" t="s">
        <v>87</v>
      </c>
      <c r="M63" s="1" t="s">
        <v>55</v>
      </c>
      <c r="N63" s="1" t="s">
        <v>86</v>
      </c>
      <c r="O63" s="48" t="str" cm="1">
        <f t="array" ref="O6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63" s="93" t="s">
        <v>55</v>
      </c>
      <c r="Q63" s="93" t="s">
        <v>55</v>
      </c>
      <c r="R63" s="93" t="s">
        <v>55</v>
      </c>
      <c r="S63" s="93" t="s">
        <v>55</v>
      </c>
      <c r="T63" s="93" t="s">
        <v>55</v>
      </c>
      <c r="U63" s="93" t="s">
        <v>55</v>
      </c>
      <c r="V63" s="93" t="s">
        <v>88</v>
      </c>
      <c r="W63" s="93" t="s">
        <v>55</v>
      </c>
      <c r="X63" s="93" t="s">
        <v>55</v>
      </c>
      <c r="Y63" s="94" t="s">
        <v>55</v>
      </c>
    </row>
    <row r="64" spans="2:25" ht="62" x14ac:dyDescent="0.35">
      <c r="B64" s="92" t="s">
        <v>216</v>
      </c>
      <c r="C64" s="93" t="s">
        <v>83</v>
      </c>
      <c r="D64" s="1" t="s">
        <v>99</v>
      </c>
      <c r="E64" s="1" t="s">
        <v>217</v>
      </c>
      <c r="F64" s="1" t="str" cm="1">
        <f t="array" ref="F6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C : Employer's Representative (TA)</v>
      </c>
      <c r="G64" s="1" t="str" cm="1">
        <f t="array" ref="G6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64" s="1" t="str" cm="1">
        <f t="array" ref="H6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64" s="1" t="str" cm="1">
        <f t="array" ref="I6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64" s="1" t="str" cm="1">
        <f t="array" ref="J6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64" s="1" t="s">
        <v>14</v>
      </c>
      <c r="L64" s="1" t="s">
        <v>87</v>
      </c>
      <c r="M64" s="1" t="s">
        <v>55</v>
      </c>
      <c r="N64" s="1" t="s">
        <v>86</v>
      </c>
      <c r="O64" s="48" t="str" cm="1">
        <f t="array" ref="O6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1 Month Pre-Handover (GW5) ;
RIBA Stage 6: End of Rectification Period (GW6)</v>
      </c>
      <c r="P64" s="93" t="s">
        <v>55</v>
      </c>
      <c r="Q64" s="93" t="s">
        <v>55</v>
      </c>
      <c r="R64" s="93" t="s">
        <v>55</v>
      </c>
      <c r="S64" s="93" t="s">
        <v>55</v>
      </c>
      <c r="T64" s="93" t="s">
        <v>55</v>
      </c>
      <c r="U64" s="93" t="s">
        <v>55</v>
      </c>
      <c r="V64" s="93" t="s">
        <v>55</v>
      </c>
      <c r="W64" s="93" t="s">
        <v>88</v>
      </c>
      <c r="X64" s="93" t="s">
        <v>55</v>
      </c>
      <c r="Y64" s="94" t="s">
        <v>88</v>
      </c>
    </row>
    <row r="65" spans="2:25" ht="62" x14ac:dyDescent="0.35">
      <c r="B65" s="92" t="s">
        <v>218</v>
      </c>
      <c r="C65" s="93" t="s">
        <v>83</v>
      </c>
      <c r="D65" s="1" t="s">
        <v>95</v>
      </c>
      <c r="E65" s="1" t="s">
        <v>219</v>
      </c>
      <c r="F65" s="1" t="str" cm="1">
        <f t="array" ref="F6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Responsible Body/School/College Coordinator
I : Employer's Representative (TA)</v>
      </c>
      <c r="G65" s="1" t="str" cm="1">
        <f t="array" ref="G6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65" s="1" t="str" cm="1">
        <f t="array" ref="H6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65" s="1" t="str" cm="1">
        <f t="array" ref="I6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65" s="1" t="str" cm="1">
        <f t="array" ref="J6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Representative (TA)</v>
      </c>
      <c r="K65" s="1" t="s">
        <v>14</v>
      </c>
      <c r="L65" s="1" t="s">
        <v>97</v>
      </c>
      <c r="M65" s="1" t="s">
        <v>86</v>
      </c>
      <c r="N65" s="1" t="s">
        <v>87</v>
      </c>
      <c r="O65" s="48" t="str" cm="1">
        <f t="array" ref="O6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
RIBA Stage 6: Rectification Period</v>
      </c>
      <c r="P65" s="93" t="s">
        <v>55</v>
      </c>
      <c r="Q65" s="93" t="s">
        <v>55</v>
      </c>
      <c r="R65" s="93" t="s">
        <v>55</v>
      </c>
      <c r="S65" s="93" t="s">
        <v>55</v>
      </c>
      <c r="T65" s="93" t="s">
        <v>55</v>
      </c>
      <c r="U65" s="93" t="s">
        <v>55</v>
      </c>
      <c r="V65" s="93" t="s">
        <v>88</v>
      </c>
      <c r="W65" s="93" t="s">
        <v>55</v>
      </c>
      <c r="X65" s="93" t="s">
        <v>88</v>
      </c>
      <c r="Y65" s="94" t="s">
        <v>55</v>
      </c>
    </row>
    <row r="66" spans="2:25" ht="62" x14ac:dyDescent="0.35">
      <c r="B66" s="92" t="s">
        <v>220</v>
      </c>
      <c r="C66" s="93" t="s">
        <v>83</v>
      </c>
      <c r="D66" s="1" t="s">
        <v>123</v>
      </c>
      <c r="E66" s="1" t="s">
        <v>221</v>
      </c>
      <c r="F66" s="1" t="str" cm="1">
        <f t="array" ref="F6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66" s="1" t="str" cm="1">
        <f t="array" ref="G6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66" s="1" t="str" cm="1">
        <f t="array" ref="H6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66" s="1" t="str" cm="1">
        <f t="array" ref="I6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66" s="1" t="str" cm="1">
        <f t="array" ref="J6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66" s="1" t="s">
        <v>14</v>
      </c>
      <c r="L66" s="1" t="s">
        <v>86</v>
      </c>
      <c r="M66" s="1" t="s">
        <v>86</v>
      </c>
      <c r="N66" s="1" t="s">
        <v>87</v>
      </c>
      <c r="O66" s="48" t="str" cm="1">
        <f t="array" ref="O6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66" s="93" t="s">
        <v>55</v>
      </c>
      <c r="Q66" s="93" t="s">
        <v>55</v>
      </c>
      <c r="R66" s="93" t="s">
        <v>55</v>
      </c>
      <c r="S66" s="93" t="s">
        <v>55</v>
      </c>
      <c r="T66" s="93" t="s">
        <v>55</v>
      </c>
      <c r="U66" s="93" t="s">
        <v>55</v>
      </c>
      <c r="V66" s="93" t="s">
        <v>88</v>
      </c>
      <c r="W66" s="93" t="s">
        <v>55</v>
      </c>
      <c r="X66" s="93" t="s">
        <v>55</v>
      </c>
      <c r="Y66" s="94" t="s">
        <v>55</v>
      </c>
    </row>
    <row r="67" spans="2:25" ht="77.5" x14ac:dyDescent="0.35">
      <c r="B67" s="92" t="s">
        <v>222</v>
      </c>
      <c r="C67" s="93" t="s">
        <v>83</v>
      </c>
      <c r="D67" s="2" t="s">
        <v>84</v>
      </c>
      <c r="E67" s="1" t="s">
        <v>223</v>
      </c>
      <c r="F67" s="48" t="str" cm="1">
        <f t="array" ref="F6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Employer's Representative (TA); Responsible Body/School/College Coordinator</v>
      </c>
      <c r="G67" s="48" t="str" cm="1">
        <f t="array" ref="G6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67" s="48" t="str" cm="1">
        <f t="array" ref="H6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67" s="48" t="str" cm="1">
        <f t="array" ref="I6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
Responsible Body/School/College Coordinator</v>
      </c>
      <c r="J67" s="48" t="str" cm="1">
        <f t="array" ref="J6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67" s="48" t="s">
        <v>14</v>
      </c>
      <c r="L67" s="48" t="s">
        <v>87</v>
      </c>
      <c r="M67" s="48" t="s">
        <v>86</v>
      </c>
      <c r="N67" s="96" t="s">
        <v>87</v>
      </c>
      <c r="O67" s="48" t="str" cm="1">
        <f t="array" ref="O6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67" s="93" t="s">
        <v>55</v>
      </c>
      <c r="Q67" s="93" t="s">
        <v>55</v>
      </c>
      <c r="R67" s="93" t="s">
        <v>55</v>
      </c>
      <c r="S67" s="93" t="s">
        <v>55</v>
      </c>
      <c r="T67" s="93" t="s">
        <v>55</v>
      </c>
      <c r="U67" s="93" t="s">
        <v>55</v>
      </c>
      <c r="V67" s="93" t="s">
        <v>88</v>
      </c>
      <c r="W67" s="93" t="s">
        <v>55</v>
      </c>
      <c r="X67" s="93" t="s">
        <v>55</v>
      </c>
      <c r="Y67" s="94" t="s">
        <v>55</v>
      </c>
    </row>
    <row r="68" spans="2:25" ht="62" x14ac:dyDescent="0.35">
      <c r="B68" s="92" t="s">
        <v>224</v>
      </c>
      <c r="C68" s="93" t="s">
        <v>83</v>
      </c>
      <c r="D68" s="1" t="s">
        <v>123</v>
      </c>
      <c r="E68" s="1" t="s">
        <v>225</v>
      </c>
      <c r="F68" s="1" t="str" cm="1">
        <f t="array" ref="F6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v>
      </c>
      <c r="G68" s="1" t="str" cm="1">
        <f t="array" ref="G6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68" s="1" t="str" cm="1">
        <f t="array" ref="H6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68" s="1" t="str" cm="1">
        <f t="array" ref="I6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68" s="1" t="str" cm="1">
        <f t="array" ref="J6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68" s="1" t="s">
        <v>14</v>
      </c>
      <c r="L68" s="1" t="s">
        <v>86</v>
      </c>
      <c r="M68" s="1" t="s">
        <v>86</v>
      </c>
      <c r="N68" s="1" t="s">
        <v>55</v>
      </c>
      <c r="O68" s="48" t="str" cm="1">
        <f t="array" ref="O6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68" s="93" t="s">
        <v>55</v>
      </c>
      <c r="Q68" s="93" t="s">
        <v>55</v>
      </c>
      <c r="R68" s="93" t="s">
        <v>55</v>
      </c>
      <c r="S68" s="93" t="s">
        <v>55</v>
      </c>
      <c r="T68" s="93" t="s">
        <v>55</v>
      </c>
      <c r="U68" s="93" t="s">
        <v>55</v>
      </c>
      <c r="V68" s="93" t="s">
        <v>88</v>
      </c>
      <c r="W68" s="93" t="s">
        <v>88</v>
      </c>
      <c r="X68" s="93" t="s">
        <v>55</v>
      </c>
      <c r="Y68" s="94" t="s">
        <v>55</v>
      </c>
    </row>
    <row r="69" spans="2:25" ht="77.5" x14ac:dyDescent="0.35">
      <c r="B69" s="92" t="s">
        <v>226</v>
      </c>
      <c r="C69" s="93" t="s">
        <v>83</v>
      </c>
      <c r="D69" s="1" t="s">
        <v>123</v>
      </c>
      <c r="E69" s="1" t="s">
        <v>227</v>
      </c>
      <c r="F69" s="1" t="str" cm="1">
        <f t="array" ref="F6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v>
      </c>
      <c r="G69" s="1" t="str" cm="1">
        <f t="array" ref="G6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69" s="1" t="str" cm="1">
        <f t="array" ref="H6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69" s="1" t="str" cm="1">
        <f t="array" ref="I6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69" s="1" t="str" cm="1">
        <f t="array" ref="J6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69" s="1" t="s">
        <v>14</v>
      </c>
      <c r="L69" s="1" t="s">
        <v>86</v>
      </c>
      <c r="M69" s="1" t="s">
        <v>86</v>
      </c>
      <c r="N69" s="2" t="s">
        <v>55</v>
      </c>
      <c r="O69" s="48" t="str" cm="1">
        <f t="array" ref="O6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69" s="93" t="s">
        <v>55</v>
      </c>
      <c r="Q69" s="93" t="s">
        <v>55</v>
      </c>
      <c r="R69" s="93" t="s">
        <v>55</v>
      </c>
      <c r="S69" s="93" t="s">
        <v>55</v>
      </c>
      <c r="T69" s="93" t="s">
        <v>55</v>
      </c>
      <c r="U69" s="93" t="s">
        <v>55</v>
      </c>
      <c r="V69" s="93" t="s">
        <v>88</v>
      </c>
      <c r="W69" s="93" t="s">
        <v>55</v>
      </c>
      <c r="X69" s="93" t="s">
        <v>55</v>
      </c>
      <c r="Y69" s="94" t="s">
        <v>55</v>
      </c>
    </row>
    <row r="70" spans="2:25" ht="62" x14ac:dyDescent="0.35">
      <c r="B70" s="92" t="s">
        <v>228</v>
      </c>
      <c r="C70" s="93" t="s">
        <v>83</v>
      </c>
      <c r="D70" s="1" t="s">
        <v>114</v>
      </c>
      <c r="E70" s="1" t="s">
        <v>229</v>
      </c>
      <c r="F70" s="1" t="str" cm="1">
        <f t="array" ref="F7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70" s="1" t="str" cm="1">
        <f t="array" ref="G7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70" s="1" t="str" cm="1">
        <f t="array" ref="H7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70" s="1" t="str" cm="1">
        <f t="array" ref="I7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70" s="1" t="str" cm="1">
        <f t="array" ref="J7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70" s="1" t="s">
        <v>14</v>
      </c>
      <c r="L70" s="1" t="s">
        <v>86</v>
      </c>
      <c r="M70" s="1" t="s">
        <v>86</v>
      </c>
      <c r="N70" s="1" t="s">
        <v>87</v>
      </c>
      <c r="O70" s="48" t="str" cm="1">
        <f t="array" ref="O7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70" s="93" t="s">
        <v>55</v>
      </c>
      <c r="Q70" s="93" t="s">
        <v>55</v>
      </c>
      <c r="R70" s="93" t="s">
        <v>55</v>
      </c>
      <c r="S70" s="93" t="s">
        <v>55</v>
      </c>
      <c r="T70" s="93" t="s">
        <v>55</v>
      </c>
      <c r="U70" s="93" t="s">
        <v>55</v>
      </c>
      <c r="V70" s="93" t="s">
        <v>88</v>
      </c>
      <c r="W70" s="93" t="s">
        <v>88</v>
      </c>
      <c r="X70" s="93" t="s">
        <v>55</v>
      </c>
      <c r="Y70" s="94" t="s">
        <v>55</v>
      </c>
    </row>
    <row r="71" spans="2:25" ht="46.5" x14ac:dyDescent="0.35">
      <c r="B71" s="92" t="s">
        <v>230</v>
      </c>
      <c r="C71" s="93" t="s">
        <v>83</v>
      </c>
      <c r="D71" s="1" t="s">
        <v>114</v>
      </c>
      <c r="E71" s="1" t="s">
        <v>231</v>
      </c>
      <c r="F71" s="1" t="str" cm="1">
        <f t="array" ref="F7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71" s="1" t="str" cm="1">
        <f t="array" ref="G7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71" s="1" t="str" cm="1">
        <f t="array" ref="H7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71" s="1" t="str" cm="1">
        <f t="array" ref="I7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71" s="1" t="str" cm="1">
        <f t="array" ref="J7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71" s="1" t="s">
        <v>14</v>
      </c>
      <c r="L71" s="1" t="s">
        <v>86</v>
      </c>
      <c r="M71" s="1" t="s">
        <v>87</v>
      </c>
      <c r="N71" s="1" t="s">
        <v>55</v>
      </c>
      <c r="O71" s="48" t="str" cm="1">
        <f t="array" ref="O7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6 Months Pre-Handover</v>
      </c>
      <c r="P71" s="93" t="s">
        <v>55</v>
      </c>
      <c r="Q71" s="93" t="s">
        <v>55</v>
      </c>
      <c r="R71" s="93" t="s">
        <v>55</v>
      </c>
      <c r="S71" s="93" t="s">
        <v>55</v>
      </c>
      <c r="T71" s="93" t="s">
        <v>55</v>
      </c>
      <c r="U71" s="93" t="s">
        <v>55</v>
      </c>
      <c r="V71" s="93" t="s">
        <v>88</v>
      </c>
      <c r="W71" s="93" t="s">
        <v>55</v>
      </c>
      <c r="X71" s="93" t="s">
        <v>55</v>
      </c>
      <c r="Y71" s="94" t="s">
        <v>55</v>
      </c>
    </row>
    <row r="72" spans="2:25" ht="62" x14ac:dyDescent="0.35">
      <c r="B72" s="92" t="s">
        <v>232</v>
      </c>
      <c r="C72" s="93" t="s">
        <v>83</v>
      </c>
      <c r="D72" s="1" t="s">
        <v>95</v>
      </c>
      <c r="E72" s="1" t="s">
        <v>233</v>
      </c>
      <c r="F72" s="1" t="str" cm="1">
        <f t="array" ref="F7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v>
      </c>
      <c r="G72" s="1" t="str" cm="1">
        <f t="array" ref="G7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72" s="1" t="str" cm="1">
        <f t="array" ref="H7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72" s="1" t="str" cm="1">
        <f t="array" ref="I7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72" s="1" t="str" cm="1">
        <f t="array" ref="J7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72" s="1" t="s">
        <v>14</v>
      </c>
      <c r="L72" s="1" t="s">
        <v>86</v>
      </c>
      <c r="M72" s="1" t="s">
        <v>86</v>
      </c>
      <c r="N72" s="2" t="s">
        <v>55</v>
      </c>
      <c r="O72" s="48" t="str" cm="1">
        <f t="array" ref="O7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72" s="93" t="s">
        <v>55</v>
      </c>
      <c r="Q72" s="93" t="s">
        <v>55</v>
      </c>
      <c r="R72" s="93" t="s">
        <v>55</v>
      </c>
      <c r="S72" s="93" t="s">
        <v>55</v>
      </c>
      <c r="T72" s="93" t="s">
        <v>55</v>
      </c>
      <c r="U72" s="93" t="s">
        <v>55</v>
      </c>
      <c r="V72" s="93" t="s">
        <v>55</v>
      </c>
      <c r="W72" s="93" t="s">
        <v>88</v>
      </c>
      <c r="X72" s="93" t="s">
        <v>55</v>
      </c>
      <c r="Y72" s="94" t="s">
        <v>55</v>
      </c>
    </row>
    <row r="73" spans="2:25" ht="46.5" x14ac:dyDescent="0.35">
      <c r="B73" s="92" t="s">
        <v>234</v>
      </c>
      <c r="C73" s="93" t="s">
        <v>83</v>
      </c>
      <c r="D73" s="1" t="s">
        <v>114</v>
      </c>
      <c r="E73" s="1" t="s">
        <v>235</v>
      </c>
      <c r="F73" s="1" t="str" cm="1">
        <f t="array" ref="F7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Employer's Representative (TA)</v>
      </c>
      <c r="G73" s="1" t="str" cm="1">
        <f t="array" ref="G7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73" s="1" t="str" cm="1">
        <f t="array" ref="H7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73" s="1" t="str" cm="1">
        <f t="array" ref="I7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73" s="1" t="str" cm="1">
        <f t="array" ref="J7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73" s="1" t="s">
        <v>14</v>
      </c>
      <c r="L73" s="1" t="s">
        <v>87</v>
      </c>
      <c r="M73" s="1" t="s">
        <v>86</v>
      </c>
      <c r="N73" s="1" t="s">
        <v>55</v>
      </c>
      <c r="O73" s="48" t="str" cm="1">
        <f t="array" ref="O7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73" s="93" t="s">
        <v>55</v>
      </c>
      <c r="Q73" s="93" t="s">
        <v>55</v>
      </c>
      <c r="R73" s="93" t="s">
        <v>55</v>
      </c>
      <c r="S73" s="93" t="s">
        <v>55</v>
      </c>
      <c r="T73" s="93" t="s">
        <v>55</v>
      </c>
      <c r="U73" s="93" t="s">
        <v>55</v>
      </c>
      <c r="V73" s="93" t="s">
        <v>88</v>
      </c>
      <c r="W73" s="93" t="s">
        <v>88</v>
      </c>
      <c r="X73" s="93" t="s">
        <v>55</v>
      </c>
      <c r="Y73" s="94" t="s">
        <v>55</v>
      </c>
    </row>
    <row r="74" spans="2:25" ht="46.5" x14ac:dyDescent="0.35">
      <c r="B74" s="92" t="s">
        <v>236</v>
      </c>
      <c r="C74" s="93" t="s">
        <v>83</v>
      </c>
      <c r="D74" s="1" t="s">
        <v>123</v>
      </c>
      <c r="E74" s="1" t="s">
        <v>237</v>
      </c>
      <c r="F74" s="1" t="str" cm="1">
        <f t="array" ref="F7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74" s="1" t="str" cm="1">
        <f t="array" ref="G7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74" s="1" t="str" cm="1">
        <f t="array" ref="H7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74" s="1" t="str" cm="1">
        <f t="array" ref="I7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74" s="1" t="str" cm="1">
        <f t="array" ref="J7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74" s="1" t="s">
        <v>14</v>
      </c>
      <c r="L74" s="1" t="s">
        <v>86</v>
      </c>
      <c r="M74" s="1" t="s">
        <v>87</v>
      </c>
      <c r="N74" s="2" t="s">
        <v>55</v>
      </c>
      <c r="O74" s="48" t="str" cm="1">
        <f t="array" ref="O7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74" s="93" t="s">
        <v>55</v>
      </c>
      <c r="Q74" s="93" t="s">
        <v>55</v>
      </c>
      <c r="R74" s="93" t="s">
        <v>55</v>
      </c>
      <c r="S74" s="93" t="s">
        <v>55</v>
      </c>
      <c r="T74" s="93" t="s">
        <v>55</v>
      </c>
      <c r="U74" s="93" t="s">
        <v>55</v>
      </c>
      <c r="V74" s="93" t="s">
        <v>55</v>
      </c>
      <c r="W74" s="93" t="s">
        <v>88</v>
      </c>
      <c r="X74" s="93" t="s">
        <v>55</v>
      </c>
      <c r="Y74" s="94" t="s">
        <v>55</v>
      </c>
    </row>
    <row r="75" spans="2:25" ht="46.5" x14ac:dyDescent="0.35">
      <c r="B75" s="92" t="s">
        <v>238</v>
      </c>
      <c r="C75" s="93" t="s">
        <v>83</v>
      </c>
      <c r="D75" s="1" t="s">
        <v>95</v>
      </c>
      <c r="E75" s="1" t="s">
        <v>239</v>
      </c>
      <c r="F75" s="1" t="str" cm="1">
        <f t="array" ref="F7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Representative (TA)</v>
      </c>
      <c r="G75" s="1" t="str" cm="1">
        <f t="array" ref="G7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75" s="1" t="str" cm="1">
        <f t="array" ref="H7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Representative (TA)</v>
      </c>
      <c r="I75" s="1" t="str" cm="1">
        <f t="array" ref="I7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75" s="1" t="str" cm="1">
        <f t="array" ref="J7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75" s="1" t="s">
        <v>55</v>
      </c>
      <c r="L75" s="1" t="s">
        <v>14</v>
      </c>
      <c r="M75" s="1" t="s">
        <v>55</v>
      </c>
      <c r="N75" s="1" t="s">
        <v>86</v>
      </c>
      <c r="O75" s="48" t="str" cm="1">
        <f t="array" ref="O7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75" s="93" t="s">
        <v>55</v>
      </c>
      <c r="Q75" s="93" t="s">
        <v>55</v>
      </c>
      <c r="R75" s="93" t="s">
        <v>55</v>
      </c>
      <c r="S75" s="93" t="s">
        <v>55</v>
      </c>
      <c r="T75" s="93" t="s">
        <v>55</v>
      </c>
      <c r="U75" s="93" t="s">
        <v>55</v>
      </c>
      <c r="V75" s="93" t="s">
        <v>88</v>
      </c>
      <c r="W75" s="93" t="s">
        <v>88</v>
      </c>
      <c r="X75" s="93" t="s">
        <v>55</v>
      </c>
      <c r="Y75" s="94" t="s">
        <v>55</v>
      </c>
    </row>
    <row r="76" spans="2:25" ht="62" x14ac:dyDescent="0.35">
      <c r="B76" s="92" t="s">
        <v>240</v>
      </c>
      <c r="C76" s="93" t="s">
        <v>83</v>
      </c>
      <c r="D76" s="1" t="s">
        <v>114</v>
      </c>
      <c r="E76" s="1" t="s">
        <v>241</v>
      </c>
      <c r="F76" s="1" t="str" cm="1">
        <f t="array" ref="F7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76" s="1" t="str" cm="1">
        <f t="array" ref="G7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76" s="1" t="str" cm="1">
        <f t="array" ref="H7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76" s="1" t="str" cm="1">
        <f t="array" ref="I7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76" s="1" t="str" cm="1">
        <f t="array" ref="J7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76" s="1" t="s">
        <v>14</v>
      </c>
      <c r="L76" s="1" t="s">
        <v>86</v>
      </c>
      <c r="M76" s="1" t="s">
        <v>86</v>
      </c>
      <c r="N76" s="1" t="s">
        <v>87</v>
      </c>
      <c r="O76" s="48" t="str" cm="1">
        <f t="array" ref="O7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76" s="93" t="s">
        <v>55</v>
      </c>
      <c r="Q76" s="93" t="s">
        <v>55</v>
      </c>
      <c r="R76" s="93" t="s">
        <v>55</v>
      </c>
      <c r="S76" s="93" t="s">
        <v>55</v>
      </c>
      <c r="T76" s="93" t="s">
        <v>55</v>
      </c>
      <c r="U76" s="93" t="s">
        <v>55</v>
      </c>
      <c r="V76" s="93" t="s">
        <v>55</v>
      </c>
      <c r="W76" s="93" t="s">
        <v>88</v>
      </c>
      <c r="X76" s="93" t="s">
        <v>55</v>
      </c>
      <c r="Y76" s="94" t="s">
        <v>55</v>
      </c>
    </row>
    <row r="77" spans="2:25" ht="46.5" x14ac:dyDescent="0.35">
      <c r="B77" s="92" t="s">
        <v>242</v>
      </c>
      <c r="C77" s="93" t="s">
        <v>83</v>
      </c>
      <c r="D77" s="2" t="s">
        <v>99</v>
      </c>
      <c r="E77" s="1" t="s">
        <v>243</v>
      </c>
      <c r="F77" s="1" t="str" cm="1">
        <f t="array" ref="F7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77" s="1" t="str" cm="1">
        <f t="array" ref="G7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77" s="1" t="str" cm="1">
        <f t="array" ref="H7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77" s="1" t="str" cm="1">
        <f t="array" ref="I7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77" s="1" t="str" cm="1">
        <f t="array" ref="J7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77" s="1" t="s">
        <v>14</v>
      </c>
      <c r="L77" s="1" t="s">
        <v>86</v>
      </c>
      <c r="M77" s="1" t="s">
        <v>87</v>
      </c>
      <c r="N77" s="2" t="s">
        <v>55</v>
      </c>
      <c r="O77" s="48" t="str" cm="1">
        <f t="array" ref="O7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77" s="93" t="s">
        <v>55</v>
      </c>
      <c r="Q77" s="1" t="s">
        <v>55</v>
      </c>
      <c r="R77" s="1" t="s">
        <v>55</v>
      </c>
      <c r="S77" s="93" t="s">
        <v>55</v>
      </c>
      <c r="T77" s="93" t="s">
        <v>55</v>
      </c>
      <c r="U77" s="93" t="s">
        <v>55</v>
      </c>
      <c r="V77" s="93" t="s">
        <v>55</v>
      </c>
      <c r="W77" s="93" t="s">
        <v>88</v>
      </c>
      <c r="X77" s="93" t="s">
        <v>55</v>
      </c>
      <c r="Y77" s="94" t="s">
        <v>55</v>
      </c>
    </row>
    <row r="78" spans="2:25" ht="77.5" x14ac:dyDescent="0.35">
      <c r="B78" s="92" t="s">
        <v>244</v>
      </c>
      <c r="C78" s="93" t="s">
        <v>83</v>
      </c>
      <c r="D78" s="2" t="s">
        <v>99</v>
      </c>
      <c r="E78" s="1" t="s">
        <v>245</v>
      </c>
      <c r="F78" s="1" t="str" cm="1">
        <f t="array" ref="F7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78" s="1" t="str" cm="1">
        <f t="array" ref="G7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78" s="1" t="str" cm="1">
        <f t="array" ref="H7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78" s="1" t="str" cm="1">
        <f t="array" ref="I7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78" s="1" t="str" cm="1">
        <f t="array" ref="J7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78" s="1" t="s">
        <v>14</v>
      </c>
      <c r="L78" s="1" t="s">
        <v>86</v>
      </c>
      <c r="M78" s="1" t="s">
        <v>87</v>
      </c>
      <c r="N78" s="2" t="s">
        <v>55</v>
      </c>
      <c r="O78" s="48" t="str" cm="1">
        <f t="array" ref="O7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78" s="93" t="s">
        <v>55</v>
      </c>
      <c r="Q78" s="1" t="s">
        <v>55</v>
      </c>
      <c r="R78" s="1" t="s">
        <v>55</v>
      </c>
      <c r="S78" s="93" t="s">
        <v>55</v>
      </c>
      <c r="T78" s="93" t="s">
        <v>55</v>
      </c>
      <c r="U78" s="93" t="s">
        <v>55</v>
      </c>
      <c r="V78" s="93" t="s">
        <v>55</v>
      </c>
      <c r="W78" s="93" t="s">
        <v>88</v>
      </c>
      <c r="X78" s="93" t="s">
        <v>55</v>
      </c>
      <c r="Y78" s="94" t="s">
        <v>55</v>
      </c>
    </row>
    <row r="79" spans="2:25" ht="46.5" x14ac:dyDescent="0.35">
      <c r="B79" s="92" t="s">
        <v>246</v>
      </c>
      <c r="C79" s="93" t="s">
        <v>83</v>
      </c>
      <c r="D79" s="1" t="s">
        <v>123</v>
      </c>
      <c r="E79" s="1" t="s">
        <v>247</v>
      </c>
      <c r="F79" s="1" t="str" cm="1">
        <f t="array" ref="F7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Contractor's Soft Landings Representative</v>
      </c>
      <c r="G79" s="1" t="str" cm="1">
        <f t="array" ref="G7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79" s="1" t="str" cm="1">
        <f t="array" ref="H7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79" s="1" t="str" cm="1">
        <f t="array" ref="I7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79" s="1" t="str" cm="1">
        <f t="array" ref="J7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v>
      </c>
      <c r="K79" s="1" t="s">
        <v>14</v>
      </c>
      <c r="L79" s="1" t="s">
        <v>86</v>
      </c>
      <c r="M79" s="1" t="s">
        <v>97</v>
      </c>
      <c r="N79" s="1" t="s">
        <v>55</v>
      </c>
      <c r="O79" s="48" t="str" cm="1">
        <f t="array" ref="O7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79" s="93" t="s">
        <v>55</v>
      </c>
      <c r="Q79" s="93" t="s">
        <v>55</v>
      </c>
      <c r="R79" s="93" t="s">
        <v>55</v>
      </c>
      <c r="S79" s="93" t="s">
        <v>55</v>
      </c>
      <c r="T79" s="93" t="s">
        <v>55</v>
      </c>
      <c r="U79" s="93" t="s">
        <v>55</v>
      </c>
      <c r="V79" s="93" t="s">
        <v>55</v>
      </c>
      <c r="W79" s="93" t="s">
        <v>88</v>
      </c>
      <c r="X79" s="93" t="s">
        <v>55</v>
      </c>
      <c r="Y79" s="94" t="s">
        <v>55</v>
      </c>
    </row>
    <row r="80" spans="2:25" ht="62" x14ac:dyDescent="0.35">
      <c r="B80" s="92" t="s">
        <v>248</v>
      </c>
      <c r="C80" s="93" t="s">
        <v>83</v>
      </c>
      <c r="D80" s="1" t="s">
        <v>123</v>
      </c>
      <c r="E80" s="1" t="s">
        <v>249</v>
      </c>
      <c r="F80" s="1" t="str" cm="1">
        <f t="array" ref="F8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80" s="1" t="str" cm="1">
        <f t="array" ref="G8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80" s="1" t="str" cm="1">
        <f t="array" ref="H8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80" s="1" t="str" cm="1">
        <f t="array" ref="I8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80" s="1" t="str" cm="1">
        <f t="array" ref="J8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80" s="1" t="s">
        <v>14</v>
      </c>
      <c r="L80" s="1" t="s">
        <v>86</v>
      </c>
      <c r="M80" s="1" t="s">
        <v>86</v>
      </c>
      <c r="N80" s="2" t="s">
        <v>87</v>
      </c>
      <c r="O80" s="48" t="str" cm="1">
        <f t="array" ref="O8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80" s="93" t="s">
        <v>55</v>
      </c>
      <c r="Q80" s="93" t="s">
        <v>55</v>
      </c>
      <c r="R80" s="93" t="s">
        <v>55</v>
      </c>
      <c r="S80" s="93" t="s">
        <v>55</v>
      </c>
      <c r="T80" s="93" t="s">
        <v>55</v>
      </c>
      <c r="U80" s="93" t="s">
        <v>55</v>
      </c>
      <c r="V80" s="93" t="s">
        <v>55</v>
      </c>
      <c r="W80" s="93" t="s">
        <v>88</v>
      </c>
      <c r="X80" s="93" t="s">
        <v>55</v>
      </c>
      <c r="Y80" s="94" t="s">
        <v>55</v>
      </c>
    </row>
    <row r="81" spans="2:25" ht="62" x14ac:dyDescent="0.35">
      <c r="B81" s="92" t="s">
        <v>250</v>
      </c>
      <c r="C81" s="93" t="s">
        <v>83</v>
      </c>
      <c r="D81" s="1" t="s">
        <v>123</v>
      </c>
      <c r="E81" s="1" t="s">
        <v>251</v>
      </c>
      <c r="F81" s="1" t="str" cm="1">
        <f t="array" ref="F8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v>
      </c>
      <c r="G81" s="1" t="str" cm="1">
        <f t="array" ref="G8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81" s="1" t="str" cm="1">
        <f t="array" ref="H8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81" s="1" t="str" cm="1">
        <f t="array" ref="I8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81" s="1" t="str" cm="1">
        <f t="array" ref="J8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81" s="1" t="s">
        <v>14</v>
      </c>
      <c r="L81" s="1" t="s">
        <v>86</v>
      </c>
      <c r="M81" s="1" t="s">
        <v>86</v>
      </c>
      <c r="N81" s="2" t="s">
        <v>55</v>
      </c>
      <c r="O81" s="48" t="str" cm="1">
        <f t="array" ref="O8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81" s="93" t="s">
        <v>55</v>
      </c>
      <c r="Q81" s="93" t="s">
        <v>55</v>
      </c>
      <c r="R81" s="93" t="s">
        <v>55</v>
      </c>
      <c r="S81" s="93" t="s">
        <v>55</v>
      </c>
      <c r="T81" s="93" t="s">
        <v>55</v>
      </c>
      <c r="U81" s="93" t="s">
        <v>55</v>
      </c>
      <c r="V81" s="93" t="s">
        <v>55</v>
      </c>
      <c r="W81" s="93" t="s">
        <v>88</v>
      </c>
      <c r="X81" s="93" t="s">
        <v>55</v>
      </c>
      <c r="Y81" s="94" t="s">
        <v>55</v>
      </c>
    </row>
    <row r="82" spans="2:25" ht="62" x14ac:dyDescent="0.35">
      <c r="B82" s="92" t="s">
        <v>252</v>
      </c>
      <c r="C82" s="93" t="s">
        <v>83</v>
      </c>
      <c r="D82" s="2" t="s">
        <v>95</v>
      </c>
      <c r="E82" s="90" t="s">
        <v>253</v>
      </c>
      <c r="F82" s="48" t="str" cm="1">
        <f t="array" ref="F8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Responsible Body/School/College Coordinator
I : Employer's Representative (TA)</v>
      </c>
      <c r="G82" s="48" t="str" cm="1">
        <f t="array" ref="G8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82" s="48" t="str" cm="1">
        <f t="array" ref="H8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82" s="48" t="str" cm="1">
        <f t="array" ref="I8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82" s="48" t="str" cm="1">
        <f t="array" ref="J8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Representative (TA)</v>
      </c>
      <c r="K82" s="48" t="s">
        <v>14</v>
      </c>
      <c r="L82" s="48" t="s">
        <v>97</v>
      </c>
      <c r="M82" s="48" t="s">
        <v>86</v>
      </c>
      <c r="N82" s="96" t="s">
        <v>87</v>
      </c>
      <c r="O82" s="48" t="str" cm="1">
        <f t="array" ref="O8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82" s="95" t="s">
        <v>55</v>
      </c>
      <c r="Q82" s="93" t="s">
        <v>55</v>
      </c>
      <c r="R82" s="93" t="s">
        <v>55</v>
      </c>
      <c r="S82" s="93" t="s">
        <v>55</v>
      </c>
      <c r="T82" s="93" t="s">
        <v>55</v>
      </c>
      <c r="U82" s="93" t="s">
        <v>55</v>
      </c>
      <c r="V82" s="93" t="s">
        <v>55</v>
      </c>
      <c r="W82" s="93" t="s">
        <v>88</v>
      </c>
      <c r="X82" s="93" t="s">
        <v>55</v>
      </c>
      <c r="Y82" s="94" t="s">
        <v>55</v>
      </c>
    </row>
    <row r="83" spans="2:25" ht="62" x14ac:dyDescent="0.35">
      <c r="B83" s="92" t="s">
        <v>254</v>
      </c>
      <c r="C83" s="93" t="s">
        <v>83</v>
      </c>
      <c r="D83" s="1" t="s">
        <v>95</v>
      </c>
      <c r="E83" s="1" t="s">
        <v>255</v>
      </c>
      <c r="F83" s="1" t="str" cm="1">
        <f t="array" ref="F8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v>
      </c>
      <c r="G83" s="1" t="str" cm="1">
        <f t="array" ref="G8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83" s="1" t="str" cm="1">
        <f t="array" ref="H8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83" s="1" t="str" cm="1">
        <f t="array" ref="I8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83" s="1" t="str" cm="1">
        <f t="array" ref="J8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83" s="1" t="s">
        <v>14</v>
      </c>
      <c r="L83" s="1" t="s">
        <v>86</v>
      </c>
      <c r="M83" s="1" t="s">
        <v>86</v>
      </c>
      <c r="N83" s="1" t="s">
        <v>55</v>
      </c>
      <c r="O83" s="48" t="str" cm="1">
        <f t="array" ref="O8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83" s="93" t="s">
        <v>55</v>
      </c>
      <c r="Q83" s="93" t="s">
        <v>55</v>
      </c>
      <c r="R83" s="93" t="s">
        <v>55</v>
      </c>
      <c r="S83" s="93" t="s">
        <v>55</v>
      </c>
      <c r="T83" s="93" t="s">
        <v>55</v>
      </c>
      <c r="U83" s="93" t="s">
        <v>55</v>
      </c>
      <c r="V83" s="93" t="s">
        <v>88</v>
      </c>
      <c r="W83" s="93" t="s">
        <v>88</v>
      </c>
      <c r="X83" s="93" t="s">
        <v>55</v>
      </c>
      <c r="Y83" s="94" t="s">
        <v>55</v>
      </c>
    </row>
    <row r="84" spans="2:25" ht="62" x14ac:dyDescent="0.35">
      <c r="B84" s="92" t="s">
        <v>256</v>
      </c>
      <c r="C84" s="93" t="s">
        <v>83</v>
      </c>
      <c r="D84" s="1" t="s">
        <v>95</v>
      </c>
      <c r="E84" s="65" t="s">
        <v>257</v>
      </c>
      <c r="F84" s="1" t="str" cm="1">
        <f t="array" ref="F8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84" s="1" t="str" cm="1">
        <f t="array" ref="G8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84" s="1" t="str" cm="1">
        <f t="array" ref="H8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84" s="1" t="str" cm="1">
        <f t="array" ref="I8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84" s="1" t="str" cm="1">
        <f t="array" ref="J8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84" s="1" t="s">
        <v>14</v>
      </c>
      <c r="L84" s="1" t="s">
        <v>86</v>
      </c>
      <c r="M84" s="1" t="s">
        <v>86</v>
      </c>
      <c r="N84" s="1" t="s">
        <v>87</v>
      </c>
      <c r="O84" s="48" t="str" cm="1">
        <f t="array" ref="O8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Construction;
RIBA Stage 5: 6 Months Pre-Handover;
RIBA Stage 5: 1 Month Pre-Handover (GW5) </v>
      </c>
      <c r="P84" s="93" t="s">
        <v>55</v>
      </c>
      <c r="Q84" s="93" t="s">
        <v>55</v>
      </c>
      <c r="R84" s="93" t="s">
        <v>55</v>
      </c>
      <c r="S84" s="93" t="s">
        <v>55</v>
      </c>
      <c r="T84" s="93" t="s">
        <v>55</v>
      </c>
      <c r="U84" s="93" t="s">
        <v>88</v>
      </c>
      <c r="V84" s="93" t="s">
        <v>88</v>
      </c>
      <c r="W84" s="93" t="s">
        <v>88</v>
      </c>
      <c r="X84" s="93" t="s">
        <v>55</v>
      </c>
      <c r="Y84" s="94" t="s">
        <v>55</v>
      </c>
    </row>
    <row r="85" spans="2:25" ht="77.5" x14ac:dyDescent="0.35">
      <c r="B85" s="92" t="s">
        <v>258</v>
      </c>
      <c r="C85" s="93" t="s">
        <v>83</v>
      </c>
      <c r="D85" s="1" t="s">
        <v>95</v>
      </c>
      <c r="E85" s="1" t="s">
        <v>259</v>
      </c>
      <c r="F85" s="1" t="str" cm="1">
        <f t="array" ref="F8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Responsible Body/School/College Coordinator
A : Employer's Soft Landings Champion (DfE)
C : Employer's Representative (TA)</v>
      </c>
      <c r="G85" s="1" t="str" cm="1">
        <f t="array" ref="G8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
Responsible Body/School/College Coordinator</v>
      </c>
      <c r="H85" s="1" t="str" cm="1">
        <f t="array" ref="H8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85" s="1" t="str" cm="1">
        <f t="array" ref="I8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85" s="1" t="str" cm="1">
        <f t="array" ref="J8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85" s="1" t="s">
        <v>14</v>
      </c>
      <c r="L85" s="1" t="s">
        <v>87</v>
      </c>
      <c r="M85" s="1" t="s">
        <v>86</v>
      </c>
      <c r="N85" s="1" t="s">
        <v>86</v>
      </c>
      <c r="O85" s="48" t="str" cm="1">
        <f t="array" ref="O8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85" s="93" t="s">
        <v>55</v>
      </c>
      <c r="Q85" s="93" t="s">
        <v>55</v>
      </c>
      <c r="R85" s="93" t="s">
        <v>55</v>
      </c>
      <c r="S85" s="93" t="s">
        <v>55</v>
      </c>
      <c r="T85" s="93" t="s">
        <v>55</v>
      </c>
      <c r="U85" s="93" t="s">
        <v>55</v>
      </c>
      <c r="V85" s="93" t="s">
        <v>55</v>
      </c>
      <c r="W85" s="93" t="s">
        <v>88</v>
      </c>
      <c r="X85" s="93" t="s">
        <v>55</v>
      </c>
      <c r="Y85" s="94" t="s">
        <v>55</v>
      </c>
    </row>
    <row r="86" spans="2:25" ht="77.5" x14ac:dyDescent="0.35">
      <c r="B86" s="92" t="s">
        <v>260</v>
      </c>
      <c r="C86" s="93" t="s">
        <v>83</v>
      </c>
      <c r="D86" s="1" t="s">
        <v>95</v>
      </c>
      <c r="E86" s="1" t="s">
        <v>261</v>
      </c>
      <c r="F86" s="1" t="str" cm="1">
        <f t="array" ref="F8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Responsible Body/School/College Coordinator
A : Employer's Soft Landings Champion (DfE)
C : Employer's Representative (TA)</v>
      </c>
      <c r="G86" s="1" t="str" cm="1">
        <f t="array" ref="G8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
Responsible Body/School/College Coordinator</v>
      </c>
      <c r="H86" s="1" t="str" cm="1">
        <f t="array" ref="H8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86" s="1" t="str" cm="1">
        <f t="array" ref="I8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86" s="1" t="str" cm="1">
        <f t="array" ref="J8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86" s="1" t="s">
        <v>14</v>
      </c>
      <c r="L86" s="1" t="s">
        <v>87</v>
      </c>
      <c r="M86" s="1" t="s">
        <v>86</v>
      </c>
      <c r="N86" s="1" t="s">
        <v>86</v>
      </c>
      <c r="O86" s="48" t="str" cm="1">
        <f t="array" ref="O8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86" s="93" t="s">
        <v>55</v>
      </c>
      <c r="Q86" s="93" t="s">
        <v>55</v>
      </c>
      <c r="R86" s="93" t="s">
        <v>55</v>
      </c>
      <c r="S86" s="93" t="s">
        <v>55</v>
      </c>
      <c r="T86" s="93" t="s">
        <v>55</v>
      </c>
      <c r="U86" s="93" t="s">
        <v>55</v>
      </c>
      <c r="V86" s="93" t="s">
        <v>55</v>
      </c>
      <c r="W86" s="93" t="s">
        <v>88</v>
      </c>
      <c r="X86" s="93" t="s">
        <v>55</v>
      </c>
      <c r="Y86" s="94" t="s">
        <v>55</v>
      </c>
    </row>
    <row r="87" spans="2:25" ht="77.5" x14ac:dyDescent="0.35">
      <c r="B87" s="92" t="s">
        <v>262</v>
      </c>
      <c r="C87" s="93" t="s">
        <v>83</v>
      </c>
      <c r="D87" s="1" t="s">
        <v>95</v>
      </c>
      <c r="E87" s="1" t="s">
        <v>263</v>
      </c>
      <c r="F87" s="1" t="str" cm="1">
        <f t="array" ref="F8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Responsible Body/School/College Coordinator
A : Employer's Soft Landings Champion (DfE)
C : Employer's Representative (TA)</v>
      </c>
      <c r="G87" s="1" t="str" cm="1">
        <f t="array" ref="G8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
Responsible Body/School/College Coordinator</v>
      </c>
      <c r="H87" s="1" t="str" cm="1">
        <f t="array" ref="H8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87" s="1" t="str" cm="1">
        <f t="array" ref="I8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87" s="1" t="str" cm="1">
        <f t="array" ref="J8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87" s="1" t="s">
        <v>14</v>
      </c>
      <c r="L87" s="1" t="s">
        <v>87</v>
      </c>
      <c r="M87" s="1" t="s">
        <v>86</v>
      </c>
      <c r="N87" s="1" t="s">
        <v>86</v>
      </c>
      <c r="O87" s="48" t="str" cm="1">
        <f t="array" ref="O8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87" s="93" t="s">
        <v>55</v>
      </c>
      <c r="Q87" s="93" t="s">
        <v>55</v>
      </c>
      <c r="R87" s="93" t="s">
        <v>55</v>
      </c>
      <c r="S87" s="93" t="s">
        <v>55</v>
      </c>
      <c r="T87" s="93" t="s">
        <v>55</v>
      </c>
      <c r="U87" s="93" t="s">
        <v>55</v>
      </c>
      <c r="V87" s="93" t="s">
        <v>55</v>
      </c>
      <c r="W87" s="93" t="s">
        <v>88</v>
      </c>
      <c r="X87" s="93" t="s">
        <v>55</v>
      </c>
      <c r="Y87" s="94" t="s">
        <v>55</v>
      </c>
    </row>
    <row r="88" spans="2:25" ht="77.5" x14ac:dyDescent="0.35">
      <c r="B88" s="92" t="s">
        <v>264</v>
      </c>
      <c r="C88" s="93" t="s">
        <v>83</v>
      </c>
      <c r="D88" s="2" t="s">
        <v>84</v>
      </c>
      <c r="E88" s="90" t="s">
        <v>265</v>
      </c>
      <c r="F88" s="48" t="str" cm="1">
        <f t="array" ref="F8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Employer's Representative (TA); Responsible Body/School/College Coordinator</v>
      </c>
      <c r="G88" s="48" t="str" cm="1">
        <f t="array" ref="G8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88" s="48" t="str" cm="1">
        <f t="array" ref="H8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88" s="48" t="str" cm="1">
        <f t="array" ref="I8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
Responsible Body/School/College Coordinator</v>
      </c>
      <c r="J88" s="48" t="str" cm="1">
        <f t="array" ref="J8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88" s="48" t="s">
        <v>14</v>
      </c>
      <c r="L88" s="48" t="s">
        <v>87</v>
      </c>
      <c r="M88" s="48" t="s">
        <v>86</v>
      </c>
      <c r="N88" s="96" t="s">
        <v>87</v>
      </c>
      <c r="O88" s="48" t="str" cm="1">
        <f t="array" ref="O8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88" s="93" t="s">
        <v>55</v>
      </c>
      <c r="Q88" s="93" t="s">
        <v>55</v>
      </c>
      <c r="R88" s="93" t="s">
        <v>55</v>
      </c>
      <c r="S88" s="93" t="s">
        <v>55</v>
      </c>
      <c r="T88" s="93" t="s">
        <v>55</v>
      </c>
      <c r="U88" s="93" t="s">
        <v>55</v>
      </c>
      <c r="V88" s="93" t="s">
        <v>55</v>
      </c>
      <c r="W88" s="93" t="s">
        <v>88</v>
      </c>
      <c r="X88" s="93" t="s">
        <v>55</v>
      </c>
      <c r="Y88" s="94" t="s">
        <v>55</v>
      </c>
    </row>
    <row r="89" spans="2:25" ht="77.5" x14ac:dyDescent="0.35">
      <c r="B89" s="92" t="s">
        <v>266</v>
      </c>
      <c r="C89" s="93" t="s">
        <v>83</v>
      </c>
      <c r="D89" s="1" t="s">
        <v>114</v>
      </c>
      <c r="E89" s="1" t="s">
        <v>267</v>
      </c>
      <c r="F89" s="1" t="str" cm="1">
        <f t="array" ref="F8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Responsible Body/School/College Coordinator
A : Employer's Soft Landings Champion (DfE)
C : Contractor's Soft Landings Representative</v>
      </c>
      <c r="G89" s="1" t="str" cm="1">
        <f t="array" ref="G8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Responsible Body/School/College Coordinator</v>
      </c>
      <c r="H89" s="1" t="str" cm="1">
        <f t="array" ref="H8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89" s="1" t="str" cm="1">
        <f t="array" ref="I8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89" s="1" t="str" cm="1">
        <f t="array" ref="J8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89" s="1" t="s">
        <v>14</v>
      </c>
      <c r="L89" s="1" t="s">
        <v>86</v>
      </c>
      <c r="M89" s="1" t="s">
        <v>87</v>
      </c>
      <c r="N89" s="1" t="s">
        <v>86</v>
      </c>
      <c r="O89" s="48" t="str" cm="1">
        <f t="array" ref="O8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89" s="93" t="s">
        <v>55</v>
      </c>
      <c r="Q89" s="93" t="s">
        <v>55</v>
      </c>
      <c r="R89" s="93" t="s">
        <v>55</v>
      </c>
      <c r="S89" s="93" t="s">
        <v>55</v>
      </c>
      <c r="T89" s="93" t="s">
        <v>55</v>
      </c>
      <c r="U89" s="93" t="s">
        <v>55</v>
      </c>
      <c r="V89" s="93" t="s">
        <v>55</v>
      </c>
      <c r="W89" s="93" t="s">
        <v>88</v>
      </c>
      <c r="X89" s="93" t="s">
        <v>55</v>
      </c>
      <c r="Y89" s="94" t="s">
        <v>55</v>
      </c>
    </row>
    <row r="90" spans="2:25" ht="62" x14ac:dyDescent="0.35">
      <c r="B90" s="92" t="s">
        <v>268</v>
      </c>
      <c r="C90" s="93" t="s">
        <v>83</v>
      </c>
      <c r="D90" s="1" t="s">
        <v>123</v>
      </c>
      <c r="E90" s="1" t="s">
        <v>269</v>
      </c>
      <c r="F90" s="1" t="str" cm="1">
        <f t="array" ref="F9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C : Employer's Representative (TA); Contractor's Soft Landings Representative</v>
      </c>
      <c r="G90" s="1" t="str" cm="1">
        <f t="array" ref="G9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90" s="1" t="str" cm="1">
        <f t="array" ref="H9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90" s="1" t="str" cm="1">
        <f t="array" ref="I9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
Contractor's Soft Landings Representative</v>
      </c>
      <c r="J90" s="1" t="str" cm="1">
        <f t="array" ref="J9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90" s="1" t="s">
        <v>14</v>
      </c>
      <c r="L90" s="1" t="s">
        <v>87</v>
      </c>
      <c r="M90" s="1" t="s">
        <v>87</v>
      </c>
      <c r="N90" s="2" t="s">
        <v>86</v>
      </c>
      <c r="O90" s="48" t="str" cm="1">
        <f t="array" ref="O9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90" s="93" t="s">
        <v>55</v>
      </c>
      <c r="Q90" s="93" t="s">
        <v>55</v>
      </c>
      <c r="R90" s="93" t="s">
        <v>55</v>
      </c>
      <c r="S90" s="93" t="s">
        <v>55</v>
      </c>
      <c r="T90" s="93" t="s">
        <v>55</v>
      </c>
      <c r="U90" s="93" t="s">
        <v>55</v>
      </c>
      <c r="V90" s="93" t="s">
        <v>55</v>
      </c>
      <c r="W90" s="93" t="s">
        <v>88</v>
      </c>
      <c r="X90" s="93" t="s">
        <v>55</v>
      </c>
      <c r="Y90" s="94" t="s">
        <v>55</v>
      </c>
    </row>
    <row r="91" spans="2:25" ht="46.5" x14ac:dyDescent="0.35">
      <c r="B91" s="92" t="s">
        <v>270</v>
      </c>
      <c r="C91" s="93" t="s">
        <v>83</v>
      </c>
      <c r="D91" s="1" t="s">
        <v>95</v>
      </c>
      <c r="E91" s="1" t="s">
        <v>271</v>
      </c>
      <c r="F91" s="1" t="str" cm="1">
        <f t="array" ref="F9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C : Contractor's Soft Landings Representative</v>
      </c>
      <c r="G91" s="1" t="str" cm="1">
        <f t="array" ref="G9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91" s="1" t="str" cm="1">
        <f t="array" ref="H9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91" s="1" t="str" cm="1">
        <f t="array" ref="I9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91" s="1" t="str" cm="1">
        <f t="array" ref="J9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91" s="1" t="s">
        <v>14</v>
      </c>
      <c r="L91" s="1" t="s">
        <v>55</v>
      </c>
      <c r="M91" s="1" t="s">
        <v>87</v>
      </c>
      <c r="N91" s="2" t="s">
        <v>86</v>
      </c>
      <c r="O91" s="48" t="str" cm="1">
        <f t="array" ref="O9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91" s="93" t="s">
        <v>55</v>
      </c>
      <c r="Q91" s="93" t="s">
        <v>55</v>
      </c>
      <c r="R91" s="93" t="s">
        <v>55</v>
      </c>
      <c r="S91" s="93" t="s">
        <v>55</v>
      </c>
      <c r="T91" s="93" t="s">
        <v>55</v>
      </c>
      <c r="U91" s="93" t="s">
        <v>55</v>
      </c>
      <c r="V91" s="93" t="s">
        <v>55</v>
      </c>
      <c r="W91" s="93" t="s">
        <v>88</v>
      </c>
      <c r="X91" s="93" t="s">
        <v>55</v>
      </c>
      <c r="Y91" s="94" t="s">
        <v>55</v>
      </c>
    </row>
    <row r="92" spans="2:25" ht="62" x14ac:dyDescent="0.35">
      <c r="B92" s="92" t="s">
        <v>272</v>
      </c>
      <c r="C92" s="93" t="s">
        <v>83</v>
      </c>
      <c r="D92" s="1" t="s">
        <v>114</v>
      </c>
      <c r="E92" s="1" t="s">
        <v>273</v>
      </c>
      <c r="F92" s="1" t="str" cm="1">
        <f t="array" ref="F9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v>
      </c>
      <c r="G92" s="1" t="str" cm="1">
        <f t="array" ref="G9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92" s="1" t="str" cm="1">
        <f t="array" ref="H9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92" s="1" t="str" cm="1">
        <f t="array" ref="I9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92" s="1" t="str" cm="1">
        <f t="array" ref="J9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92" s="1" t="s">
        <v>14</v>
      </c>
      <c r="L92" s="1" t="s">
        <v>86</v>
      </c>
      <c r="M92" s="1" t="s">
        <v>86</v>
      </c>
      <c r="N92" s="2" t="s">
        <v>55</v>
      </c>
      <c r="O92" s="48" t="str" cm="1">
        <f t="array" ref="O9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92" s="93" t="s">
        <v>55</v>
      </c>
      <c r="Q92" s="93" t="s">
        <v>55</v>
      </c>
      <c r="R92" s="93" t="s">
        <v>55</v>
      </c>
      <c r="S92" s="93" t="s">
        <v>55</v>
      </c>
      <c r="T92" s="93" t="s">
        <v>55</v>
      </c>
      <c r="U92" s="93" t="s">
        <v>55</v>
      </c>
      <c r="V92" s="93" t="s">
        <v>55</v>
      </c>
      <c r="W92" s="93" t="s">
        <v>88</v>
      </c>
      <c r="X92" s="93" t="s">
        <v>55</v>
      </c>
      <c r="Y92" s="94" t="s">
        <v>55</v>
      </c>
    </row>
    <row r="93" spans="2:25" ht="62" x14ac:dyDescent="0.35">
      <c r="B93" s="92" t="s">
        <v>274</v>
      </c>
      <c r="C93" s="93" t="s">
        <v>83</v>
      </c>
      <c r="D93" s="1" t="s">
        <v>114</v>
      </c>
      <c r="E93" s="1" t="s">
        <v>275</v>
      </c>
      <c r="F93" s="1" t="str" cm="1">
        <f t="array" ref="F9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Soft Landings Champion (DfE)
A : Employer's Soft Landings Champion (DfE)
I : Employer's Representative (TA); Contractor's Soft Landings Representative</v>
      </c>
      <c r="G93" s="1" t="str" cm="1">
        <f t="array" ref="G9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Soft Landings Champion (DfE)</v>
      </c>
      <c r="H93" s="1" t="str" cm="1">
        <f t="array" ref="H9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93" s="1" t="str" cm="1">
        <f t="array" ref="I9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93" s="1" t="str" cm="1">
        <f t="array" ref="J9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Representative (TA);
Contractor's Soft Landings Representative</v>
      </c>
      <c r="K93" s="1" t="s">
        <v>137</v>
      </c>
      <c r="L93" s="1" t="s">
        <v>97</v>
      </c>
      <c r="M93" s="1" t="s">
        <v>97</v>
      </c>
      <c r="N93" s="1" t="s">
        <v>55</v>
      </c>
      <c r="O93" s="48" t="str" cm="1">
        <f t="array" ref="O9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93" s="93" t="s">
        <v>55</v>
      </c>
      <c r="Q93" s="93" t="s">
        <v>55</v>
      </c>
      <c r="R93" s="93" t="s">
        <v>55</v>
      </c>
      <c r="S93" s="93" t="s">
        <v>55</v>
      </c>
      <c r="T93" s="93" t="s">
        <v>55</v>
      </c>
      <c r="U93" s="93" t="s">
        <v>55</v>
      </c>
      <c r="V93" s="93" t="s">
        <v>55</v>
      </c>
      <c r="W93" s="93" t="s">
        <v>88</v>
      </c>
      <c r="X93" s="93" t="s">
        <v>55</v>
      </c>
      <c r="Y93" s="94" t="s">
        <v>55</v>
      </c>
    </row>
    <row r="94" spans="2:25" ht="108.5" x14ac:dyDescent="0.35">
      <c r="B94" s="92" t="s">
        <v>276</v>
      </c>
      <c r="C94" s="93" t="s">
        <v>83</v>
      </c>
      <c r="D94" s="1" t="s">
        <v>114</v>
      </c>
      <c r="E94" s="1" t="s">
        <v>277</v>
      </c>
      <c r="F94" s="1" t="str" cm="1">
        <f t="array" ref="F9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Contractor's Soft Landings Representative
I : Employer's Soft Landings Champion (DfE); Employer's Representative (TA); Responsible Body/School/College Coordinator</v>
      </c>
      <c r="G94" s="1" t="str" cm="1">
        <f t="array" ref="G9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94" s="1" t="str" cm="1">
        <f t="array" ref="H9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Contractor's Soft Landings Representative</v>
      </c>
      <c r="I94" s="1" t="str" cm="1">
        <f t="array" ref="I9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94" s="1" t="str" cm="1">
        <f t="array" ref="J9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Soft Landings Champion (DfE);
Employer's Representative (TA);
Responsible Body/School/College Coordinator</v>
      </c>
      <c r="K94" s="1" t="s">
        <v>97</v>
      </c>
      <c r="L94" s="1" t="s">
        <v>97</v>
      </c>
      <c r="M94" s="1" t="s">
        <v>137</v>
      </c>
      <c r="N94" s="2" t="s">
        <v>97</v>
      </c>
      <c r="O94" s="48" t="str" cm="1">
        <f t="array" ref="O9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94" s="93" t="s">
        <v>55</v>
      </c>
      <c r="Q94" s="93" t="s">
        <v>55</v>
      </c>
      <c r="R94" s="93" t="s">
        <v>55</v>
      </c>
      <c r="S94" s="93" t="s">
        <v>55</v>
      </c>
      <c r="T94" s="93" t="s">
        <v>55</v>
      </c>
      <c r="U94" s="93" t="s">
        <v>55</v>
      </c>
      <c r="V94" s="93" t="s">
        <v>55</v>
      </c>
      <c r="W94" s="93" t="s">
        <v>88</v>
      </c>
      <c r="X94" s="93" t="s">
        <v>55</v>
      </c>
      <c r="Y94" s="94" t="s">
        <v>55</v>
      </c>
    </row>
    <row r="95" spans="2:25" ht="62" x14ac:dyDescent="0.35">
      <c r="B95" s="92" t="s">
        <v>278</v>
      </c>
      <c r="C95" s="93" t="s">
        <v>83</v>
      </c>
      <c r="D95" s="1" t="s">
        <v>114</v>
      </c>
      <c r="E95" s="1" t="s">
        <v>279</v>
      </c>
      <c r="F95" s="1" t="str" cm="1">
        <f t="array" ref="F9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v>
      </c>
      <c r="G95" s="48" t="str" cm="1">
        <f t="array" ref="G9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95" s="48" t="str" cm="1">
        <f t="array" ref="H9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95" s="48" t="str" cm="1">
        <f t="array" ref="I9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95" s="48" t="str" cm="1">
        <f t="array" ref="J9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95" s="1" t="s">
        <v>14</v>
      </c>
      <c r="L95" s="1" t="s">
        <v>86</v>
      </c>
      <c r="M95" s="1" t="s">
        <v>86</v>
      </c>
      <c r="N95" s="2" t="s">
        <v>55</v>
      </c>
      <c r="O95" s="48" t="str" cm="1">
        <f t="array" ref="O9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1 Month Pre-Handover (GW5) ;
RIBA Stage 6: Rectification Period</v>
      </c>
      <c r="P95" s="93" t="s">
        <v>55</v>
      </c>
      <c r="Q95" s="93" t="s">
        <v>55</v>
      </c>
      <c r="R95" s="93" t="s">
        <v>55</v>
      </c>
      <c r="S95" s="93" t="s">
        <v>55</v>
      </c>
      <c r="T95" s="93" t="s">
        <v>55</v>
      </c>
      <c r="U95" s="93" t="s">
        <v>55</v>
      </c>
      <c r="V95" s="93" t="s">
        <v>55</v>
      </c>
      <c r="W95" s="93" t="s">
        <v>88</v>
      </c>
      <c r="X95" s="93" t="s">
        <v>88</v>
      </c>
      <c r="Y95" s="94" t="s">
        <v>55</v>
      </c>
    </row>
    <row r="96" spans="2:25" ht="46.5" x14ac:dyDescent="0.35">
      <c r="B96" s="92" t="s">
        <v>280</v>
      </c>
      <c r="C96" s="93" t="s">
        <v>83</v>
      </c>
      <c r="D96" s="1" t="s">
        <v>123</v>
      </c>
      <c r="E96" s="1" t="s">
        <v>281</v>
      </c>
      <c r="F96" s="1" t="str" cm="1">
        <f t="array" ref="F9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Contractor's Soft Landings Representative</v>
      </c>
      <c r="G96" s="1" t="str" cm="1">
        <f t="array" ref="G9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96" s="1" t="str" cm="1">
        <f t="array" ref="H9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96" s="1" t="str" cm="1">
        <f t="array" ref="I9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96" s="1" t="str" cm="1">
        <f t="array" ref="J9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v>
      </c>
      <c r="K96" s="1" t="s">
        <v>14</v>
      </c>
      <c r="L96" s="1" t="s">
        <v>86</v>
      </c>
      <c r="M96" s="1" t="s">
        <v>97</v>
      </c>
      <c r="N96" s="1" t="s">
        <v>55</v>
      </c>
      <c r="O96" s="48" t="str" cm="1">
        <f t="array" ref="O9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96" s="93" t="s">
        <v>55</v>
      </c>
      <c r="Q96" s="93" t="s">
        <v>55</v>
      </c>
      <c r="R96" s="93" t="s">
        <v>55</v>
      </c>
      <c r="S96" s="93" t="s">
        <v>55</v>
      </c>
      <c r="T96" s="93" t="s">
        <v>55</v>
      </c>
      <c r="U96" s="93" t="s">
        <v>55</v>
      </c>
      <c r="V96" s="93" t="s">
        <v>88</v>
      </c>
      <c r="W96" s="93" t="s">
        <v>88</v>
      </c>
      <c r="X96" s="93" t="s">
        <v>55</v>
      </c>
      <c r="Y96" s="94" t="s">
        <v>55</v>
      </c>
    </row>
    <row r="97" spans="2:25" ht="46.5" x14ac:dyDescent="0.35">
      <c r="B97" s="92" t="s">
        <v>282</v>
      </c>
      <c r="C97" s="93" t="s">
        <v>83</v>
      </c>
      <c r="D97" s="1" t="s">
        <v>123</v>
      </c>
      <c r="E97" s="1" t="s">
        <v>283</v>
      </c>
      <c r="F97" s="1" t="str" cm="1">
        <f t="array" ref="F9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Contractor's Soft Landings Representative</v>
      </c>
      <c r="G97" s="1" t="str" cm="1">
        <f t="array" ref="G9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97" s="1" t="str" cm="1">
        <f t="array" ref="H9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97" s="1" t="str" cm="1">
        <f t="array" ref="I9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97" s="1" t="str" cm="1">
        <f t="array" ref="J9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v>
      </c>
      <c r="K97" s="1" t="s">
        <v>14</v>
      </c>
      <c r="L97" s="1" t="s">
        <v>86</v>
      </c>
      <c r="M97" s="1" t="s">
        <v>97</v>
      </c>
      <c r="N97" s="2" t="s">
        <v>55</v>
      </c>
      <c r="O97" s="48" t="str" cm="1">
        <f t="array" ref="O9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97" s="93" t="s">
        <v>55</v>
      </c>
      <c r="Q97" s="93" t="s">
        <v>55</v>
      </c>
      <c r="R97" s="93" t="s">
        <v>55</v>
      </c>
      <c r="S97" s="93" t="s">
        <v>55</v>
      </c>
      <c r="T97" s="93" t="s">
        <v>55</v>
      </c>
      <c r="U97" s="93" t="s">
        <v>55</v>
      </c>
      <c r="V97" s="93" t="s">
        <v>88</v>
      </c>
      <c r="W97" s="93" t="s">
        <v>88</v>
      </c>
      <c r="X97" s="93" t="s">
        <v>55</v>
      </c>
      <c r="Y97" s="94" t="s">
        <v>55</v>
      </c>
    </row>
    <row r="98" spans="2:25" ht="46.5" x14ac:dyDescent="0.35">
      <c r="B98" s="92" t="s">
        <v>284</v>
      </c>
      <c r="C98" s="93" t="s">
        <v>83</v>
      </c>
      <c r="D98" s="1" t="s">
        <v>123</v>
      </c>
      <c r="E98" s="1" t="s">
        <v>285</v>
      </c>
      <c r="F98" s="1" t="str" cm="1">
        <f t="array" ref="F9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Contractor's Soft Landings Representative</v>
      </c>
      <c r="G98" s="1" t="str" cm="1">
        <f t="array" ref="G9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98" s="1" t="str" cm="1">
        <f t="array" ref="H9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98" s="1" t="str" cm="1">
        <f t="array" ref="I9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98" s="1" t="str" cm="1">
        <f t="array" ref="J9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v>
      </c>
      <c r="K98" s="1" t="s">
        <v>14</v>
      </c>
      <c r="L98" s="1" t="s">
        <v>86</v>
      </c>
      <c r="M98" s="1" t="s">
        <v>97</v>
      </c>
      <c r="N98" s="2" t="s">
        <v>55</v>
      </c>
      <c r="O98" s="48" t="str" cm="1">
        <f t="array" ref="O9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98" s="93" t="s">
        <v>55</v>
      </c>
      <c r="Q98" s="93" t="s">
        <v>55</v>
      </c>
      <c r="R98" s="93" t="s">
        <v>55</v>
      </c>
      <c r="S98" s="93" t="s">
        <v>55</v>
      </c>
      <c r="T98" s="93" t="s">
        <v>55</v>
      </c>
      <c r="U98" s="93" t="s">
        <v>55</v>
      </c>
      <c r="V98" s="93" t="s">
        <v>88</v>
      </c>
      <c r="W98" s="93" t="s">
        <v>88</v>
      </c>
      <c r="X98" s="93" t="s">
        <v>55</v>
      </c>
      <c r="Y98" s="94" t="s">
        <v>55</v>
      </c>
    </row>
    <row r="99" spans="2:25" ht="46.5" x14ac:dyDescent="0.35">
      <c r="B99" s="92" t="s">
        <v>286</v>
      </c>
      <c r="C99" s="93" t="s">
        <v>83</v>
      </c>
      <c r="D99" s="1" t="s">
        <v>123</v>
      </c>
      <c r="E99" s="90" t="s">
        <v>287</v>
      </c>
      <c r="F99" s="48" t="str" cm="1">
        <f t="array" ref="F9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Contractor's Soft Landings Representative</v>
      </c>
      <c r="G99" s="48" t="str" cm="1">
        <f t="array" ref="G9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99" s="48" t="str" cm="1">
        <f t="array" ref="H9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99" s="48" t="str" cm="1">
        <f t="array" ref="I9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99" s="48" t="str" cm="1">
        <f t="array" ref="J9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v>
      </c>
      <c r="K99" s="48" t="s">
        <v>14</v>
      </c>
      <c r="L99" s="48" t="s">
        <v>86</v>
      </c>
      <c r="M99" s="48" t="s">
        <v>97</v>
      </c>
      <c r="N99" s="96" t="s">
        <v>55</v>
      </c>
      <c r="O99" s="48" t="str" cm="1">
        <f t="array" ref="O9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6 Months Pre-Handover;
RIBA Stage 5: 1 Month Pre-Handover (GW5) </v>
      </c>
      <c r="P99" s="95" t="s">
        <v>55</v>
      </c>
      <c r="Q99" s="93" t="s">
        <v>55</v>
      </c>
      <c r="R99" s="93" t="s">
        <v>55</v>
      </c>
      <c r="S99" s="93" t="s">
        <v>55</v>
      </c>
      <c r="T99" s="93" t="s">
        <v>55</v>
      </c>
      <c r="U99" s="93" t="s">
        <v>55</v>
      </c>
      <c r="V99" s="93" t="s">
        <v>88</v>
      </c>
      <c r="W99" s="93" t="s">
        <v>88</v>
      </c>
      <c r="X99" s="93" t="s">
        <v>55</v>
      </c>
      <c r="Y99" s="94" t="s">
        <v>55</v>
      </c>
    </row>
    <row r="100" spans="2:25" ht="46.5" x14ac:dyDescent="0.35">
      <c r="B100" s="92" t="s">
        <v>288</v>
      </c>
      <c r="C100" s="93" t="s">
        <v>83</v>
      </c>
      <c r="D100" s="1" t="s">
        <v>95</v>
      </c>
      <c r="E100" s="1" t="s">
        <v>289</v>
      </c>
      <c r="F100" s="1" t="str" cm="1">
        <f t="array" ref="F10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Responsible Body/School/College Coordinator</v>
      </c>
      <c r="G100" s="1" t="str" cm="1">
        <f t="array" ref="G10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00" s="1" t="str" cm="1">
        <f t="array" ref="H10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00" s="1" t="str" cm="1">
        <f t="array" ref="I10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00" s="1" t="str" cm="1">
        <f t="array" ref="J10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Responsible Body/School/College Coordinator</v>
      </c>
      <c r="K100" s="1" t="s">
        <v>14</v>
      </c>
      <c r="L100" s="1" t="s">
        <v>86</v>
      </c>
      <c r="M100" s="1" t="s">
        <v>55</v>
      </c>
      <c r="N100" s="2" t="s">
        <v>97</v>
      </c>
      <c r="O100" s="48" t="str" cm="1">
        <f t="array" ref="O10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100" s="93" t="s">
        <v>55</v>
      </c>
      <c r="Q100" s="93" t="s">
        <v>55</v>
      </c>
      <c r="R100" s="93" t="s">
        <v>55</v>
      </c>
      <c r="S100" s="93" t="s">
        <v>55</v>
      </c>
      <c r="T100" s="93" t="s">
        <v>55</v>
      </c>
      <c r="U100" s="93" t="s">
        <v>55</v>
      </c>
      <c r="V100" s="93" t="s">
        <v>55</v>
      </c>
      <c r="W100" s="93" t="s">
        <v>88</v>
      </c>
      <c r="X100" s="93" t="s">
        <v>55</v>
      </c>
      <c r="Y100" s="94" t="s">
        <v>55</v>
      </c>
    </row>
    <row r="101" spans="2:25" ht="31" x14ac:dyDescent="0.35">
      <c r="B101" s="92" t="s">
        <v>290</v>
      </c>
      <c r="C101" s="93" t="s">
        <v>83</v>
      </c>
      <c r="D101" s="1" t="s">
        <v>84</v>
      </c>
      <c r="E101" s="1" t="s">
        <v>291</v>
      </c>
      <c r="F101" s="1" t="str" cm="1">
        <f t="array" ref="F10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v>
      </c>
      <c r="G101" s="1" t="str" cm="1">
        <f t="array" ref="G10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01" s="1" t="str" cm="1">
        <f t="array" ref="H10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01" s="1" t="str" cm="1">
        <f t="array" ref="I10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01" s="1" t="str" cm="1">
        <f t="array" ref="J10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01" s="1" t="s">
        <v>14</v>
      </c>
      <c r="L101" s="1" t="s">
        <v>86</v>
      </c>
      <c r="M101" s="1" t="s">
        <v>55</v>
      </c>
      <c r="N101" s="2" t="s">
        <v>55</v>
      </c>
      <c r="O101" s="48" t="str" cm="1">
        <f t="array" ref="O10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101" s="93" t="s">
        <v>55</v>
      </c>
      <c r="Q101" s="93" t="s">
        <v>55</v>
      </c>
      <c r="R101" s="93" t="s">
        <v>55</v>
      </c>
      <c r="S101" s="93" t="s">
        <v>55</v>
      </c>
      <c r="T101" s="93" t="s">
        <v>55</v>
      </c>
      <c r="U101" s="93" t="s">
        <v>55</v>
      </c>
      <c r="V101" s="93" t="s">
        <v>55</v>
      </c>
      <c r="W101" s="93" t="s">
        <v>88</v>
      </c>
      <c r="X101" s="93" t="s">
        <v>55</v>
      </c>
      <c r="Y101" s="94" t="s">
        <v>55</v>
      </c>
    </row>
    <row r="102" spans="2:25" ht="31" x14ac:dyDescent="0.35">
      <c r="B102" s="92" t="s">
        <v>292</v>
      </c>
      <c r="C102" s="93" t="s">
        <v>83</v>
      </c>
      <c r="D102" s="1" t="s">
        <v>84</v>
      </c>
      <c r="E102" s="1" t="s">
        <v>293</v>
      </c>
      <c r="F102" s="1" t="str" cm="1">
        <f t="array" ref="F10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v>
      </c>
      <c r="G102" s="1" t="str" cm="1">
        <f t="array" ref="G10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02" s="1" t="str" cm="1">
        <f t="array" ref="H10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02" s="1" t="str" cm="1">
        <f t="array" ref="I10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02" s="1" t="str" cm="1">
        <f t="array" ref="J10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02" s="1" t="s">
        <v>14</v>
      </c>
      <c r="L102" s="1" t="s">
        <v>86</v>
      </c>
      <c r="M102" s="1" t="s">
        <v>55</v>
      </c>
      <c r="N102" s="2" t="s">
        <v>55</v>
      </c>
      <c r="O102" s="48" t="str" cm="1">
        <f t="array" ref="O10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102" s="93" t="s">
        <v>55</v>
      </c>
      <c r="Q102" s="93" t="s">
        <v>55</v>
      </c>
      <c r="R102" s="93" t="s">
        <v>55</v>
      </c>
      <c r="S102" s="93" t="s">
        <v>55</v>
      </c>
      <c r="T102" s="93" t="s">
        <v>55</v>
      </c>
      <c r="U102" s="93" t="s">
        <v>55</v>
      </c>
      <c r="V102" s="93" t="s">
        <v>55</v>
      </c>
      <c r="W102" s="93" t="s">
        <v>88</v>
      </c>
      <c r="X102" s="93" t="s">
        <v>55</v>
      </c>
      <c r="Y102" s="94" t="s">
        <v>55</v>
      </c>
    </row>
    <row r="103" spans="2:25" ht="62" x14ac:dyDescent="0.35">
      <c r="B103" s="92" t="s">
        <v>294</v>
      </c>
      <c r="C103" s="93" t="s">
        <v>83</v>
      </c>
      <c r="D103" s="1" t="s">
        <v>95</v>
      </c>
      <c r="E103" s="1" t="s">
        <v>295</v>
      </c>
      <c r="F103" s="1" t="str" cm="1">
        <f t="array" ref="F10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
I : Responsible Body/School/College Coordinator</v>
      </c>
      <c r="G103" s="1" t="str" cm="1">
        <f t="array" ref="G10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03" s="1" t="str" cm="1">
        <f t="array" ref="H10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03" s="1" t="str" cm="1">
        <f t="array" ref="I10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103" s="1" t="str" cm="1">
        <f t="array" ref="J10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Responsible Body/School/College Coordinator</v>
      </c>
      <c r="K103" s="1" t="s">
        <v>14</v>
      </c>
      <c r="L103" s="1" t="s">
        <v>86</v>
      </c>
      <c r="M103" s="1" t="s">
        <v>87</v>
      </c>
      <c r="N103" s="2" t="s">
        <v>97</v>
      </c>
      <c r="O103" s="48" t="str" cm="1">
        <f t="array" ref="O10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103" s="93" t="s">
        <v>55</v>
      </c>
      <c r="Q103" s="93" t="s">
        <v>55</v>
      </c>
      <c r="R103" s="93" t="s">
        <v>55</v>
      </c>
      <c r="S103" s="93" t="s">
        <v>55</v>
      </c>
      <c r="T103" s="93" t="s">
        <v>55</v>
      </c>
      <c r="U103" s="93" t="s">
        <v>55</v>
      </c>
      <c r="V103" s="93" t="s">
        <v>55</v>
      </c>
      <c r="W103" s="93" t="s">
        <v>88</v>
      </c>
      <c r="X103" s="93" t="s">
        <v>55</v>
      </c>
      <c r="Y103" s="94" t="s">
        <v>55</v>
      </c>
    </row>
    <row r="104" spans="2:25" ht="62" x14ac:dyDescent="0.35">
      <c r="B104" s="92" t="s">
        <v>296</v>
      </c>
      <c r="C104" s="93" t="s">
        <v>83</v>
      </c>
      <c r="D104" s="1" t="s">
        <v>95</v>
      </c>
      <c r="E104" s="1" t="s">
        <v>297</v>
      </c>
      <c r="F104" s="1" t="str" cm="1">
        <f t="array" ref="F10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
I : Responsible Body/School/College Coordinator</v>
      </c>
      <c r="G104" s="1" t="str" cm="1">
        <f t="array" ref="G10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04" s="1" t="str" cm="1">
        <f t="array" ref="H10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04" s="1" t="str" cm="1">
        <f t="array" ref="I10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104" s="1" t="str" cm="1">
        <f t="array" ref="J10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Responsible Body/School/College Coordinator</v>
      </c>
      <c r="K104" s="1" t="s">
        <v>14</v>
      </c>
      <c r="L104" s="1" t="s">
        <v>86</v>
      </c>
      <c r="M104" s="1" t="s">
        <v>87</v>
      </c>
      <c r="N104" s="2" t="s">
        <v>97</v>
      </c>
      <c r="O104" s="48" t="str" cm="1">
        <f t="array" ref="O10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104" s="93" t="s">
        <v>55</v>
      </c>
      <c r="Q104" s="93" t="s">
        <v>55</v>
      </c>
      <c r="R104" s="93" t="s">
        <v>55</v>
      </c>
      <c r="S104" s="93" t="s">
        <v>55</v>
      </c>
      <c r="T104" s="93" t="s">
        <v>55</v>
      </c>
      <c r="U104" s="93" t="s">
        <v>55</v>
      </c>
      <c r="V104" s="93" t="s">
        <v>55</v>
      </c>
      <c r="W104" s="93" t="s">
        <v>88</v>
      </c>
      <c r="X104" s="93" t="s">
        <v>55</v>
      </c>
      <c r="Y104" s="94" t="s">
        <v>55</v>
      </c>
    </row>
    <row r="105" spans="2:25" ht="62" x14ac:dyDescent="0.35">
      <c r="B105" s="92" t="s">
        <v>298</v>
      </c>
      <c r="C105" s="93" t="s">
        <v>83</v>
      </c>
      <c r="D105" s="2" t="s">
        <v>95</v>
      </c>
      <c r="E105" s="1" t="s">
        <v>299</v>
      </c>
      <c r="F105" s="1" t="str" cm="1">
        <f t="array" ref="F10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Responsible Body/School/College Coordinator
I : Employer's Representative (TA)</v>
      </c>
      <c r="G105" s="1" t="str" cm="1">
        <f t="array" ref="G10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105" s="1" t="str" cm="1">
        <f t="array" ref="H10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05" s="1" t="str" cm="1">
        <f t="array" ref="I10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05" s="1" t="str" cm="1">
        <f t="array" ref="J10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Representative (TA)</v>
      </c>
      <c r="K105" s="1" t="s">
        <v>14</v>
      </c>
      <c r="L105" s="1" t="s">
        <v>97</v>
      </c>
      <c r="M105" s="1" t="s">
        <v>86</v>
      </c>
      <c r="N105" s="2" t="s">
        <v>87</v>
      </c>
      <c r="O105" s="48" t="str" cm="1">
        <f t="array" ref="O10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105" s="93" t="s">
        <v>55</v>
      </c>
      <c r="Q105" s="93" t="s">
        <v>55</v>
      </c>
      <c r="R105" s="93" t="s">
        <v>55</v>
      </c>
      <c r="S105" s="93" t="s">
        <v>55</v>
      </c>
      <c r="T105" s="93" t="s">
        <v>55</v>
      </c>
      <c r="U105" s="93" t="s">
        <v>55</v>
      </c>
      <c r="V105" s="93" t="s">
        <v>55</v>
      </c>
      <c r="W105" s="93" t="s">
        <v>88</v>
      </c>
      <c r="X105" s="93" t="s">
        <v>55</v>
      </c>
      <c r="Y105" s="94" t="s">
        <v>55</v>
      </c>
    </row>
    <row r="106" spans="2:25" ht="62" x14ac:dyDescent="0.35">
      <c r="B106" s="92" t="s">
        <v>300</v>
      </c>
      <c r="C106" s="93" t="s">
        <v>83</v>
      </c>
      <c r="D106" s="1" t="s">
        <v>95</v>
      </c>
      <c r="E106" s="1" t="s">
        <v>301</v>
      </c>
      <c r="F106" s="48" t="str" cm="1">
        <f t="array" ref="F10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C : Employer's Representative (TA)
I : Contractor's Soft Landings Representative</v>
      </c>
      <c r="G106" s="48" t="str" cm="1">
        <f t="array" ref="G10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106" s="48" t="str" cm="1">
        <f t="array" ref="H10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06" s="48" t="str" cm="1">
        <f t="array" ref="I10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106" s="48" t="str" cm="1">
        <f t="array" ref="J10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v>
      </c>
      <c r="K106" s="48" t="s">
        <v>14</v>
      </c>
      <c r="L106" s="48" t="s">
        <v>87</v>
      </c>
      <c r="M106" s="48" t="s">
        <v>97</v>
      </c>
      <c r="N106" s="48" t="s">
        <v>86</v>
      </c>
      <c r="O106" s="48" t="str" cm="1">
        <f t="array" ref="O10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1 Month Pre-Handover (GW5) ;
RIBA Stage 6: Rectification Period</v>
      </c>
      <c r="P106" s="93" t="s">
        <v>55</v>
      </c>
      <c r="Q106" s="93" t="s">
        <v>55</v>
      </c>
      <c r="R106" s="93" t="s">
        <v>55</v>
      </c>
      <c r="S106" s="93" t="s">
        <v>55</v>
      </c>
      <c r="T106" s="93" t="s">
        <v>55</v>
      </c>
      <c r="U106" s="93" t="s">
        <v>55</v>
      </c>
      <c r="V106" s="93" t="s">
        <v>55</v>
      </c>
      <c r="W106" s="93" t="s">
        <v>88</v>
      </c>
      <c r="X106" s="93" t="s">
        <v>88</v>
      </c>
      <c r="Y106" s="94" t="s">
        <v>55</v>
      </c>
    </row>
    <row r="107" spans="2:25" ht="62" x14ac:dyDescent="0.35">
      <c r="B107" s="92" t="s">
        <v>302</v>
      </c>
      <c r="C107" s="93" t="s">
        <v>83</v>
      </c>
      <c r="D107" s="1" t="s">
        <v>84</v>
      </c>
      <c r="E107" s="1" t="s">
        <v>303</v>
      </c>
      <c r="F107" s="1" t="str" cm="1">
        <f t="array" ref="F10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107" s="1" t="str" cm="1">
        <f t="array" ref="G10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107" s="1" t="str" cm="1">
        <f t="array" ref="H10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07" s="1" t="str" cm="1">
        <f t="array" ref="I10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07" s="1" t="str" cm="1">
        <f t="array" ref="J10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07" s="1" t="s">
        <v>14</v>
      </c>
      <c r="L107" s="1" t="s">
        <v>86</v>
      </c>
      <c r="M107" s="1" t="s">
        <v>86</v>
      </c>
      <c r="N107" s="2" t="s">
        <v>87</v>
      </c>
      <c r="O107" s="48" t="str" cm="1">
        <f t="array" ref="O10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1 Month Pre-Handover (GW5) ;
RIBA Stage 6: Rectification Period</v>
      </c>
      <c r="P107" s="93" t="s">
        <v>55</v>
      </c>
      <c r="Q107" s="93" t="s">
        <v>55</v>
      </c>
      <c r="R107" s="93" t="s">
        <v>55</v>
      </c>
      <c r="S107" s="93" t="s">
        <v>55</v>
      </c>
      <c r="T107" s="93" t="s">
        <v>55</v>
      </c>
      <c r="U107" s="93" t="s">
        <v>55</v>
      </c>
      <c r="V107" s="93" t="s">
        <v>55</v>
      </c>
      <c r="W107" s="93" t="s">
        <v>88</v>
      </c>
      <c r="X107" s="93" t="s">
        <v>88</v>
      </c>
      <c r="Y107" s="94" t="s">
        <v>55</v>
      </c>
    </row>
    <row r="108" spans="2:25" ht="62" x14ac:dyDescent="0.35">
      <c r="B108" s="92" t="s">
        <v>304</v>
      </c>
      <c r="C108" s="93" t="s">
        <v>83</v>
      </c>
      <c r="D108" s="2" t="s">
        <v>84</v>
      </c>
      <c r="E108" s="1" t="s">
        <v>305</v>
      </c>
      <c r="F108" s="1" t="str" cm="1">
        <f t="array" ref="F10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Responsible Body/School/College Coordinator
I : Employer's Representative (TA)</v>
      </c>
      <c r="G108" s="1" t="str" cm="1">
        <f t="array" ref="G10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108" s="1" t="str" cm="1">
        <f t="array" ref="H10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08" s="1" t="str" cm="1">
        <f t="array" ref="I10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08" s="1" t="str" cm="1">
        <f t="array" ref="J10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Representative (TA)</v>
      </c>
      <c r="K108" s="1" t="s">
        <v>14</v>
      </c>
      <c r="L108" s="1" t="s">
        <v>97</v>
      </c>
      <c r="M108" s="1" t="s">
        <v>86</v>
      </c>
      <c r="N108" s="2" t="s">
        <v>87</v>
      </c>
      <c r="O108" s="48" t="str" cm="1">
        <f t="array" ref="O10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1 Month Pre-Handover (GW5) ;
RIBA Stage 6: Rectification Period</v>
      </c>
      <c r="P108" s="97" t="s">
        <v>55</v>
      </c>
      <c r="Q108" s="93" t="s">
        <v>55</v>
      </c>
      <c r="R108" s="93" t="s">
        <v>55</v>
      </c>
      <c r="S108" s="93" t="s">
        <v>55</v>
      </c>
      <c r="T108" s="93" t="s">
        <v>55</v>
      </c>
      <c r="U108" s="93" t="s">
        <v>55</v>
      </c>
      <c r="V108" s="93" t="s">
        <v>55</v>
      </c>
      <c r="W108" s="93" t="s">
        <v>88</v>
      </c>
      <c r="X108" s="93" t="s">
        <v>88</v>
      </c>
      <c r="Y108" s="94" t="s">
        <v>55</v>
      </c>
    </row>
    <row r="109" spans="2:25" ht="77.5" x14ac:dyDescent="0.35">
      <c r="B109" s="92" t="s">
        <v>306</v>
      </c>
      <c r="C109" s="93" t="s">
        <v>83</v>
      </c>
      <c r="D109" s="1" t="s">
        <v>95</v>
      </c>
      <c r="E109" s="1" t="s">
        <v>307</v>
      </c>
      <c r="F109" s="1" t="str" cm="1">
        <f t="array" ref="F10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I : Responsible Body/School/College Coordinator</v>
      </c>
      <c r="G109" s="1" t="str" cm="1">
        <f t="array" ref="G10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109" s="1" t="str" cm="1">
        <f t="array" ref="H10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09" s="1" t="str" cm="1">
        <f t="array" ref="I10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09" s="1" t="str" cm="1">
        <f t="array" ref="J10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Responsible Body/School/College Coordinator</v>
      </c>
      <c r="K109" s="1" t="s">
        <v>14</v>
      </c>
      <c r="L109" s="1" t="s">
        <v>86</v>
      </c>
      <c r="M109" s="1" t="s">
        <v>86</v>
      </c>
      <c r="N109" s="2" t="s">
        <v>97</v>
      </c>
      <c r="O109" s="48" t="str" cm="1">
        <f t="array" ref="O10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Rectification Period</v>
      </c>
      <c r="P109" s="93" t="s">
        <v>55</v>
      </c>
      <c r="Q109" s="93" t="s">
        <v>55</v>
      </c>
      <c r="R109" s="93" t="s">
        <v>55</v>
      </c>
      <c r="S109" s="93" t="s">
        <v>55</v>
      </c>
      <c r="T109" s="93" t="s">
        <v>55</v>
      </c>
      <c r="U109" s="93" t="s">
        <v>55</v>
      </c>
      <c r="V109" s="93" t="s">
        <v>55</v>
      </c>
      <c r="W109" s="93" t="s">
        <v>55</v>
      </c>
      <c r="X109" s="93" t="s">
        <v>88</v>
      </c>
      <c r="Y109" s="94" t="s">
        <v>55</v>
      </c>
    </row>
    <row r="110" spans="2:25" ht="93" x14ac:dyDescent="0.35">
      <c r="B110" s="92" t="s">
        <v>308</v>
      </c>
      <c r="C110" s="93" t="s">
        <v>83</v>
      </c>
      <c r="D110" s="1" t="s">
        <v>123</v>
      </c>
      <c r="E110" s="90" t="s">
        <v>309</v>
      </c>
      <c r="F110" s="48" t="str" cm="1">
        <f t="array" ref="F11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110" s="48" t="str" cm="1">
        <f t="array" ref="G11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110" s="48" t="str" cm="1">
        <f t="array" ref="H11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10" s="48" t="str" cm="1">
        <f t="array" ref="I11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10" s="48" t="str" cm="1">
        <f t="array" ref="J11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10" s="48" t="s">
        <v>14</v>
      </c>
      <c r="L110" s="48" t="s">
        <v>86</v>
      </c>
      <c r="M110" s="48" t="s">
        <v>86</v>
      </c>
      <c r="N110" s="48" t="s">
        <v>87</v>
      </c>
      <c r="O110" s="48" t="str" cm="1">
        <f t="array" ref="O11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Rectification Period</v>
      </c>
      <c r="P110" s="95" t="s">
        <v>55</v>
      </c>
      <c r="Q110" s="93" t="s">
        <v>55</v>
      </c>
      <c r="R110" s="93" t="s">
        <v>55</v>
      </c>
      <c r="S110" s="93" t="s">
        <v>55</v>
      </c>
      <c r="T110" s="93" t="s">
        <v>55</v>
      </c>
      <c r="U110" s="93" t="s">
        <v>55</v>
      </c>
      <c r="V110" s="93" t="s">
        <v>55</v>
      </c>
      <c r="W110" s="93" t="s">
        <v>55</v>
      </c>
      <c r="X110" s="93" t="s">
        <v>88</v>
      </c>
      <c r="Y110" s="94" t="s">
        <v>55</v>
      </c>
    </row>
    <row r="111" spans="2:25" ht="62" x14ac:dyDescent="0.35">
      <c r="B111" s="92" t="s">
        <v>310</v>
      </c>
      <c r="C111" s="93" t="s">
        <v>83</v>
      </c>
      <c r="D111" s="1" t="s">
        <v>95</v>
      </c>
      <c r="E111" s="1" t="s">
        <v>311</v>
      </c>
      <c r="F111" s="1" t="str" cm="1">
        <f t="array" ref="F11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I : Responsible Body/School/College Coordinator</v>
      </c>
      <c r="G111" s="1" t="str" cm="1">
        <f t="array" ref="G11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111" s="1" t="str" cm="1">
        <f t="array" ref="H11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11" s="1" t="str" cm="1">
        <f t="array" ref="I11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11" s="1" t="str" cm="1">
        <f t="array" ref="J11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Responsible Body/School/College Coordinator</v>
      </c>
      <c r="K111" s="1" t="s">
        <v>14</v>
      </c>
      <c r="L111" s="1" t="s">
        <v>86</v>
      </c>
      <c r="M111" s="1" t="s">
        <v>86</v>
      </c>
      <c r="N111" s="2" t="s">
        <v>97</v>
      </c>
      <c r="O111" s="48" t="str" cm="1">
        <f t="array" ref="O11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Rectification Period</v>
      </c>
      <c r="P111" s="93" t="s">
        <v>55</v>
      </c>
      <c r="Q111" s="93" t="s">
        <v>55</v>
      </c>
      <c r="R111" s="93" t="s">
        <v>55</v>
      </c>
      <c r="S111" s="93" t="s">
        <v>55</v>
      </c>
      <c r="T111" s="93" t="s">
        <v>55</v>
      </c>
      <c r="U111" s="93" t="s">
        <v>55</v>
      </c>
      <c r="V111" s="93" t="s">
        <v>55</v>
      </c>
      <c r="W111" s="93" t="s">
        <v>55</v>
      </c>
      <c r="X111" s="93" t="s">
        <v>88</v>
      </c>
      <c r="Y111" s="94" t="s">
        <v>55</v>
      </c>
    </row>
    <row r="112" spans="2:25" ht="62" x14ac:dyDescent="0.35">
      <c r="B112" s="92" t="s">
        <v>312</v>
      </c>
      <c r="C112" s="93" t="s">
        <v>83</v>
      </c>
      <c r="D112" s="2" t="s">
        <v>84</v>
      </c>
      <c r="E112" s="91" t="s">
        <v>313</v>
      </c>
      <c r="F112" s="1" t="str" cm="1">
        <f t="array" ref="F11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Responsible Body/School/College Coordinator
I : Employer's Representative (TA)</v>
      </c>
      <c r="G112" s="1" t="str" cm="1">
        <f t="array" ref="G11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112" s="1" t="str" cm="1">
        <f t="array" ref="H11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12" s="1" t="str" cm="1">
        <f t="array" ref="I11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12" s="1" t="str" cm="1">
        <f t="array" ref="J11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Representative (TA)</v>
      </c>
      <c r="K112" s="1" t="s">
        <v>14</v>
      </c>
      <c r="L112" s="1" t="s">
        <v>97</v>
      </c>
      <c r="M112" s="1" t="s">
        <v>86</v>
      </c>
      <c r="N112" s="2" t="s">
        <v>87</v>
      </c>
      <c r="O112" s="48" t="str" cm="1">
        <f t="array" ref="O11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Rectification Period</v>
      </c>
      <c r="P112" s="93" t="s">
        <v>55</v>
      </c>
      <c r="Q112" s="93" t="s">
        <v>55</v>
      </c>
      <c r="R112" s="93" t="s">
        <v>55</v>
      </c>
      <c r="S112" s="93" t="s">
        <v>55</v>
      </c>
      <c r="T112" s="93" t="s">
        <v>55</v>
      </c>
      <c r="U112" s="93" t="s">
        <v>55</v>
      </c>
      <c r="V112" s="93" t="s">
        <v>55</v>
      </c>
      <c r="W112" s="93" t="s">
        <v>55</v>
      </c>
      <c r="X112" s="93" t="s">
        <v>88</v>
      </c>
      <c r="Y112" s="94" t="s">
        <v>55</v>
      </c>
    </row>
    <row r="113" spans="1:28" ht="46.5" x14ac:dyDescent="0.35">
      <c r="A113" s="67"/>
      <c r="B113" s="92" t="s">
        <v>314</v>
      </c>
      <c r="C113" s="93" t="s">
        <v>83</v>
      </c>
      <c r="D113" s="1" t="s">
        <v>95</v>
      </c>
      <c r="E113" s="1" t="s">
        <v>315</v>
      </c>
      <c r="F113" s="1" t="str" cm="1">
        <f t="array" ref="F11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Responsible Body/School/College Coordinator</v>
      </c>
      <c r="G113" s="1" t="str" cm="1">
        <f t="array" ref="G11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13" s="1" t="str" cm="1">
        <f t="array" ref="H11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13" s="1" t="str" cm="1">
        <f t="array" ref="I11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13" s="1" t="str" cm="1">
        <f t="array" ref="J11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Responsible Body/School/College Coordinator</v>
      </c>
      <c r="K113" s="1" t="s">
        <v>14</v>
      </c>
      <c r="L113" s="1" t="s">
        <v>86</v>
      </c>
      <c r="M113" s="1" t="s">
        <v>55</v>
      </c>
      <c r="N113" s="2" t="s">
        <v>97</v>
      </c>
      <c r="O113" s="48" t="str" cm="1">
        <f t="array" ref="O11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 xml:space="preserve">RIBA Stage 5: 1 Month Pre-Handover (GW5) </v>
      </c>
      <c r="P113" s="93" t="s">
        <v>55</v>
      </c>
      <c r="Q113" s="93" t="s">
        <v>55</v>
      </c>
      <c r="R113" s="93" t="s">
        <v>55</v>
      </c>
      <c r="S113" s="93" t="s">
        <v>55</v>
      </c>
      <c r="T113" s="93" t="s">
        <v>55</v>
      </c>
      <c r="U113" s="93" t="s">
        <v>55</v>
      </c>
      <c r="V113" s="93" t="s">
        <v>55</v>
      </c>
      <c r="W113" s="93" t="s">
        <v>88</v>
      </c>
      <c r="X113" s="93" t="s">
        <v>55</v>
      </c>
      <c r="Y113" s="94" t="s">
        <v>55</v>
      </c>
      <c r="Z113" s="67"/>
      <c r="AA113" s="67"/>
      <c r="AB113" s="67"/>
    </row>
    <row r="114" spans="1:28" ht="77.5" x14ac:dyDescent="0.35">
      <c r="A114" s="67"/>
      <c r="B114" s="92" t="s">
        <v>316</v>
      </c>
      <c r="C114" s="93" t="s">
        <v>83</v>
      </c>
      <c r="D114" s="1" t="s">
        <v>95</v>
      </c>
      <c r="E114" s="1" t="s">
        <v>317</v>
      </c>
      <c r="F114" s="1" t="str" cm="1">
        <f t="array" ref="F11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Employer's Representative (TA); Responsible Body/School/College Coordinator</v>
      </c>
      <c r="G114" s="1" t="str" cm="1">
        <f t="array" ref="G11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114" s="1" t="str" cm="1">
        <f t="array" ref="H11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14" s="1" t="str" cm="1">
        <f t="array" ref="I11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
Responsible Body/School/College Coordinator</v>
      </c>
      <c r="J114" s="1" t="str" cm="1">
        <f t="array" ref="J11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14" s="1" t="s">
        <v>14</v>
      </c>
      <c r="L114" s="1" t="s">
        <v>87</v>
      </c>
      <c r="M114" s="1" t="s">
        <v>86</v>
      </c>
      <c r="N114" s="2" t="s">
        <v>87</v>
      </c>
      <c r="O114" s="48" t="str" cm="1">
        <f t="array" ref="O11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5: 1 Month Pre-Handover (GW5) ;
RIBA Stage 6: Rectification Period</v>
      </c>
      <c r="P114" s="93" t="s">
        <v>55</v>
      </c>
      <c r="Q114" s="93" t="s">
        <v>55</v>
      </c>
      <c r="R114" s="93" t="s">
        <v>55</v>
      </c>
      <c r="S114" s="93" t="s">
        <v>55</v>
      </c>
      <c r="T114" s="93" t="s">
        <v>55</v>
      </c>
      <c r="U114" s="93" t="s">
        <v>55</v>
      </c>
      <c r="V114" s="93" t="s">
        <v>55</v>
      </c>
      <c r="W114" s="93" t="s">
        <v>88</v>
      </c>
      <c r="X114" s="93" t="s">
        <v>88</v>
      </c>
      <c r="Y114" s="94" t="s">
        <v>55</v>
      </c>
      <c r="Z114" s="67"/>
      <c r="AA114" s="67"/>
      <c r="AB114" s="67"/>
    </row>
    <row r="115" spans="1:28" ht="62" x14ac:dyDescent="0.35">
      <c r="A115" s="67"/>
      <c r="B115" s="92" t="s">
        <v>318</v>
      </c>
      <c r="C115" s="93" t="s">
        <v>83</v>
      </c>
      <c r="D115" s="1" t="s">
        <v>123</v>
      </c>
      <c r="E115" s="1" t="s">
        <v>319</v>
      </c>
      <c r="F115" s="48" t="str" cm="1">
        <f t="array" ref="F11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115" s="48" t="str" cm="1">
        <f t="array" ref="G11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115" s="48" t="str" cm="1">
        <f t="array" ref="H11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15" s="48" t="str" cm="1">
        <f t="array" ref="I11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15" s="48" t="str" cm="1">
        <f t="array" ref="J11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15" s="48" t="s">
        <v>14</v>
      </c>
      <c r="L115" s="48" t="s">
        <v>86</v>
      </c>
      <c r="M115" s="48" t="s">
        <v>86</v>
      </c>
      <c r="N115" s="48" t="s">
        <v>87</v>
      </c>
      <c r="O115" s="48" t="str" cm="1">
        <f t="array" ref="O11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Rectification Period;
RIBA Stage 6: End of Rectification Period (GW6)</v>
      </c>
      <c r="P115" s="95" t="s">
        <v>55</v>
      </c>
      <c r="Q115" s="93" t="s">
        <v>55</v>
      </c>
      <c r="R115" s="93" t="s">
        <v>55</v>
      </c>
      <c r="S115" s="93" t="s">
        <v>55</v>
      </c>
      <c r="T115" s="93" t="s">
        <v>55</v>
      </c>
      <c r="U115" s="93" t="s">
        <v>55</v>
      </c>
      <c r="V115" s="93" t="s">
        <v>55</v>
      </c>
      <c r="W115" s="93" t="s">
        <v>55</v>
      </c>
      <c r="X115" s="93" t="s">
        <v>88</v>
      </c>
      <c r="Y115" s="94" t="s">
        <v>88</v>
      </c>
      <c r="Z115" s="67"/>
      <c r="AA115" s="67"/>
      <c r="AB115" s="67"/>
    </row>
    <row r="116" spans="1:28" ht="62" x14ac:dyDescent="0.35">
      <c r="A116" s="67"/>
      <c r="B116" s="92" t="s">
        <v>320</v>
      </c>
      <c r="C116" s="93" t="s">
        <v>83</v>
      </c>
      <c r="D116" s="1" t="s">
        <v>123</v>
      </c>
      <c r="E116" s="1" t="s">
        <v>321</v>
      </c>
      <c r="F116" s="1" t="str" cm="1">
        <f t="array" ref="F11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I : Employer's Representative (TA)</v>
      </c>
      <c r="G116" s="1" t="str" cm="1">
        <f t="array" ref="G11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116" s="1" t="str" cm="1">
        <f t="array" ref="H11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16" s="1" t="str" cm="1">
        <f t="array" ref="I11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16" s="1" t="str" cm="1">
        <f t="array" ref="J11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Employer's Representative (TA)</v>
      </c>
      <c r="K116" s="1" t="s">
        <v>14</v>
      </c>
      <c r="L116" s="1" t="s">
        <v>97</v>
      </c>
      <c r="M116" s="1" t="s">
        <v>55</v>
      </c>
      <c r="N116" s="2" t="s">
        <v>86</v>
      </c>
      <c r="O116" s="48" t="str" cm="1">
        <f t="array" ref="O11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Rectification Period</v>
      </c>
      <c r="P116" s="95" t="s">
        <v>55</v>
      </c>
      <c r="Q116" s="93" t="s">
        <v>55</v>
      </c>
      <c r="R116" s="93" t="s">
        <v>55</v>
      </c>
      <c r="S116" s="93" t="s">
        <v>55</v>
      </c>
      <c r="T116" s="93" t="s">
        <v>55</v>
      </c>
      <c r="U116" s="93" t="s">
        <v>55</v>
      </c>
      <c r="V116" s="93" t="s">
        <v>55</v>
      </c>
      <c r="W116" s="93" t="s">
        <v>55</v>
      </c>
      <c r="X116" s="93" t="s">
        <v>88</v>
      </c>
      <c r="Y116" s="94" t="s">
        <v>55</v>
      </c>
      <c r="Z116" s="67"/>
      <c r="AA116" s="67"/>
      <c r="AB116" s="67"/>
    </row>
    <row r="117" spans="1:28" ht="62" x14ac:dyDescent="0.35">
      <c r="A117" s="67"/>
      <c r="B117" s="92" t="s">
        <v>322</v>
      </c>
      <c r="C117" s="93" t="s">
        <v>83</v>
      </c>
      <c r="D117" s="2" t="s">
        <v>123</v>
      </c>
      <c r="E117" s="1" t="s">
        <v>323</v>
      </c>
      <c r="F117" s="1" t="str" cm="1">
        <f t="array" ref="F11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Employer's Representative (TA)
I : Responsible Body/School/College Coordinator</v>
      </c>
      <c r="G117" s="1" t="str" cm="1">
        <f t="array" ref="G11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117" s="1" t="str" cm="1">
        <f t="array" ref="H11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17" s="1" t="str" cm="1">
        <f t="array" ref="I11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v>
      </c>
      <c r="J117" s="1" t="str" cm="1">
        <f t="array" ref="J11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Responsible Body/School/College Coordinator</v>
      </c>
      <c r="K117" s="1" t="s">
        <v>14</v>
      </c>
      <c r="L117" s="1" t="s">
        <v>87</v>
      </c>
      <c r="M117" s="1" t="s">
        <v>86</v>
      </c>
      <c r="N117" s="2" t="s">
        <v>97</v>
      </c>
      <c r="O117" s="48" t="str" cm="1">
        <f t="array" ref="O11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Rectification Period</v>
      </c>
      <c r="P117" s="97" t="s">
        <v>55</v>
      </c>
      <c r="Q117" s="93" t="s">
        <v>55</v>
      </c>
      <c r="R117" s="93" t="s">
        <v>55</v>
      </c>
      <c r="S117" s="93" t="s">
        <v>55</v>
      </c>
      <c r="T117" s="93" t="s">
        <v>55</v>
      </c>
      <c r="U117" s="93" t="s">
        <v>55</v>
      </c>
      <c r="V117" s="93" t="s">
        <v>55</v>
      </c>
      <c r="W117" s="93" t="s">
        <v>55</v>
      </c>
      <c r="X117" s="93" t="s">
        <v>88</v>
      </c>
      <c r="Y117" s="94" t="s">
        <v>55</v>
      </c>
      <c r="Z117" s="67"/>
      <c r="AA117" s="67"/>
      <c r="AB117" s="67"/>
    </row>
    <row r="118" spans="1:28" ht="62" x14ac:dyDescent="0.35">
      <c r="A118" s="67"/>
      <c r="B118" s="92" t="s">
        <v>324</v>
      </c>
      <c r="C118" s="93" t="s">
        <v>83</v>
      </c>
      <c r="D118" s="2" t="s">
        <v>123</v>
      </c>
      <c r="E118" s="1" t="s">
        <v>325</v>
      </c>
      <c r="F118" s="1" t="str" cm="1">
        <f t="array" ref="F11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118" s="48" t="str" cm="1">
        <f t="array" ref="G11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118" s="48" t="str" cm="1">
        <f t="array" ref="H11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18" s="48" t="str" cm="1">
        <f t="array" ref="I11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18" s="48" t="str" cm="1">
        <f t="array" ref="J11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18" s="48" t="s">
        <v>14</v>
      </c>
      <c r="L118" s="48" t="s">
        <v>86</v>
      </c>
      <c r="M118" s="48" t="s">
        <v>86</v>
      </c>
      <c r="N118" s="96" t="s">
        <v>87</v>
      </c>
      <c r="O118" s="48" t="str" cm="1">
        <f t="array" ref="O11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Rectification Period</v>
      </c>
      <c r="P118" s="95" t="s">
        <v>55</v>
      </c>
      <c r="Q118" s="93" t="s">
        <v>55</v>
      </c>
      <c r="R118" s="93" t="s">
        <v>55</v>
      </c>
      <c r="S118" s="93" t="s">
        <v>55</v>
      </c>
      <c r="T118" s="93" t="s">
        <v>55</v>
      </c>
      <c r="U118" s="93" t="s">
        <v>55</v>
      </c>
      <c r="V118" s="93" t="s">
        <v>55</v>
      </c>
      <c r="W118" s="93" t="s">
        <v>55</v>
      </c>
      <c r="X118" s="93" t="s">
        <v>88</v>
      </c>
      <c r="Y118" s="94" t="s">
        <v>55</v>
      </c>
      <c r="Z118" s="67"/>
      <c r="AA118" s="67"/>
      <c r="AB118" s="67"/>
    </row>
    <row r="119" spans="1:28" ht="46.5" x14ac:dyDescent="0.35">
      <c r="A119" s="67"/>
      <c r="B119" s="92" t="s">
        <v>326</v>
      </c>
      <c r="C119" s="93" t="s">
        <v>83</v>
      </c>
      <c r="D119" s="1" t="s">
        <v>95</v>
      </c>
      <c r="E119" s="90" t="s">
        <v>327</v>
      </c>
      <c r="F119" s="48" t="str" cm="1">
        <f t="array" ref="F11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119" s="48" t="str" cm="1">
        <f t="array" ref="G11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19" s="48" t="str" cm="1">
        <f t="array" ref="H11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19" s="48" t="str" cm="1">
        <f t="array" ref="I11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119" s="48" t="str" cm="1">
        <f t="array" ref="J11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19" s="48" t="s">
        <v>14</v>
      </c>
      <c r="L119" s="48" t="s">
        <v>86</v>
      </c>
      <c r="M119" s="48" t="s">
        <v>87</v>
      </c>
      <c r="N119" s="96" t="s">
        <v>55</v>
      </c>
      <c r="O119" s="48" t="str" cm="1">
        <f t="array" ref="O11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End of Rectification Period (GW6)</v>
      </c>
      <c r="P119" s="95" t="s">
        <v>55</v>
      </c>
      <c r="Q119" s="93" t="s">
        <v>55</v>
      </c>
      <c r="R119" s="93" t="s">
        <v>55</v>
      </c>
      <c r="S119" s="93" t="s">
        <v>55</v>
      </c>
      <c r="T119" s="93" t="s">
        <v>55</v>
      </c>
      <c r="U119" s="93" t="s">
        <v>55</v>
      </c>
      <c r="V119" s="93" t="s">
        <v>55</v>
      </c>
      <c r="W119" s="93" t="s">
        <v>55</v>
      </c>
      <c r="X119" s="93" t="s">
        <v>55</v>
      </c>
      <c r="Y119" s="94" t="s">
        <v>88</v>
      </c>
      <c r="Z119" s="67"/>
      <c r="AA119" s="67"/>
      <c r="AB119" s="67"/>
    </row>
    <row r="120" spans="1:28" ht="77.5" x14ac:dyDescent="0.35">
      <c r="A120" s="67"/>
      <c r="B120" s="92" t="s">
        <v>328</v>
      </c>
      <c r="C120" s="93" t="s">
        <v>83</v>
      </c>
      <c r="D120" s="1" t="s">
        <v>123</v>
      </c>
      <c r="E120" s="1" t="s">
        <v>329</v>
      </c>
      <c r="F120" s="48" t="str" cm="1">
        <f t="array" ref="F12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Contractor's Soft Landings Representative
A : Employer's Soft Landings Champion (DfE)
C : Employer's Representative (TA); Responsible Body/School/College Coordinator</v>
      </c>
      <c r="G120" s="48" t="str" cm="1">
        <f t="array" ref="G12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Contractor's Soft Landings Representative</v>
      </c>
      <c r="H120" s="48" t="str" cm="1">
        <f t="array" ref="H12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20" s="48" t="str" cm="1">
        <f t="array" ref="I12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
Responsible Body/School/College Coordinator</v>
      </c>
      <c r="J120" s="48" t="str" cm="1">
        <f t="array" ref="J12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20" s="48" t="s">
        <v>14</v>
      </c>
      <c r="L120" s="48" t="s">
        <v>87</v>
      </c>
      <c r="M120" s="48" t="s">
        <v>86</v>
      </c>
      <c r="N120" s="96" t="s">
        <v>87</v>
      </c>
      <c r="O120" s="48" t="str" cm="1">
        <f t="array" ref="O12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Rectification Period;
RIBA Stage 6: End of Rectification Period (GW6)</v>
      </c>
      <c r="P120" s="95" t="s">
        <v>55</v>
      </c>
      <c r="Q120" s="93" t="s">
        <v>55</v>
      </c>
      <c r="R120" s="93" t="s">
        <v>55</v>
      </c>
      <c r="S120" s="93" t="s">
        <v>55</v>
      </c>
      <c r="T120" s="93" t="s">
        <v>55</v>
      </c>
      <c r="U120" s="93" t="s">
        <v>55</v>
      </c>
      <c r="V120" s="93" t="s">
        <v>55</v>
      </c>
      <c r="W120" s="93" t="s">
        <v>55</v>
      </c>
      <c r="X120" s="93" t="s">
        <v>88</v>
      </c>
      <c r="Y120" s="94" t="s">
        <v>88</v>
      </c>
      <c r="Z120" s="67"/>
      <c r="AA120" s="67"/>
      <c r="AB120" s="67"/>
    </row>
    <row r="121" spans="1:28" ht="77.5" x14ac:dyDescent="0.35">
      <c r="A121" s="67"/>
      <c r="B121" s="92" t="s">
        <v>330</v>
      </c>
      <c r="C121" s="93" t="s">
        <v>83</v>
      </c>
      <c r="D121" s="2" t="s">
        <v>95</v>
      </c>
      <c r="E121" s="1" t="s">
        <v>331</v>
      </c>
      <c r="F121" s="1" t="str" cm="1">
        <f t="array" ref="F12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 Responsible Body/School/College Coordinator</v>
      </c>
      <c r="G121" s="48" t="str" cm="1">
        <f t="array" ref="G12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21" s="48" t="str" cm="1">
        <f t="array" ref="H12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21" s="48" t="str" cm="1">
        <f t="array" ref="I12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
Responsible Body/School/College Coordinator</v>
      </c>
      <c r="J121" s="48" t="str" cm="1">
        <f t="array" ref="J121">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21" s="48" t="s">
        <v>14</v>
      </c>
      <c r="L121" s="48" t="s">
        <v>86</v>
      </c>
      <c r="M121" s="48" t="s">
        <v>87</v>
      </c>
      <c r="N121" s="96" t="s">
        <v>87</v>
      </c>
      <c r="O121" s="48" t="str" cm="1">
        <f t="array" ref="O121">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End of Rectification Period (GW6)</v>
      </c>
      <c r="P121" s="95" t="s">
        <v>55</v>
      </c>
      <c r="Q121" s="1" t="s">
        <v>55</v>
      </c>
      <c r="R121" s="1" t="s">
        <v>55</v>
      </c>
      <c r="S121" s="93" t="s">
        <v>55</v>
      </c>
      <c r="T121" s="93" t="s">
        <v>55</v>
      </c>
      <c r="U121" s="93" t="s">
        <v>55</v>
      </c>
      <c r="V121" s="93" t="s">
        <v>55</v>
      </c>
      <c r="W121" s="93" t="s">
        <v>55</v>
      </c>
      <c r="X121" s="93" t="s">
        <v>55</v>
      </c>
      <c r="Y121" s="94" t="s">
        <v>88</v>
      </c>
      <c r="Z121" s="67"/>
      <c r="AA121" s="67"/>
      <c r="AB121" s="67"/>
    </row>
    <row r="122" spans="1:28" ht="77.5" x14ac:dyDescent="0.35">
      <c r="A122" s="67"/>
      <c r="B122" s="92" t="s">
        <v>332</v>
      </c>
      <c r="C122" s="93" t="s">
        <v>83</v>
      </c>
      <c r="D122" s="2" t="s">
        <v>123</v>
      </c>
      <c r="E122" s="1" t="s">
        <v>333</v>
      </c>
      <c r="F122" s="1" t="str" cm="1">
        <f t="array" ref="F12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 Responsible Body/School/College Coordinator</v>
      </c>
      <c r="G122" s="48" t="str" cm="1">
        <f t="array" ref="G12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22" s="48" t="str" cm="1">
        <f t="array" ref="H12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22" s="48" t="str" cm="1">
        <f t="array" ref="I12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
Responsible Body/School/College Coordinator</v>
      </c>
      <c r="J122" s="48" t="str" cm="1">
        <f t="array" ref="J122">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22" s="48" t="s">
        <v>14</v>
      </c>
      <c r="L122" s="48" t="s">
        <v>86</v>
      </c>
      <c r="M122" s="48" t="s">
        <v>87</v>
      </c>
      <c r="N122" s="96" t="s">
        <v>87</v>
      </c>
      <c r="O122" s="48" t="str" cm="1">
        <f t="array" ref="O122">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End of Rectification Period (GW6)</v>
      </c>
      <c r="P122" s="95" t="s">
        <v>55</v>
      </c>
      <c r="Q122" s="1" t="s">
        <v>55</v>
      </c>
      <c r="R122" s="1" t="s">
        <v>55</v>
      </c>
      <c r="S122" s="93" t="s">
        <v>55</v>
      </c>
      <c r="T122" s="93" t="s">
        <v>55</v>
      </c>
      <c r="U122" s="93" t="s">
        <v>55</v>
      </c>
      <c r="V122" s="93" t="s">
        <v>55</v>
      </c>
      <c r="W122" s="93" t="s">
        <v>55</v>
      </c>
      <c r="X122" s="93" t="s">
        <v>55</v>
      </c>
      <c r="Y122" s="94" t="s">
        <v>88</v>
      </c>
      <c r="Z122" s="67"/>
      <c r="AA122" s="67"/>
      <c r="AB122" s="67"/>
    </row>
    <row r="123" spans="1:28" ht="62" x14ac:dyDescent="0.35">
      <c r="A123" s="67"/>
      <c r="B123" s="92" t="s">
        <v>334</v>
      </c>
      <c r="C123" s="93" t="s">
        <v>83</v>
      </c>
      <c r="D123" s="1" t="s">
        <v>123</v>
      </c>
      <c r="E123" s="1" t="s">
        <v>335</v>
      </c>
      <c r="F123" s="1" t="str" cm="1">
        <f t="array" ref="F12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
C : Responsible Body/School/College Coordinator</v>
      </c>
      <c r="G123" s="48" t="str" cm="1">
        <f t="array" ref="G12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123" s="48" t="str" cm="1">
        <f t="array" ref="H12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23" s="48" t="str" cm="1">
        <f t="array" ref="I12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Responsible Body/School/College Coordinator</v>
      </c>
      <c r="J123" s="48" t="str" cm="1">
        <f t="array" ref="J123">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23" s="48" t="s">
        <v>14</v>
      </c>
      <c r="L123" s="48" t="s">
        <v>86</v>
      </c>
      <c r="M123" s="48" t="s">
        <v>86</v>
      </c>
      <c r="N123" s="48" t="s">
        <v>87</v>
      </c>
      <c r="O123" s="48" t="str" cm="1">
        <f t="array" ref="O123">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End of Rectification Period (GW6)</v>
      </c>
      <c r="P123" s="95" t="s">
        <v>55</v>
      </c>
      <c r="Q123" s="93" t="s">
        <v>55</v>
      </c>
      <c r="R123" s="93" t="s">
        <v>55</v>
      </c>
      <c r="S123" s="93" t="s">
        <v>55</v>
      </c>
      <c r="T123" s="93" t="s">
        <v>55</v>
      </c>
      <c r="U123" s="93" t="s">
        <v>55</v>
      </c>
      <c r="V123" s="93" t="s">
        <v>55</v>
      </c>
      <c r="W123" s="93" t="s">
        <v>55</v>
      </c>
      <c r="X123" s="93" t="s">
        <v>55</v>
      </c>
      <c r="Y123" s="94" t="s">
        <v>88</v>
      </c>
      <c r="Z123" s="67"/>
      <c r="AA123" s="67"/>
      <c r="AB123" s="67"/>
    </row>
    <row r="124" spans="1:28" ht="62" x14ac:dyDescent="0.35">
      <c r="A124" s="67"/>
      <c r="B124" s="92" t="s">
        <v>336</v>
      </c>
      <c r="C124" s="93" t="s">
        <v>83</v>
      </c>
      <c r="D124" s="1" t="s">
        <v>95</v>
      </c>
      <c r="E124" s="1" t="s">
        <v>337</v>
      </c>
      <c r="F124" s="1" t="str" cm="1">
        <f t="array" ref="F12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Contractor's Soft Landings Representative
A : Employer's Soft Landings Champion (DfE)</v>
      </c>
      <c r="G124" s="48" t="str" cm="1">
        <f t="array" ref="G12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
Contractor's Soft Landings Representative</v>
      </c>
      <c r="H124" s="48" t="str" cm="1">
        <f t="array" ref="H12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24" s="48" t="str" cm="1">
        <f t="array" ref="I12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24" s="48" t="str" cm="1">
        <f t="array" ref="J124">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24" s="48" t="s">
        <v>14</v>
      </c>
      <c r="L124" s="48" t="s">
        <v>86</v>
      </c>
      <c r="M124" s="48" t="s">
        <v>86</v>
      </c>
      <c r="N124" s="48" t="s">
        <v>55</v>
      </c>
      <c r="O124" s="48" t="str" cm="1">
        <f t="array" ref="O124">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End of Rectification Period (GW6)</v>
      </c>
      <c r="P124" s="95" t="s">
        <v>55</v>
      </c>
      <c r="Q124" s="93" t="s">
        <v>55</v>
      </c>
      <c r="R124" s="93" t="s">
        <v>55</v>
      </c>
      <c r="S124" s="93" t="s">
        <v>55</v>
      </c>
      <c r="T124" s="93" t="s">
        <v>55</v>
      </c>
      <c r="U124" s="93" t="s">
        <v>55</v>
      </c>
      <c r="V124" s="93" t="s">
        <v>55</v>
      </c>
      <c r="W124" s="93" t="s">
        <v>55</v>
      </c>
      <c r="X124" s="93" t="s">
        <v>55</v>
      </c>
      <c r="Y124" s="94" t="s">
        <v>88</v>
      </c>
      <c r="Z124" s="67"/>
      <c r="AA124" s="67"/>
      <c r="AB124" s="67"/>
    </row>
    <row r="125" spans="1:28" ht="77.5" x14ac:dyDescent="0.35">
      <c r="A125" s="67"/>
      <c r="B125" s="92" t="s">
        <v>338</v>
      </c>
      <c r="C125" s="93" t="s">
        <v>83</v>
      </c>
      <c r="D125" s="2" t="s">
        <v>99</v>
      </c>
      <c r="E125" s="1" t="s">
        <v>339</v>
      </c>
      <c r="F125" s="1" t="str" cm="1">
        <f t="array" ref="F12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125" s="48" t="str" cm="1">
        <f t="array" ref="G12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25" s="48" t="str" cm="1">
        <f t="array" ref="H12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25" s="48" t="str" cm="1">
        <f t="array" ref="I12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125" s="48" t="str" cm="1">
        <f t="array" ref="J125">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25" s="48" t="s">
        <v>14</v>
      </c>
      <c r="L125" s="48" t="s">
        <v>86</v>
      </c>
      <c r="M125" s="48" t="s">
        <v>87</v>
      </c>
      <c r="N125" s="96" t="s">
        <v>55</v>
      </c>
      <c r="O125" s="48" t="str" cm="1">
        <f t="array" ref="O125">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End of Rectification Period (GW6)</v>
      </c>
      <c r="P125" s="95" t="s">
        <v>55</v>
      </c>
      <c r="Q125" s="1" t="s">
        <v>55</v>
      </c>
      <c r="R125" s="1" t="s">
        <v>55</v>
      </c>
      <c r="S125" s="93" t="s">
        <v>55</v>
      </c>
      <c r="T125" s="93" t="s">
        <v>55</v>
      </c>
      <c r="U125" s="93" t="s">
        <v>55</v>
      </c>
      <c r="V125" s="93" t="s">
        <v>55</v>
      </c>
      <c r="W125" s="93" t="s">
        <v>55</v>
      </c>
      <c r="X125" s="93" t="s">
        <v>55</v>
      </c>
      <c r="Y125" s="94" t="s">
        <v>88</v>
      </c>
      <c r="Z125" s="67"/>
      <c r="AA125" s="67"/>
      <c r="AB125" s="67"/>
    </row>
    <row r="126" spans="1:28" ht="46.5" x14ac:dyDescent="0.35">
      <c r="A126" s="67"/>
      <c r="B126" s="92" t="s">
        <v>340</v>
      </c>
      <c r="C126" s="93" t="s">
        <v>83</v>
      </c>
      <c r="D126" s="2" t="s">
        <v>99</v>
      </c>
      <c r="E126" s="1" t="s">
        <v>341</v>
      </c>
      <c r="F126" s="1" t="str" cm="1">
        <f t="array" ref="F12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C : Contractor's Soft Landings Representative</v>
      </c>
      <c r="G126" s="48" t="str" cm="1">
        <f t="array" ref="G12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26" s="48" t="str" cm="1">
        <f t="array" ref="H12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26" s="48" t="str" cm="1">
        <f t="array" ref="I12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Contractor's Soft Landings Representative</v>
      </c>
      <c r="J126" s="48" t="str" cm="1">
        <f t="array" ref="J126">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26" s="48" t="s">
        <v>14</v>
      </c>
      <c r="L126" s="48" t="s">
        <v>86</v>
      </c>
      <c r="M126" s="48" t="s">
        <v>87</v>
      </c>
      <c r="N126" s="96" t="s">
        <v>55</v>
      </c>
      <c r="O126" s="48" t="str" cm="1">
        <f t="array" ref="O126">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End of Rectification Period (GW6)</v>
      </c>
      <c r="P126" s="95" t="s">
        <v>55</v>
      </c>
      <c r="Q126" s="1" t="s">
        <v>55</v>
      </c>
      <c r="R126" s="1" t="s">
        <v>55</v>
      </c>
      <c r="S126" s="93" t="s">
        <v>55</v>
      </c>
      <c r="T126" s="93" t="s">
        <v>55</v>
      </c>
      <c r="U126" s="93" t="s">
        <v>55</v>
      </c>
      <c r="V126" s="93" t="s">
        <v>55</v>
      </c>
      <c r="W126" s="93" t="s">
        <v>55</v>
      </c>
      <c r="X126" s="93" t="s">
        <v>55</v>
      </c>
      <c r="Y126" s="94" t="s">
        <v>88</v>
      </c>
      <c r="Z126" s="67"/>
      <c r="AA126" s="67"/>
      <c r="AB126" s="67"/>
    </row>
    <row r="127" spans="1:28" ht="77.5" x14ac:dyDescent="0.35">
      <c r="A127" s="67"/>
      <c r="B127" s="92" t="s">
        <v>342</v>
      </c>
      <c r="C127" s="93" t="s">
        <v>83</v>
      </c>
      <c r="D127" s="1" t="s">
        <v>84</v>
      </c>
      <c r="E127" s="1" t="s">
        <v>343</v>
      </c>
      <c r="F127" s="1" t="str" cm="1">
        <f t="array" ref="F12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Contractor's Soft Landings Representative; Responsible Body/School/College Coordinator</v>
      </c>
      <c r="G127" s="48" t="str" cm="1">
        <f t="array" ref="G12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27" s="48" t="str" cm="1">
        <f t="array" ref="H12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27" s="48" t="str" cm="1">
        <f t="array" ref="I12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27" s="48" t="str" cm="1">
        <f t="array" ref="J127">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Contractor's Soft Landings Representative;
Responsible Body/School/College Coordinator</v>
      </c>
      <c r="K127" s="48" t="s">
        <v>14</v>
      </c>
      <c r="L127" s="48" t="s">
        <v>86</v>
      </c>
      <c r="M127" s="48" t="s">
        <v>97</v>
      </c>
      <c r="N127" s="48" t="s">
        <v>97</v>
      </c>
      <c r="O127" s="48" t="str" cm="1">
        <f t="array" ref="O127">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End of Rectification Period (GW6)</v>
      </c>
      <c r="P127" s="95" t="s">
        <v>55</v>
      </c>
      <c r="Q127" s="93" t="s">
        <v>55</v>
      </c>
      <c r="R127" s="93" t="s">
        <v>55</v>
      </c>
      <c r="S127" s="93" t="s">
        <v>55</v>
      </c>
      <c r="T127" s="93" t="s">
        <v>55</v>
      </c>
      <c r="U127" s="93" t="s">
        <v>55</v>
      </c>
      <c r="V127" s="93" t="s">
        <v>55</v>
      </c>
      <c r="W127" s="93" t="s">
        <v>55</v>
      </c>
      <c r="X127" s="93" t="s">
        <v>55</v>
      </c>
      <c r="Y127" s="94" t="s">
        <v>88</v>
      </c>
      <c r="Z127" s="67"/>
      <c r="AA127" s="67"/>
      <c r="AB127" s="67"/>
    </row>
    <row r="128" spans="1:28" ht="46.5" x14ac:dyDescent="0.35">
      <c r="A128" s="67"/>
      <c r="B128" s="92" t="s">
        <v>344</v>
      </c>
      <c r="C128" s="93" t="s">
        <v>83</v>
      </c>
      <c r="D128" s="1" t="s">
        <v>95</v>
      </c>
      <c r="E128" s="1" t="s">
        <v>345</v>
      </c>
      <c r="F128" s="1" t="str" cm="1">
        <f t="array" ref="F12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
I : Responsible Body/School/College Coordinator</v>
      </c>
      <c r="G128" s="48" t="str" cm="1">
        <f t="array" ref="G12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28" s="48" t="str" cm="1">
        <f t="array" ref="H12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28" s="48" t="str" cm="1">
        <f t="array" ref="I12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28" s="48" t="str" cm="1">
        <f t="array" ref="J128">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Responsible Body/School/College Coordinator</v>
      </c>
      <c r="K128" s="48" t="s">
        <v>14</v>
      </c>
      <c r="L128" s="48" t="s">
        <v>86</v>
      </c>
      <c r="M128" s="48" t="s">
        <v>55</v>
      </c>
      <c r="N128" s="96" t="s">
        <v>97</v>
      </c>
      <c r="O128" s="48" t="str" cm="1">
        <f t="array" ref="O128">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End of Rectification Period (GW6)</v>
      </c>
      <c r="P128" s="95" t="s">
        <v>55</v>
      </c>
      <c r="Q128" s="93" t="s">
        <v>55</v>
      </c>
      <c r="R128" s="93" t="s">
        <v>55</v>
      </c>
      <c r="S128" s="93" t="s">
        <v>55</v>
      </c>
      <c r="T128" s="93" t="s">
        <v>55</v>
      </c>
      <c r="U128" s="93" t="s">
        <v>55</v>
      </c>
      <c r="V128" s="93" t="s">
        <v>55</v>
      </c>
      <c r="W128" s="93" t="s">
        <v>55</v>
      </c>
      <c r="X128" s="93" t="s">
        <v>55</v>
      </c>
      <c r="Y128" s="94" t="s">
        <v>88</v>
      </c>
      <c r="Z128" s="67"/>
      <c r="AA128" s="67"/>
      <c r="AB128" s="67"/>
    </row>
    <row r="129" spans="1:28" ht="62" x14ac:dyDescent="0.35">
      <c r="A129" s="67"/>
      <c r="B129" s="92" t="s">
        <v>346</v>
      </c>
      <c r="C129" s="93" t="s">
        <v>83</v>
      </c>
      <c r="D129" s="2" t="s">
        <v>114</v>
      </c>
      <c r="E129" s="90" t="s">
        <v>347</v>
      </c>
      <c r="F129" s="48" t="str" cm="1">
        <f t="array" ref="F12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Responsible Body/School/College Coordinator
A : Employer's Soft Landings Champion (DfE)
C : Employer's Representative (TA); Contractor's Soft Landings Representative</v>
      </c>
      <c r="G129" s="48" t="str" cm="1">
        <f t="array" ref="G12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Responsible Body/School/College Coordinator</v>
      </c>
      <c r="H129" s="48" t="str" cm="1">
        <f t="array" ref="H12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29" s="48" t="str" cm="1">
        <f t="array" ref="I12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Employer's Representative (TA);
Contractor's Soft Landings Representative</v>
      </c>
      <c r="J129" s="48" t="str" cm="1">
        <f t="array" ref="J129">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29" s="48" t="s">
        <v>14</v>
      </c>
      <c r="L129" s="48" t="s">
        <v>87</v>
      </c>
      <c r="M129" s="48" t="s">
        <v>87</v>
      </c>
      <c r="N129" s="96" t="s">
        <v>86</v>
      </c>
      <c r="O129" s="48" t="str" cm="1">
        <f t="array" ref="O129">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End of Rectification Period (GW6)</v>
      </c>
      <c r="P129" s="95" t="s">
        <v>55</v>
      </c>
      <c r="Q129" s="93" t="s">
        <v>55</v>
      </c>
      <c r="R129" s="93" t="s">
        <v>55</v>
      </c>
      <c r="S129" s="93" t="s">
        <v>55</v>
      </c>
      <c r="T129" s="93" t="s">
        <v>55</v>
      </c>
      <c r="U129" s="93" t="s">
        <v>55</v>
      </c>
      <c r="V129" s="93" t="s">
        <v>55</v>
      </c>
      <c r="W129" s="93" t="s">
        <v>55</v>
      </c>
      <c r="X129" s="93" t="s">
        <v>55</v>
      </c>
      <c r="Y129" s="94" t="s">
        <v>88</v>
      </c>
      <c r="Z129" s="67"/>
      <c r="AA129" s="67"/>
      <c r="AB129" s="67"/>
    </row>
    <row r="130" spans="1:28" ht="31" x14ac:dyDescent="0.35">
      <c r="A130" s="67"/>
      <c r="B130" s="92" t="s">
        <v>348</v>
      </c>
      <c r="C130" s="93" t="s">
        <v>83</v>
      </c>
      <c r="D130" s="1" t="s">
        <v>84</v>
      </c>
      <c r="E130" s="1" t="s">
        <v>349</v>
      </c>
      <c r="F130" s="1" t="str" cm="1">
        <f t="array" ref="F13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_xlpm.AllEmpty, COUNTA(_xlpm.Values)=0,
    _xlpm.RGroup, "R : " &amp; _xlfn.TEXTJOIN("; ", TRUE, IF((_xlpm.Values="R")+(_xlpm.Values="R/A"), _xlpm.Numbers, "")),
    _xlpm.AGroup, "A : " &amp; _xlfn.TEXTJOIN("; ", TRUE, IF((_xlpm.Values="A")+(_xlpm.Values="R/A"), _xlpm.Numbers, "")),
    _xlpm.CGroup, "C : " &amp; _xlfn.TEXTJOIN("; ", TRUE, IF(_xlpm.Values="C", _xlpm.Numbers, "")),
    _xlpm.IGroup, "I : " &amp; _xlfn.TEXTJOIN("; ", TRUE, IF(_xlpm.Values="I", _xlpm.Numbers, "")),
    _xlpm.Result, _xlfn.TEXTJOIN(CHAR(10), TRUE,
        IF(_xlpm.RGroup="R : ", "", _xlpm.RGroup),
        IF(_xlpm.AGroup="A : ", "", _xlpm.AGroup),
        IF(_xlpm.CGroup="C : ", "", _xlpm.CGroup),
        IF(_xlpm.IGroup="I : ", "", _xlpm.IGroup)
    ),
    IF(_xlpm.AllEmpty, "", _xlpm.Result)
)</f>
        <v>R : Employer's Representative (TA)
A : Employer's Soft Landings Champion (DfE)</v>
      </c>
      <c r="G130" s="48" t="str" cm="1">
        <f t="array" ref="G13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IF((_xlpm.Values="R")+(_xlpm.Values="R/A"), _xlpm.Numbers, ""),
    _xlfn.TEXTJOIN(";
", TRUE, _xlpm.FilteredNumbers)
)</f>
        <v>Employer's Representative (TA)</v>
      </c>
      <c r="H130" s="48" t="str" cm="1">
        <f t="array" ref="H13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IF((_xlpm.Values="A")+(_xlpm.Values="R/A"), _xlpm.Numbers, ""),
    _xlfn.TEXTJOIN(";
", TRUE, _xlpm.FilteredNumbers)
)</f>
        <v>Employer's Soft Landings Champion (DfE)</v>
      </c>
      <c r="I130" s="48" t="str" cm="1">
        <f t="array" ref="I13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IF(_xlpm.Values="C", _xlpm.Numbers, ""),
    _xlfn.TEXTJOIN(";
", TRUE, _xlpm.FilteredNumbers)
)</f>
        <v/>
      </c>
      <c r="J130" s="48" t="str" cm="1">
        <f t="array" ref="J130">_xlfn.LET(
    _xlpm.Numbers, CHOOSE(_xlfn.SEQUENCE(4),
        "Employer's Soft Landings Champion (DfE)",
        "Employer's Representative (TA)",
        "Contractor's Soft Landings Representative",
        "Responsible Body/School/College Coordinator"),
    _xlpm.Values, CHOOSE(_xlfn.SEQUENCE(4),
        tbl_02_SoftLandingsChecklist[[#This Row],[Employer]],
        tbl_02_SoftLandingsChecklist[[#This Row],[Employer''s Representative]],
        tbl_02_SoftLandingsChecklist[[#This Row],[Contractor]],
        tbl_02_SoftLandingsChecklist[[#This Row],[Responsible Body]]),
    _xlpm.FilteredNumbers, IF(_xlpm.Values="I", _xlpm.Numbers, ""),
    _xlfn.TEXTJOIN(";
", TRUE, _xlpm.FilteredNumbers)
)</f>
        <v/>
      </c>
      <c r="K130" s="48" t="s">
        <v>14</v>
      </c>
      <c r="L130" s="48" t="s">
        <v>86</v>
      </c>
      <c r="M130" s="48" t="s">
        <v>55</v>
      </c>
      <c r="N130" s="48" t="s">
        <v>55</v>
      </c>
      <c r="O130" s="48" t="str" cm="1">
        <f t="array" ref="O130">_xlfn.LET(
    _xlpm.Numbers, CHOOSE(_xlfn.SEQUENCE(10),
        "RIBA Stage 0: Pre-Feasibility (GW1)",
        "RIBA Stage 2: Feasibility (GW2)",
        "RIBA Stage 2: Procurement (GW3)",
        "RIBA Stage 3: Planning",
        "RIBA Stage 4: Contractor's Proposal (GW4)",
        "RIBA Stage 5: Construction",
        "RIBA Stage 5: 6 Months Pre-Handover",
        "RIBA Stage 5: 1 Month Pre-Handover (GW5) ",
        "RIBA Stage 6: Rectification Period",
        "RIBA Stage 6: End of Rectification Period (GW6)"),
    _xlpm.Values, CHOOSE(_xlfn.SEQUENCE(10),
        tbl_02_SoftLandingsChecklist[[#This Row],[RIBA Stage 0: Pre-Feasibility (GW1)]],
        tbl_02_SoftLandingsChecklist[[#This Row],[RIBA Stage 2: Feasibility (GW2)]],
        tbl_02_SoftLandingsChecklist[[#This Row],[RIBA Stage 2: Procurement (GW3)]],
        tbl_02_SoftLandingsChecklist[[#This Row],[RIBA Stage 3: Planning]],
        tbl_02_SoftLandingsChecklist[[#This Row],[RIBA Stage 4: Contractor''s Proposal (GW4)]],
        tbl_02_SoftLandingsChecklist[[#This Row],[RIBA Stage 5: Construction]],
        tbl_02_SoftLandingsChecklist[[#This Row],[RIBA Stage 5: 6 Months Pre-Handover ]],
        tbl_02_SoftLandingsChecklist[[#This Row],[RIBA Stage 5: 1 Month Pre-Handover (GW5) ]],
        tbl_02_SoftLandingsChecklist[[#This Row],[RIBA Stage 6: Rectification Period]],
        tbl_02_SoftLandingsChecklist[[#This Row],[RIBA Stage 6: End of Rectification Period (GW6)]]),
    _xlfn.TEXTJOIN(";
", TRUE, IF(_xlpm.Values="YES", _xlpm.Numbers, ""))
)</f>
        <v>RIBA Stage 6: End of Rectification Period (GW6)</v>
      </c>
      <c r="P130" s="95" t="s">
        <v>55</v>
      </c>
      <c r="Q130" s="93" t="s">
        <v>55</v>
      </c>
      <c r="R130" s="93" t="s">
        <v>55</v>
      </c>
      <c r="S130" s="93" t="s">
        <v>55</v>
      </c>
      <c r="T130" s="93" t="s">
        <v>55</v>
      </c>
      <c r="U130" s="93" t="s">
        <v>55</v>
      </c>
      <c r="V130" s="93" t="s">
        <v>55</v>
      </c>
      <c r="W130" s="93" t="s">
        <v>55</v>
      </c>
      <c r="X130" s="93" t="s">
        <v>55</v>
      </c>
      <c r="Y130" s="94" t="s">
        <v>88</v>
      </c>
      <c r="Z130" s="67"/>
      <c r="AA130" s="67"/>
      <c r="AB130" s="67"/>
    </row>
    <row r="131" spans="1:28" x14ac:dyDescent="0.35">
      <c r="A131" s="67"/>
      <c r="B131" s="85"/>
      <c r="C131" s="75"/>
      <c r="N131" s="67"/>
      <c r="Q131" s="75"/>
      <c r="R131" s="75"/>
      <c r="S131" s="67"/>
      <c r="T131" s="67"/>
      <c r="U131" s="67"/>
      <c r="V131" s="67"/>
      <c r="W131" s="67"/>
      <c r="X131" s="67"/>
      <c r="Y131" s="67"/>
      <c r="Z131" s="67"/>
      <c r="AA131" s="67"/>
      <c r="AB131" s="67"/>
    </row>
    <row r="132" spans="1:28" x14ac:dyDescent="0.35">
      <c r="A132" s="67"/>
      <c r="B132" s="85"/>
      <c r="C132" s="75"/>
      <c r="N132" s="67"/>
      <c r="Q132" s="75"/>
      <c r="R132" s="75"/>
      <c r="S132" s="67"/>
      <c r="T132" s="67"/>
      <c r="U132" s="67"/>
      <c r="V132" s="67"/>
      <c r="W132" s="67"/>
      <c r="X132" s="67"/>
      <c r="Y132" s="67"/>
      <c r="Z132" s="67"/>
      <c r="AA132" s="67"/>
      <c r="AB132" s="67"/>
    </row>
    <row r="133" spans="1:28" x14ac:dyDescent="0.35">
      <c r="A133" s="67"/>
      <c r="B133" s="85"/>
      <c r="C133" s="75"/>
      <c r="N133" s="67"/>
      <c r="Q133" s="75"/>
      <c r="R133" s="75"/>
      <c r="S133" s="67"/>
      <c r="T133" s="67"/>
      <c r="U133" s="67"/>
      <c r="V133" s="67"/>
      <c r="W133" s="67"/>
      <c r="X133" s="67"/>
      <c r="Y133" s="67"/>
      <c r="Z133" s="67"/>
      <c r="AA133" s="67"/>
      <c r="AB133" s="67"/>
    </row>
    <row r="134" spans="1:28" x14ac:dyDescent="0.35">
      <c r="A134" s="67"/>
      <c r="B134" s="85"/>
      <c r="C134" s="75"/>
      <c r="N134" s="67"/>
      <c r="Q134" s="75"/>
      <c r="R134" s="75"/>
      <c r="S134" s="67"/>
      <c r="T134" s="67"/>
      <c r="U134" s="67"/>
      <c r="V134" s="67"/>
      <c r="W134" s="67"/>
      <c r="X134" s="67"/>
      <c r="Y134" s="67"/>
      <c r="Z134" s="67"/>
      <c r="AA134" s="67"/>
      <c r="AB134" s="67"/>
    </row>
    <row r="135" spans="1:28" x14ac:dyDescent="0.35">
      <c r="A135" s="67"/>
      <c r="B135" s="85"/>
      <c r="C135" s="75"/>
      <c r="N135" s="67"/>
      <c r="Q135" s="75"/>
      <c r="R135" s="75"/>
      <c r="S135" s="67"/>
      <c r="T135" s="67"/>
      <c r="U135" s="67"/>
      <c r="V135" s="67"/>
      <c r="W135" s="67"/>
      <c r="X135" s="67"/>
      <c r="Y135" s="67"/>
      <c r="Z135" s="67"/>
      <c r="AA135" s="67"/>
      <c r="AB135" s="67"/>
    </row>
    <row r="136" spans="1:28" x14ac:dyDescent="0.35">
      <c r="A136" s="67"/>
      <c r="B136" s="85"/>
      <c r="C136" s="75"/>
      <c r="N136" s="67"/>
      <c r="Q136" s="75"/>
      <c r="R136" s="75"/>
      <c r="S136" s="67"/>
      <c r="T136" s="67"/>
      <c r="U136" s="67"/>
      <c r="V136" s="67"/>
      <c r="W136" s="67"/>
      <c r="X136" s="67"/>
      <c r="Y136" s="67"/>
      <c r="Z136" s="67"/>
      <c r="AA136" s="67"/>
      <c r="AB136" s="67"/>
    </row>
    <row r="137" spans="1:28" x14ac:dyDescent="0.35">
      <c r="A137" s="67"/>
      <c r="B137" s="85"/>
      <c r="C137" s="75"/>
      <c r="N137" s="67"/>
      <c r="Q137" s="75"/>
      <c r="R137" s="75"/>
      <c r="S137" s="67"/>
      <c r="T137" s="67"/>
      <c r="U137" s="67"/>
      <c r="V137" s="67"/>
      <c r="W137" s="67"/>
      <c r="X137" s="67"/>
      <c r="Y137" s="67"/>
      <c r="Z137" s="67"/>
      <c r="AA137" s="67"/>
      <c r="AB137" s="67"/>
    </row>
    <row r="138" spans="1:28" x14ac:dyDescent="0.35">
      <c r="A138" s="67"/>
      <c r="B138" s="85"/>
      <c r="C138" s="75"/>
      <c r="N138" s="67"/>
      <c r="Q138" s="75"/>
      <c r="R138" s="75"/>
      <c r="S138" s="67"/>
      <c r="T138" s="67"/>
      <c r="U138" s="67"/>
      <c r="V138" s="67"/>
      <c r="W138" s="67"/>
      <c r="X138" s="67"/>
      <c r="Y138" s="67"/>
      <c r="Z138" s="67"/>
      <c r="AA138" s="67"/>
      <c r="AB138" s="67"/>
    </row>
    <row r="139" spans="1:28" x14ac:dyDescent="0.35">
      <c r="A139" s="67"/>
      <c r="B139" s="85"/>
      <c r="C139" s="75"/>
      <c r="N139" s="67"/>
      <c r="Q139" s="75"/>
      <c r="R139" s="75"/>
      <c r="S139" s="67"/>
      <c r="T139" s="67"/>
      <c r="U139" s="67"/>
      <c r="V139" s="67"/>
      <c r="W139" s="67"/>
      <c r="X139" s="67"/>
      <c r="Y139" s="67"/>
      <c r="Z139" s="67"/>
      <c r="AA139" s="67"/>
      <c r="AB139" s="67"/>
    </row>
    <row r="140" spans="1:28" x14ac:dyDescent="0.35">
      <c r="A140" s="67"/>
      <c r="B140" s="85"/>
      <c r="C140" s="75"/>
      <c r="N140" s="67"/>
      <c r="Q140" s="75"/>
      <c r="R140" s="75"/>
      <c r="S140" s="67"/>
      <c r="T140" s="67"/>
      <c r="U140" s="67"/>
      <c r="V140" s="67"/>
      <c r="W140" s="67"/>
      <c r="X140" s="67"/>
      <c r="Y140" s="67"/>
      <c r="Z140" s="67"/>
      <c r="AA140" s="67"/>
      <c r="AB140" s="67"/>
    </row>
    <row r="141" spans="1:28" x14ac:dyDescent="0.35">
      <c r="A141" s="67"/>
      <c r="B141" s="85"/>
      <c r="C141" s="75"/>
      <c r="N141" s="67"/>
      <c r="Q141" s="75"/>
      <c r="R141" s="75"/>
      <c r="S141" s="67"/>
      <c r="T141" s="67"/>
      <c r="U141" s="67"/>
      <c r="V141" s="67"/>
      <c r="W141" s="67"/>
      <c r="X141" s="67"/>
      <c r="Y141" s="67"/>
      <c r="Z141" s="67"/>
      <c r="AA141" s="67"/>
      <c r="AB141" s="67"/>
    </row>
    <row r="142" spans="1:28" x14ac:dyDescent="0.35">
      <c r="A142" s="67"/>
      <c r="B142" s="85"/>
      <c r="C142" s="75"/>
      <c r="N142" s="67"/>
      <c r="Q142" s="75"/>
      <c r="R142" s="75"/>
      <c r="S142" s="67"/>
      <c r="T142" s="67"/>
      <c r="U142" s="67"/>
      <c r="V142" s="67"/>
      <c r="W142" s="67"/>
      <c r="X142" s="67"/>
      <c r="Y142" s="67"/>
      <c r="Z142" s="67"/>
      <c r="AA142" s="67"/>
      <c r="AB142" s="67"/>
    </row>
    <row r="143" spans="1:28" x14ac:dyDescent="0.35">
      <c r="A143" s="67"/>
      <c r="B143" s="85"/>
      <c r="C143" s="75"/>
      <c r="N143" s="67"/>
      <c r="Q143" s="75"/>
      <c r="R143" s="75"/>
      <c r="S143" s="67"/>
      <c r="T143" s="67"/>
      <c r="U143" s="67"/>
      <c r="V143" s="67"/>
      <c r="W143" s="67"/>
      <c r="X143" s="67"/>
      <c r="Y143" s="67"/>
      <c r="Z143" s="67"/>
      <c r="AA143" s="67"/>
      <c r="AB143" s="67"/>
    </row>
    <row r="144" spans="1:28" x14ac:dyDescent="0.35">
      <c r="A144" s="67"/>
      <c r="B144" s="85"/>
      <c r="C144" s="75"/>
      <c r="N144" s="67"/>
      <c r="Q144" s="75"/>
      <c r="R144" s="75"/>
      <c r="S144" s="67"/>
      <c r="T144" s="67"/>
      <c r="U144" s="67"/>
      <c r="V144" s="67"/>
      <c r="W144" s="67"/>
      <c r="X144" s="67"/>
      <c r="Y144" s="67"/>
      <c r="Z144" s="67"/>
      <c r="AA144" s="67"/>
      <c r="AB144" s="67"/>
    </row>
    <row r="145" spans="1:28" x14ac:dyDescent="0.35">
      <c r="A145" s="67"/>
      <c r="B145" s="85"/>
      <c r="C145" s="75"/>
      <c r="N145" s="67"/>
      <c r="Q145" s="75"/>
      <c r="R145" s="75"/>
      <c r="S145" s="67"/>
      <c r="T145" s="67"/>
      <c r="U145" s="67"/>
      <c r="V145" s="67"/>
      <c r="W145" s="67"/>
      <c r="X145" s="67"/>
      <c r="Y145" s="67"/>
      <c r="Z145" s="67"/>
      <c r="AA145" s="67"/>
      <c r="AB145" s="67"/>
    </row>
    <row r="146" spans="1:28" x14ac:dyDescent="0.35">
      <c r="A146" s="67"/>
      <c r="B146" s="85"/>
      <c r="C146" s="75"/>
      <c r="N146" s="67"/>
      <c r="Q146" s="75"/>
      <c r="R146" s="75"/>
      <c r="S146" s="67"/>
      <c r="T146" s="67"/>
      <c r="U146" s="67"/>
      <c r="V146" s="67"/>
      <c r="W146" s="67"/>
      <c r="X146" s="67"/>
      <c r="Y146" s="67"/>
      <c r="Z146" s="67"/>
      <c r="AA146" s="67"/>
      <c r="AB146" s="67"/>
    </row>
    <row r="147" spans="1:28" x14ac:dyDescent="0.35">
      <c r="A147" s="67"/>
      <c r="B147" s="85"/>
      <c r="C147" s="75"/>
      <c r="N147" s="67"/>
      <c r="Q147" s="75"/>
      <c r="R147" s="75"/>
      <c r="S147" s="67"/>
      <c r="T147" s="67"/>
      <c r="U147" s="67"/>
      <c r="V147" s="67"/>
      <c r="W147" s="67"/>
      <c r="X147" s="67"/>
      <c r="Y147" s="67"/>
      <c r="Z147" s="67"/>
      <c r="AA147" s="67"/>
      <c r="AB147" s="67"/>
    </row>
    <row r="148" spans="1:28" x14ac:dyDescent="0.35">
      <c r="A148" s="67"/>
      <c r="B148" s="85"/>
      <c r="C148" s="75"/>
      <c r="N148" s="67"/>
      <c r="Q148" s="75"/>
      <c r="R148" s="75"/>
      <c r="S148" s="67"/>
      <c r="T148" s="67"/>
      <c r="U148" s="67"/>
      <c r="V148" s="67"/>
      <c r="W148" s="67"/>
      <c r="X148" s="67"/>
      <c r="Y148" s="67"/>
      <c r="Z148" s="67"/>
      <c r="AA148" s="67"/>
      <c r="AB148" s="67"/>
    </row>
    <row r="149" spans="1:28" x14ac:dyDescent="0.35">
      <c r="A149" s="67"/>
      <c r="B149" s="85"/>
      <c r="C149" s="75"/>
      <c r="N149" s="67"/>
      <c r="Q149" s="75"/>
      <c r="R149" s="75"/>
      <c r="S149" s="67"/>
      <c r="T149" s="67"/>
      <c r="U149" s="67"/>
      <c r="V149" s="67"/>
      <c r="W149" s="67"/>
      <c r="X149" s="67"/>
      <c r="Y149" s="67"/>
      <c r="Z149" s="67"/>
      <c r="AA149" s="67"/>
      <c r="AB149" s="67"/>
    </row>
    <row r="150" spans="1:28" x14ac:dyDescent="0.35">
      <c r="A150" s="67"/>
      <c r="B150" s="85"/>
      <c r="C150" s="75"/>
      <c r="N150" s="67"/>
      <c r="Q150" s="75"/>
      <c r="R150" s="75"/>
      <c r="S150" s="67"/>
      <c r="T150" s="67"/>
      <c r="U150" s="67"/>
      <c r="V150" s="67"/>
      <c r="W150" s="67"/>
      <c r="X150" s="67"/>
      <c r="Y150" s="67"/>
      <c r="Z150" s="67"/>
      <c r="AA150" s="67"/>
      <c r="AB150" s="67"/>
    </row>
    <row r="151" spans="1:28" x14ac:dyDescent="0.35">
      <c r="A151" s="67"/>
      <c r="B151" s="85"/>
      <c r="C151" s="75"/>
      <c r="N151" s="67"/>
      <c r="Q151" s="75"/>
      <c r="R151" s="75"/>
      <c r="S151" s="67"/>
      <c r="T151" s="67"/>
      <c r="U151" s="67"/>
      <c r="V151" s="67"/>
      <c r="W151" s="67"/>
      <c r="X151" s="67"/>
      <c r="Y151" s="67"/>
      <c r="Z151" s="67"/>
      <c r="AA151" s="67"/>
      <c r="AB151" s="67"/>
    </row>
    <row r="152" spans="1:28" x14ac:dyDescent="0.35">
      <c r="A152" s="67"/>
      <c r="B152" s="85"/>
      <c r="C152" s="75"/>
      <c r="N152" s="67"/>
      <c r="Q152" s="75"/>
      <c r="R152" s="75"/>
      <c r="S152" s="67"/>
      <c r="T152" s="67"/>
      <c r="U152" s="67"/>
      <c r="V152" s="67"/>
      <c r="W152" s="67"/>
      <c r="X152" s="67"/>
      <c r="Y152" s="67"/>
      <c r="Z152" s="67"/>
      <c r="AA152" s="67"/>
      <c r="AB152" s="67"/>
    </row>
    <row r="153" spans="1:28" x14ac:dyDescent="0.35">
      <c r="A153" s="67"/>
      <c r="B153" s="85"/>
      <c r="C153" s="75"/>
      <c r="N153" s="67"/>
      <c r="Q153" s="75"/>
      <c r="R153" s="75"/>
      <c r="S153" s="67"/>
      <c r="T153" s="67"/>
      <c r="U153" s="67"/>
      <c r="V153" s="67"/>
      <c r="W153" s="67"/>
      <c r="X153" s="67"/>
      <c r="Y153" s="67"/>
      <c r="Z153" s="67"/>
      <c r="AA153" s="67"/>
      <c r="AB153" s="67"/>
    </row>
    <row r="154" spans="1:28" x14ac:dyDescent="0.35">
      <c r="A154" s="67"/>
      <c r="B154" s="85"/>
      <c r="C154" s="75"/>
      <c r="N154" s="67"/>
      <c r="Q154" s="75"/>
      <c r="R154" s="75"/>
      <c r="S154" s="67"/>
      <c r="T154" s="67"/>
      <c r="U154" s="67"/>
      <c r="V154" s="67"/>
      <c r="W154" s="67"/>
      <c r="X154" s="67"/>
      <c r="Y154" s="67"/>
      <c r="Z154" s="67"/>
      <c r="AA154" s="67"/>
      <c r="AB154" s="67"/>
    </row>
    <row r="155" spans="1:28" x14ac:dyDescent="0.35">
      <c r="A155" s="67"/>
      <c r="B155" s="85"/>
      <c r="C155" s="75"/>
      <c r="N155" s="67"/>
      <c r="Q155" s="75"/>
      <c r="R155" s="75"/>
      <c r="S155" s="67"/>
      <c r="T155" s="67"/>
      <c r="U155" s="67"/>
      <c r="V155" s="67"/>
      <c r="W155" s="67"/>
      <c r="X155" s="67"/>
      <c r="Y155" s="67"/>
      <c r="Z155" s="67"/>
      <c r="AA155" s="67"/>
      <c r="AB155" s="67"/>
    </row>
    <row r="156" spans="1:28" x14ac:dyDescent="0.35">
      <c r="A156" s="67"/>
      <c r="B156" s="85"/>
      <c r="C156" s="75"/>
      <c r="N156" s="67"/>
      <c r="Q156" s="75"/>
      <c r="R156" s="75"/>
      <c r="S156" s="67"/>
      <c r="T156" s="67"/>
      <c r="U156" s="67"/>
      <c r="V156" s="67"/>
      <c r="W156" s="67"/>
      <c r="X156" s="67"/>
      <c r="Y156" s="67"/>
      <c r="Z156" s="67"/>
      <c r="AA156" s="67"/>
      <c r="AB156" s="67"/>
    </row>
    <row r="157" spans="1:28" x14ac:dyDescent="0.35">
      <c r="A157" s="67"/>
      <c r="B157" s="85"/>
      <c r="C157" s="75"/>
      <c r="N157" s="67"/>
      <c r="Q157" s="75"/>
      <c r="R157" s="75"/>
      <c r="S157" s="67"/>
      <c r="T157" s="67"/>
      <c r="U157" s="67"/>
      <c r="V157" s="67"/>
      <c r="W157" s="67"/>
      <c r="X157" s="67"/>
      <c r="Y157" s="67"/>
      <c r="Z157" s="67"/>
      <c r="AA157" s="67"/>
      <c r="AB157" s="67"/>
    </row>
    <row r="158" spans="1:28" x14ac:dyDescent="0.35">
      <c r="A158" s="67"/>
      <c r="B158" s="85"/>
      <c r="C158" s="75"/>
      <c r="N158" s="67"/>
      <c r="Q158" s="75"/>
      <c r="R158" s="75"/>
      <c r="S158" s="67"/>
      <c r="T158" s="67"/>
      <c r="U158" s="67"/>
      <c r="V158" s="67"/>
      <c r="W158" s="67"/>
      <c r="X158" s="67"/>
      <c r="Y158" s="67"/>
      <c r="Z158" s="67"/>
      <c r="AA158" s="67"/>
      <c r="AB158" s="67"/>
    </row>
    <row r="159" spans="1:28" x14ac:dyDescent="0.35">
      <c r="A159" s="67"/>
      <c r="B159" s="85"/>
      <c r="C159" s="75"/>
      <c r="N159" s="67"/>
      <c r="Q159" s="75"/>
      <c r="R159" s="75"/>
      <c r="S159" s="67"/>
      <c r="T159" s="67"/>
      <c r="U159" s="67"/>
      <c r="V159" s="67"/>
      <c r="W159" s="67"/>
      <c r="X159" s="67"/>
      <c r="Y159" s="67"/>
      <c r="Z159" s="67"/>
      <c r="AA159" s="67"/>
      <c r="AB159" s="67"/>
    </row>
    <row r="160" spans="1:28" x14ac:dyDescent="0.35">
      <c r="A160" s="67"/>
      <c r="B160" s="85"/>
      <c r="C160" s="75"/>
      <c r="N160" s="67"/>
      <c r="Q160" s="75"/>
      <c r="R160" s="75"/>
      <c r="S160" s="67"/>
      <c r="T160" s="67"/>
      <c r="U160" s="67"/>
      <c r="V160" s="67"/>
      <c r="W160" s="67"/>
      <c r="X160" s="67"/>
      <c r="Y160" s="67"/>
      <c r="Z160" s="67"/>
      <c r="AA160" s="67"/>
      <c r="AB160" s="67"/>
    </row>
    <row r="161" spans="1:28" x14ac:dyDescent="0.35">
      <c r="A161" s="67"/>
      <c r="B161" s="85"/>
      <c r="C161" s="75"/>
      <c r="N161" s="67"/>
      <c r="Q161" s="75"/>
      <c r="R161" s="75"/>
      <c r="S161" s="67"/>
      <c r="T161" s="67"/>
      <c r="U161" s="67"/>
      <c r="V161" s="67"/>
      <c r="W161" s="67"/>
      <c r="X161" s="67"/>
      <c r="Y161" s="67"/>
      <c r="Z161" s="67"/>
      <c r="AA161" s="67"/>
      <c r="AB161" s="67"/>
    </row>
    <row r="162" spans="1:28" x14ac:dyDescent="0.35">
      <c r="A162" s="67"/>
      <c r="B162" s="85"/>
      <c r="C162" s="75"/>
      <c r="N162" s="67"/>
      <c r="Q162" s="75"/>
      <c r="R162" s="75"/>
      <c r="S162" s="67"/>
      <c r="T162" s="67"/>
      <c r="U162" s="67"/>
      <c r="V162" s="67"/>
      <c r="W162" s="67"/>
      <c r="X162" s="67"/>
      <c r="Y162" s="67"/>
      <c r="Z162" s="67"/>
      <c r="AA162" s="67"/>
      <c r="AB162" s="67"/>
    </row>
    <row r="163" spans="1:28" x14ac:dyDescent="0.35">
      <c r="A163" s="67"/>
      <c r="B163" s="85"/>
      <c r="C163" s="75"/>
      <c r="N163" s="67"/>
      <c r="Q163" s="75"/>
      <c r="R163" s="75"/>
      <c r="S163" s="67"/>
      <c r="T163" s="67"/>
      <c r="U163" s="67"/>
      <c r="V163" s="67"/>
      <c r="W163" s="67"/>
      <c r="X163" s="67"/>
      <c r="Y163" s="67"/>
      <c r="Z163" s="67"/>
      <c r="AA163" s="67"/>
      <c r="AB163" s="67"/>
    </row>
    <row r="164" spans="1:28" x14ac:dyDescent="0.35">
      <c r="A164" s="67"/>
      <c r="B164" s="85"/>
      <c r="C164" s="75"/>
      <c r="N164" s="67"/>
      <c r="Q164" s="75"/>
      <c r="R164" s="75"/>
      <c r="S164" s="67"/>
      <c r="T164" s="67"/>
      <c r="U164" s="67"/>
      <c r="V164" s="67"/>
      <c r="W164" s="67"/>
      <c r="X164" s="67"/>
      <c r="Y164" s="67"/>
      <c r="Z164" s="67"/>
      <c r="AA164" s="67"/>
      <c r="AB164" s="67"/>
    </row>
    <row r="165" spans="1:28" x14ac:dyDescent="0.35">
      <c r="A165" s="67"/>
      <c r="B165" s="85"/>
      <c r="C165" s="75"/>
      <c r="N165" s="67"/>
      <c r="Q165" s="75"/>
      <c r="R165" s="75"/>
      <c r="S165" s="67"/>
      <c r="T165" s="67"/>
      <c r="U165" s="67"/>
      <c r="V165" s="67"/>
      <c r="W165" s="67"/>
      <c r="X165" s="67"/>
      <c r="Y165" s="67"/>
      <c r="Z165" s="67"/>
      <c r="AA165" s="67"/>
      <c r="AB165" s="67"/>
    </row>
    <row r="166" spans="1:28" x14ac:dyDescent="0.35">
      <c r="A166" s="67"/>
      <c r="B166" s="85"/>
      <c r="C166" s="75"/>
      <c r="N166" s="67"/>
      <c r="Q166" s="75"/>
      <c r="R166" s="75"/>
      <c r="S166" s="67"/>
      <c r="T166" s="67"/>
      <c r="U166" s="67"/>
      <c r="V166" s="67"/>
      <c r="W166" s="67"/>
      <c r="X166" s="67"/>
      <c r="Y166" s="67"/>
      <c r="Z166" s="67"/>
      <c r="AA166" s="67"/>
      <c r="AB166" s="67"/>
    </row>
    <row r="167" spans="1:28" x14ac:dyDescent="0.35">
      <c r="A167" s="67"/>
      <c r="B167" s="85"/>
      <c r="C167" s="75"/>
      <c r="N167" s="67"/>
      <c r="Q167" s="75"/>
      <c r="R167" s="75"/>
      <c r="S167" s="67"/>
      <c r="T167" s="67"/>
      <c r="U167" s="67"/>
      <c r="V167" s="67"/>
      <c r="W167" s="67"/>
      <c r="X167" s="67"/>
      <c r="Y167" s="67"/>
      <c r="Z167" s="67"/>
      <c r="AA167" s="67"/>
      <c r="AB167" s="67"/>
    </row>
    <row r="168" spans="1:28" x14ac:dyDescent="0.35">
      <c r="A168" s="67"/>
      <c r="B168" s="85"/>
      <c r="C168" s="75"/>
      <c r="N168" s="67"/>
      <c r="Q168" s="75"/>
      <c r="R168" s="75"/>
      <c r="S168" s="67"/>
      <c r="T168" s="67"/>
      <c r="U168" s="67"/>
      <c r="V168" s="67"/>
      <c r="W168" s="67"/>
      <c r="X168" s="67"/>
      <c r="Y168" s="67"/>
      <c r="Z168" s="67"/>
      <c r="AA168" s="67"/>
      <c r="AB168" s="67"/>
    </row>
    <row r="169" spans="1:28" x14ac:dyDescent="0.35">
      <c r="A169" s="67"/>
      <c r="B169" s="85"/>
      <c r="C169" s="75"/>
      <c r="N169" s="67"/>
      <c r="Q169" s="75"/>
      <c r="R169" s="75"/>
      <c r="S169" s="67"/>
      <c r="T169" s="67"/>
      <c r="U169" s="67"/>
      <c r="V169" s="67"/>
      <c r="W169" s="67"/>
      <c r="X169" s="67"/>
      <c r="Y169" s="67"/>
      <c r="Z169" s="67"/>
      <c r="AA169" s="67"/>
      <c r="AB169" s="67"/>
    </row>
    <row r="170" spans="1:28" x14ac:dyDescent="0.35">
      <c r="A170" s="67"/>
      <c r="B170" s="85"/>
      <c r="C170" s="75"/>
      <c r="N170" s="67"/>
      <c r="Q170" s="75"/>
      <c r="R170" s="75"/>
      <c r="S170" s="67"/>
      <c r="T170" s="67"/>
      <c r="U170" s="67"/>
      <c r="V170" s="67"/>
      <c r="W170" s="67"/>
      <c r="X170" s="67"/>
      <c r="Y170" s="67"/>
      <c r="Z170" s="67"/>
      <c r="AA170" s="67"/>
      <c r="AB170" s="67"/>
    </row>
    <row r="171" spans="1:28" x14ac:dyDescent="0.35">
      <c r="A171" s="67"/>
      <c r="B171" s="85"/>
      <c r="C171" s="75"/>
      <c r="N171" s="67"/>
      <c r="Q171" s="75"/>
      <c r="R171" s="75"/>
      <c r="S171" s="67"/>
      <c r="T171" s="67"/>
      <c r="U171" s="67"/>
      <c r="V171" s="67"/>
      <c r="W171" s="67"/>
      <c r="X171" s="67"/>
      <c r="Y171" s="67"/>
      <c r="Z171" s="67"/>
      <c r="AA171" s="67"/>
      <c r="AB171" s="67"/>
    </row>
    <row r="172" spans="1:28" x14ac:dyDescent="0.35">
      <c r="A172" s="67"/>
      <c r="B172" s="85"/>
      <c r="C172" s="75"/>
      <c r="N172" s="67"/>
      <c r="Q172" s="75"/>
      <c r="R172" s="75"/>
      <c r="S172" s="67"/>
      <c r="T172" s="67"/>
      <c r="U172" s="67"/>
      <c r="V172" s="67"/>
      <c r="W172" s="67"/>
      <c r="X172" s="67"/>
      <c r="Y172" s="67"/>
      <c r="Z172" s="67"/>
      <c r="AA172" s="67"/>
      <c r="AB172" s="67"/>
    </row>
    <row r="173" spans="1:28" x14ac:dyDescent="0.35">
      <c r="A173" s="67"/>
      <c r="B173" s="85"/>
      <c r="C173" s="75"/>
      <c r="N173" s="67"/>
      <c r="Q173" s="75"/>
      <c r="R173" s="75"/>
      <c r="S173" s="67"/>
      <c r="T173" s="67"/>
      <c r="U173" s="67"/>
      <c r="V173" s="67"/>
      <c r="W173" s="67"/>
      <c r="X173" s="67"/>
      <c r="Y173" s="67"/>
      <c r="Z173" s="67"/>
      <c r="AA173" s="67"/>
      <c r="AB173" s="67"/>
    </row>
    <row r="174" spans="1:28" x14ac:dyDescent="0.35">
      <c r="A174" s="67"/>
      <c r="B174" s="85"/>
      <c r="C174" s="75"/>
      <c r="N174" s="67"/>
      <c r="Q174" s="75"/>
      <c r="R174" s="75"/>
      <c r="S174" s="67"/>
      <c r="T174" s="67"/>
      <c r="U174" s="67"/>
      <c r="V174" s="67"/>
      <c r="W174" s="67"/>
      <c r="X174" s="67"/>
      <c r="Y174" s="67"/>
      <c r="Z174" s="67"/>
      <c r="AA174" s="67"/>
      <c r="AB174" s="67"/>
    </row>
    <row r="175" spans="1:28" x14ac:dyDescent="0.35">
      <c r="A175" s="67"/>
      <c r="B175" s="85"/>
      <c r="C175" s="75"/>
      <c r="N175" s="67"/>
      <c r="Q175" s="75"/>
      <c r="R175" s="75"/>
      <c r="S175" s="67"/>
      <c r="T175" s="67"/>
      <c r="U175" s="67"/>
      <c r="V175" s="67"/>
      <c r="W175" s="67"/>
      <c r="X175" s="67"/>
      <c r="Y175" s="67"/>
      <c r="Z175" s="67"/>
      <c r="AA175" s="67"/>
      <c r="AB175" s="67"/>
    </row>
    <row r="176" spans="1:28" x14ac:dyDescent="0.35">
      <c r="A176" s="67"/>
      <c r="B176" s="85"/>
      <c r="C176" s="75"/>
      <c r="N176" s="67"/>
      <c r="Q176" s="75"/>
      <c r="R176" s="75"/>
      <c r="S176" s="67"/>
      <c r="T176" s="67"/>
      <c r="U176" s="67"/>
      <c r="V176" s="67"/>
      <c r="W176" s="67"/>
      <c r="X176" s="67"/>
      <c r="Y176" s="67"/>
      <c r="Z176" s="67"/>
      <c r="AA176" s="67"/>
      <c r="AB176" s="67"/>
    </row>
    <row r="177" spans="1:27" x14ac:dyDescent="0.35">
      <c r="A177" s="67"/>
      <c r="B177" s="85"/>
      <c r="C177" s="75"/>
      <c r="N177" s="67"/>
      <c r="Q177" s="75"/>
      <c r="R177" s="75"/>
      <c r="S177" s="67"/>
      <c r="T177" s="67"/>
      <c r="U177" s="67"/>
      <c r="V177" s="67"/>
      <c r="W177" s="67"/>
      <c r="X177" s="67"/>
      <c r="Y177" s="67"/>
      <c r="Z177" s="67"/>
      <c r="AA177" s="67"/>
    </row>
    <row r="178" spans="1:27" x14ac:dyDescent="0.35">
      <c r="A178" s="67"/>
      <c r="B178" s="85"/>
      <c r="C178" s="75"/>
      <c r="N178" s="67"/>
      <c r="Q178" s="75"/>
      <c r="R178" s="75"/>
      <c r="S178" s="67"/>
      <c r="T178" s="67"/>
      <c r="U178" s="67"/>
      <c r="V178" s="67"/>
      <c r="W178" s="67"/>
      <c r="X178" s="67"/>
      <c r="Y178" s="67"/>
      <c r="Z178" s="67"/>
      <c r="AA178" s="67"/>
    </row>
    <row r="179" spans="1:27" x14ac:dyDescent="0.35">
      <c r="A179" s="67"/>
      <c r="B179" s="85"/>
      <c r="C179" s="75"/>
      <c r="N179" s="67"/>
      <c r="Q179" s="75"/>
      <c r="R179" s="75"/>
      <c r="S179" s="67"/>
      <c r="T179" s="67"/>
      <c r="U179" s="67"/>
      <c r="V179" s="67"/>
      <c r="W179" s="67"/>
      <c r="X179" s="67"/>
      <c r="Y179" s="67"/>
      <c r="Z179" s="67"/>
      <c r="AA179" s="67"/>
    </row>
    <row r="180" spans="1:27" x14ac:dyDescent="0.35">
      <c r="A180" s="67"/>
      <c r="B180" s="85"/>
      <c r="C180" s="75"/>
      <c r="N180" s="67"/>
      <c r="Q180" s="75"/>
      <c r="R180" s="75"/>
      <c r="S180" s="67"/>
      <c r="T180" s="67"/>
      <c r="U180" s="67"/>
      <c r="V180" s="67"/>
      <c r="W180" s="67"/>
      <c r="X180" s="67"/>
      <c r="Y180" s="67"/>
      <c r="Z180" s="67"/>
      <c r="AA180" s="67"/>
    </row>
    <row r="181" spans="1:27" x14ac:dyDescent="0.35">
      <c r="A181" s="67"/>
      <c r="B181" s="85"/>
      <c r="C181" s="75"/>
      <c r="N181" s="67"/>
      <c r="Q181" s="75"/>
      <c r="R181" s="75"/>
      <c r="S181" s="67"/>
      <c r="T181" s="67"/>
      <c r="U181" s="67"/>
      <c r="V181" s="67"/>
      <c r="W181" s="67"/>
      <c r="X181" s="67"/>
      <c r="Y181" s="67"/>
      <c r="Z181" s="67"/>
      <c r="AA181" s="67"/>
    </row>
    <row r="182" spans="1:27" x14ac:dyDescent="0.35">
      <c r="A182" s="67"/>
      <c r="B182" s="85"/>
      <c r="C182" s="75"/>
      <c r="N182" s="67"/>
      <c r="Q182" s="75"/>
      <c r="R182" s="75"/>
      <c r="S182" s="67"/>
      <c r="T182" s="67"/>
      <c r="U182" s="67"/>
      <c r="V182" s="67"/>
      <c r="W182" s="67"/>
      <c r="X182" s="67"/>
      <c r="Y182" s="67"/>
      <c r="Z182" s="67"/>
      <c r="AA182" s="67"/>
    </row>
    <row r="183" spans="1:27" x14ac:dyDescent="0.35">
      <c r="A183" s="67"/>
      <c r="B183" s="85"/>
      <c r="C183" s="75"/>
      <c r="N183" s="67"/>
      <c r="Q183" s="75"/>
      <c r="R183" s="75"/>
      <c r="S183" s="67"/>
      <c r="T183" s="67"/>
      <c r="U183" s="67"/>
      <c r="V183" s="67"/>
      <c r="W183" s="67"/>
      <c r="X183" s="67"/>
      <c r="Y183" s="67"/>
      <c r="Z183" s="67"/>
      <c r="AA183" s="67"/>
    </row>
    <row r="184" spans="1:27" x14ac:dyDescent="0.35">
      <c r="A184" s="67"/>
      <c r="B184" s="85"/>
      <c r="C184" s="75"/>
      <c r="N184" s="67"/>
      <c r="Q184" s="75"/>
      <c r="R184" s="75"/>
      <c r="S184" s="67"/>
      <c r="T184" s="67"/>
      <c r="U184" s="67"/>
      <c r="V184" s="67"/>
      <c r="W184" s="67"/>
      <c r="X184" s="67"/>
      <c r="Y184" s="67"/>
      <c r="Z184" s="67"/>
      <c r="AA184" s="67"/>
    </row>
    <row r="185" spans="1:27" x14ac:dyDescent="0.35">
      <c r="A185" s="67"/>
      <c r="B185" s="85"/>
      <c r="C185" s="75"/>
      <c r="N185" s="67"/>
      <c r="Q185" s="75"/>
      <c r="R185" s="75"/>
      <c r="S185" s="67"/>
      <c r="T185" s="67"/>
      <c r="U185" s="67"/>
      <c r="V185" s="67"/>
      <c r="W185" s="67"/>
      <c r="X185" s="67"/>
      <c r="Y185" s="67"/>
      <c r="Z185" s="67"/>
      <c r="AA185" s="67"/>
    </row>
    <row r="186" spans="1:27" x14ac:dyDescent="0.35">
      <c r="A186" s="67"/>
      <c r="B186" s="85"/>
      <c r="C186" s="75"/>
      <c r="N186" s="67"/>
      <c r="Q186" s="75"/>
      <c r="R186" s="75"/>
      <c r="S186" s="67"/>
      <c r="T186" s="67"/>
      <c r="U186" s="67"/>
      <c r="V186" s="67"/>
      <c r="W186" s="67"/>
      <c r="X186" s="67"/>
      <c r="Y186" s="67"/>
      <c r="Z186" s="67"/>
      <c r="AA186" s="67"/>
    </row>
    <row r="187" spans="1:27" x14ac:dyDescent="0.35">
      <c r="A187" s="67"/>
      <c r="B187" s="85"/>
      <c r="C187" s="75"/>
      <c r="N187" s="67"/>
      <c r="Q187" s="75"/>
      <c r="R187" s="75"/>
      <c r="S187" s="67"/>
      <c r="T187" s="67"/>
      <c r="U187" s="67"/>
      <c r="V187" s="67"/>
      <c r="W187" s="67"/>
      <c r="X187" s="67"/>
      <c r="Y187" s="67"/>
      <c r="Z187" s="67"/>
      <c r="AA187" s="67"/>
    </row>
    <row r="188" spans="1:27" x14ac:dyDescent="0.35">
      <c r="A188" s="67"/>
      <c r="B188" s="85"/>
      <c r="C188" s="75"/>
      <c r="N188" s="67"/>
      <c r="Q188" s="75"/>
      <c r="R188" s="75"/>
      <c r="S188" s="67"/>
      <c r="T188" s="67"/>
      <c r="U188" s="67"/>
      <c r="V188" s="67"/>
      <c r="W188" s="67"/>
      <c r="X188" s="67"/>
      <c r="Y188" s="67"/>
      <c r="Z188" s="67"/>
      <c r="AA188" s="67"/>
    </row>
    <row r="189" spans="1:27" x14ac:dyDescent="0.35">
      <c r="A189" s="67"/>
      <c r="B189" s="85"/>
      <c r="C189" s="75"/>
      <c r="N189" s="67"/>
      <c r="Q189" s="75"/>
      <c r="R189" s="75"/>
      <c r="S189" s="67"/>
      <c r="T189" s="67"/>
      <c r="U189" s="67"/>
      <c r="V189" s="67"/>
      <c r="W189" s="67"/>
      <c r="X189" s="67"/>
      <c r="Y189" s="67"/>
      <c r="Z189" s="67"/>
      <c r="AA189" s="67"/>
    </row>
    <row r="190" spans="1:27" x14ac:dyDescent="0.35">
      <c r="A190" s="67"/>
      <c r="B190" s="85"/>
      <c r="C190" s="75"/>
      <c r="N190" s="67"/>
      <c r="Q190" s="75"/>
      <c r="R190" s="75"/>
      <c r="S190" s="67"/>
      <c r="T190" s="67"/>
      <c r="U190" s="67"/>
      <c r="V190" s="67"/>
      <c r="W190" s="67"/>
      <c r="X190" s="67"/>
      <c r="Y190" s="67"/>
      <c r="Z190" s="67"/>
      <c r="AA190" s="67"/>
    </row>
    <row r="191" spans="1:27" x14ac:dyDescent="0.35">
      <c r="A191" s="67"/>
      <c r="B191" s="85"/>
      <c r="C191" s="75"/>
      <c r="N191" s="67"/>
      <c r="Q191" s="75"/>
      <c r="R191" s="75"/>
      <c r="S191" s="67"/>
      <c r="T191" s="67"/>
      <c r="U191" s="67"/>
      <c r="V191" s="67"/>
      <c r="W191" s="67"/>
      <c r="X191" s="67"/>
      <c r="Y191" s="67"/>
      <c r="Z191" s="67"/>
      <c r="AA191" s="67"/>
    </row>
    <row r="192" spans="1:27" x14ac:dyDescent="0.35">
      <c r="A192" s="67"/>
      <c r="B192" s="85"/>
      <c r="C192" s="75"/>
      <c r="N192" s="67"/>
      <c r="Q192" s="75"/>
      <c r="R192" s="75"/>
      <c r="S192" s="67"/>
      <c r="T192" s="67"/>
      <c r="U192" s="67"/>
      <c r="V192" s="67"/>
      <c r="W192" s="67"/>
      <c r="X192" s="67"/>
      <c r="Y192" s="67"/>
      <c r="Z192" s="67"/>
      <c r="AA192" s="67"/>
    </row>
    <row r="193" spans="1:27" x14ac:dyDescent="0.35">
      <c r="A193" s="67"/>
      <c r="B193" s="85"/>
      <c r="C193" s="75"/>
      <c r="N193" s="67"/>
      <c r="Q193" s="75"/>
      <c r="R193" s="75"/>
      <c r="S193" s="67"/>
      <c r="T193" s="67"/>
      <c r="U193" s="67"/>
      <c r="V193" s="67"/>
      <c r="W193" s="67"/>
      <c r="X193" s="67"/>
      <c r="Y193" s="67"/>
      <c r="Z193" s="67"/>
      <c r="AA193" s="67"/>
    </row>
    <row r="194" spans="1:27" x14ac:dyDescent="0.35">
      <c r="A194" s="67"/>
      <c r="B194" s="85"/>
      <c r="C194" s="75"/>
      <c r="N194" s="67"/>
      <c r="Q194" s="75"/>
      <c r="R194" s="75"/>
      <c r="S194" s="67"/>
      <c r="T194" s="67"/>
      <c r="U194" s="67"/>
      <c r="V194" s="67"/>
      <c r="W194" s="67"/>
      <c r="X194" s="67"/>
      <c r="Y194" s="67"/>
      <c r="Z194" s="67"/>
      <c r="AA194" s="67"/>
    </row>
    <row r="195" spans="1:27" x14ac:dyDescent="0.35">
      <c r="A195" s="67"/>
      <c r="B195" s="85"/>
      <c r="C195" s="75"/>
      <c r="N195" s="67"/>
      <c r="Q195" s="75"/>
      <c r="R195" s="75"/>
      <c r="S195" s="67"/>
      <c r="T195" s="67"/>
      <c r="U195" s="67"/>
      <c r="V195" s="67"/>
      <c r="W195" s="67"/>
      <c r="X195" s="67"/>
      <c r="Y195" s="67"/>
      <c r="Z195" s="67"/>
      <c r="AA195" s="67"/>
    </row>
    <row r="196" spans="1:27" x14ac:dyDescent="0.35">
      <c r="A196" s="67"/>
      <c r="B196" s="85"/>
      <c r="C196" s="75"/>
      <c r="N196" s="67"/>
      <c r="Q196" s="75"/>
      <c r="R196" s="75"/>
      <c r="S196" s="67"/>
      <c r="T196" s="67"/>
      <c r="U196" s="67"/>
      <c r="V196" s="67"/>
      <c r="W196" s="67"/>
      <c r="X196" s="67"/>
      <c r="Y196" s="67"/>
      <c r="Z196" s="67"/>
      <c r="AA196" s="67"/>
    </row>
    <row r="197" spans="1:27" x14ac:dyDescent="0.35">
      <c r="A197" s="67"/>
      <c r="B197" s="85"/>
      <c r="C197" s="75"/>
      <c r="N197" s="67"/>
      <c r="Q197" s="75"/>
      <c r="R197" s="75"/>
      <c r="S197" s="67"/>
      <c r="T197" s="67"/>
      <c r="U197" s="67"/>
      <c r="V197" s="67"/>
      <c r="W197" s="67"/>
      <c r="X197" s="67"/>
      <c r="Y197" s="67"/>
      <c r="Z197" s="67"/>
      <c r="AA197" s="67"/>
    </row>
    <row r="198" spans="1:27" x14ac:dyDescent="0.35">
      <c r="A198" s="67"/>
      <c r="B198" s="85"/>
      <c r="C198" s="75"/>
      <c r="N198" s="67"/>
      <c r="Q198" s="75"/>
      <c r="R198" s="75"/>
      <c r="S198" s="67"/>
      <c r="T198" s="67"/>
      <c r="U198" s="67"/>
      <c r="V198" s="67"/>
      <c r="W198" s="67"/>
      <c r="X198" s="67"/>
      <c r="Y198" s="67"/>
      <c r="Z198" s="67"/>
      <c r="AA198" s="67"/>
    </row>
    <row r="199" spans="1:27" x14ac:dyDescent="0.35">
      <c r="A199" s="67"/>
      <c r="B199" s="85"/>
      <c r="C199" s="75"/>
      <c r="N199" s="67"/>
      <c r="Q199" s="75"/>
      <c r="R199" s="75"/>
      <c r="S199" s="67"/>
      <c r="T199" s="67"/>
      <c r="U199" s="67"/>
      <c r="V199" s="67"/>
      <c r="W199" s="67"/>
      <c r="X199" s="67"/>
      <c r="Y199" s="67"/>
      <c r="Z199" s="67"/>
      <c r="AA199" s="67"/>
    </row>
    <row r="200" spans="1:27" x14ac:dyDescent="0.35">
      <c r="A200" s="67"/>
      <c r="B200" s="85"/>
      <c r="C200" s="75"/>
      <c r="N200" s="67"/>
      <c r="Q200" s="75"/>
      <c r="R200" s="75"/>
      <c r="S200" s="67"/>
      <c r="T200" s="67"/>
      <c r="U200" s="67"/>
      <c r="V200" s="67"/>
      <c r="W200" s="67"/>
      <c r="X200" s="67"/>
      <c r="Y200" s="67"/>
      <c r="Z200" s="67"/>
      <c r="AA200" s="67"/>
    </row>
    <row r="201" spans="1:27" x14ac:dyDescent="0.35">
      <c r="A201" s="67"/>
      <c r="B201" s="85"/>
      <c r="C201" s="75"/>
      <c r="N201" s="67"/>
      <c r="Q201" s="75"/>
      <c r="R201" s="75"/>
      <c r="S201" s="67"/>
      <c r="T201" s="67"/>
      <c r="U201" s="67"/>
      <c r="V201" s="67"/>
      <c r="W201" s="67"/>
      <c r="X201" s="67"/>
      <c r="Y201" s="67"/>
      <c r="Z201" s="67"/>
      <c r="AA201" s="67"/>
    </row>
    <row r="202" spans="1:27" x14ac:dyDescent="0.35">
      <c r="A202" s="67"/>
      <c r="B202" s="85"/>
      <c r="C202" s="75"/>
      <c r="N202" s="67"/>
      <c r="Q202" s="75"/>
      <c r="R202" s="75"/>
      <c r="S202" s="67"/>
      <c r="T202" s="67"/>
      <c r="U202" s="67"/>
      <c r="V202" s="67"/>
      <c r="W202" s="67"/>
      <c r="X202" s="67"/>
      <c r="Y202" s="67"/>
      <c r="Z202" s="67"/>
      <c r="AA202" s="67"/>
    </row>
    <row r="203" spans="1:27" x14ac:dyDescent="0.35">
      <c r="A203" s="67"/>
      <c r="B203" s="85"/>
      <c r="C203" s="75"/>
      <c r="N203" s="67"/>
      <c r="Q203" s="75"/>
      <c r="R203" s="75"/>
      <c r="S203" s="67"/>
      <c r="T203" s="67"/>
      <c r="U203" s="67"/>
      <c r="V203" s="67"/>
      <c r="W203" s="67"/>
      <c r="X203" s="67"/>
      <c r="Y203" s="67"/>
      <c r="Z203" s="67"/>
      <c r="AA203" s="67"/>
    </row>
    <row r="204" spans="1:27" x14ac:dyDescent="0.35">
      <c r="A204" s="67"/>
      <c r="B204" s="85"/>
      <c r="C204" s="75"/>
      <c r="N204" s="67"/>
      <c r="Q204" s="75"/>
      <c r="R204" s="75"/>
      <c r="S204" s="67"/>
      <c r="T204" s="67"/>
      <c r="U204" s="67"/>
      <c r="V204" s="67"/>
      <c r="W204" s="67"/>
      <c r="X204" s="67"/>
      <c r="Y204" s="67"/>
      <c r="Z204" s="67"/>
      <c r="AA204" s="67"/>
    </row>
    <row r="205" spans="1:27" x14ac:dyDescent="0.35">
      <c r="A205" s="67"/>
      <c r="B205" s="85"/>
      <c r="C205" s="75"/>
      <c r="N205" s="67"/>
      <c r="Q205" s="75"/>
      <c r="R205" s="75"/>
      <c r="S205" s="67"/>
      <c r="T205" s="67"/>
      <c r="U205" s="67"/>
      <c r="V205" s="67"/>
      <c r="W205" s="67"/>
      <c r="X205" s="67"/>
      <c r="Y205" s="67"/>
      <c r="Z205" s="67"/>
      <c r="AA205" s="67"/>
    </row>
    <row r="206" spans="1:27" x14ac:dyDescent="0.35">
      <c r="A206" s="67"/>
      <c r="B206" s="85"/>
      <c r="C206" s="75"/>
      <c r="N206" s="67"/>
      <c r="Q206" s="75"/>
      <c r="R206" s="75"/>
      <c r="S206" s="67"/>
      <c r="T206" s="67"/>
      <c r="U206" s="67"/>
      <c r="V206" s="67"/>
      <c r="W206" s="67"/>
      <c r="X206" s="67"/>
      <c r="Y206" s="67"/>
      <c r="Z206" s="67"/>
      <c r="AA206" s="67"/>
    </row>
    <row r="207" spans="1:27" x14ac:dyDescent="0.35">
      <c r="A207" s="67"/>
      <c r="B207" s="85"/>
      <c r="C207" s="75"/>
      <c r="N207" s="67"/>
      <c r="Q207" s="75"/>
      <c r="R207" s="75"/>
      <c r="S207" s="67"/>
      <c r="T207" s="67"/>
      <c r="U207" s="67"/>
      <c r="V207" s="67"/>
      <c r="W207" s="67"/>
      <c r="X207" s="67"/>
      <c r="Y207" s="67"/>
      <c r="Z207" s="67"/>
      <c r="AA207" s="67"/>
    </row>
    <row r="208" spans="1:27" x14ac:dyDescent="0.35">
      <c r="A208" s="67"/>
      <c r="B208" s="85"/>
      <c r="C208" s="75"/>
      <c r="N208" s="67"/>
      <c r="Q208" s="75"/>
      <c r="R208" s="75"/>
      <c r="S208" s="67"/>
      <c r="T208" s="67"/>
      <c r="U208" s="67"/>
      <c r="V208" s="67"/>
      <c r="W208" s="67"/>
      <c r="X208" s="67"/>
      <c r="Y208" s="67"/>
      <c r="Z208" s="67"/>
      <c r="AA208" s="67"/>
    </row>
    <row r="209" spans="1:28" x14ac:dyDescent="0.35">
      <c r="A209" s="67"/>
      <c r="B209" s="85"/>
      <c r="C209" s="75"/>
      <c r="N209" s="67"/>
      <c r="Q209" s="75"/>
      <c r="R209" s="75"/>
      <c r="S209" s="67"/>
      <c r="T209" s="67"/>
      <c r="U209" s="67"/>
      <c r="V209" s="67"/>
      <c r="W209" s="67"/>
      <c r="X209" s="67"/>
      <c r="Y209" s="67"/>
      <c r="Z209" s="67"/>
      <c r="AA209" s="67"/>
      <c r="AB209" s="67"/>
    </row>
    <row r="210" spans="1:28" x14ac:dyDescent="0.35">
      <c r="A210" s="67"/>
      <c r="B210" s="85"/>
      <c r="C210" s="75"/>
      <c r="N210" s="67"/>
      <c r="Q210" s="75"/>
      <c r="R210" s="75"/>
      <c r="S210" s="67"/>
      <c r="T210" s="67"/>
      <c r="U210" s="67"/>
      <c r="V210" s="67"/>
      <c r="W210" s="67"/>
      <c r="X210" s="67"/>
      <c r="Y210" s="67"/>
      <c r="Z210" s="67"/>
      <c r="AA210" s="67"/>
      <c r="AB210" s="67"/>
    </row>
    <row r="211" spans="1:28" x14ac:dyDescent="0.35">
      <c r="A211" s="67"/>
      <c r="B211" s="85"/>
      <c r="C211" s="75"/>
      <c r="N211" s="67"/>
      <c r="Q211" s="75"/>
      <c r="R211" s="75"/>
      <c r="S211" s="67"/>
      <c r="T211" s="67"/>
      <c r="U211" s="67"/>
      <c r="V211" s="67"/>
      <c r="W211" s="67"/>
      <c r="X211" s="67"/>
      <c r="Y211" s="67"/>
      <c r="Z211" s="67"/>
      <c r="AA211" s="67"/>
      <c r="AB211" s="67"/>
    </row>
    <row r="212" spans="1:28" x14ac:dyDescent="0.35">
      <c r="A212" s="67"/>
      <c r="B212" s="85"/>
      <c r="C212" s="75"/>
      <c r="N212" s="67"/>
      <c r="Q212" s="75"/>
      <c r="R212" s="75"/>
      <c r="S212" s="67"/>
      <c r="T212" s="67"/>
      <c r="U212" s="67"/>
      <c r="V212" s="67"/>
      <c r="W212" s="67"/>
      <c r="X212" s="67"/>
      <c r="Y212" s="67"/>
      <c r="Z212" s="67"/>
      <c r="AA212" s="67"/>
      <c r="AB212" s="67"/>
    </row>
    <row r="213" spans="1:28" x14ac:dyDescent="0.35">
      <c r="A213" s="67"/>
      <c r="B213" s="85"/>
      <c r="C213" s="75"/>
      <c r="N213" s="67"/>
      <c r="Q213" s="75"/>
      <c r="R213" s="75"/>
      <c r="S213" s="67"/>
      <c r="T213" s="67"/>
      <c r="U213" s="67"/>
      <c r="V213" s="67"/>
      <c r="W213" s="67"/>
      <c r="X213" s="67"/>
      <c r="Y213" s="67"/>
      <c r="Z213" s="67"/>
      <c r="AA213" s="67"/>
      <c r="AB213" s="67"/>
    </row>
    <row r="214" spans="1:28" x14ac:dyDescent="0.35">
      <c r="A214" s="67"/>
      <c r="B214" s="85"/>
      <c r="C214" s="75"/>
      <c r="N214" s="67"/>
      <c r="Q214" s="75"/>
      <c r="R214" s="75"/>
      <c r="S214" s="67"/>
      <c r="T214" s="67"/>
      <c r="U214" s="67"/>
      <c r="V214" s="67"/>
      <c r="W214" s="67"/>
      <c r="X214" s="67"/>
      <c r="Y214" s="67"/>
      <c r="Z214" s="67"/>
      <c r="AA214" s="67"/>
      <c r="AB214" s="67"/>
    </row>
    <row r="215" spans="1:28" x14ac:dyDescent="0.35">
      <c r="A215" s="67"/>
      <c r="B215" s="85"/>
      <c r="C215" s="75"/>
      <c r="N215" s="67"/>
      <c r="Q215" s="75"/>
      <c r="R215" s="75"/>
      <c r="S215" s="67"/>
      <c r="T215" s="67"/>
      <c r="U215" s="67"/>
      <c r="V215" s="67"/>
      <c r="W215" s="67"/>
      <c r="X215" s="67"/>
      <c r="Y215" s="67"/>
      <c r="Z215" s="67"/>
      <c r="AA215" s="67"/>
      <c r="AB215" s="67"/>
    </row>
    <row r="216" spans="1:28" x14ac:dyDescent="0.35">
      <c r="A216" s="67"/>
      <c r="B216" s="85"/>
      <c r="C216" s="75"/>
      <c r="N216" s="67"/>
      <c r="Q216" s="75"/>
      <c r="R216" s="75"/>
      <c r="S216" s="67"/>
      <c r="T216" s="67"/>
      <c r="U216" s="67"/>
      <c r="V216" s="67"/>
      <c r="W216" s="67"/>
      <c r="X216" s="67"/>
      <c r="Y216" s="67"/>
      <c r="Z216" s="67"/>
      <c r="AA216" s="67"/>
      <c r="AB216" s="67"/>
    </row>
    <row r="217" spans="1:28" x14ac:dyDescent="0.35">
      <c r="A217" s="67"/>
      <c r="B217" s="85"/>
      <c r="C217" s="75"/>
      <c r="N217" s="67"/>
      <c r="Q217" s="75"/>
      <c r="R217" s="75"/>
      <c r="S217" s="67"/>
      <c r="T217" s="67"/>
      <c r="U217" s="67"/>
      <c r="V217" s="67"/>
      <c r="W217" s="67"/>
      <c r="X217" s="67"/>
      <c r="Y217" s="67"/>
      <c r="Z217" s="67"/>
      <c r="AA217" s="67"/>
      <c r="AB217" s="67"/>
    </row>
    <row r="218" spans="1:28" x14ac:dyDescent="0.35">
      <c r="A218" s="67"/>
      <c r="B218" s="85"/>
      <c r="C218" s="75"/>
      <c r="N218" s="67"/>
      <c r="Q218" s="75"/>
      <c r="R218" s="75"/>
      <c r="S218" s="67"/>
      <c r="T218" s="67"/>
      <c r="U218" s="67"/>
      <c r="V218" s="67"/>
      <c r="W218" s="67"/>
      <c r="X218" s="67"/>
      <c r="Y218" s="67"/>
      <c r="Z218" s="67"/>
      <c r="AA218" s="67"/>
      <c r="AB218" s="67"/>
    </row>
    <row r="219" spans="1:28" x14ac:dyDescent="0.35">
      <c r="A219" s="67"/>
      <c r="B219" s="85"/>
      <c r="C219" s="75"/>
      <c r="N219" s="67"/>
      <c r="Q219" s="75"/>
      <c r="R219" s="75"/>
      <c r="S219" s="67"/>
      <c r="T219" s="67"/>
      <c r="U219" s="67"/>
      <c r="V219" s="67"/>
      <c r="W219" s="67"/>
      <c r="X219" s="67"/>
      <c r="Y219" s="67"/>
      <c r="Z219" s="67"/>
      <c r="AA219" s="67"/>
      <c r="AB219" s="67"/>
    </row>
    <row r="220" spans="1:28" x14ac:dyDescent="0.35">
      <c r="A220" s="67"/>
      <c r="B220" s="85"/>
      <c r="C220" s="75"/>
      <c r="N220" s="67"/>
      <c r="Q220" s="75"/>
      <c r="R220" s="75"/>
      <c r="S220" s="67"/>
      <c r="T220" s="67"/>
      <c r="U220" s="67"/>
      <c r="V220" s="67"/>
      <c r="W220" s="67"/>
      <c r="X220" s="67"/>
      <c r="Y220" s="67"/>
      <c r="Z220" s="67"/>
      <c r="AA220" s="67"/>
      <c r="AB220" s="67"/>
    </row>
    <row r="221" spans="1:28" x14ac:dyDescent="0.35">
      <c r="A221" s="67"/>
      <c r="B221" s="85"/>
      <c r="C221" s="75"/>
      <c r="N221" s="67"/>
      <c r="Q221" s="75"/>
      <c r="R221" s="75"/>
      <c r="S221" s="67"/>
      <c r="T221" s="67"/>
      <c r="U221" s="67"/>
      <c r="V221" s="67"/>
      <c r="W221" s="67"/>
      <c r="X221" s="67"/>
      <c r="Y221" s="67"/>
      <c r="Z221" s="67"/>
      <c r="AA221" s="67"/>
      <c r="AB221" s="67"/>
    </row>
    <row r="222" spans="1:28" x14ac:dyDescent="0.35">
      <c r="A222" s="67"/>
      <c r="B222" s="85"/>
      <c r="C222" s="75"/>
      <c r="N222" s="67"/>
      <c r="Q222" s="75"/>
      <c r="R222" s="75"/>
      <c r="S222" s="67"/>
      <c r="T222" s="67"/>
      <c r="U222" s="67"/>
      <c r="V222" s="67"/>
      <c r="W222" s="67"/>
      <c r="X222" s="67"/>
      <c r="Y222" s="67"/>
      <c r="Z222" s="67"/>
      <c r="AA222" s="67"/>
      <c r="AB222" s="67"/>
    </row>
    <row r="223" spans="1:28" x14ac:dyDescent="0.35">
      <c r="A223" s="67"/>
      <c r="B223" s="85"/>
      <c r="C223" s="75"/>
      <c r="N223" s="67"/>
      <c r="Q223" s="75"/>
      <c r="R223" s="75"/>
      <c r="S223" s="67"/>
      <c r="T223" s="67"/>
      <c r="U223" s="67"/>
      <c r="V223" s="67"/>
      <c r="W223" s="67"/>
      <c r="X223" s="67"/>
      <c r="Y223" s="67"/>
      <c r="Z223" s="67"/>
      <c r="AA223" s="67"/>
      <c r="AB223" s="67"/>
    </row>
    <row r="224" spans="1:28" x14ac:dyDescent="0.35">
      <c r="A224" s="67"/>
      <c r="B224" s="85"/>
      <c r="C224" s="75"/>
      <c r="N224" s="67"/>
      <c r="Q224" s="75"/>
      <c r="R224" s="75"/>
      <c r="S224" s="67"/>
      <c r="T224" s="67"/>
      <c r="U224" s="67"/>
      <c r="V224" s="67"/>
      <c r="W224" s="67"/>
      <c r="X224" s="67"/>
      <c r="Y224" s="67"/>
      <c r="Z224" s="67"/>
      <c r="AA224" s="67"/>
      <c r="AB224" s="67"/>
    </row>
    <row r="225" spans="1:28" x14ac:dyDescent="0.35">
      <c r="A225" s="67"/>
      <c r="B225" s="85"/>
      <c r="C225" s="75"/>
      <c r="N225" s="67"/>
      <c r="Q225" s="75"/>
      <c r="R225" s="75"/>
      <c r="S225" s="67"/>
      <c r="T225" s="67"/>
      <c r="U225" s="67"/>
      <c r="V225" s="67"/>
      <c r="W225" s="67"/>
      <c r="X225" s="67"/>
      <c r="Y225" s="67"/>
      <c r="Z225" s="67"/>
      <c r="AA225" s="67"/>
      <c r="AB225" s="67"/>
    </row>
    <row r="226" spans="1:28" x14ac:dyDescent="0.35">
      <c r="A226" s="67"/>
      <c r="B226" s="85"/>
      <c r="C226" s="75"/>
      <c r="N226" s="67"/>
      <c r="Q226" s="75"/>
      <c r="R226" s="75"/>
      <c r="S226" s="67"/>
      <c r="T226" s="67"/>
      <c r="U226" s="67"/>
      <c r="V226" s="67"/>
      <c r="W226" s="67"/>
      <c r="X226" s="67"/>
      <c r="Y226" s="67"/>
      <c r="Z226" s="67"/>
      <c r="AA226" s="67"/>
      <c r="AB226" s="67"/>
    </row>
    <row r="227" spans="1:28" x14ac:dyDescent="0.35">
      <c r="A227" s="67"/>
      <c r="B227" s="85"/>
      <c r="C227" s="75"/>
      <c r="N227" s="67"/>
      <c r="Q227" s="75"/>
      <c r="R227" s="75"/>
      <c r="S227" s="67"/>
      <c r="T227" s="67"/>
      <c r="U227" s="67"/>
      <c r="V227" s="67"/>
      <c r="W227" s="67"/>
      <c r="X227" s="67"/>
      <c r="Y227" s="67"/>
      <c r="Z227" s="67"/>
      <c r="AA227" s="67"/>
      <c r="AB227" s="67"/>
    </row>
    <row r="228" spans="1:28" x14ac:dyDescent="0.35">
      <c r="A228" s="67"/>
      <c r="B228" s="85"/>
      <c r="C228" s="75"/>
      <c r="N228" s="67"/>
      <c r="Q228" s="75"/>
      <c r="R228" s="75"/>
      <c r="S228" s="67"/>
      <c r="T228" s="67"/>
      <c r="U228" s="67"/>
      <c r="V228" s="67"/>
      <c r="W228" s="67"/>
      <c r="X228" s="67"/>
      <c r="Y228" s="67"/>
      <c r="Z228" s="67"/>
      <c r="AA228" s="67"/>
      <c r="AB228" s="67"/>
    </row>
    <row r="229" spans="1:28" x14ac:dyDescent="0.35">
      <c r="A229" s="67"/>
      <c r="B229" s="85"/>
      <c r="C229" s="75"/>
      <c r="N229" s="67"/>
      <c r="Q229" s="75"/>
      <c r="R229" s="75"/>
      <c r="S229" s="67"/>
      <c r="T229" s="67"/>
      <c r="U229" s="67"/>
      <c r="V229" s="67"/>
      <c r="W229" s="67"/>
      <c r="X229" s="67"/>
      <c r="Y229" s="67"/>
      <c r="Z229" s="67"/>
      <c r="AA229" s="67"/>
      <c r="AB229" s="67"/>
    </row>
    <row r="230" spans="1:28" x14ac:dyDescent="0.35">
      <c r="A230" s="67"/>
      <c r="B230" s="85"/>
      <c r="C230" s="75"/>
      <c r="N230" s="67"/>
      <c r="Q230" s="75"/>
      <c r="R230" s="75"/>
      <c r="S230" s="67"/>
      <c r="T230" s="67"/>
      <c r="U230" s="67"/>
      <c r="V230" s="67"/>
      <c r="W230" s="67"/>
      <c r="X230" s="67"/>
      <c r="Y230" s="67"/>
      <c r="Z230" s="67"/>
      <c r="AA230" s="67"/>
      <c r="AB230" s="67"/>
    </row>
    <row r="231" spans="1:28" x14ac:dyDescent="0.35">
      <c r="A231" s="67"/>
      <c r="B231" s="85"/>
      <c r="C231" s="75"/>
      <c r="N231" s="67"/>
      <c r="Q231" s="75"/>
      <c r="R231" s="75"/>
      <c r="S231" s="67"/>
      <c r="T231" s="67"/>
      <c r="U231" s="67"/>
      <c r="V231" s="67"/>
      <c r="W231" s="67"/>
      <c r="X231" s="67"/>
      <c r="Y231" s="67"/>
      <c r="Z231" s="67"/>
      <c r="AA231" s="67"/>
      <c r="AB231" s="67"/>
    </row>
    <row r="232" spans="1:28" x14ac:dyDescent="0.35">
      <c r="A232" s="67"/>
      <c r="B232" s="85"/>
      <c r="C232" s="75"/>
      <c r="N232" s="67"/>
      <c r="Q232" s="75"/>
      <c r="R232" s="75"/>
      <c r="S232" s="67"/>
      <c r="T232" s="67"/>
      <c r="U232" s="67"/>
      <c r="V232" s="67"/>
      <c r="W232" s="67"/>
      <c r="X232" s="67"/>
      <c r="Y232" s="67"/>
      <c r="Z232" s="67"/>
      <c r="AA232" s="67"/>
      <c r="AB232" s="67"/>
    </row>
    <row r="233" spans="1:28" x14ac:dyDescent="0.35">
      <c r="A233" s="67"/>
      <c r="B233" s="85"/>
      <c r="C233" s="75"/>
      <c r="N233" s="67"/>
      <c r="Q233" s="75"/>
      <c r="R233" s="75"/>
      <c r="S233" s="67"/>
      <c r="T233" s="67"/>
      <c r="U233" s="67"/>
      <c r="V233" s="67"/>
      <c r="W233" s="67"/>
      <c r="X233" s="67"/>
      <c r="Y233" s="67"/>
      <c r="Z233" s="67"/>
      <c r="AA233" s="67"/>
      <c r="AB233" s="67"/>
    </row>
    <row r="234" spans="1:28" x14ac:dyDescent="0.35">
      <c r="A234" s="67"/>
      <c r="B234" s="85"/>
      <c r="C234" s="75"/>
      <c r="N234" s="67"/>
      <c r="Q234" s="75"/>
      <c r="R234" s="75"/>
      <c r="S234" s="67"/>
      <c r="T234" s="67"/>
      <c r="U234" s="67"/>
      <c r="V234" s="67"/>
      <c r="W234" s="67"/>
      <c r="X234" s="67"/>
      <c r="Y234" s="67"/>
      <c r="Z234" s="67"/>
      <c r="AA234" s="67"/>
      <c r="AB234" s="67"/>
    </row>
    <row r="235" spans="1:28" x14ac:dyDescent="0.35">
      <c r="A235" s="67"/>
      <c r="B235" s="85"/>
      <c r="C235" s="75"/>
      <c r="N235" s="67"/>
      <c r="Q235" s="75"/>
      <c r="R235" s="75"/>
      <c r="S235" s="67"/>
      <c r="T235" s="67"/>
      <c r="U235" s="67"/>
      <c r="V235" s="67"/>
      <c r="W235" s="67"/>
      <c r="X235" s="67"/>
      <c r="Y235" s="67"/>
      <c r="Z235" s="67"/>
      <c r="AA235" s="67"/>
      <c r="AB235" s="67"/>
    </row>
    <row r="236" spans="1:28" x14ac:dyDescent="0.35">
      <c r="A236" s="67"/>
      <c r="B236" s="85"/>
      <c r="C236" s="75"/>
      <c r="N236" s="67"/>
      <c r="Q236" s="75"/>
      <c r="R236" s="75"/>
      <c r="S236" s="67"/>
      <c r="T236" s="67"/>
      <c r="U236" s="67"/>
      <c r="V236" s="67"/>
      <c r="W236" s="67"/>
      <c r="X236" s="67"/>
      <c r="Y236" s="67"/>
      <c r="Z236" s="67"/>
      <c r="AA236" s="67"/>
      <c r="AB236" s="67"/>
    </row>
    <row r="237" spans="1:28" x14ac:dyDescent="0.35">
      <c r="A237" s="67"/>
      <c r="B237" s="85"/>
      <c r="C237" s="75"/>
      <c r="N237" s="67"/>
      <c r="Q237" s="75"/>
      <c r="R237" s="75"/>
      <c r="S237" s="67"/>
      <c r="T237" s="67"/>
      <c r="U237" s="67"/>
      <c r="V237" s="67"/>
      <c r="W237" s="67"/>
      <c r="X237" s="67"/>
      <c r="Y237" s="67"/>
      <c r="Z237" s="67"/>
      <c r="AA237" s="67"/>
      <c r="AB237" s="67"/>
    </row>
    <row r="238" spans="1:28" x14ac:dyDescent="0.35">
      <c r="A238" s="67"/>
      <c r="B238" s="85"/>
      <c r="C238" s="75"/>
      <c r="N238" s="67"/>
      <c r="Q238" s="75"/>
      <c r="R238" s="75"/>
      <c r="S238" s="67"/>
      <c r="T238" s="67"/>
      <c r="U238" s="67"/>
      <c r="V238" s="67"/>
      <c r="W238" s="67"/>
      <c r="X238" s="67"/>
      <c r="Y238" s="67"/>
      <c r="Z238" s="67"/>
      <c r="AA238" s="67"/>
      <c r="AB238" s="67"/>
    </row>
    <row r="239" spans="1:28" x14ac:dyDescent="0.35">
      <c r="A239" s="67"/>
      <c r="B239" s="85"/>
      <c r="C239" s="75"/>
      <c r="N239" s="67"/>
      <c r="Q239" s="75"/>
      <c r="R239" s="75"/>
      <c r="S239" s="67"/>
      <c r="T239" s="67"/>
      <c r="U239" s="67"/>
      <c r="V239" s="67"/>
      <c r="W239" s="67"/>
      <c r="X239" s="67"/>
      <c r="Y239" s="67"/>
      <c r="Z239" s="67"/>
      <c r="AA239" s="67"/>
      <c r="AB239" s="67"/>
    </row>
    <row r="240" spans="1:28" x14ac:dyDescent="0.35">
      <c r="A240" s="67"/>
      <c r="B240" s="85"/>
      <c r="C240" s="75"/>
      <c r="N240" s="67"/>
      <c r="Q240" s="75"/>
      <c r="R240" s="75"/>
      <c r="S240" s="67"/>
      <c r="T240" s="67"/>
      <c r="U240" s="67"/>
      <c r="V240" s="67"/>
      <c r="W240" s="67"/>
      <c r="X240" s="67"/>
      <c r="Y240" s="67"/>
      <c r="Z240" s="67"/>
      <c r="AA240" s="67"/>
      <c r="AB240" s="67"/>
    </row>
    <row r="241" spans="1:28" x14ac:dyDescent="0.35">
      <c r="A241" s="67"/>
      <c r="B241" s="85"/>
      <c r="C241" s="75"/>
      <c r="N241" s="67"/>
      <c r="Q241" s="75"/>
      <c r="R241" s="75"/>
      <c r="S241" s="67"/>
      <c r="T241" s="67"/>
      <c r="U241" s="67"/>
      <c r="V241" s="67"/>
      <c r="W241" s="67"/>
      <c r="X241" s="67"/>
      <c r="Y241" s="67"/>
      <c r="Z241" s="67"/>
      <c r="AA241" s="67"/>
      <c r="AB241" s="67"/>
    </row>
    <row r="242" spans="1:28" x14ac:dyDescent="0.35">
      <c r="A242" s="67"/>
      <c r="B242" s="85"/>
      <c r="C242" s="75"/>
      <c r="N242" s="67"/>
      <c r="Q242" s="75"/>
      <c r="R242" s="75"/>
      <c r="S242" s="67"/>
      <c r="T242" s="67"/>
      <c r="U242" s="67"/>
      <c r="V242" s="67"/>
      <c r="W242" s="67"/>
      <c r="X242" s="67"/>
      <c r="Y242" s="67"/>
      <c r="Z242" s="67"/>
      <c r="AA242" s="67"/>
      <c r="AB242" s="67"/>
    </row>
    <row r="243" spans="1:28" x14ac:dyDescent="0.35">
      <c r="A243" s="67"/>
      <c r="B243" s="85"/>
      <c r="C243" s="75"/>
      <c r="N243" s="67"/>
      <c r="Q243" s="75"/>
      <c r="R243" s="75"/>
      <c r="S243" s="67"/>
      <c r="T243" s="67"/>
      <c r="U243" s="67"/>
      <c r="V243" s="67"/>
      <c r="W243" s="67"/>
      <c r="X243" s="67"/>
      <c r="Y243" s="67"/>
      <c r="Z243" s="67"/>
      <c r="AA243" s="67"/>
      <c r="AB243" s="67"/>
    </row>
    <row r="244" spans="1:28" x14ac:dyDescent="0.35">
      <c r="A244" s="67"/>
      <c r="B244" s="85"/>
      <c r="C244" s="75"/>
      <c r="N244" s="67"/>
      <c r="Q244" s="75"/>
      <c r="R244" s="75"/>
      <c r="S244" s="67"/>
      <c r="T244" s="67"/>
      <c r="U244" s="67"/>
      <c r="V244" s="67"/>
      <c r="W244" s="67"/>
      <c r="X244" s="67"/>
      <c r="Y244" s="67"/>
      <c r="Z244" s="67"/>
      <c r="AA244" s="67"/>
      <c r="AB244" s="67"/>
    </row>
    <row r="245" spans="1:28" x14ac:dyDescent="0.35">
      <c r="A245" s="67"/>
      <c r="B245" s="85"/>
      <c r="C245" s="75"/>
      <c r="N245" s="67"/>
      <c r="Q245" s="75"/>
      <c r="R245" s="75"/>
      <c r="S245" s="67"/>
      <c r="T245" s="67"/>
      <c r="U245" s="67"/>
      <c r="V245" s="67"/>
      <c r="W245" s="67"/>
      <c r="X245" s="67"/>
      <c r="Y245" s="67"/>
      <c r="Z245" s="67"/>
      <c r="AA245" s="67"/>
      <c r="AB245" s="67"/>
    </row>
    <row r="246" spans="1:28" x14ac:dyDescent="0.35">
      <c r="A246" s="67"/>
      <c r="B246" s="85"/>
      <c r="C246" s="75"/>
      <c r="N246" s="67"/>
      <c r="Q246" s="75"/>
      <c r="R246" s="75"/>
      <c r="S246" s="67"/>
      <c r="T246" s="67"/>
      <c r="U246" s="67"/>
      <c r="V246" s="67"/>
      <c r="W246" s="67"/>
      <c r="X246" s="67"/>
      <c r="Y246" s="67"/>
      <c r="Z246" s="67"/>
      <c r="AA246" s="67"/>
      <c r="AB246" s="67"/>
    </row>
    <row r="247" spans="1:28" x14ac:dyDescent="0.35">
      <c r="A247" s="67"/>
      <c r="B247" s="85"/>
      <c r="C247" s="75"/>
      <c r="N247" s="67"/>
      <c r="Q247" s="75"/>
      <c r="R247" s="75"/>
      <c r="S247" s="67"/>
      <c r="T247" s="67"/>
      <c r="U247" s="67"/>
      <c r="V247" s="67"/>
      <c r="W247" s="67"/>
      <c r="X247" s="67"/>
      <c r="Y247" s="67"/>
      <c r="Z247" s="67"/>
      <c r="AA247" s="67"/>
      <c r="AB247" s="67"/>
    </row>
    <row r="248" spans="1:28" x14ac:dyDescent="0.35">
      <c r="A248" s="67"/>
      <c r="B248" s="85"/>
      <c r="C248" s="75"/>
      <c r="N248" s="67"/>
      <c r="Q248" s="75"/>
      <c r="R248" s="75"/>
      <c r="S248" s="67"/>
      <c r="T248" s="67"/>
      <c r="U248" s="67"/>
      <c r="V248" s="67"/>
      <c r="W248" s="67"/>
      <c r="X248" s="67"/>
      <c r="Y248" s="67"/>
      <c r="Z248" s="67"/>
      <c r="AA248" s="67"/>
      <c r="AB248" s="67"/>
    </row>
    <row r="249" spans="1:28" x14ac:dyDescent="0.35">
      <c r="A249" s="67"/>
      <c r="B249" s="85"/>
      <c r="C249" s="75"/>
      <c r="N249" s="67"/>
      <c r="Q249" s="75"/>
      <c r="R249" s="75"/>
      <c r="S249" s="67"/>
      <c r="T249" s="67"/>
      <c r="U249" s="67"/>
      <c r="V249" s="67"/>
      <c r="W249" s="67"/>
      <c r="X249" s="67"/>
      <c r="Y249" s="67"/>
      <c r="Z249" s="67"/>
      <c r="AA249" s="67"/>
      <c r="AB249" s="67"/>
    </row>
  </sheetData>
  <phoneticPr fontId="4" type="noConversion"/>
  <conditionalFormatting sqref="B1:Y3 C4:Y22 B4:C130 C23:D23 F23:Y23 C24:Y130 B131:Y1048576">
    <cfRule type="cellIs" dxfId="10" priority="2" operator="equal">
      <formula>"n/a"</formula>
    </cfRule>
  </conditionalFormatting>
  <conditionalFormatting sqref="C1:C1048576">
    <cfRule type="cellIs" dxfId="9" priority="10" operator="equal">
      <formula>"Yes"</formula>
    </cfRule>
    <cfRule type="cellIs" dxfId="8" priority="11" operator="equal">
      <formula>"No"</formula>
    </cfRule>
  </conditionalFormatting>
  <conditionalFormatting sqref="E23">
    <cfRule type="cellIs" dxfId="7" priority="1" operator="equal">
      <formula>"n/a"</formula>
    </cfRule>
  </conditionalFormatting>
  <conditionalFormatting sqref="K1:N1048576">
    <cfRule type="cellIs" dxfId="6" priority="3" operator="equal">
      <formula>"YES"</formula>
    </cfRule>
  </conditionalFormatting>
  <conditionalFormatting sqref="P1:P1048576">
    <cfRule type="cellIs" dxfId="5" priority="9" operator="equal">
      <formula>"YES"</formula>
    </cfRule>
  </conditionalFormatting>
  <conditionalFormatting sqref="Q1:R1048576">
    <cfRule type="cellIs" dxfId="4" priority="8" operator="equal">
      <formula>"YES"</formula>
    </cfRule>
  </conditionalFormatting>
  <conditionalFormatting sqref="S1:S1048576">
    <cfRule type="cellIs" dxfId="3" priority="7" operator="equal">
      <formula>"YES"</formula>
    </cfRule>
  </conditionalFormatting>
  <conditionalFormatting sqref="T1:T1048576">
    <cfRule type="cellIs" dxfId="2" priority="6" operator="equal">
      <formula>"YES"</formula>
    </cfRule>
  </conditionalFormatting>
  <conditionalFormatting sqref="U1:W1048576">
    <cfRule type="cellIs" dxfId="1" priority="5" operator="equal">
      <formula>"YES"</formula>
    </cfRule>
  </conditionalFormatting>
  <conditionalFormatting sqref="X1:Y1048576">
    <cfRule type="cellIs" dxfId="0" priority="4" operator="equal">
      <formula>"YES"</formula>
    </cfRule>
  </conditionalFormatting>
  <dataValidations count="4">
    <dataValidation type="list" allowBlank="1" showInputMessage="1" showErrorMessage="1" sqref="C3:C130" xr:uid="{8A741084-8C3D-42A5-9452-FD8BE0965091}">
      <formula1>PL_TaskCompleted</formula1>
    </dataValidation>
    <dataValidation type="list" allowBlank="1" showInputMessage="1" showErrorMessage="1" sqref="K3:N130" xr:uid="{86F70597-AC87-497B-A629-26E92A7DA284}">
      <formula1>PL_RASCI</formula1>
    </dataValidation>
    <dataValidation type="list" allowBlank="1" showInputMessage="1" showErrorMessage="1" sqref="D1:D1048576" xr:uid="{7C4F36B9-2CC4-4468-B2F2-988A02DA5D2C}">
      <formula1>PL_TaskCategory</formula1>
    </dataValidation>
    <dataValidation type="list" allowBlank="1" showInputMessage="1" showErrorMessage="1" sqref="P3:Y1048576" xr:uid="{94B2AF31-0231-41A4-A7A7-5EECF4FA49B1}">
      <formula1>PL_YesNo</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F95B1FA-975D-45CB-8294-A2EB55D7EA3C}">
          <x14:formula1>
            <xm:f>A_Picklists!$G$3:$G$4</xm:f>
          </x14:formula1>
          <xm:sqref>Z224:Z230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01541-CAB5-4F31-91CB-B5D6E20EF8AA}">
  <dimension ref="B1:V885"/>
  <sheetViews>
    <sheetView showGridLines="0" zoomScaleNormal="100" workbookViewId="0"/>
  </sheetViews>
  <sheetFormatPr defaultColWidth="5.54296875" defaultRowHeight="15.5" x14ac:dyDescent="0.35"/>
  <cols>
    <col min="1" max="1" width="5.7265625" style="3" customWidth="1"/>
    <col min="2" max="2" width="20.7265625" style="3" customWidth="1"/>
    <col min="3" max="3" width="5.7265625" style="3" customWidth="1"/>
    <col min="4" max="4" width="20.7265625" style="3" customWidth="1"/>
    <col min="5" max="5" width="162.26953125" style="3" bestFit="1" customWidth="1"/>
    <col min="6" max="6" width="5.54296875" style="3" customWidth="1"/>
    <col min="7" max="7" width="8.7265625" style="3" customWidth="1"/>
    <col min="8" max="8" width="5.54296875" style="3" customWidth="1"/>
    <col min="9" max="9" width="63.453125" style="3" bestFit="1" customWidth="1"/>
    <col min="10" max="10" width="5.54296875" style="3" customWidth="1"/>
    <col min="11" max="11" width="20.7265625" style="3" bestFit="1" customWidth="1"/>
    <col min="12" max="12" width="5.54296875" style="3" customWidth="1"/>
    <col min="13" max="13" width="35.453125" style="3" bestFit="1" customWidth="1"/>
    <col min="14" max="14" width="5.54296875" style="3" customWidth="1"/>
    <col min="15" max="15" width="15.54296875" style="3" bestFit="1" customWidth="1"/>
    <col min="16" max="16" width="32.81640625" style="3" bestFit="1" customWidth="1"/>
    <col min="17" max="17" width="48" style="3" bestFit="1" customWidth="1"/>
    <col min="18" max="18" width="5.54296875" style="3" customWidth="1"/>
    <col min="19" max="19" width="34.7265625" style="3" bestFit="1" customWidth="1"/>
    <col min="20" max="20" width="5.54296875" style="3"/>
    <col min="21" max="21" width="11" style="3" bestFit="1" customWidth="1"/>
    <col min="22" max="22" width="31.81640625" style="3" bestFit="1" customWidth="1"/>
    <col min="23" max="16384" width="5.54296875" style="3"/>
  </cols>
  <sheetData>
    <row r="1" spans="2:22" ht="30" customHeight="1" x14ac:dyDescent="0.35">
      <c r="B1" s="67"/>
      <c r="C1" s="67"/>
      <c r="D1" s="67"/>
      <c r="E1" s="67"/>
      <c r="F1" s="67"/>
      <c r="G1" s="67"/>
      <c r="H1" s="67"/>
      <c r="I1" s="67"/>
      <c r="J1" s="67"/>
      <c r="K1" s="67"/>
      <c r="L1" s="67"/>
      <c r="M1" s="67"/>
      <c r="N1" s="67"/>
      <c r="O1" s="67"/>
      <c r="P1" s="67"/>
      <c r="Q1" s="67"/>
      <c r="R1" s="67"/>
      <c r="S1" s="67"/>
      <c r="T1" s="67"/>
      <c r="U1" s="67"/>
      <c r="V1" s="67"/>
    </row>
    <row r="2" spans="2:22" s="66" customFormat="1" ht="30" customHeight="1" x14ac:dyDescent="0.35">
      <c r="B2" s="4" t="s">
        <v>7</v>
      </c>
      <c r="C2" s="82"/>
      <c r="D2" s="5" t="s">
        <v>8</v>
      </c>
      <c r="E2" s="5" t="s">
        <v>350</v>
      </c>
      <c r="F2" s="82"/>
      <c r="G2" s="82" t="s">
        <v>351</v>
      </c>
      <c r="H2" s="82"/>
      <c r="I2" s="82" t="s">
        <v>352</v>
      </c>
      <c r="J2" s="82"/>
      <c r="K2" s="82" t="s">
        <v>61</v>
      </c>
      <c r="L2" s="82"/>
      <c r="M2" s="82" t="s">
        <v>62</v>
      </c>
      <c r="N2" s="82"/>
      <c r="O2" s="82" t="s">
        <v>353</v>
      </c>
      <c r="P2" s="82" t="s">
        <v>354</v>
      </c>
      <c r="Q2" s="82" t="s">
        <v>355</v>
      </c>
      <c r="R2" s="82"/>
      <c r="S2" s="82" t="s">
        <v>45</v>
      </c>
      <c r="T2" s="82"/>
      <c r="U2" s="68" t="s">
        <v>353</v>
      </c>
      <c r="V2" s="68" t="s">
        <v>23</v>
      </c>
    </row>
    <row r="3" spans="2:22" x14ac:dyDescent="0.35">
      <c r="B3" s="6" t="s">
        <v>55</v>
      </c>
      <c r="C3" s="67"/>
      <c r="D3" s="88" t="s">
        <v>55</v>
      </c>
      <c r="E3" s="88" t="s">
        <v>55</v>
      </c>
      <c r="F3" s="67"/>
      <c r="G3" s="67" t="s">
        <v>55</v>
      </c>
      <c r="H3" s="67"/>
      <c r="I3" s="68" t="s">
        <v>55</v>
      </c>
      <c r="J3" s="68"/>
      <c r="K3" s="67" t="s">
        <v>356</v>
      </c>
      <c r="L3" s="67"/>
      <c r="M3" s="67" t="s">
        <v>99</v>
      </c>
      <c r="N3" s="67"/>
      <c r="O3" s="68" t="s">
        <v>357</v>
      </c>
      <c r="P3" s="68" t="s">
        <v>358</v>
      </c>
      <c r="Q3" s="68" t="str">
        <f>_xlfn.CONCAT(tbl_Picklist_RIBA[[#This Row],[Code]]," : ",tbl_Picklist_RIBA[[#This Row],[Title]])</f>
        <v>RIBA Stage 0 : Strategic Definition</v>
      </c>
      <c r="R3" s="67"/>
      <c r="S3" s="67" t="s">
        <v>36</v>
      </c>
      <c r="T3" s="67"/>
      <c r="U3" s="68" t="s">
        <v>55</v>
      </c>
      <c r="V3" s="68"/>
    </row>
    <row r="4" spans="2:22" x14ac:dyDescent="0.35">
      <c r="B4" s="6" t="s">
        <v>359</v>
      </c>
      <c r="C4" s="67"/>
      <c r="D4" s="88" t="s">
        <v>360</v>
      </c>
      <c r="E4" s="88" t="s">
        <v>361</v>
      </c>
      <c r="F4" s="67"/>
      <c r="G4" s="67" t="s">
        <v>88</v>
      </c>
      <c r="H4" s="67"/>
      <c r="I4" s="68" t="s">
        <v>36</v>
      </c>
      <c r="J4" s="68"/>
      <c r="K4" s="67" t="s">
        <v>83</v>
      </c>
      <c r="L4" s="67"/>
      <c r="M4" s="67" t="s">
        <v>84</v>
      </c>
      <c r="N4" s="67"/>
      <c r="O4" s="68" t="s">
        <v>362</v>
      </c>
      <c r="P4" s="68" t="s">
        <v>363</v>
      </c>
      <c r="Q4" s="68" t="str">
        <f>_xlfn.CONCAT(tbl_Picklist_RIBA[[#This Row],[Code]]," : ",tbl_Picklist_RIBA[[#This Row],[Title]])</f>
        <v xml:space="preserve">RIBA Stage 1 : Preparation and Brief </v>
      </c>
      <c r="R4" s="67"/>
      <c r="S4" s="67" t="s">
        <v>40</v>
      </c>
      <c r="T4" s="67"/>
      <c r="U4" s="68" t="s">
        <v>86</v>
      </c>
      <c r="V4" s="68" t="s">
        <v>65</v>
      </c>
    </row>
    <row r="5" spans="2:22" x14ac:dyDescent="0.35">
      <c r="B5" s="6" t="s">
        <v>364</v>
      </c>
      <c r="C5" s="67"/>
      <c r="D5" s="88" t="s">
        <v>365</v>
      </c>
      <c r="E5" s="88" t="s">
        <v>366</v>
      </c>
      <c r="F5" s="67"/>
      <c r="G5" s="67"/>
      <c r="H5" s="67"/>
      <c r="I5" s="68" t="s">
        <v>367</v>
      </c>
      <c r="J5" s="68"/>
      <c r="K5" s="67" t="s">
        <v>55</v>
      </c>
      <c r="L5" s="67"/>
      <c r="M5" s="67" t="s">
        <v>95</v>
      </c>
      <c r="N5" s="67"/>
      <c r="O5" s="68" t="s">
        <v>368</v>
      </c>
      <c r="P5" s="68" t="s">
        <v>369</v>
      </c>
      <c r="Q5" s="68" t="str">
        <f>_xlfn.CONCAT(tbl_Picklist_RIBA[[#This Row],[Code]]," : ",tbl_Picklist_RIBA[[#This Row],[Title]])</f>
        <v xml:space="preserve">RIBA Stage 2 : Concept Design </v>
      </c>
      <c r="R5" s="67"/>
      <c r="S5" s="67" t="s">
        <v>38</v>
      </c>
      <c r="T5" s="67"/>
      <c r="U5" s="68" t="s">
        <v>137</v>
      </c>
      <c r="V5" s="68" t="s">
        <v>370</v>
      </c>
    </row>
    <row r="6" spans="2:22" x14ac:dyDescent="0.35">
      <c r="B6" s="6" t="s">
        <v>371</v>
      </c>
      <c r="C6" s="67"/>
      <c r="D6" s="88" t="s">
        <v>12</v>
      </c>
      <c r="E6" s="88" t="s">
        <v>372</v>
      </c>
      <c r="F6" s="67"/>
      <c r="G6" s="67"/>
      <c r="H6" s="67"/>
      <c r="I6" s="68" t="s">
        <v>373</v>
      </c>
      <c r="J6" s="68"/>
      <c r="K6" s="67"/>
      <c r="L6" s="67"/>
      <c r="M6" s="67" t="s">
        <v>123</v>
      </c>
      <c r="N6" s="67"/>
      <c r="O6" s="68" t="s">
        <v>374</v>
      </c>
      <c r="P6" s="68" t="s">
        <v>375</v>
      </c>
      <c r="Q6" s="68" t="str">
        <f>_xlfn.CONCAT(tbl_Picklist_RIBA[[#This Row],[Code]]," : ",tbl_Picklist_RIBA[[#This Row],[Title]])</f>
        <v>RIBA Stage 3 : Spatial Coordination</v>
      </c>
      <c r="R6" s="67"/>
      <c r="S6" s="67" t="s">
        <v>42</v>
      </c>
      <c r="T6" s="67"/>
      <c r="U6" s="68" t="s">
        <v>14</v>
      </c>
      <c r="V6" s="68" t="s">
        <v>376</v>
      </c>
    </row>
    <row r="7" spans="2:22" x14ac:dyDescent="0.35">
      <c r="B7" s="6" t="s">
        <v>377</v>
      </c>
      <c r="C7" s="67"/>
      <c r="D7" s="88" t="s">
        <v>378</v>
      </c>
      <c r="E7" s="88" t="s">
        <v>379</v>
      </c>
      <c r="F7" s="67"/>
      <c r="G7" s="67"/>
      <c r="H7" s="67"/>
      <c r="I7" s="68" t="s">
        <v>380</v>
      </c>
      <c r="J7" s="68"/>
      <c r="K7" s="67"/>
      <c r="L7" s="67"/>
      <c r="M7" s="67" t="s">
        <v>114</v>
      </c>
      <c r="N7" s="67"/>
      <c r="O7" s="68" t="s">
        <v>381</v>
      </c>
      <c r="P7" s="68" t="s">
        <v>382</v>
      </c>
      <c r="Q7" s="68" t="str">
        <f>_xlfn.CONCAT(tbl_Picklist_RIBA[[#This Row],[Code]]," : ",tbl_Picklist_RIBA[[#This Row],[Title]])</f>
        <v>RIBA Stage 4 : Technical Design</v>
      </c>
      <c r="R7" s="67"/>
      <c r="S7" s="67" t="s">
        <v>383</v>
      </c>
      <c r="T7" s="67"/>
      <c r="U7" s="68" t="s">
        <v>87</v>
      </c>
      <c r="V7" s="68" t="s">
        <v>67</v>
      </c>
    </row>
    <row r="8" spans="2:22" x14ac:dyDescent="0.35">
      <c r="B8" s="6" t="s">
        <v>384</v>
      </c>
      <c r="C8" s="67"/>
      <c r="D8" s="88" t="s">
        <v>385</v>
      </c>
      <c r="E8" s="88" t="s">
        <v>386</v>
      </c>
      <c r="F8" s="67"/>
      <c r="G8" s="67"/>
      <c r="H8" s="67"/>
      <c r="I8" s="68" t="s">
        <v>387</v>
      </c>
      <c r="J8" s="68"/>
      <c r="K8" s="67"/>
      <c r="L8" s="67"/>
      <c r="M8" s="67" t="s">
        <v>90</v>
      </c>
      <c r="N8" s="67"/>
      <c r="O8" s="68" t="s">
        <v>388</v>
      </c>
      <c r="P8" s="68" t="s">
        <v>389</v>
      </c>
      <c r="Q8" s="68" t="str">
        <f>_xlfn.CONCAT(tbl_Picklist_RIBA[[#This Row],[Code]]," : ",tbl_Picklist_RIBA[[#This Row],[Title]])</f>
        <v>RIBA Stage 5 : Manufacturing and Construction</v>
      </c>
      <c r="R8" s="67"/>
      <c r="S8" s="67"/>
      <c r="T8" s="67"/>
      <c r="U8" s="68" t="s">
        <v>97</v>
      </c>
      <c r="V8" s="68" t="s">
        <v>68</v>
      </c>
    </row>
    <row r="9" spans="2:22" x14ac:dyDescent="0.35">
      <c r="B9" s="6" t="s">
        <v>390</v>
      </c>
      <c r="C9" s="67"/>
      <c r="D9" s="88" t="s">
        <v>391</v>
      </c>
      <c r="E9" s="88" t="s">
        <v>392</v>
      </c>
      <c r="F9" s="67"/>
      <c r="G9" s="67"/>
      <c r="H9" s="67"/>
      <c r="I9" s="68" t="s">
        <v>393</v>
      </c>
      <c r="J9" s="68"/>
      <c r="K9" s="67"/>
      <c r="L9" s="67"/>
      <c r="M9" s="67"/>
      <c r="N9" s="67"/>
      <c r="O9" s="68" t="s">
        <v>394</v>
      </c>
      <c r="P9" s="68" t="s">
        <v>395</v>
      </c>
      <c r="Q9" s="68" t="str">
        <f>_xlfn.CONCAT(tbl_Picklist_RIBA[[#This Row],[Code]]," : ",tbl_Picklist_RIBA[[#This Row],[Title]])</f>
        <v>RIBA Stage 6 : Handover</v>
      </c>
      <c r="R9" s="67"/>
      <c r="S9" s="67"/>
      <c r="T9" s="67"/>
      <c r="U9" s="67"/>
      <c r="V9" s="67"/>
    </row>
    <row r="10" spans="2:22" x14ac:dyDescent="0.35">
      <c r="B10" s="6" t="s">
        <v>396</v>
      </c>
      <c r="C10" s="67"/>
      <c r="D10" s="88" t="s">
        <v>18</v>
      </c>
      <c r="E10" s="88" t="s">
        <v>397</v>
      </c>
      <c r="F10" s="67"/>
      <c r="G10" s="67"/>
      <c r="H10" s="67"/>
      <c r="I10" s="68" t="s">
        <v>42</v>
      </c>
      <c r="J10" s="67"/>
      <c r="K10" s="67"/>
      <c r="L10" s="67"/>
      <c r="M10" s="67"/>
      <c r="N10" s="67"/>
      <c r="O10" s="68" t="s">
        <v>398</v>
      </c>
      <c r="P10" s="68" t="s">
        <v>399</v>
      </c>
      <c r="Q10" s="68" t="str">
        <f>_xlfn.CONCAT(tbl_Picklist_RIBA[[#This Row],[Code]]," : ",tbl_Picklist_RIBA[[#This Row],[Title]])</f>
        <v>RIBA Stage 7 : Use</v>
      </c>
      <c r="R10" s="67"/>
      <c r="S10" s="67"/>
      <c r="T10" s="67"/>
      <c r="U10" s="67"/>
      <c r="V10" s="67"/>
    </row>
    <row r="11" spans="2:22" x14ac:dyDescent="0.35">
      <c r="B11" s="6" t="s">
        <v>400</v>
      </c>
      <c r="C11" s="67"/>
      <c r="D11" s="88" t="s">
        <v>14</v>
      </c>
      <c r="E11" s="88" t="s">
        <v>401</v>
      </c>
      <c r="F11" s="67"/>
      <c r="G11" s="67"/>
      <c r="H11" s="67"/>
      <c r="I11" s="68" t="s">
        <v>402</v>
      </c>
      <c r="J11" s="67"/>
      <c r="K11" s="67"/>
      <c r="L11" s="67"/>
      <c r="M11" s="67"/>
      <c r="N11" s="67"/>
      <c r="O11" s="67"/>
      <c r="P11" s="67"/>
      <c r="Q11" s="67"/>
      <c r="R11" s="67"/>
      <c r="S11" s="67"/>
      <c r="T11" s="67"/>
      <c r="U11" s="67"/>
      <c r="V11" s="67"/>
    </row>
    <row r="12" spans="2:22" x14ac:dyDescent="0.35">
      <c r="B12" s="6" t="s">
        <v>403</v>
      </c>
      <c r="C12" s="67"/>
      <c r="D12" s="88" t="s">
        <v>404</v>
      </c>
      <c r="E12" s="88" t="s">
        <v>405</v>
      </c>
      <c r="F12" s="67"/>
      <c r="G12" s="67"/>
      <c r="H12" s="67"/>
      <c r="I12" s="68" t="s">
        <v>38</v>
      </c>
      <c r="J12" s="67"/>
      <c r="K12" s="67"/>
      <c r="L12" s="67"/>
      <c r="M12" s="67"/>
      <c r="N12" s="67"/>
      <c r="O12" s="67"/>
      <c r="P12" s="67"/>
      <c r="Q12" s="67"/>
      <c r="R12" s="67"/>
      <c r="S12" s="67"/>
      <c r="T12" s="67"/>
      <c r="U12" s="67"/>
      <c r="V12" s="67"/>
    </row>
    <row r="13" spans="2:22" x14ac:dyDescent="0.35">
      <c r="B13" s="6" t="s">
        <v>406</v>
      </c>
      <c r="C13" s="67"/>
      <c r="D13" s="88" t="s">
        <v>407</v>
      </c>
      <c r="E13" s="88" t="s">
        <v>408</v>
      </c>
      <c r="F13" s="67"/>
      <c r="G13" s="67"/>
      <c r="H13" s="67"/>
      <c r="I13" s="68" t="s">
        <v>40</v>
      </c>
      <c r="J13" s="67"/>
      <c r="K13" s="67"/>
      <c r="L13" s="67"/>
      <c r="M13" s="67"/>
      <c r="N13" s="67"/>
      <c r="O13" s="67"/>
      <c r="P13" s="67"/>
      <c r="Q13" s="67"/>
      <c r="R13" s="67"/>
      <c r="S13" s="67"/>
      <c r="T13" s="67"/>
      <c r="U13" s="67"/>
      <c r="V13" s="67"/>
    </row>
    <row r="14" spans="2:22" x14ac:dyDescent="0.35">
      <c r="B14" s="6" t="s">
        <v>409</v>
      </c>
      <c r="C14" s="67"/>
      <c r="D14" s="88" t="s">
        <v>410</v>
      </c>
      <c r="E14" s="88" t="s">
        <v>411</v>
      </c>
      <c r="F14" s="67"/>
      <c r="G14" s="67"/>
      <c r="H14" s="67"/>
      <c r="I14" s="67"/>
      <c r="J14" s="67"/>
      <c r="K14" s="67"/>
      <c r="L14" s="67"/>
      <c r="M14" s="67"/>
      <c r="N14" s="67"/>
      <c r="O14" s="67"/>
      <c r="P14" s="67"/>
      <c r="Q14" s="67"/>
      <c r="R14" s="67"/>
      <c r="S14" s="67"/>
      <c r="T14" s="67"/>
      <c r="U14" s="67"/>
      <c r="V14" s="67"/>
    </row>
    <row r="15" spans="2:22" x14ac:dyDescent="0.35">
      <c r="B15" s="7" t="s">
        <v>412</v>
      </c>
      <c r="C15" s="67"/>
      <c r="D15" s="88" t="s">
        <v>413</v>
      </c>
      <c r="E15" s="88" t="s">
        <v>414</v>
      </c>
      <c r="F15" s="67"/>
      <c r="G15" s="67"/>
      <c r="H15" s="67"/>
      <c r="I15" s="67"/>
      <c r="J15" s="67"/>
      <c r="K15" s="67"/>
      <c r="L15" s="67"/>
      <c r="M15" s="67"/>
      <c r="N15" s="67"/>
      <c r="O15" s="67"/>
      <c r="P15" s="67"/>
      <c r="Q15" s="67"/>
      <c r="R15" s="67"/>
      <c r="S15" s="67"/>
      <c r="T15" s="67"/>
      <c r="U15" s="67"/>
      <c r="V15" s="67"/>
    </row>
    <row r="16" spans="2:22" x14ac:dyDescent="0.35">
      <c r="B16" s="6" t="s">
        <v>415</v>
      </c>
      <c r="C16" s="8"/>
      <c r="D16" s="6" t="s">
        <v>416</v>
      </c>
      <c r="E16" s="7" t="s">
        <v>417</v>
      </c>
      <c r="F16" s="67"/>
      <c r="G16" s="67"/>
      <c r="H16" s="67"/>
      <c r="I16" s="67"/>
      <c r="J16" s="67"/>
      <c r="K16" s="67"/>
      <c r="L16" s="67"/>
      <c r="M16" s="67"/>
      <c r="N16" s="67"/>
      <c r="O16" s="69"/>
      <c r="P16" s="67"/>
      <c r="Q16" s="67"/>
      <c r="R16" s="67"/>
      <c r="S16" s="67"/>
      <c r="T16" s="67"/>
      <c r="U16" s="67"/>
      <c r="V16" s="67"/>
    </row>
    <row r="17" spans="2:13" x14ac:dyDescent="0.35">
      <c r="B17" s="6" t="s">
        <v>418</v>
      </c>
      <c r="C17" s="67"/>
      <c r="D17" s="89" t="s">
        <v>419</v>
      </c>
      <c r="E17" s="89" t="s">
        <v>420</v>
      </c>
      <c r="F17" s="67"/>
      <c r="G17" s="67"/>
      <c r="H17" s="67"/>
      <c r="I17" s="67"/>
      <c r="J17" s="67"/>
      <c r="K17" s="67"/>
      <c r="L17" s="67"/>
      <c r="M17" s="67"/>
    </row>
    <row r="18" spans="2:13" x14ac:dyDescent="0.35">
      <c r="B18" s="6" t="s">
        <v>421</v>
      </c>
      <c r="C18" s="67"/>
      <c r="D18" s="88" t="s">
        <v>422</v>
      </c>
      <c r="E18" s="88" t="s">
        <v>423</v>
      </c>
      <c r="F18" s="67"/>
      <c r="G18" s="67"/>
      <c r="H18" s="67"/>
      <c r="I18" s="67"/>
      <c r="J18" s="67"/>
      <c r="K18" s="67"/>
      <c r="L18" s="67"/>
      <c r="M18" s="67"/>
    </row>
    <row r="19" spans="2:13" x14ac:dyDescent="0.35">
      <c r="B19" s="6" t="s">
        <v>424</v>
      </c>
      <c r="C19" s="67"/>
      <c r="D19" s="88" t="s">
        <v>425</v>
      </c>
      <c r="E19" s="88" t="s">
        <v>426</v>
      </c>
      <c r="F19" s="67"/>
      <c r="G19" s="67"/>
      <c r="H19" s="67"/>
      <c r="I19" s="67"/>
      <c r="J19" s="67"/>
      <c r="K19" s="67"/>
      <c r="L19" s="67"/>
      <c r="M19" s="67"/>
    </row>
    <row r="20" spans="2:13" x14ac:dyDescent="0.35">
      <c r="B20" s="6" t="s">
        <v>427</v>
      </c>
      <c r="C20" s="67"/>
      <c r="D20" s="88" t="s">
        <v>428</v>
      </c>
      <c r="E20" s="88" t="s">
        <v>429</v>
      </c>
      <c r="F20" s="67"/>
      <c r="G20" s="67"/>
      <c r="H20" s="67"/>
      <c r="I20" s="67"/>
      <c r="J20" s="67"/>
      <c r="K20" s="67"/>
      <c r="L20" s="67"/>
      <c r="M20" s="67"/>
    </row>
    <row r="21" spans="2:13" x14ac:dyDescent="0.35">
      <c r="B21" s="6" t="s">
        <v>430</v>
      </c>
      <c r="C21" s="67"/>
      <c r="D21" s="88" t="s">
        <v>431</v>
      </c>
      <c r="E21" s="88" t="s">
        <v>432</v>
      </c>
      <c r="F21" s="67"/>
      <c r="G21" s="67"/>
      <c r="H21" s="67"/>
      <c r="I21" s="67"/>
      <c r="J21" s="67"/>
      <c r="K21" s="67"/>
      <c r="L21" s="67"/>
      <c r="M21" s="67"/>
    </row>
    <row r="22" spans="2:13" x14ac:dyDescent="0.35">
      <c r="B22" s="6" t="s">
        <v>433</v>
      </c>
      <c r="C22" s="67"/>
      <c r="D22" s="88" t="s">
        <v>434</v>
      </c>
      <c r="E22" s="88" t="s">
        <v>435</v>
      </c>
      <c r="F22" s="67"/>
      <c r="G22" s="67"/>
      <c r="H22" s="67"/>
      <c r="I22" s="67"/>
      <c r="J22" s="67"/>
      <c r="K22" s="67"/>
      <c r="L22" s="67"/>
      <c r="M22" s="67"/>
    </row>
    <row r="23" spans="2:13" x14ac:dyDescent="0.35">
      <c r="B23" s="6" t="s">
        <v>436</v>
      </c>
      <c r="C23" s="67"/>
      <c r="D23" s="88" t="s">
        <v>437</v>
      </c>
      <c r="E23" s="88" t="s">
        <v>438</v>
      </c>
      <c r="F23" s="67"/>
      <c r="G23" s="67"/>
      <c r="H23" s="67"/>
      <c r="I23" s="67"/>
      <c r="J23" s="67"/>
      <c r="K23" s="67"/>
      <c r="L23" s="67"/>
      <c r="M23" s="67"/>
    </row>
    <row r="24" spans="2:13" x14ac:dyDescent="0.35">
      <c r="B24" s="6" t="s">
        <v>11</v>
      </c>
      <c r="C24" s="9"/>
      <c r="D24" s="88" t="s">
        <v>439</v>
      </c>
      <c r="E24" s="88" t="s">
        <v>440</v>
      </c>
      <c r="F24" s="67"/>
      <c r="G24" s="67"/>
      <c r="H24" s="67"/>
      <c r="I24" s="67"/>
      <c r="J24" s="67"/>
      <c r="K24" s="67"/>
      <c r="L24" s="67"/>
      <c r="M24" s="67"/>
    </row>
    <row r="25" spans="2:13" x14ac:dyDescent="0.35">
      <c r="B25" s="6" t="s">
        <v>441</v>
      </c>
      <c r="C25" s="67"/>
      <c r="D25" s="88"/>
      <c r="E25" s="88"/>
      <c r="F25" s="67"/>
      <c r="G25" s="67"/>
      <c r="H25" s="67"/>
      <c r="I25" s="67"/>
      <c r="J25" s="67"/>
      <c r="K25" s="67"/>
      <c r="L25" s="67"/>
      <c r="M25" s="67"/>
    </row>
    <row r="26" spans="2:13" x14ac:dyDescent="0.35">
      <c r="B26" s="6" t="s">
        <v>442</v>
      </c>
      <c r="C26" s="67"/>
      <c r="D26" s="88"/>
      <c r="E26" s="88"/>
      <c r="F26" s="67"/>
      <c r="G26" s="67"/>
      <c r="H26" s="67"/>
      <c r="I26" s="67"/>
      <c r="J26" s="67"/>
      <c r="K26" s="67"/>
      <c r="L26" s="67"/>
      <c r="M26" s="67"/>
    </row>
    <row r="27" spans="2:13" x14ac:dyDescent="0.35">
      <c r="B27" s="6" t="s">
        <v>443</v>
      </c>
      <c r="C27" s="67"/>
      <c r="D27" s="88"/>
      <c r="E27" s="88"/>
      <c r="F27" s="67"/>
      <c r="G27" s="67"/>
      <c r="H27" s="67"/>
      <c r="I27" s="67"/>
      <c r="J27" s="67"/>
      <c r="K27" s="67"/>
      <c r="L27" s="67"/>
      <c r="M27" s="67"/>
    </row>
    <row r="28" spans="2:13" x14ac:dyDescent="0.35">
      <c r="B28" s="6" t="s">
        <v>444</v>
      </c>
      <c r="C28" s="67"/>
      <c r="D28" s="88"/>
      <c r="E28" s="88"/>
      <c r="F28" s="67"/>
      <c r="G28" s="67"/>
      <c r="H28" s="67"/>
      <c r="I28" s="67"/>
      <c r="J28" s="67"/>
      <c r="K28" s="67"/>
      <c r="L28" s="67"/>
      <c r="M28" s="67"/>
    </row>
    <row r="29" spans="2:13" x14ac:dyDescent="0.35">
      <c r="B29" s="6" t="s">
        <v>445</v>
      </c>
      <c r="C29" s="67"/>
      <c r="D29" s="88"/>
      <c r="E29" s="88"/>
      <c r="F29" s="67"/>
      <c r="G29" s="67"/>
      <c r="H29" s="67"/>
      <c r="I29" s="67"/>
      <c r="J29" s="67"/>
      <c r="K29" s="67"/>
      <c r="L29" s="67"/>
      <c r="M29" s="67"/>
    </row>
    <row r="30" spans="2:13" x14ac:dyDescent="0.35">
      <c r="B30" s="6" t="s">
        <v>446</v>
      </c>
      <c r="C30" s="67"/>
      <c r="D30" s="88"/>
      <c r="E30" s="88"/>
      <c r="F30" s="67"/>
      <c r="G30" s="67"/>
      <c r="H30" s="67"/>
      <c r="I30" s="67"/>
      <c r="J30" s="67"/>
      <c r="K30" s="67"/>
      <c r="L30" s="67"/>
      <c r="M30" s="67"/>
    </row>
    <row r="31" spans="2:13" x14ac:dyDescent="0.35">
      <c r="B31" s="6" t="s">
        <v>447</v>
      </c>
      <c r="C31" s="67"/>
      <c r="D31" s="88"/>
      <c r="E31" s="88"/>
      <c r="F31" s="67"/>
      <c r="G31" s="67"/>
      <c r="H31" s="67"/>
      <c r="I31" s="67"/>
      <c r="J31" s="67"/>
      <c r="K31" s="67"/>
      <c r="L31" s="67"/>
      <c r="M31" s="67"/>
    </row>
    <row r="32" spans="2:13" x14ac:dyDescent="0.35">
      <c r="B32" s="6" t="s">
        <v>448</v>
      </c>
      <c r="C32" s="67"/>
      <c r="D32" s="88"/>
      <c r="E32" s="88"/>
      <c r="F32" s="67"/>
      <c r="G32" s="67"/>
      <c r="H32" s="67"/>
      <c r="I32" s="67"/>
      <c r="J32" s="67"/>
      <c r="K32" s="67"/>
      <c r="L32" s="67"/>
      <c r="M32" s="67"/>
    </row>
    <row r="33" spans="2:10" x14ac:dyDescent="0.35">
      <c r="B33" s="6" t="s">
        <v>449</v>
      </c>
      <c r="C33" s="67"/>
      <c r="D33" s="88"/>
      <c r="E33" s="88"/>
      <c r="F33" s="67"/>
      <c r="G33" s="67"/>
      <c r="H33" s="67"/>
      <c r="I33" s="67"/>
      <c r="J33" s="67"/>
    </row>
    <row r="34" spans="2:10" x14ac:dyDescent="0.35">
      <c r="B34" s="6" t="s">
        <v>450</v>
      </c>
      <c r="C34" s="67"/>
      <c r="D34" s="67"/>
      <c r="E34" s="67"/>
      <c r="F34" s="67"/>
      <c r="G34" s="67"/>
      <c r="H34" s="67"/>
      <c r="I34" s="67"/>
      <c r="J34" s="67"/>
    </row>
    <row r="35" spans="2:10" x14ac:dyDescent="0.35">
      <c r="B35" s="6" t="s">
        <v>451</v>
      </c>
      <c r="C35" s="67"/>
      <c r="D35" s="67"/>
      <c r="E35" s="67"/>
      <c r="F35" s="67"/>
      <c r="G35" s="67"/>
      <c r="H35" s="67"/>
      <c r="I35" s="67"/>
      <c r="J35" s="67"/>
    </row>
    <row r="36" spans="2:10" x14ac:dyDescent="0.35">
      <c r="B36" s="6" t="s">
        <v>452</v>
      </c>
      <c r="C36" s="67"/>
      <c r="D36" s="67"/>
      <c r="E36" s="67"/>
      <c r="F36" s="67"/>
      <c r="G36" s="67"/>
      <c r="H36" s="67"/>
      <c r="I36" s="67"/>
      <c r="J36" s="67"/>
    </row>
    <row r="37" spans="2:10" x14ac:dyDescent="0.35">
      <c r="B37" s="6" t="s">
        <v>453</v>
      </c>
      <c r="C37" s="67"/>
      <c r="D37" s="67"/>
      <c r="E37" s="67"/>
      <c r="F37" s="67"/>
      <c r="G37" s="67"/>
      <c r="H37" s="67"/>
      <c r="I37" s="67"/>
      <c r="J37" s="67"/>
    </row>
    <row r="38" spans="2:10" x14ac:dyDescent="0.35">
      <c r="B38" s="6" t="s">
        <v>454</v>
      </c>
      <c r="C38" s="67"/>
      <c r="D38" s="67"/>
      <c r="E38" s="67"/>
      <c r="F38" s="67"/>
      <c r="G38" s="67"/>
      <c r="H38" s="67"/>
      <c r="I38" s="67"/>
      <c r="J38" s="67"/>
    </row>
    <row r="39" spans="2:10" x14ac:dyDescent="0.35">
      <c r="B39" s="6" t="s">
        <v>455</v>
      </c>
      <c r="C39" s="67"/>
      <c r="D39" s="67"/>
      <c r="E39" s="67"/>
      <c r="F39" s="67"/>
      <c r="G39" s="67"/>
      <c r="H39" s="67"/>
      <c r="I39" s="67"/>
      <c r="J39" s="67"/>
    </row>
    <row r="40" spans="2:10" x14ac:dyDescent="0.35">
      <c r="B40" s="6" t="s">
        <v>456</v>
      </c>
      <c r="C40" s="67"/>
      <c r="D40" s="67"/>
      <c r="E40" s="67"/>
      <c r="F40" s="67"/>
      <c r="G40" s="67"/>
      <c r="H40" s="67"/>
      <c r="I40" s="67"/>
      <c r="J40" s="67"/>
    </row>
    <row r="41" spans="2:10" x14ac:dyDescent="0.35">
      <c r="B41" s="6" t="s">
        <v>457</v>
      </c>
      <c r="C41" s="67"/>
      <c r="D41" s="67"/>
      <c r="E41" s="67"/>
      <c r="F41" s="67"/>
      <c r="G41" s="67"/>
      <c r="H41" s="67"/>
      <c r="I41" s="67"/>
      <c r="J41" s="67"/>
    </row>
    <row r="42" spans="2:10" x14ac:dyDescent="0.35">
      <c r="B42" s="6" t="s">
        <v>458</v>
      </c>
      <c r="C42" s="67"/>
      <c r="D42" s="67"/>
      <c r="E42" s="67"/>
      <c r="F42" s="67"/>
      <c r="G42" s="67"/>
      <c r="H42" s="67"/>
      <c r="I42" s="67"/>
      <c r="J42" s="67"/>
    </row>
    <row r="43" spans="2:10" x14ac:dyDescent="0.35">
      <c r="B43" s="6" t="s">
        <v>459</v>
      </c>
      <c r="C43" s="67"/>
      <c r="D43" s="67"/>
      <c r="E43" s="67"/>
      <c r="F43" s="67"/>
      <c r="G43" s="67"/>
      <c r="H43" s="67"/>
      <c r="I43" s="67"/>
      <c r="J43" s="67"/>
    </row>
    <row r="44" spans="2:10" x14ac:dyDescent="0.35">
      <c r="B44" s="6" t="s">
        <v>460</v>
      </c>
      <c r="C44" s="67"/>
      <c r="D44" s="67"/>
      <c r="E44" s="67"/>
      <c r="F44" s="67"/>
      <c r="G44" s="67"/>
      <c r="H44" s="67"/>
      <c r="I44" s="67"/>
      <c r="J44" s="67"/>
    </row>
    <row r="45" spans="2:10" x14ac:dyDescent="0.35">
      <c r="B45" s="6" t="s">
        <v>461</v>
      </c>
      <c r="C45" s="67"/>
      <c r="D45" s="67"/>
      <c r="E45" s="67"/>
      <c r="F45" s="67"/>
      <c r="G45" s="67"/>
      <c r="H45" s="67"/>
      <c r="I45" s="67"/>
      <c r="J45" s="67"/>
    </row>
    <row r="46" spans="2:10" x14ac:dyDescent="0.35">
      <c r="B46" s="6" t="s">
        <v>462</v>
      </c>
      <c r="C46" s="67"/>
      <c r="D46" s="67"/>
      <c r="E46" s="67"/>
      <c r="F46" s="67"/>
      <c r="G46" s="67"/>
      <c r="H46" s="67"/>
      <c r="I46" s="67"/>
      <c r="J46" s="67"/>
    </row>
    <row r="47" spans="2:10" x14ac:dyDescent="0.35">
      <c r="B47" s="6" t="s">
        <v>463</v>
      </c>
      <c r="C47" s="67"/>
      <c r="D47" s="67"/>
      <c r="E47" s="67"/>
      <c r="F47" s="67"/>
      <c r="G47" s="67"/>
      <c r="H47" s="67"/>
      <c r="I47" s="67"/>
      <c r="J47" s="67"/>
    </row>
    <row r="48" spans="2:10" x14ac:dyDescent="0.35">
      <c r="B48" s="6" t="s">
        <v>464</v>
      </c>
      <c r="C48" s="67"/>
      <c r="D48" s="67"/>
      <c r="E48" s="67"/>
      <c r="F48" s="67"/>
      <c r="G48" s="67"/>
      <c r="H48" s="67"/>
      <c r="I48" s="67"/>
      <c r="J48" s="67"/>
    </row>
    <row r="49" spans="2:9" x14ac:dyDescent="0.35">
      <c r="B49" s="6" t="s">
        <v>465</v>
      </c>
      <c r="C49" s="67"/>
      <c r="D49" s="67"/>
      <c r="E49" s="67"/>
      <c r="F49" s="67"/>
      <c r="G49" s="67"/>
      <c r="H49" s="67"/>
      <c r="I49" s="67"/>
    </row>
    <row r="50" spans="2:9" x14ac:dyDescent="0.35">
      <c r="B50" s="6" t="s">
        <v>466</v>
      </c>
      <c r="C50" s="67"/>
      <c r="D50" s="67"/>
      <c r="E50" s="67"/>
      <c r="F50" s="67"/>
      <c r="G50" s="67"/>
      <c r="H50" s="67"/>
      <c r="I50" s="67"/>
    </row>
    <row r="51" spans="2:9" x14ac:dyDescent="0.35">
      <c r="B51" s="6" t="s">
        <v>467</v>
      </c>
      <c r="C51" s="67"/>
      <c r="D51" s="67"/>
      <c r="E51" s="67"/>
      <c r="F51" s="67"/>
      <c r="G51" s="67"/>
      <c r="H51" s="67"/>
      <c r="I51" s="67"/>
    </row>
    <row r="52" spans="2:9" x14ac:dyDescent="0.35">
      <c r="B52" s="6" t="s">
        <v>468</v>
      </c>
      <c r="C52" s="67"/>
      <c r="D52" s="67"/>
      <c r="E52" s="67"/>
      <c r="F52" s="67"/>
      <c r="G52" s="67"/>
      <c r="H52" s="67"/>
      <c r="I52" s="67"/>
    </row>
    <row r="53" spans="2:9" x14ac:dyDescent="0.35">
      <c r="B53" s="6" t="s">
        <v>469</v>
      </c>
      <c r="C53" s="67"/>
      <c r="D53" s="67"/>
      <c r="E53" s="67"/>
      <c r="F53" s="67"/>
      <c r="G53" s="67"/>
      <c r="H53" s="67"/>
      <c r="I53" s="67"/>
    </row>
    <row r="54" spans="2:9" x14ac:dyDescent="0.35">
      <c r="B54" s="6" t="s">
        <v>470</v>
      </c>
      <c r="C54" s="67"/>
      <c r="D54" s="67"/>
      <c r="E54" s="67"/>
      <c r="F54" s="67"/>
      <c r="G54" s="67"/>
      <c r="H54" s="67"/>
      <c r="I54" s="67"/>
    </row>
    <row r="55" spans="2:9" x14ac:dyDescent="0.35">
      <c r="B55" s="6" t="s">
        <v>471</v>
      </c>
      <c r="C55" s="67"/>
      <c r="D55" s="67"/>
      <c r="E55" s="67"/>
      <c r="F55" s="67"/>
      <c r="G55" s="67"/>
      <c r="H55" s="67"/>
      <c r="I55" s="67"/>
    </row>
    <row r="56" spans="2:9" x14ac:dyDescent="0.35">
      <c r="B56" s="6" t="s">
        <v>472</v>
      </c>
      <c r="C56" s="67"/>
      <c r="D56" s="67"/>
      <c r="E56" s="67"/>
      <c r="F56" s="67"/>
      <c r="G56" s="67"/>
      <c r="H56" s="67"/>
      <c r="I56" s="67"/>
    </row>
    <row r="57" spans="2:9" x14ac:dyDescent="0.35">
      <c r="B57" s="6" t="s">
        <v>473</v>
      </c>
      <c r="C57" s="67"/>
      <c r="D57" s="67"/>
      <c r="E57" s="67"/>
      <c r="F57" s="67"/>
      <c r="G57" s="67"/>
      <c r="H57" s="67"/>
      <c r="I57" s="67"/>
    </row>
    <row r="58" spans="2:9" x14ac:dyDescent="0.35">
      <c r="B58" s="6" t="s">
        <v>474</v>
      </c>
      <c r="C58" s="67"/>
      <c r="D58" s="67"/>
      <c r="E58" s="67"/>
      <c r="F58" s="67"/>
      <c r="G58" s="67"/>
      <c r="H58" s="67"/>
      <c r="I58" s="67"/>
    </row>
    <row r="59" spans="2:9" x14ac:dyDescent="0.35">
      <c r="B59" s="6" t="s">
        <v>475</v>
      </c>
      <c r="C59" s="67"/>
      <c r="D59" s="67"/>
      <c r="E59" s="67"/>
      <c r="F59" s="67"/>
      <c r="G59" s="67"/>
      <c r="H59" s="67"/>
      <c r="I59" s="67"/>
    </row>
    <row r="60" spans="2:9" x14ac:dyDescent="0.35">
      <c r="B60" s="6" t="s">
        <v>476</v>
      </c>
      <c r="C60" s="67"/>
      <c r="D60" s="67"/>
      <c r="E60" s="67"/>
      <c r="F60" s="67"/>
      <c r="G60" s="67"/>
      <c r="H60" s="67"/>
      <c r="I60" s="67"/>
    </row>
    <row r="61" spans="2:9" x14ac:dyDescent="0.35">
      <c r="B61" s="6" t="s">
        <v>477</v>
      </c>
      <c r="C61" s="67"/>
      <c r="D61" s="67"/>
      <c r="E61" s="67"/>
      <c r="F61" s="67"/>
      <c r="G61" s="67"/>
      <c r="H61" s="67"/>
      <c r="I61" s="67"/>
    </row>
    <row r="62" spans="2:9" x14ac:dyDescent="0.35">
      <c r="B62" s="6" t="s">
        <v>478</v>
      </c>
      <c r="C62" s="67"/>
      <c r="D62" s="67"/>
      <c r="E62" s="67"/>
      <c r="F62" s="67"/>
      <c r="G62" s="67"/>
      <c r="H62" s="67"/>
      <c r="I62" s="67"/>
    </row>
    <row r="63" spans="2:9" x14ac:dyDescent="0.35">
      <c r="B63" s="6" t="s">
        <v>479</v>
      </c>
      <c r="C63" s="67"/>
      <c r="D63" s="67"/>
      <c r="E63" s="67"/>
      <c r="F63" s="67"/>
      <c r="G63" s="67"/>
      <c r="H63" s="67"/>
      <c r="I63" s="67"/>
    </row>
    <row r="64" spans="2:9" x14ac:dyDescent="0.35">
      <c r="B64" s="6" t="s">
        <v>480</v>
      </c>
      <c r="C64" s="67"/>
      <c r="D64" s="67"/>
      <c r="E64" s="67"/>
      <c r="F64" s="67"/>
      <c r="G64" s="67"/>
      <c r="H64" s="67"/>
      <c r="I64" s="67"/>
    </row>
    <row r="65" spans="2:2" x14ac:dyDescent="0.35">
      <c r="B65" s="6" t="s">
        <v>481</v>
      </c>
    </row>
    <row r="66" spans="2:2" x14ac:dyDescent="0.35">
      <c r="B66" s="6" t="s">
        <v>482</v>
      </c>
    </row>
    <row r="67" spans="2:2" x14ac:dyDescent="0.35">
      <c r="B67" s="6" t="s">
        <v>483</v>
      </c>
    </row>
    <row r="68" spans="2:2" x14ac:dyDescent="0.35">
      <c r="B68" s="6" t="s">
        <v>484</v>
      </c>
    </row>
    <row r="69" spans="2:2" x14ac:dyDescent="0.35">
      <c r="B69" s="6" t="s">
        <v>485</v>
      </c>
    </row>
    <row r="70" spans="2:2" x14ac:dyDescent="0.35">
      <c r="B70" s="6" t="s">
        <v>486</v>
      </c>
    </row>
    <row r="71" spans="2:2" x14ac:dyDescent="0.35">
      <c r="B71" s="6" t="s">
        <v>487</v>
      </c>
    </row>
    <row r="72" spans="2:2" x14ac:dyDescent="0.35">
      <c r="B72" s="6" t="s">
        <v>488</v>
      </c>
    </row>
    <row r="73" spans="2:2" x14ac:dyDescent="0.35">
      <c r="B73" s="6" t="s">
        <v>489</v>
      </c>
    </row>
    <row r="74" spans="2:2" x14ac:dyDescent="0.35">
      <c r="B74" s="6" t="s">
        <v>490</v>
      </c>
    </row>
    <row r="75" spans="2:2" x14ac:dyDescent="0.35">
      <c r="B75" s="6" t="s">
        <v>491</v>
      </c>
    </row>
    <row r="76" spans="2:2" x14ac:dyDescent="0.35">
      <c r="B76" s="6" t="s">
        <v>492</v>
      </c>
    </row>
    <row r="77" spans="2:2" x14ac:dyDescent="0.35">
      <c r="B77" s="6" t="s">
        <v>493</v>
      </c>
    </row>
    <row r="78" spans="2:2" x14ac:dyDescent="0.35">
      <c r="B78" s="6" t="s">
        <v>494</v>
      </c>
    </row>
    <row r="79" spans="2:2" x14ac:dyDescent="0.35">
      <c r="B79" s="6" t="s">
        <v>495</v>
      </c>
    </row>
    <row r="80" spans="2:2" x14ac:dyDescent="0.35">
      <c r="B80" s="6" t="s">
        <v>496</v>
      </c>
    </row>
    <row r="81" spans="2:2" x14ac:dyDescent="0.35">
      <c r="B81" s="6" t="s">
        <v>497</v>
      </c>
    </row>
    <row r="82" spans="2:2" x14ac:dyDescent="0.35">
      <c r="B82" s="6" t="s">
        <v>498</v>
      </c>
    </row>
    <row r="83" spans="2:2" x14ac:dyDescent="0.35">
      <c r="B83" s="6" t="s">
        <v>499</v>
      </c>
    </row>
    <row r="84" spans="2:2" x14ac:dyDescent="0.35">
      <c r="B84" s="6" t="s">
        <v>500</v>
      </c>
    </row>
    <row r="85" spans="2:2" x14ac:dyDescent="0.35">
      <c r="B85" s="6" t="s">
        <v>501</v>
      </c>
    </row>
    <row r="86" spans="2:2" x14ac:dyDescent="0.35">
      <c r="B86" s="6" t="s">
        <v>502</v>
      </c>
    </row>
    <row r="87" spans="2:2" x14ac:dyDescent="0.35">
      <c r="B87" s="6" t="s">
        <v>503</v>
      </c>
    </row>
    <row r="88" spans="2:2" x14ac:dyDescent="0.35">
      <c r="B88" s="6" t="s">
        <v>504</v>
      </c>
    </row>
    <row r="89" spans="2:2" x14ac:dyDescent="0.35">
      <c r="B89" s="6" t="s">
        <v>505</v>
      </c>
    </row>
    <row r="90" spans="2:2" x14ac:dyDescent="0.35">
      <c r="B90" s="6" t="s">
        <v>506</v>
      </c>
    </row>
    <row r="91" spans="2:2" x14ac:dyDescent="0.35">
      <c r="B91" s="6" t="s">
        <v>507</v>
      </c>
    </row>
    <row r="92" spans="2:2" x14ac:dyDescent="0.35">
      <c r="B92" s="6" t="s">
        <v>508</v>
      </c>
    </row>
    <row r="93" spans="2:2" x14ac:dyDescent="0.35">
      <c r="B93" s="6" t="s">
        <v>509</v>
      </c>
    </row>
    <row r="94" spans="2:2" x14ac:dyDescent="0.35">
      <c r="B94" s="6" t="s">
        <v>510</v>
      </c>
    </row>
    <row r="95" spans="2:2" x14ac:dyDescent="0.35">
      <c r="B95" s="6" t="s">
        <v>511</v>
      </c>
    </row>
    <row r="96" spans="2:2" x14ac:dyDescent="0.35">
      <c r="B96" s="6" t="s">
        <v>512</v>
      </c>
    </row>
    <row r="97" spans="2:2" x14ac:dyDescent="0.35">
      <c r="B97" s="6" t="s">
        <v>513</v>
      </c>
    </row>
    <row r="98" spans="2:2" x14ac:dyDescent="0.35">
      <c r="B98" s="6" t="s">
        <v>514</v>
      </c>
    </row>
    <row r="99" spans="2:2" x14ac:dyDescent="0.35">
      <c r="B99" s="6" t="s">
        <v>515</v>
      </c>
    </row>
    <row r="100" spans="2:2" x14ac:dyDescent="0.35">
      <c r="B100" s="6" t="s">
        <v>516</v>
      </c>
    </row>
    <row r="101" spans="2:2" x14ac:dyDescent="0.35">
      <c r="B101" s="6" t="s">
        <v>517</v>
      </c>
    </row>
    <row r="102" spans="2:2" x14ac:dyDescent="0.35">
      <c r="B102" s="6" t="s">
        <v>518</v>
      </c>
    </row>
    <row r="103" spans="2:2" x14ac:dyDescent="0.35">
      <c r="B103" s="6" t="s">
        <v>519</v>
      </c>
    </row>
    <row r="104" spans="2:2" x14ac:dyDescent="0.35">
      <c r="B104" s="6" t="s">
        <v>520</v>
      </c>
    </row>
    <row r="105" spans="2:2" x14ac:dyDescent="0.35">
      <c r="B105" s="6" t="s">
        <v>521</v>
      </c>
    </row>
    <row r="106" spans="2:2" x14ac:dyDescent="0.35">
      <c r="B106" s="6" t="s">
        <v>522</v>
      </c>
    </row>
    <row r="107" spans="2:2" x14ac:dyDescent="0.35">
      <c r="B107" s="6" t="s">
        <v>523</v>
      </c>
    </row>
    <row r="108" spans="2:2" x14ac:dyDescent="0.35">
      <c r="B108" s="6" t="s">
        <v>524</v>
      </c>
    </row>
    <row r="109" spans="2:2" x14ac:dyDescent="0.35">
      <c r="B109" s="6" t="s">
        <v>525</v>
      </c>
    </row>
    <row r="110" spans="2:2" x14ac:dyDescent="0.35">
      <c r="B110" s="6" t="s">
        <v>526</v>
      </c>
    </row>
    <row r="111" spans="2:2" x14ac:dyDescent="0.35">
      <c r="B111" s="6" t="s">
        <v>527</v>
      </c>
    </row>
    <row r="112" spans="2:2" x14ac:dyDescent="0.35">
      <c r="B112" s="6" t="s">
        <v>528</v>
      </c>
    </row>
    <row r="113" spans="2:2" x14ac:dyDescent="0.35">
      <c r="B113" s="6" t="s">
        <v>529</v>
      </c>
    </row>
    <row r="114" spans="2:2" x14ac:dyDescent="0.35">
      <c r="B114" s="6" t="s">
        <v>530</v>
      </c>
    </row>
    <row r="115" spans="2:2" x14ac:dyDescent="0.35">
      <c r="B115" s="6" t="s">
        <v>531</v>
      </c>
    </row>
    <row r="116" spans="2:2" x14ac:dyDescent="0.35">
      <c r="B116" s="6" t="s">
        <v>532</v>
      </c>
    </row>
    <row r="117" spans="2:2" x14ac:dyDescent="0.35">
      <c r="B117" s="6" t="s">
        <v>533</v>
      </c>
    </row>
    <row r="118" spans="2:2" x14ac:dyDescent="0.35">
      <c r="B118" s="6" t="s">
        <v>534</v>
      </c>
    </row>
    <row r="119" spans="2:2" x14ac:dyDescent="0.35">
      <c r="B119" s="6" t="s">
        <v>535</v>
      </c>
    </row>
    <row r="120" spans="2:2" x14ac:dyDescent="0.35">
      <c r="B120" s="6" t="s">
        <v>536</v>
      </c>
    </row>
    <row r="121" spans="2:2" x14ac:dyDescent="0.35">
      <c r="B121" s="6" t="s">
        <v>537</v>
      </c>
    </row>
    <row r="122" spans="2:2" x14ac:dyDescent="0.35">
      <c r="B122" s="6" t="s">
        <v>538</v>
      </c>
    </row>
    <row r="123" spans="2:2" x14ac:dyDescent="0.35">
      <c r="B123" s="6" t="s">
        <v>539</v>
      </c>
    </row>
    <row r="124" spans="2:2" x14ac:dyDescent="0.35">
      <c r="B124" s="6" t="s">
        <v>540</v>
      </c>
    </row>
    <row r="125" spans="2:2" x14ac:dyDescent="0.35">
      <c r="B125" s="6" t="s">
        <v>541</v>
      </c>
    </row>
    <row r="126" spans="2:2" x14ac:dyDescent="0.35">
      <c r="B126" s="6" t="s">
        <v>542</v>
      </c>
    </row>
    <row r="127" spans="2:2" x14ac:dyDescent="0.35">
      <c r="B127" s="6" t="s">
        <v>543</v>
      </c>
    </row>
    <row r="128" spans="2:2" x14ac:dyDescent="0.35">
      <c r="B128" s="6" t="s">
        <v>544</v>
      </c>
    </row>
    <row r="129" spans="2:2" x14ac:dyDescent="0.35">
      <c r="B129" s="6" t="s">
        <v>545</v>
      </c>
    </row>
    <row r="130" spans="2:2" x14ac:dyDescent="0.35">
      <c r="B130" s="6" t="s">
        <v>546</v>
      </c>
    </row>
    <row r="131" spans="2:2" x14ac:dyDescent="0.35">
      <c r="B131" s="6" t="s">
        <v>547</v>
      </c>
    </row>
    <row r="132" spans="2:2" x14ac:dyDescent="0.35">
      <c r="B132" s="6" t="s">
        <v>548</v>
      </c>
    </row>
    <row r="133" spans="2:2" x14ac:dyDescent="0.35">
      <c r="B133" s="6" t="s">
        <v>549</v>
      </c>
    </row>
    <row r="134" spans="2:2" x14ac:dyDescent="0.35">
      <c r="B134" s="6" t="s">
        <v>550</v>
      </c>
    </row>
    <row r="135" spans="2:2" x14ac:dyDescent="0.35">
      <c r="B135" s="6" t="s">
        <v>551</v>
      </c>
    </row>
    <row r="136" spans="2:2" x14ac:dyDescent="0.35">
      <c r="B136" s="6" t="s">
        <v>552</v>
      </c>
    </row>
    <row r="137" spans="2:2" x14ac:dyDescent="0.35">
      <c r="B137" s="6" t="s">
        <v>553</v>
      </c>
    </row>
    <row r="138" spans="2:2" x14ac:dyDescent="0.35">
      <c r="B138" s="6" t="s">
        <v>554</v>
      </c>
    </row>
    <row r="139" spans="2:2" x14ac:dyDescent="0.35">
      <c r="B139" s="6" t="s">
        <v>555</v>
      </c>
    </row>
    <row r="140" spans="2:2" x14ac:dyDescent="0.35">
      <c r="B140" s="6" t="s">
        <v>556</v>
      </c>
    </row>
    <row r="141" spans="2:2" x14ac:dyDescent="0.35">
      <c r="B141" s="6" t="s">
        <v>557</v>
      </c>
    </row>
    <row r="142" spans="2:2" x14ac:dyDescent="0.35">
      <c r="B142" s="6" t="s">
        <v>558</v>
      </c>
    </row>
    <row r="143" spans="2:2" x14ac:dyDescent="0.35">
      <c r="B143" s="6" t="s">
        <v>559</v>
      </c>
    </row>
    <row r="144" spans="2:2" x14ac:dyDescent="0.35">
      <c r="B144" s="6" t="s">
        <v>560</v>
      </c>
    </row>
    <row r="145" spans="2:2" x14ac:dyDescent="0.35">
      <c r="B145" s="6" t="s">
        <v>561</v>
      </c>
    </row>
    <row r="146" spans="2:2" x14ac:dyDescent="0.35">
      <c r="B146" s="6" t="s">
        <v>562</v>
      </c>
    </row>
    <row r="147" spans="2:2" x14ac:dyDescent="0.35">
      <c r="B147" s="6" t="s">
        <v>563</v>
      </c>
    </row>
    <row r="148" spans="2:2" x14ac:dyDescent="0.35">
      <c r="B148" s="6" t="s">
        <v>564</v>
      </c>
    </row>
    <row r="149" spans="2:2" x14ac:dyDescent="0.35">
      <c r="B149" s="6" t="s">
        <v>565</v>
      </c>
    </row>
    <row r="150" spans="2:2" x14ac:dyDescent="0.35">
      <c r="B150" s="6" t="s">
        <v>566</v>
      </c>
    </row>
    <row r="151" spans="2:2" x14ac:dyDescent="0.35">
      <c r="B151" s="6" t="s">
        <v>567</v>
      </c>
    </row>
    <row r="152" spans="2:2" x14ac:dyDescent="0.35">
      <c r="B152" s="6" t="s">
        <v>568</v>
      </c>
    </row>
    <row r="153" spans="2:2" x14ac:dyDescent="0.35">
      <c r="B153" s="6" t="s">
        <v>569</v>
      </c>
    </row>
    <row r="154" spans="2:2" x14ac:dyDescent="0.35">
      <c r="B154" s="6" t="s">
        <v>570</v>
      </c>
    </row>
    <row r="155" spans="2:2" x14ac:dyDescent="0.35">
      <c r="B155" s="6" t="s">
        <v>571</v>
      </c>
    </row>
    <row r="156" spans="2:2" x14ac:dyDescent="0.35">
      <c r="B156" s="6" t="s">
        <v>572</v>
      </c>
    </row>
    <row r="157" spans="2:2" x14ac:dyDescent="0.35">
      <c r="B157" s="6" t="s">
        <v>573</v>
      </c>
    </row>
    <row r="158" spans="2:2" x14ac:dyDescent="0.35">
      <c r="B158" s="6" t="s">
        <v>574</v>
      </c>
    </row>
    <row r="159" spans="2:2" x14ac:dyDescent="0.35">
      <c r="B159" s="6" t="s">
        <v>575</v>
      </c>
    </row>
    <row r="160" spans="2:2" x14ac:dyDescent="0.35">
      <c r="B160" s="6" t="s">
        <v>576</v>
      </c>
    </row>
    <row r="161" spans="2:2" x14ac:dyDescent="0.35">
      <c r="B161" s="6" t="s">
        <v>577</v>
      </c>
    </row>
    <row r="162" spans="2:2" x14ac:dyDescent="0.35">
      <c r="B162" s="6" t="s">
        <v>578</v>
      </c>
    </row>
    <row r="163" spans="2:2" x14ac:dyDescent="0.35">
      <c r="B163" s="6" t="s">
        <v>579</v>
      </c>
    </row>
    <row r="164" spans="2:2" x14ac:dyDescent="0.35">
      <c r="B164" s="6" t="s">
        <v>580</v>
      </c>
    </row>
    <row r="165" spans="2:2" x14ac:dyDescent="0.35">
      <c r="B165" s="6" t="s">
        <v>581</v>
      </c>
    </row>
    <row r="166" spans="2:2" x14ac:dyDescent="0.35">
      <c r="B166" s="6" t="s">
        <v>582</v>
      </c>
    </row>
    <row r="167" spans="2:2" x14ac:dyDescent="0.35">
      <c r="B167" s="6" t="s">
        <v>583</v>
      </c>
    </row>
    <row r="168" spans="2:2" x14ac:dyDescent="0.35">
      <c r="B168" s="6" t="s">
        <v>584</v>
      </c>
    </row>
    <row r="169" spans="2:2" x14ac:dyDescent="0.35">
      <c r="B169" s="6" t="s">
        <v>585</v>
      </c>
    </row>
    <row r="170" spans="2:2" x14ac:dyDescent="0.35">
      <c r="B170" s="6" t="s">
        <v>586</v>
      </c>
    </row>
    <row r="171" spans="2:2" x14ac:dyDescent="0.35">
      <c r="B171" s="6" t="s">
        <v>587</v>
      </c>
    </row>
    <row r="172" spans="2:2" x14ac:dyDescent="0.35">
      <c r="B172" s="6" t="s">
        <v>588</v>
      </c>
    </row>
    <row r="173" spans="2:2" x14ac:dyDescent="0.35">
      <c r="B173" s="6" t="s">
        <v>589</v>
      </c>
    </row>
    <row r="174" spans="2:2" x14ac:dyDescent="0.35">
      <c r="B174" s="6" t="s">
        <v>590</v>
      </c>
    </row>
    <row r="175" spans="2:2" x14ac:dyDescent="0.35">
      <c r="B175" s="6" t="s">
        <v>591</v>
      </c>
    </row>
    <row r="176" spans="2:2" x14ac:dyDescent="0.35">
      <c r="B176" s="6" t="s">
        <v>592</v>
      </c>
    </row>
    <row r="177" spans="2:2" x14ac:dyDescent="0.35">
      <c r="B177" s="6" t="s">
        <v>593</v>
      </c>
    </row>
    <row r="178" spans="2:2" x14ac:dyDescent="0.35">
      <c r="B178" s="6" t="s">
        <v>594</v>
      </c>
    </row>
    <row r="179" spans="2:2" x14ac:dyDescent="0.35">
      <c r="B179" s="6" t="s">
        <v>595</v>
      </c>
    </row>
    <row r="180" spans="2:2" x14ac:dyDescent="0.35">
      <c r="B180" s="6" t="s">
        <v>596</v>
      </c>
    </row>
    <row r="181" spans="2:2" x14ac:dyDescent="0.35">
      <c r="B181" s="6" t="s">
        <v>597</v>
      </c>
    </row>
    <row r="182" spans="2:2" x14ac:dyDescent="0.35">
      <c r="B182" s="6" t="s">
        <v>598</v>
      </c>
    </row>
    <row r="183" spans="2:2" x14ac:dyDescent="0.35">
      <c r="B183" s="6" t="s">
        <v>599</v>
      </c>
    </row>
    <row r="184" spans="2:2" x14ac:dyDescent="0.35">
      <c r="B184" s="6" t="s">
        <v>600</v>
      </c>
    </row>
    <row r="185" spans="2:2" x14ac:dyDescent="0.35">
      <c r="B185" s="6" t="s">
        <v>601</v>
      </c>
    </row>
    <row r="186" spans="2:2" x14ac:dyDescent="0.35">
      <c r="B186" s="6" t="s">
        <v>602</v>
      </c>
    </row>
    <row r="187" spans="2:2" x14ac:dyDescent="0.35">
      <c r="B187" s="6" t="s">
        <v>603</v>
      </c>
    </row>
    <row r="188" spans="2:2" x14ac:dyDescent="0.35">
      <c r="B188" s="6" t="s">
        <v>604</v>
      </c>
    </row>
    <row r="189" spans="2:2" x14ac:dyDescent="0.35">
      <c r="B189" s="6" t="s">
        <v>605</v>
      </c>
    </row>
    <row r="190" spans="2:2" x14ac:dyDescent="0.35">
      <c r="B190" s="6" t="s">
        <v>606</v>
      </c>
    </row>
    <row r="191" spans="2:2" x14ac:dyDescent="0.35">
      <c r="B191" s="6" t="s">
        <v>607</v>
      </c>
    </row>
    <row r="192" spans="2:2" x14ac:dyDescent="0.35">
      <c r="B192" s="6" t="s">
        <v>608</v>
      </c>
    </row>
    <row r="193" spans="2:2" x14ac:dyDescent="0.35">
      <c r="B193" s="6" t="s">
        <v>609</v>
      </c>
    </row>
    <row r="194" spans="2:2" x14ac:dyDescent="0.35">
      <c r="B194" s="6" t="s">
        <v>610</v>
      </c>
    </row>
    <row r="195" spans="2:2" x14ac:dyDescent="0.35">
      <c r="B195" s="6" t="s">
        <v>611</v>
      </c>
    </row>
    <row r="196" spans="2:2" x14ac:dyDescent="0.35">
      <c r="B196" s="6" t="s">
        <v>612</v>
      </c>
    </row>
    <row r="197" spans="2:2" x14ac:dyDescent="0.35">
      <c r="B197" s="6" t="s">
        <v>613</v>
      </c>
    </row>
    <row r="198" spans="2:2" x14ac:dyDescent="0.35">
      <c r="B198" s="6" t="s">
        <v>614</v>
      </c>
    </row>
    <row r="199" spans="2:2" x14ac:dyDescent="0.35">
      <c r="B199" s="6" t="s">
        <v>615</v>
      </c>
    </row>
    <row r="200" spans="2:2" x14ac:dyDescent="0.35">
      <c r="B200" s="6" t="s">
        <v>616</v>
      </c>
    </row>
    <row r="201" spans="2:2" x14ac:dyDescent="0.35">
      <c r="B201" s="6" t="s">
        <v>617</v>
      </c>
    </row>
    <row r="202" spans="2:2" x14ac:dyDescent="0.35">
      <c r="B202" s="6" t="s">
        <v>618</v>
      </c>
    </row>
    <row r="203" spans="2:2" x14ac:dyDescent="0.35">
      <c r="B203" s="6" t="s">
        <v>619</v>
      </c>
    </row>
    <row r="204" spans="2:2" x14ac:dyDescent="0.35">
      <c r="B204" s="6" t="s">
        <v>620</v>
      </c>
    </row>
    <row r="205" spans="2:2" x14ac:dyDescent="0.35">
      <c r="B205" s="6" t="s">
        <v>621</v>
      </c>
    </row>
    <row r="206" spans="2:2" x14ac:dyDescent="0.35">
      <c r="B206" s="6" t="s">
        <v>622</v>
      </c>
    </row>
    <row r="207" spans="2:2" x14ac:dyDescent="0.35">
      <c r="B207" s="6" t="s">
        <v>623</v>
      </c>
    </row>
    <row r="208" spans="2:2" x14ac:dyDescent="0.35">
      <c r="B208" s="6" t="s">
        <v>624</v>
      </c>
    </row>
    <row r="209" spans="2:2" x14ac:dyDescent="0.35">
      <c r="B209" s="6" t="s">
        <v>625</v>
      </c>
    </row>
    <row r="210" spans="2:2" x14ac:dyDescent="0.35">
      <c r="B210" s="6" t="s">
        <v>626</v>
      </c>
    </row>
    <row r="211" spans="2:2" x14ac:dyDescent="0.35">
      <c r="B211" s="6" t="s">
        <v>627</v>
      </c>
    </row>
    <row r="212" spans="2:2" x14ac:dyDescent="0.35">
      <c r="B212" s="6" t="s">
        <v>628</v>
      </c>
    </row>
    <row r="213" spans="2:2" x14ac:dyDescent="0.35">
      <c r="B213" s="6" t="s">
        <v>629</v>
      </c>
    </row>
    <row r="214" spans="2:2" x14ac:dyDescent="0.35">
      <c r="B214" s="6" t="s">
        <v>630</v>
      </c>
    </row>
    <row r="215" spans="2:2" x14ac:dyDescent="0.35">
      <c r="B215" s="6" t="s">
        <v>631</v>
      </c>
    </row>
    <row r="216" spans="2:2" x14ac:dyDescent="0.35">
      <c r="B216" s="6" t="s">
        <v>632</v>
      </c>
    </row>
    <row r="217" spans="2:2" x14ac:dyDescent="0.35">
      <c r="B217" s="6" t="s">
        <v>633</v>
      </c>
    </row>
    <row r="218" spans="2:2" x14ac:dyDescent="0.35">
      <c r="B218" s="6" t="s">
        <v>634</v>
      </c>
    </row>
    <row r="219" spans="2:2" x14ac:dyDescent="0.35">
      <c r="B219" s="6" t="s">
        <v>635</v>
      </c>
    </row>
    <row r="220" spans="2:2" x14ac:dyDescent="0.35">
      <c r="B220" s="6" t="s">
        <v>636</v>
      </c>
    </row>
    <row r="221" spans="2:2" x14ac:dyDescent="0.35">
      <c r="B221" s="6" t="s">
        <v>637</v>
      </c>
    </row>
    <row r="222" spans="2:2" x14ac:dyDescent="0.35">
      <c r="B222" s="6" t="s">
        <v>638</v>
      </c>
    </row>
    <row r="223" spans="2:2" x14ac:dyDescent="0.35">
      <c r="B223" s="6" t="s">
        <v>639</v>
      </c>
    </row>
    <row r="224" spans="2:2" x14ac:dyDescent="0.35">
      <c r="B224" s="6" t="s">
        <v>640</v>
      </c>
    </row>
    <row r="225" spans="2:2" x14ac:dyDescent="0.35">
      <c r="B225" s="6" t="s">
        <v>641</v>
      </c>
    </row>
    <row r="226" spans="2:2" x14ac:dyDescent="0.35">
      <c r="B226" s="6" t="s">
        <v>642</v>
      </c>
    </row>
    <row r="227" spans="2:2" x14ac:dyDescent="0.35">
      <c r="B227" s="6" t="s">
        <v>643</v>
      </c>
    </row>
    <row r="228" spans="2:2" x14ac:dyDescent="0.35">
      <c r="B228" s="6" t="s">
        <v>644</v>
      </c>
    </row>
    <row r="229" spans="2:2" x14ac:dyDescent="0.35">
      <c r="B229" s="6" t="s">
        <v>645</v>
      </c>
    </row>
    <row r="230" spans="2:2" x14ac:dyDescent="0.35">
      <c r="B230" s="6" t="s">
        <v>646</v>
      </c>
    </row>
    <row r="231" spans="2:2" x14ac:dyDescent="0.35">
      <c r="B231" s="6" t="s">
        <v>647</v>
      </c>
    </row>
    <row r="232" spans="2:2" x14ac:dyDescent="0.35">
      <c r="B232" s="6" t="s">
        <v>648</v>
      </c>
    </row>
    <row r="233" spans="2:2" x14ac:dyDescent="0.35">
      <c r="B233" s="6" t="s">
        <v>649</v>
      </c>
    </row>
    <row r="234" spans="2:2" x14ac:dyDescent="0.35">
      <c r="B234" s="6" t="s">
        <v>650</v>
      </c>
    </row>
    <row r="235" spans="2:2" x14ac:dyDescent="0.35">
      <c r="B235" s="6" t="s">
        <v>651</v>
      </c>
    </row>
    <row r="236" spans="2:2" x14ac:dyDescent="0.35">
      <c r="B236" s="6" t="s">
        <v>652</v>
      </c>
    </row>
    <row r="237" spans="2:2" x14ac:dyDescent="0.35">
      <c r="B237" s="6" t="s">
        <v>653</v>
      </c>
    </row>
    <row r="238" spans="2:2" x14ac:dyDescent="0.35">
      <c r="B238" s="6" t="s">
        <v>654</v>
      </c>
    </row>
    <row r="239" spans="2:2" x14ac:dyDescent="0.35">
      <c r="B239" s="6" t="s">
        <v>655</v>
      </c>
    </row>
    <row r="240" spans="2:2" x14ac:dyDescent="0.35">
      <c r="B240" s="6" t="s">
        <v>656</v>
      </c>
    </row>
    <row r="241" spans="2:2" x14ac:dyDescent="0.35">
      <c r="B241" s="6" t="s">
        <v>657</v>
      </c>
    </row>
    <row r="242" spans="2:2" x14ac:dyDescent="0.35">
      <c r="B242" s="6" t="s">
        <v>658</v>
      </c>
    </row>
    <row r="243" spans="2:2" x14ac:dyDescent="0.35">
      <c r="B243" s="6" t="s">
        <v>659</v>
      </c>
    </row>
    <row r="244" spans="2:2" x14ac:dyDescent="0.35">
      <c r="B244" s="6" t="s">
        <v>660</v>
      </c>
    </row>
    <row r="245" spans="2:2" x14ac:dyDescent="0.35">
      <c r="B245" s="6" t="s">
        <v>661</v>
      </c>
    </row>
    <row r="246" spans="2:2" x14ac:dyDescent="0.35">
      <c r="B246" s="6" t="s">
        <v>662</v>
      </c>
    </row>
    <row r="247" spans="2:2" x14ac:dyDescent="0.35">
      <c r="B247" s="6" t="s">
        <v>663</v>
      </c>
    </row>
    <row r="248" spans="2:2" x14ac:dyDescent="0.35">
      <c r="B248" s="6" t="s">
        <v>664</v>
      </c>
    </row>
    <row r="249" spans="2:2" x14ac:dyDescent="0.35">
      <c r="B249" s="6" t="s">
        <v>665</v>
      </c>
    </row>
    <row r="250" spans="2:2" x14ac:dyDescent="0.35">
      <c r="B250" s="6" t="s">
        <v>666</v>
      </c>
    </row>
    <row r="251" spans="2:2" x14ac:dyDescent="0.35">
      <c r="B251" s="6" t="s">
        <v>667</v>
      </c>
    </row>
    <row r="252" spans="2:2" x14ac:dyDescent="0.35">
      <c r="B252" s="6" t="s">
        <v>668</v>
      </c>
    </row>
    <row r="253" spans="2:2" x14ac:dyDescent="0.35">
      <c r="B253" s="6" t="s">
        <v>669</v>
      </c>
    </row>
    <row r="254" spans="2:2" x14ac:dyDescent="0.35">
      <c r="B254" s="6" t="s">
        <v>670</v>
      </c>
    </row>
    <row r="255" spans="2:2" x14ac:dyDescent="0.35">
      <c r="B255" s="6" t="s">
        <v>671</v>
      </c>
    </row>
    <row r="256" spans="2:2" x14ac:dyDescent="0.35">
      <c r="B256" s="6" t="s">
        <v>672</v>
      </c>
    </row>
    <row r="257" spans="2:2" x14ac:dyDescent="0.35">
      <c r="B257" s="6" t="s">
        <v>673</v>
      </c>
    </row>
    <row r="258" spans="2:2" x14ac:dyDescent="0.35">
      <c r="B258" s="6" t="s">
        <v>674</v>
      </c>
    </row>
    <row r="259" spans="2:2" x14ac:dyDescent="0.35">
      <c r="B259" s="6" t="s">
        <v>675</v>
      </c>
    </row>
    <row r="260" spans="2:2" x14ac:dyDescent="0.35">
      <c r="B260" s="6" t="s">
        <v>676</v>
      </c>
    </row>
    <row r="261" spans="2:2" x14ac:dyDescent="0.35">
      <c r="B261" s="6" t="s">
        <v>677</v>
      </c>
    </row>
    <row r="262" spans="2:2" x14ac:dyDescent="0.35">
      <c r="B262" s="6" t="s">
        <v>678</v>
      </c>
    </row>
    <row r="263" spans="2:2" x14ac:dyDescent="0.35">
      <c r="B263" s="6" t="s">
        <v>679</v>
      </c>
    </row>
    <row r="264" spans="2:2" x14ac:dyDescent="0.35">
      <c r="B264" s="6" t="s">
        <v>680</v>
      </c>
    </row>
    <row r="265" spans="2:2" x14ac:dyDescent="0.35">
      <c r="B265" s="6" t="s">
        <v>681</v>
      </c>
    </row>
    <row r="266" spans="2:2" x14ac:dyDescent="0.35">
      <c r="B266" s="6" t="s">
        <v>682</v>
      </c>
    </row>
    <row r="267" spans="2:2" x14ac:dyDescent="0.35">
      <c r="B267" s="6" t="s">
        <v>683</v>
      </c>
    </row>
    <row r="268" spans="2:2" x14ac:dyDescent="0.35">
      <c r="B268" s="6" t="s">
        <v>684</v>
      </c>
    </row>
    <row r="269" spans="2:2" x14ac:dyDescent="0.35">
      <c r="B269" s="6" t="s">
        <v>685</v>
      </c>
    </row>
    <row r="270" spans="2:2" x14ac:dyDescent="0.35">
      <c r="B270" s="6" t="s">
        <v>686</v>
      </c>
    </row>
    <row r="271" spans="2:2" x14ac:dyDescent="0.35">
      <c r="B271" s="6" t="s">
        <v>687</v>
      </c>
    </row>
    <row r="272" spans="2:2" x14ac:dyDescent="0.35">
      <c r="B272" s="6" t="s">
        <v>688</v>
      </c>
    </row>
    <row r="273" spans="2:2" x14ac:dyDescent="0.35">
      <c r="B273" s="6" t="s">
        <v>689</v>
      </c>
    </row>
    <row r="274" spans="2:2" x14ac:dyDescent="0.35">
      <c r="B274" s="6" t="s">
        <v>690</v>
      </c>
    </row>
    <row r="275" spans="2:2" x14ac:dyDescent="0.35">
      <c r="B275" s="6" t="s">
        <v>691</v>
      </c>
    </row>
    <row r="276" spans="2:2" x14ac:dyDescent="0.35">
      <c r="B276" s="6" t="s">
        <v>692</v>
      </c>
    </row>
    <row r="277" spans="2:2" x14ac:dyDescent="0.35">
      <c r="B277" s="6" t="s">
        <v>693</v>
      </c>
    </row>
    <row r="278" spans="2:2" x14ac:dyDescent="0.35">
      <c r="B278" s="6" t="s">
        <v>694</v>
      </c>
    </row>
    <row r="279" spans="2:2" x14ac:dyDescent="0.35">
      <c r="B279" s="6" t="s">
        <v>695</v>
      </c>
    </row>
    <row r="280" spans="2:2" x14ac:dyDescent="0.35">
      <c r="B280" s="6" t="s">
        <v>696</v>
      </c>
    </row>
    <row r="281" spans="2:2" x14ac:dyDescent="0.35">
      <c r="B281" s="6" t="s">
        <v>697</v>
      </c>
    </row>
    <row r="282" spans="2:2" x14ac:dyDescent="0.35">
      <c r="B282" s="6" t="s">
        <v>698</v>
      </c>
    </row>
    <row r="283" spans="2:2" x14ac:dyDescent="0.35">
      <c r="B283" s="6" t="s">
        <v>699</v>
      </c>
    </row>
    <row r="284" spans="2:2" x14ac:dyDescent="0.35">
      <c r="B284" s="6" t="s">
        <v>700</v>
      </c>
    </row>
    <row r="285" spans="2:2" x14ac:dyDescent="0.35">
      <c r="B285" s="6" t="s">
        <v>701</v>
      </c>
    </row>
    <row r="286" spans="2:2" x14ac:dyDescent="0.35">
      <c r="B286" s="6" t="s">
        <v>702</v>
      </c>
    </row>
    <row r="287" spans="2:2" x14ac:dyDescent="0.35">
      <c r="B287" s="6" t="s">
        <v>703</v>
      </c>
    </row>
    <row r="288" spans="2:2" x14ac:dyDescent="0.35">
      <c r="B288" s="6" t="s">
        <v>704</v>
      </c>
    </row>
    <row r="289" spans="2:2" x14ac:dyDescent="0.35">
      <c r="B289" s="6" t="s">
        <v>705</v>
      </c>
    </row>
    <row r="290" spans="2:2" x14ac:dyDescent="0.35">
      <c r="B290" s="6" t="s">
        <v>706</v>
      </c>
    </row>
    <row r="291" spans="2:2" x14ac:dyDescent="0.35">
      <c r="B291" s="6" t="s">
        <v>707</v>
      </c>
    </row>
    <row r="292" spans="2:2" x14ac:dyDescent="0.35">
      <c r="B292" s="6" t="s">
        <v>708</v>
      </c>
    </row>
    <row r="293" spans="2:2" x14ac:dyDescent="0.35">
      <c r="B293" s="6" t="s">
        <v>709</v>
      </c>
    </row>
    <row r="294" spans="2:2" x14ac:dyDescent="0.35">
      <c r="B294" s="6" t="s">
        <v>710</v>
      </c>
    </row>
    <row r="295" spans="2:2" x14ac:dyDescent="0.35">
      <c r="B295" s="6" t="s">
        <v>711</v>
      </c>
    </row>
    <row r="296" spans="2:2" x14ac:dyDescent="0.35">
      <c r="B296" s="6" t="s">
        <v>712</v>
      </c>
    </row>
    <row r="297" spans="2:2" x14ac:dyDescent="0.35">
      <c r="B297" s="6" t="s">
        <v>713</v>
      </c>
    </row>
    <row r="298" spans="2:2" x14ac:dyDescent="0.35">
      <c r="B298" s="6" t="s">
        <v>714</v>
      </c>
    </row>
    <row r="299" spans="2:2" x14ac:dyDescent="0.35">
      <c r="B299" s="6" t="s">
        <v>715</v>
      </c>
    </row>
    <row r="300" spans="2:2" x14ac:dyDescent="0.35">
      <c r="B300" s="6" t="s">
        <v>716</v>
      </c>
    </row>
    <row r="301" spans="2:2" x14ac:dyDescent="0.35">
      <c r="B301" s="6" t="s">
        <v>717</v>
      </c>
    </row>
    <row r="302" spans="2:2" x14ac:dyDescent="0.35">
      <c r="B302" s="6" t="s">
        <v>718</v>
      </c>
    </row>
    <row r="303" spans="2:2" x14ac:dyDescent="0.35">
      <c r="B303" s="6" t="s">
        <v>719</v>
      </c>
    </row>
    <row r="304" spans="2:2" x14ac:dyDescent="0.35">
      <c r="B304" s="6" t="s">
        <v>720</v>
      </c>
    </row>
    <row r="305" spans="2:2" x14ac:dyDescent="0.35">
      <c r="B305" s="6" t="s">
        <v>721</v>
      </c>
    </row>
    <row r="306" spans="2:2" x14ac:dyDescent="0.35">
      <c r="B306" s="6" t="s">
        <v>722</v>
      </c>
    </row>
    <row r="307" spans="2:2" x14ac:dyDescent="0.35">
      <c r="B307" s="6" t="s">
        <v>723</v>
      </c>
    </row>
    <row r="308" spans="2:2" x14ac:dyDescent="0.35">
      <c r="B308" s="6" t="s">
        <v>724</v>
      </c>
    </row>
    <row r="309" spans="2:2" x14ac:dyDescent="0.35">
      <c r="B309" s="6" t="s">
        <v>725</v>
      </c>
    </row>
    <row r="310" spans="2:2" x14ac:dyDescent="0.35">
      <c r="B310" s="6" t="s">
        <v>726</v>
      </c>
    </row>
    <row r="311" spans="2:2" x14ac:dyDescent="0.35">
      <c r="B311" s="6" t="s">
        <v>727</v>
      </c>
    </row>
    <row r="312" spans="2:2" x14ac:dyDescent="0.35">
      <c r="B312" s="6" t="s">
        <v>728</v>
      </c>
    </row>
    <row r="313" spans="2:2" x14ac:dyDescent="0.35">
      <c r="B313" s="6" t="s">
        <v>729</v>
      </c>
    </row>
    <row r="314" spans="2:2" x14ac:dyDescent="0.35">
      <c r="B314" s="6" t="s">
        <v>730</v>
      </c>
    </row>
    <row r="315" spans="2:2" x14ac:dyDescent="0.35">
      <c r="B315" s="6" t="s">
        <v>731</v>
      </c>
    </row>
    <row r="316" spans="2:2" x14ac:dyDescent="0.35">
      <c r="B316" s="6" t="s">
        <v>732</v>
      </c>
    </row>
    <row r="317" spans="2:2" x14ac:dyDescent="0.35">
      <c r="B317" s="6" t="s">
        <v>733</v>
      </c>
    </row>
    <row r="318" spans="2:2" x14ac:dyDescent="0.35">
      <c r="B318" s="6" t="s">
        <v>734</v>
      </c>
    </row>
    <row r="319" spans="2:2" x14ac:dyDescent="0.35">
      <c r="B319" s="6" t="s">
        <v>735</v>
      </c>
    </row>
    <row r="320" spans="2:2" x14ac:dyDescent="0.35">
      <c r="B320" s="6" t="s">
        <v>736</v>
      </c>
    </row>
    <row r="321" spans="2:2" x14ac:dyDescent="0.35">
      <c r="B321" s="6" t="s">
        <v>737</v>
      </c>
    </row>
    <row r="322" spans="2:2" x14ac:dyDescent="0.35">
      <c r="B322" s="6" t="s">
        <v>738</v>
      </c>
    </row>
    <row r="323" spans="2:2" x14ac:dyDescent="0.35">
      <c r="B323" s="6" t="s">
        <v>739</v>
      </c>
    </row>
    <row r="324" spans="2:2" x14ac:dyDescent="0.35">
      <c r="B324" s="6" t="s">
        <v>740</v>
      </c>
    </row>
    <row r="325" spans="2:2" x14ac:dyDescent="0.35">
      <c r="B325" s="6" t="s">
        <v>741</v>
      </c>
    </row>
    <row r="326" spans="2:2" x14ac:dyDescent="0.35">
      <c r="B326" s="6" t="s">
        <v>742</v>
      </c>
    </row>
    <row r="327" spans="2:2" x14ac:dyDescent="0.35">
      <c r="B327" s="6" t="s">
        <v>743</v>
      </c>
    </row>
    <row r="328" spans="2:2" x14ac:dyDescent="0.35">
      <c r="B328" s="6" t="s">
        <v>744</v>
      </c>
    </row>
    <row r="329" spans="2:2" x14ac:dyDescent="0.35">
      <c r="B329" s="6" t="s">
        <v>745</v>
      </c>
    </row>
    <row r="330" spans="2:2" x14ac:dyDescent="0.35">
      <c r="B330" s="6" t="s">
        <v>746</v>
      </c>
    </row>
    <row r="331" spans="2:2" x14ac:dyDescent="0.35">
      <c r="B331" s="6" t="s">
        <v>747</v>
      </c>
    </row>
    <row r="332" spans="2:2" x14ac:dyDescent="0.35">
      <c r="B332" s="6" t="s">
        <v>748</v>
      </c>
    </row>
    <row r="333" spans="2:2" x14ac:dyDescent="0.35">
      <c r="B333" s="6" t="s">
        <v>749</v>
      </c>
    </row>
    <row r="334" spans="2:2" x14ac:dyDescent="0.35">
      <c r="B334" s="6" t="s">
        <v>750</v>
      </c>
    </row>
    <row r="335" spans="2:2" x14ac:dyDescent="0.35">
      <c r="B335" s="6" t="s">
        <v>751</v>
      </c>
    </row>
    <row r="336" spans="2:2" x14ac:dyDescent="0.35">
      <c r="B336" s="6" t="s">
        <v>752</v>
      </c>
    </row>
    <row r="337" spans="2:2" x14ac:dyDescent="0.35">
      <c r="B337" s="6" t="s">
        <v>753</v>
      </c>
    </row>
    <row r="338" spans="2:2" x14ac:dyDescent="0.35">
      <c r="B338" s="6" t="s">
        <v>754</v>
      </c>
    </row>
    <row r="339" spans="2:2" x14ac:dyDescent="0.35">
      <c r="B339" s="6" t="s">
        <v>755</v>
      </c>
    </row>
    <row r="340" spans="2:2" x14ac:dyDescent="0.35">
      <c r="B340" s="6" t="s">
        <v>756</v>
      </c>
    </row>
    <row r="341" spans="2:2" x14ac:dyDescent="0.35">
      <c r="B341" s="6" t="s">
        <v>757</v>
      </c>
    </row>
    <row r="342" spans="2:2" x14ac:dyDescent="0.35">
      <c r="B342" s="6" t="s">
        <v>758</v>
      </c>
    </row>
    <row r="343" spans="2:2" x14ac:dyDescent="0.35">
      <c r="B343" s="6" t="s">
        <v>759</v>
      </c>
    </row>
    <row r="344" spans="2:2" x14ac:dyDescent="0.35">
      <c r="B344" s="6" t="s">
        <v>760</v>
      </c>
    </row>
    <row r="345" spans="2:2" x14ac:dyDescent="0.35">
      <c r="B345" s="6" t="s">
        <v>761</v>
      </c>
    </row>
    <row r="346" spans="2:2" x14ac:dyDescent="0.35">
      <c r="B346" s="6" t="s">
        <v>762</v>
      </c>
    </row>
    <row r="347" spans="2:2" x14ac:dyDescent="0.35">
      <c r="B347" s="6" t="s">
        <v>763</v>
      </c>
    </row>
    <row r="348" spans="2:2" x14ac:dyDescent="0.35">
      <c r="B348" s="6" t="s">
        <v>764</v>
      </c>
    </row>
    <row r="349" spans="2:2" x14ac:dyDescent="0.35">
      <c r="B349" s="6" t="s">
        <v>765</v>
      </c>
    </row>
    <row r="350" spans="2:2" x14ac:dyDescent="0.35">
      <c r="B350" s="6" t="s">
        <v>766</v>
      </c>
    </row>
    <row r="351" spans="2:2" x14ac:dyDescent="0.35">
      <c r="B351" s="6" t="s">
        <v>767</v>
      </c>
    </row>
    <row r="352" spans="2:2" x14ac:dyDescent="0.35">
      <c r="B352" s="6" t="s">
        <v>768</v>
      </c>
    </row>
    <row r="353" spans="2:2" x14ac:dyDescent="0.35">
      <c r="B353" s="6" t="s">
        <v>769</v>
      </c>
    </row>
    <row r="354" spans="2:2" x14ac:dyDescent="0.35">
      <c r="B354" s="6" t="s">
        <v>770</v>
      </c>
    </row>
    <row r="355" spans="2:2" x14ac:dyDescent="0.35">
      <c r="B355" s="6" t="s">
        <v>771</v>
      </c>
    </row>
    <row r="356" spans="2:2" x14ac:dyDescent="0.35">
      <c r="B356" s="6" t="s">
        <v>772</v>
      </c>
    </row>
    <row r="357" spans="2:2" x14ac:dyDescent="0.35">
      <c r="B357" s="6" t="s">
        <v>773</v>
      </c>
    </row>
    <row r="358" spans="2:2" x14ac:dyDescent="0.35">
      <c r="B358" s="6" t="s">
        <v>774</v>
      </c>
    </row>
    <row r="359" spans="2:2" x14ac:dyDescent="0.35">
      <c r="B359" s="6" t="s">
        <v>775</v>
      </c>
    </row>
    <row r="360" spans="2:2" x14ac:dyDescent="0.35">
      <c r="B360" s="6" t="s">
        <v>776</v>
      </c>
    </row>
    <row r="361" spans="2:2" x14ac:dyDescent="0.35">
      <c r="B361" s="6" t="s">
        <v>777</v>
      </c>
    </row>
    <row r="362" spans="2:2" x14ac:dyDescent="0.35">
      <c r="B362" s="6" t="s">
        <v>778</v>
      </c>
    </row>
    <row r="363" spans="2:2" x14ac:dyDescent="0.35">
      <c r="B363" s="6" t="s">
        <v>779</v>
      </c>
    </row>
    <row r="364" spans="2:2" x14ac:dyDescent="0.35">
      <c r="B364" s="6" t="s">
        <v>780</v>
      </c>
    </row>
    <row r="365" spans="2:2" x14ac:dyDescent="0.35">
      <c r="B365" s="6" t="s">
        <v>781</v>
      </c>
    </row>
    <row r="366" spans="2:2" x14ac:dyDescent="0.35">
      <c r="B366" s="6" t="s">
        <v>782</v>
      </c>
    </row>
    <row r="367" spans="2:2" x14ac:dyDescent="0.35">
      <c r="B367" s="6" t="s">
        <v>783</v>
      </c>
    </row>
    <row r="368" spans="2:2" x14ac:dyDescent="0.35">
      <c r="B368" s="6" t="s">
        <v>784</v>
      </c>
    </row>
    <row r="369" spans="2:2" x14ac:dyDescent="0.35">
      <c r="B369" s="6" t="s">
        <v>785</v>
      </c>
    </row>
    <row r="370" spans="2:2" x14ac:dyDescent="0.35">
      <c r="B370" s="6" t="s">
        <v>786</v>
      </c>
    </row>
    <row r="371" spans="2:2" x14ac:dyDescent="0.35">
      <c r="B371" s="6" t="s">
        <v>787</v>
      </c>
    </row>
    <row r="372" spans="2:2" x14ac:dyDescent="0.35">
      <c r="B372" s="6" t="s">
        <v>788</v>
      </c>
    </row>
    <row r="373" spans="2:2" x14ac:dyDescent="0.35">
      <c r="B373" s="6" t="s">
        <v>789</v>
      </c>
    </row>
    <row r="374" spans="2:2" x14ac:dyDescent="0.35">
      <c r="B374" s="6" t="s">
        <v>790</v>
      </c>
    </row>
    <row r="375" spans="2:2" x14ac:dyDescent="0.35">
      <c r="B375" s="6" t="s">
        <v>791</v>
      </c>
    </row>
    <row r="376" spans="2:2" x14ac:dyDescent="0.35">
      <c r="B376" s="6" t="s">
        <v>792</v>
      </c>
    </row>
    <row r="377" spans="2:2" x14ac:dyDescent="0.35">
      <c r="B377" s="6" t="s">
        <v>793</v>
      </c>
    </row>
    <row r="378" spans="2:2" x14ac:dyDescent="0.35">
      <c r="B378" s="6" t="s">
        <v>794</v>
      </c>
    </row>
    <row r="379" spans="2:2" x14ac:dyDescent="0.35">
      <c r="B379" s="6" t="s">
        <v>795</v>
      </c>
    </row>
    <row r="380" spans="2:2" x14ac:dyDescent="0.35">
      <c r="B380" s="6" t="s">
        <v>796</v>
      </c>
    </row>
    <row r="381" spans="2:2" x14ac:dyDescent="0.35">
      <c r="B381" s="6" t="s">
        <v>797</v>
      </c>
    </row>
    <row r="382" spans="2:2" x14ac:dyDescent="0.35">
      <c r="B382" s="6" t="s">
        <v>798</v>
      </c>
    </row>
    <row r="383" spans="2:2" x14ac:dyDescent="0.35">
      <c r="B383" s="6" t="s">
        <v>799</v>
      </c>
    </row>
    <row r="384" spans="2:2" x14ac:dyDescent="0.35">
      <c r="B384" s="6" t="s">
        <v>800</v>
      </c>
    </row>
    <row r="385" spans="2:2" x14ac:dyDescent="0.35">
      <c r="B385" s="6" t="s">
        <v>801</v>
      </c>
    </row>
    <row r="386" spans="2:2" x14ac:dyDescent="0.35">
      <c r="B386" s="6" t="s">
        <v>802</v>
      </c>
    </row>
    <row r="387" spans="2:2" x14ac:dyDescent="0.35">
      <c r="B387" s="6" t="s">
        <v>803</v>
      </c>
    </row>
    <row r="388" spans="2:2" x14ac:dyDescent="0.35">
      <c r="B388" s="6" t="s">
        <v>804</v>
      </c>
    </row>
    <row r="389" spans="2:2" x14ac:dyDescent="0.35">
      <c r="B389" s="6" t="s">
        <v>805</v>
      </c>
    </row>
    <row r="390" spans="2:2" x14ac:dyDescent="0.35">
      <c r="B390" s="6" t="s">
        <v>806</v>
      </c>
    </row>
    <row r="391" spans="2:2" x14ac:dyDescent="0.35">
      <c r="B391" s="6" t="s">
        <v>807</v>
      </c>
    </row>
    <row r="392" spans="2:2" x14ac:dyDescent="0.35">
      <c r="B392" s="6" t="s">
        <v>808</v>
      </c>
    </row>
    <row r="393" spans="2:2" x14ac:dyDescent="0.35">
      <c r="B393" s="6" t="s">
        <v>809</v>
      </c>
    </row>
    <row r="394" spans="2:2" x14ac:dyDescent="0.35">
      <c r="B394" s="6" t="s">
        <v>810</v>
      </c>
    </row>
    <row r="395" spans="2:2" x14ac:dyDescent="0.35">
      <c r="B395" s="6" t="s">
        <v>811</v>
      </c>
    </row>
    <row r="396" spans="2:2" x14ac:dyDescent="0.35">
      <c r="B396" s="6" t="s">
        <v>812</v>
      </c>
    </row>
    <row r="397" spans="2:2" x14ac:dyDescent="0.35">
      <c r="B397" s="6" t="s">
        <v>813</v>
      </c>
    </row>
    <row r="398" spans="2:2" x14ac:dyDescent="0.35">
      <c r="B398" s="6" t="s">
        <v>814</v>
      </c>
    </row>
    <row r="399" spans="2:2" x14ac:dyDescent="0.35">
      <c r="B399" s="6" t="s">
        <v>815</v>
      </c>
    </row>
    <row r="400" spans="2:2" x14ac:dyDescent="0.35">
      <c r="B400" s="6" t="s">
        <v>816</v>
      </c>
    </row>
    <row r="401" spans="2:2" x14ac:dyDescent="0.35">
      <c r="B401" s="6" t="s">
        <v>817</v>
      </c>
    </row>
    <row r="402" spans="2:2" x14ac:dyDescent="0.35">
      <c r="B402" s="6" t="s">
        <v>818</v>
      </c>
    </row>
    <row r="403" spans="2:2" x14ac:dyDescent="0.35">
      <c r="B403" s="6" t="s">
        <v>819</v>
      </c>
    </row>
    <row r="404" spans="2:2" x14ac:dyDescent="0.35">
      <c r="B404" s="6" t="s">
        <v>820</v>
      </c>
    </row>
    <row r="405" spans="2:2" x14ac:dyDescent="0.35">
      <c r="B405" s="6" t="s">
        <v>821</v>
      </c>
    </row>
    <row r="406" spans="2:2" x14ac:dyDescent="0.35">
      <c r="B406" s="6" t="s">
        <v>822</v>
      </c>
    </row>
    <row r="407" spans="2:2" x14ac:dyDescent="0.35">
      <c r="B407" s="6" t="s">
        <v>823</v>
      </c>
    </row>
    <row r="408" spans="2:2" x14ac:dyDescent="0.35">
      <c r="B408" s="6" t="s">
        <v>824</v>
      </c>
    </row>
    <row r="409" spans="2:2" x14ac:dyDescent="0.35">
      <c r="B409" s="6" t="s">
        <v>825</v>
      </c>
    </row>
    <row r="410" spans="2:2" x14ac:dyDescent="0.35">
      <c r="B410" s="6" t="s">
        <v>826</v>
      </c>
    </row>
    <row r="411" spans="2:2" x14ac:dyDescent="0.35">
      <c r="B411" s="6" t="s">
        <v>827</v>
      </c>
    </row>
    <row r="412" spans="2:2" x14ac:dyDescent="0.35">
      <c r="B412" s="6" t="s">
        <v>828</v>
      </c>
    </row>
    <row r="413" spans="2:2" x14ac:dyDescent="0.35">
      <c r="B413" s="6" t="s">
        <v>829</v>
      </c>
    </row>
    <row r="414" spans="2:2" x14ac:dyDescent="0.35">
      <c r="B414" s="6" t="s">
        <v>830</v>
      </c>
    </row>
    <row r="415" spans="2:2" x14ac:dyDescent="0.35">
      <c r="B415" s="6" t="s">
        <v>831</v>
      </c>
    </row>
    <row r="416" spans="2:2" x14ac:dyDescent="0.35">
      <c r="B416" s="6" t="s">
        <v>832</v>
      </c>
    </row>
    <row r="417" spans="2:2" x14ac:dyDescent="0.35">
      <c r="B417" s="6" t="s">
        <v>833</v>
      </c>
    </row>
    <row r="418" spans="2:2" x14ac:dyDescent="0.35">
      <c r="B418" s="6" t="s">
        <v>834</v>
      </c>
    </row>
    <row r="419" spans="2:2" x14ac:dyDescent="0.35">
      <c r="B419" s="6" t="s">
        <v>835</v>
      </c>
    </row>
    <row r="420" spans="2:2" x14ac:dyDescent="0.35">
      <c r="B420" s="6" t="s">
        <v>836</v>
      </c>
    </row>
    <row r="421" spans="2:2" x14ac:dyDescent="0.35">
      <c r="B421" s="6" t="s">
        <v>837</v>
      </c>
    </row>
    <row r="422" spans="2:2" x14ac:dyDescent="0.35">
      <c r="B422" s="6" t="s">
        <v>838</v>
      </c>
    </row>
    <row r="423" spans="2:2" x14ac:dyDescent="0.35">
      <c r="B423" s="6" t="s">
        <v>839</v>
      </c>
    </row>
    <row r="424" spans="2:2" x14ac:dyDescent="0.35">
      <c r="B424" s="6" t="s">
        <v>840</v>
      </c>
    </row>
    <row r="425" spans="2:2" x14ac:dyDescent="0.35">
      <c r="B425" s="6" t="s">
        <v>841</v>
      </c>
    </row>
    <row r="426" spans="2:2" x14ac:dyDescent="0.35">
      <c r="B426" s="6" t="s">
        <v>842</v>
      </c>
    </row>
    <row r="427" spans="2:2" x14ac:dyDescent="0.35">
      <c r="B427" s="6" t="s">
        <v>843</v>
      </c>
    </row>
    <row r="428" spans="2:2" x14ac:dyDescent="0.35">
      <c r="B428" s="6" t="s">
        <v>844</v>
      </c>
    </row>
    <row r="429" spans="2:2" x14ac:dyDescent="0.35">
      <c r="B429" s="6" t="s">
        <v>845</v>
      </c>
    </row>
    <row r="430" spans="2:2" x14ac:dyDescent="0.35">
      <c r="B430" s="6" t="s">
        <v>846</v>
      </c>
    </row>
    <row r="431" spans="2:2" x14ac:dyDescent="0.35">
      <c r="B431" s="6" t="s">
        <v>847</v>
      </c>
    </row>
    <row r="432" spans="2:2" x14ac:dyDescent="0.35">
      <c r="B432" s="6" t="s">
        <v>848</v>
      </c>
    </row>
    <row r="433" spans="2:2" x14ac:dyDescent="0.35">
      <c r="B433" s="6" t="s">
        <v>849</v>
      </c>
    </row>
    <row r="434" spans="2:2" x14ac:dyDescent="0.35">
      <c r="B434" s="6" t="s">
        <v>850</v>
      </c>
    </row>
    <row r="435" spans="2:2" x14ac:dyDescent="0.35">
      <c r="B435" s="6" t="s">
        <v>851</v>
      </c>
    </row>
    <row r="436" spans="2:2" x14ac:dyDescent="0.35">
      <c r="B436" s="6" t="s">
        <v>852</v>
      </c>
    </row>
    <row r="437" spans="2:2" x14ac:dyDescent="0.35">
      <c r="B437" s="6" t="s">
        <v>853</v>
      </c>
    </row>
    <row r="438" spans="2:2" x14ac:dyDescent="0.35">
      <c r="B438" s="6" t="s">
        <v>854</v>
      </c>
    </row>
    <row r="439" spans="2:2" x14ac:dyDescent="0.35">
      <c r="B439" s="6" t="s">
        <v>855</v>
      </c>
    </row>
    <row r="440" spans="2:2" x14ac:dyDescent="0.35">
      <c r="B440" s="6" t="s">
        <v>856</v>
      </c>
    </row>
    <row r="441" spans="2:2" x14ac:dyDescent="0.35">
      <c r="B441" s="6" t="s">
        <v>857</v>
      </c>
    </row>
    <row r="442" spans="2:2" x14ac:dyDescent="0.35">
      <c r="B442" s="6" t="s">
        <v>858</v>
      </c>
    </row>
    <row r="443" spans="2:2" x14ac:dyDescent="0.35">
      <c r="B443" s="6" t="s">
        <v>859</v>
      </c>
    </row>
    <row r="444" spans="2:2" x14ac:dyDescent="0.35">
      <c r="B444" s="6" t="s">
        <v>860</v>
      </c>
    </row>
    <row r="445" spans="2:2" x14ac:dyDescent="0.35">
      <c r="B445" s="6" t="s">
        <v>861</v>
      </c>
    </row>
    <row r="446" spans="2:2" x14ac:dyDescent="0.35">
      <c r="B446" s="6" t="s">
        <v>862</v>
      </c>
    </row>
    <row r="447" spans="2:2" x14ac:dyDescent="0.35">
      <c r="B447" s="6" t="s">
        <v>863</v>
      </c>
    </row>
    <row r="448" spans="2:2" x14ac:dyDescent="0.35">
      <c r="B448" s="6" t="s">
        <v>864</v>
      </c>
    </row>
    <row r="449" spans="2:2" x14ac:dyDescent="0.35">
      <c r="B449" s="6" t="s">
        <v>865</v>
      </c>
    </row>
    <row r="450" spans="2:2" x14ac:dyDescent="0.35">
      <c r="B450" s="6" t="s">
        <v>866</v>
      </c>
    </row>
    <row r="451" spans="2:2" x14ac:dyDescent="0.35">
      <c r="B451" s="6" t="s">
        <v>867</v>
      </c>
    </row>
    <row r="452" spans="2:2" x14ac:dyDescent="0.35">
      <c r="B452" s="6" t="s">
        <v>868</v>
      </c>
    </row>
    <row r="453" spans="2:2" x14ac:dyDescent="0.35">
      <c r="B453" s="6" t="s">
        <v>869</v>
      </c>
    </row>
    <row r="454" spans="2:2" x14ac:dyDescent="0.35">
      <c r="B454" s="6" t="s">
        <v>870</v>
      </c>
    </row>
    <row r="455" spans="2:2" x14ac:dyDescent="0.35">
      <c r="B455" s="6" t="s">
        <v>871</v>
      </c>
    </row>
    <row r="456" spans="2:2" x14ac:dyDescent="0.35">
      <c r="B456" s="6" t="s">
        <v>872</v>
      </c>
    </row>
    <row r="457" spans="2:2" x14ac:dyDescent="0.35">
      <c r="B457" s="6" t="s">
        <v>873</v>
      </c>
    </row>
    <row r="458" spans="2:2" x14ac:dyDescent="0.35">
      <c r="B458" s="6" t="s">
        <v>874</v>
      </c>
    </row>
    <row r="459" spans="2:2" x14ac:dyDescent="0.35">
      <c r="B459" s="6" t="s">
        <v>875</v>
      </c>
    </row>
    <row r="460" spans="2:2" x14ac:dyDescent="0.35">
      <c r="B460" s="6" t="s">
        <v>876</v>
      </c>
    </row>
    <row r="461" spans="2:2" x14ac:dyDescent="0.35">
      <c r="B461" s="6" t="s">
        <v>877</v>
      </c>
    </row>
    <row r="462" spans="2:2" x14ac:dyDescent="0.35">
      <c r="B462" s="6" t="s">
        <v>878</v>
      </c>
    </row>
    <row r="463" spans="2:2" x14ac:dyDescent="0.35">
      <c r="B463" s="6" t="s">
        <v>879</v>
      </c>
    </row>
    <row r="464" spans="2:2" x14ac:dyDescent="0.35">
      <c r="B464" s="6" t="s">
        <v>880</v>
      </c>
    </row>
    <row r="465" spans="2:2" x14ac:dyDescent="0.35">
      <c r="B465" s="6" t="s">
        <v>881</v>
      </c>
    </row>
    <row r="466" spans="2:2" x14ac:dyDescent="0.35">
      <c r="B466" s="6" t="s">
        <v>882</v>
      </c>
    </row>
    <row r="467" spans="2:2" x14ac:dyDescent="0.35">
      <c r="B467" s="6" t="s">
        <v>883</v>
      </c>
    </row>
    <row r="468" spans="2:2" x14ac:dyDescent="0.35">
      <c r="B468" s="6" t="s">
        <v>884</v>
      </c>
    </row>
    <row r="469" spans="2:2" x14ac:dyDescent="0.35">
      <c r="B469" s="6" t="s">
        <v>885</v>
      </c>
    </row>
    <row r="470" spans="2:2" x14ac:dyDescent="0.35">
      <c r="B470" s="6" t="s">
        <v>886</v>
      </c>
    </row>
    <row r="471" spans="2:2" x14ac:dyDescent="0.35">
      <c r="B471" s="6" t="s">
        <v>887</v>
      </c>
    </row>
    <row r="472" spans="2:2" x14ac:dyDescent="0.35">
      <c r="B472" s="6" t="s">
        <v>888</v>
      </c>
    </row>
    <row r="473" spans="2:2" x14ac:dyDescent="0.35">
      <c r="B473" s="6" t="s">
        <v>889</v>
      </c>
    </row>
    <row r="474" spans="2:2" x14ac:dyDescent="0.35">
      <c r="B474" s="6" t="s">
        <v>890</v>
      </c>
    </row>
    <row r="475" spans="2:2" x14ac:dyDescent="0.35">
      <c r="B475" s="6" t="s">
        <v>891</v>
      </c>
    </row>
    <row r="476" spans="2:2" x14ac:dyDescent="0.35">
      <c r="B476" s="6" t="s">
        <v>892</v>
      </c>
    </row>
    <row r="477" spans="2:2" x14ac:dyDescent="0.35">
      <c r="B477" s="6" t="s">
        <v>893</v>
      </c>
    </row>
    <row r="478" spans="2:2" x14ac:dyDescent="0.35">
      <c r="B478" s="6" t="s">
        <v>894</v>
      </c>
    </row>
    <row r="479" spans="2:2" x14ac:dyDescent="0.35">
      <c r="B479" s="6" t="s">
        <v>895</v>
      </c>
    </row>
    <row r="480" spans="2:2" x14ac:dyDescent="0.35">
      <c r="B480" s="6" t="s">
        <v>896</v>
      </c>
    </row>
    <row r="481" spans="2:2" x14ac:dyDescent="0.35">
      <c r="B481" s="6" t="s">
        <v>897</v>
      </c>
    </row>
    <row r="482" spans="2:2" x14ac:dyDescent="0.35">
      <c r="B482" s="6" t="s">
        <v>898</v>
      </c>
    </row>
    <row r="483" spans="2:2" x14ac:dyDescent="0.35">
      <c r="B483" s="6" t="s">
        <v>899</v>
      </c>
    </row>
    <row r="484" spans="2:2" x14ac:dyDescent="0.35">
      <c r="B484" s="6" t="s">
        <v>900</v>
      </c>
    </row>
    <row r="485" spans="2:2" x14ac:dyDescent="0.35">
      <c r="B485" s="6" t="s">
        <v>901</v>
      </c>
    </row>
    <row r="486" spans="2:2" x14ac:dyDescent="0.35">
      <c r="B486" s="6" t="s">
        <v>902</v>
      </c>
    </row>
    <row r="487" spans="2:2" x14ac:dyDescent="0.35">
      <c r="B487" s="6" t="s">
        <v>903</v>
      </c>
    </row>
    <row r="488" spans="2:2" x14ac:dyDescent="0.35">
      <c r="B488" s="6" t="s">
        <v>904</v>
      </c>
    </row>
    <row r="489" spans="2:2" x14ac:dyDescent="0.35">
      <c r="B489" s="6" t="s">
        <v>905</v>
      </c>
    </row>
    <row r="490" spans="2:2" x14ac:dyDescent="0.35">
      <c r="B490" s="6" t="s">
        <v>906</v>
      </c>
    </row>
    <row r="491" spans="2:2" x14ac:dyDescent="0.35">
      <c r="B491" s="6" t="s">
        <v>907</v>
      </c>
    </row>
    <row r="492" spans="2:2" x14ac:dyDescent="0.35">
      <c r="B492" s="6" t="s">
        <v>908</v>
      </c>
    </row>
    <row r="493" spans="2:2" x14ac:dyDescent="0.35">
      <c r="B493" s="6" t="s">
        <v>909</v>
      </c>
    </row>
    <row r="494" spans="2:2" x14ac:dyDescent="0.35">
      <c r="B494" s="6" t="s">
        <v>910</v>
      </c>
    </row>
    <row r="495" spans="2:2" x14ac:dyDescent="0.35">
      <c r="B495" s="6" t="s">
        <v>911</v>
      </c>
    </row>
    <row r="496" spans="2:2" x14ac:dyDescent="0.35">
      <c r="B496" s="6" t="s">
        <v>912</v>
      </c>
    </row>
    <row r="497" spans="2:2" x14ac:dyDescent="0.35">
      <c r="B497" s="6" t="s">
        <v>913</v>
      </c>
    </row>
    <row r="498" spans="2:2" x14ac:dyDescent="0.35">
      <c r="B498" s="6" t="s">
        <v>914</v>
      </c>
    </row>
    <row r="499" spans="2:2" x14ac:dyDescent="0.35">
      <c r="B499" s="6" t="s">
        <v>915</v>
      </c>
    </row>
    <row r="500" spans="2:2" x14ac:dyDescent="0.35">
      <c r="B500" s="6" t="s">
        <v>916</v>
      </c>
    </row>
    <row r="501" spans="2:2" x14ac:dyDescent="0.35">
      <c r="B501" s="6" t="s">
        <v>917</v>
      </c>
    </row>
    <row r="502" spans="2:2" x14ac:dyDescent="0.35">
      <c r="B502" s="6" t="s">
        <v>918</v>
      </c>
    </row>
    <row r="503" spans="2:2" x14ac:dyDescent="0.35">
      <c r="B503" s="6" t="s">
        <v>919</v>
      </c>
    </row>
    <row r="504" spans="2:2" x14ac:dyDescent="0.35">
      <c r="B504" s="6" t="s">
        <v>920</v>
      </c>
    </row>
    <row r="505" spans="2:2" x14ac:dyDescent="0.35">
      <c r="B505" s="6" t="s">
        <v>921</v>
      </c>
    </row>
    <row r="506" spans="2:2" x14ac:dyDescent="0.35">
      <c r="B506" s="6" t="s">
        <v>922</v>
      </c>
    </row>
    <row r="507" spans="2:2" x14ac:dyDescent="0.35">
      <c r="B507" s="6" t="s">
        <v>923</v>
      </c>
    </row>
    <row r="508" spans="2:2" x14ac:dyDescent="0.35">
      <c r="B508" s="6" t="s">
        <v>924</v>
      </c>
    </row>
    <row r="509" spans="2:2" x14ac:dyDescent="0.35">
      <c r="B509" s="6" t="s">
        <v>925</v>
      </c>
    </row>
    <row r="510" spans="2:2" x14ac:dyDescent="0.35">
      <c r="B510" s="6" t="s">
        <v>926</v>
      </c>
    </row>
    <row r="511" spans="2:2" x14ac:dyDescent="0.35">
      <c r="B511" s="6" t="s">
        <v>927</v>
      </c>
    </row>
    <row r="512" spans="2:2" x14ac:dyDescent="0.35">
      <c r="B512" s="6" t="s">
        <v>928</v>
      </c>
    </row>
    <row r="513" spans="2:2" x14ac:dyDescent="0.35">
      <c r="B513" s="6" t="s">
        <v>929</v>
      </c>
    </row>
    <row r="514" spans="2:2" x14ac:dyDescent="0.35">
      <c r="B514" s="6" t="s">
        <v>930</v>
      </c>
    </row>
    <row r="515" spans="2:2" x14ac:dyDescent="0.35">
      <c r="B515" s="6" t="s">
        <v>931</v>
      </c>
    </row>
    <row r="516" spans="2:2" x14ac:dyDescent="0.35">
      <c r="B516" s="6" t="s">
        <v>932</v>
      </c>
    </row>
    <row r="517" spans="2:2" x14ac:dyDescent="0.35">
      <c r="B517" s="6" t="s">
        <v>933</v>
      </c>
    </row>
    <row r="518" spans="2:2" x14ac:dyDescent="0.35">
      <c r="B518" s="6" t="s">
        <v>934</v>
      </c>
    </row>
    <row r="519" spans="2:2" x14ac:dyDescent="0.35">
      <c r="B519" s="6" t="s">
        <v>935</v>
      </c>
    </row>
    <row r="520" spans="2:2" x14ac:dyDescent="0.35">
      <c r="B520" s="6" t="s">
        <v>936</v>
      </c>
    </row>
    <row r="521" spans="2:2" x14ac:dyDescent="0.35">
      <c r="B521" s="6" t="s">
        <v>937</v>
      </c>
    </row>
    <row r="522" spans="2:2" x14ac:dyDescent="0.35">
      <c r="B522" s="6" t="s">
        <v>938</v>
      </c>
    </row>
    <row r="523" spans="2:2" x14ac:dyDescent="0.35">
      <c r="B523" s="6" t="s">
        <v>939</v>
      </c>
    </row>
    <row r="524" spans="2:2" x14ac:dyDescent="0.35">
      <c r="B524" s="6" t="s">
        <v>940</v>
      </c>
    </row>
    <row r="525" spans="2:2" x14ac:dyDescent="0.35">
      <c r="B525" s="6" t="s">
        <v>941</v>
      </c>
    </row>
    <row r="526" spans="2:2" x14ac:dyDescent="0.35">
      <c r="B526" s="6" t="s">
        <v>942</v>
      </c>
    </row>
    <row r="527" spans="2:2" x14ac:dyDescent="0.35">
      <c r="B527" s="6" t="s">
        <v>943</v>
      </c>
    </row>
    <row r="528" spans="2:2" x14ac:dyDescent="0.35">
      <c r="B528" s="6" t="s">
        <v>944</v>
      </c>
    </row>
    <row r="529" spans="2:2" x14ac:dyDescent="0.35">
      <c r="B529" s="6" t="s">
        <v>945</v>
      </c>
    </row>
    <row r="530" spans="2:2" x14ac:dyDescent="0.35">
      <c r="B530" s="6" t="s">
        <v>946</v>
      </c>
    </row>
    <row r="531" spans="2:2" x14ac:dyDescent="0.35">
      <c r="B531" s="6" t="s">
        <v>947</v>
      </c>
    </row>
    <row r="532" spans="2:2" x14ac:dyDescent="0.35">
      <c r="B532" s="6" t="s">
        <v>948</v>
      </c>
    </row>
    <row r="533" spans="2:2" x14ac:dyDescent="0.35">
      <c r="B533" s="6" t="s">
        <v>949</v>
      </c>
    </row>
    <row r="534" spans="2:2" x14ac:dyDescent="0.35">
      <c r="B534" s="6" t="s">
        <v>950</v>
      </c>
    </row>
    <row r="535" spans="2:2" x14ac:dyDescent="0.35">
      <c r="B535" s="6" t="s">
        <v>951</v>
      </c>
    </row>
    <row r="536" spans="2:2" x14ac:dyDescent="0.35">
      <c r="B536" s="6" t="s">
        <v>952</v>
      </c>
    </row>
    <row r="537" spans="2:2" x14ac:dyDescent="0.35">
      <c r="B537" s="6" t="s">
        <v>953</v>
      </c>
    </row>
    <row r="538" spans="2:2" x14ac:dyDescent="0.35">
      <c r="B538" s="6" t="s">
        <v>954</v>
      </c>
    </row>
    <row r="539" spans="2:2" x14ac:dyDescent="0.35">
      <c r="B539" s="6" t="s">
        <v>955</v>
      </c>
    </row>
    <row r="540" spans="2:2" x14ac:dyDescent="0.35">
      <c r="B540" s="6" t="s">
        <v>956</v>
      </c>
    </row>
    <row r="541" spans="2:2" x14ac:dyDescent="0.35">
      <c r="B541" s="6" t="s">
        <v>957</v>
      </c>
    </row>
    <row r="542" spans="2:2" x14ac:dyDescent="0.35">
      <c r="B542" s="6" t="s">
        <v>958</v>
      </c>
    </row>
    <row r="543" spans="2:2" x14ac:dyDescent="0.35">
      <c r="B543" s="6" t="s">
        <v>959</v>
      </c>
    </row>
    <row r="544" spans="2:2" x14ac:dyDescent="0.35">
      <c r="B544" s="6" t="s">
        <v>960</v>
      </c>
    </row>
    <row r="545" spans="2:2" x14ac:dyDescent="0.35">
      <c r="B545" s="6" t="s">
        <v>961</v>
      </c>
    </row>
    <row r="546" spans="2:2" x14ac:dyDescent="0.35">
      <c r="B546" s="6" t="s">
        <v>962</v>
      </c>
    </row>
    <row r="547" spans="2:2" x14ac:dyDescent="0.35">
      <c r="B547" s="6" t="s">
        <v>963</v>
      </c>
    </row>
    <row r="548" spans="2:2" x14ac:dyDescent="0.35">
      <c r="B548" s="6" t="s">
        <v>964</v>
      </c>
    </row>
    <row r="549" spans="2:2" x14ac:dyDescent="0.35">
      <c r="B549" s="6" t="s">
        <v>965</v>
      </c>
    </row>
    <row r="550" spans="2:2" x14ac:dyDescent="0.35">
      <c r="B550" s="6" t="s">
        <v>966</v>
      </c>
    </row>
    <row r="551" spans="2:2" x14ac:dyDescent="0.35">
      <c r="B551" s="6" t="s">
        <v>967</v>
      </c>
    </row>
    <row r="552" spans="2:2" x14ac:dyDescent="0.35">
      <c r="B552" s="6" t="s">
        <v>968</v>
      </c>
    </row>
    <row r="553" spans="2:2" x14ac:dyDescent="0.35">
      <c r="B553" s="6" t="s">
        <v>969</v>
      </c>
    </row>
    <row r="554" spans="2:2" x14ac:dyDescent="0.35">
      <c r="B554" s="6" t="s">
        <v>970</v>
      </c>
    </row>
    <row r="555" spans="2:2" x14ac:dyDescent="0.35">
      <c r="B555" s="6" t="s">
        <v>971</v>
      </c>
    </row>
    <row r="556" spans="2:2" x14ac:dyDescent="0.35">
      <c r="B556" s="6" t="s">
        <v>972</v>
      </c>
    </row>
    <row r="557" spans="2:2" x14ac:dyDescent="0.35">
      <c r="B557" s="6" t="s">
        <v>973</v>
      </c>
    </row>
    <row r="558" spans="2:2" x14ac:dyDescent="0.35">
      <c r="B558" s="6" t="s">
        <v>974</v>
      </c>
    </row>
    <row r="559" spans="2:2" x14ac:dyDescent="0.35">
      <c r="B559" s="6" t="s">
        <v>975</v>
      </c>
    </row>
    <row r="560" spans="2:2" x14ac:dyDescent="0.35">
      <c r="B560" s="6" t="s">
        <v>976</v>
      </c>
    </row>
    <row r="561" spans="2:2" x14ac:dyDescent="0.35">
      <c r="B561" s="6" t="s">
        <v>977</v>
      </c>
    </row>
    <row r="562" spans="2:2" x14ac:dyDescent="0.35">
      <c r="B562" s="6" t="s">
        <v>978</v>
      </c>
    </row>
    <row r="563" spans="2:2" x14ac:dyDescent="0.35">
      <c r="B563" s="6" t="s">
        <v>979</v>
      </c>
    </row>
    <row r="564" spans="2:2" x14ac:dyDescent="0.35">
      <c r="B564" s="6" t="s">
        <v>980</v>
      </c>
    </row>
    <row r="565" spans="2:2" x14ac:dyDescent="0.35">
      <c r="B565" s="6" t="s">
        <v>981</v>
      </c>
    </row>
    <row r="566" spans="2:2" x14ac:dyDescent="0.35">
      <c r="B566" s="6" t="s">
        <v>982</v>
      </c>
    </row>
    <row r="567" spans="2:2" x14ac:dyDescent="0.35">
      <c r="B567" s="6" t="s">
        <v>983</v>
      </c>
    </row>
    <row r="568" spans="2:2" x14ac:dyDescent="0.35">
      <c r="B568" s="6" t="s">
        <v>984</v>
      </c>
    </row>
    <row r="569" spans="2:2" x14ac:dyDescent="0.35">
      <c r="B569" s="6" t="s">
        <v>985</v>
      </c>
    </row>
    <row r="570" spans="2:2" x14ac:dyDescent="0.35">
      <c r="B570" s="6" t="s">
        <v>986</v>
      </c>
    </row>
    <row r="571" spans="2:2" x14ac:dyDescent="0.35">
      <c r="B571" s="6" t="s">
        <v>987</v>
      </c>
    </row>
    <row r="572" spans="2:2" x14ac:dyDescent="0.35">
      <c r="B572" s="6" t="s">
        <v>988</v>
      </c>
    </row>
    <row r="573" spans="2:2" x14ac:dyDescent="0.35">
      <c r="B573" s="6" t="s">
        <v>989</v>
      </c>
    </row>
    <row r="574" spans="2:2" x14ac:dyDescent="0.35">
      <c r="B574" s="6" t="s">
        <v>990</v>
      </c>
    </row>
    <row r="575" spans="2:2" x14ac:dyDescent="0.35">
      <c r="B575" s="6" t="s">
        <v>991</v>
      </c>
    </row>
    <row r="576" spans="2:2" x14ac:dyDescent="0.35">
      <c r="B576" s="6" t="s">
        <v>992</v>
      </c>
    </row>
    <row r="577" spans="2:2" x14ac:dyDescent="0.35">
      <c r="B577" s="6" t="s">
        <v>993</v>
      </c>
    </row>
    <row r="578" spans="2:2" x14ac:dyDescent="0.35">
      <c r="B578" s="6" t="s">
        <v>994</v>
      </c>
    </row>
    <row r="579" spans="2:2" x14ac:dyDescent="0.35">
      <c r="B579" s="6" t="s">
        <v>995</v>
      </c>
    </row>
    <row r="580" spans="2:2" x14ac:dyDescent="0.35">
      <c r="B580" s="6" t="s">
        <v>996</v>
      </c>
    </row>
    <row r="581" spans="2:2" x14ac:dyDescent="0.35">
      <c r="B581" s="6" t="s">
        <v>997</v>
      </c>
    </row>
    <row r="582" spans="2:2" x14ac:dyDescent="0.35">
      <c r="B582" s="6" t="s">
        <v>998</v>
      </c>
    </row>
    <row r="583" spans="2:2" x14ac:dyDescent="0.35">
      <c r="B583" s="6" t="s">
        <v>999</v>
      </c>
    </row>
    <row r="584" spans="2:2" x14ac:dyDescent="0.35">
      <c r="B584" s="6" t="s">
        <v>1000</v>
      </c>
    </row>
    <row r="585" spans="2:2" x14ac:dyDescent="0.35">
      <c r="B585" s="6" t="s">
        <v>1001</v>
      </c>
    </row>
    <row r="586" spans="2:2" x14ac:dyDescent="0.35">
      <c r="B586" s="6" t="s">
        <v>1002</v>
      </c>
    </row>
    <row r="587" spans="2:2" x14ac:dyDescent="0.35">
      <c r="B587" s="6" t="s">
        <v>1003</v>
      </c>
    </row>
    <row r="588" spans="2:2" x14ac:dyDescent="0.35">
      <c r="B588" s="6" t="s">
        <v>1004</v>
      </c>
    </row>
    <row r="589" spans="2:2" x14ac:dyDescent="0.35">
      <c r="B589" s="6" t="s">
        <v>1005</v>
      </c>
    </row>
    <row r="590" spans="2:2" x14ac:dyDescent="0.35">
      <c r="B590" s="6" t="s">
        <v>1006</v>
      </c>
    </row>
    <row r="591" spans="2:2" x14ac:dyDescent="0.35">
      <c r="B591" s="6" t="s">
        <v>1007</v>
      </c>
    </row>
    <row r="592" spans="2:2" x14ac:dyDescent="0.35">
      <c r="B592" s="6" t="s">
        <v>1008</v>
      </c>
    </row>
    <row r="593" spans="2:2" x14ac:dyDescent="0.35">
      <c r="B593" s="6" t="s">
        <v>1009</v>
      </c>
    </row>
    <row r="594" spans="2:2" x14ac:dyDescent="0.35">
      <c r="B594" s="6" t="s">
        <v>1010</v>
      </c>
    </row>
    <row r="595" spans="2:2" x14ac:dyDescent="0.35">
      <c r="B595" s="6" t="s">
        <v>1011</v>
      </c>
    </row>
    <row r="596" spans="2:2" x14ac:dyDescent="0.35">
      <c r="B596" s="6" t="s">
        <v>1012</v>
      </c>
    </row>
    <row r="597" spans="2:2" x14ac:dyDescent="0.35">
      <c r="B597" s="6" t="s">
        <v>1013</v>
      </c>
    </row>
    <row r="598" spans="2:2" x14ac:dyDescent="0.35">
      <c r="B598" s="6" t="s">
        <v>1014</v>
      </c>
    </row>
    <row r="599" spans="2:2" x14ac:dyDescent="0.35">
      <c r="B599" s="6" t="s">
        <v>1015</v>
      </c>
    </row>
    <row r="600" spans="2:2" x14ac:dyDescent="0.35">
      <c r="B600" s="6" t="s">
        <v>1016</v>
      </c>
    </row>
    <row r="601" spans="2:2" x14ac:dyDescent="0.35">
      <c r="B601" s="6" t="s">
        <v>1017</v>
      </c>
    </row>
    <row r="602" spans="2:2" x14ac:dyDescent="0.35">
      <c r="B602" s="6" t="s">
        <v>1018</v>
      </c>
    </row>
    <row r="603" spans="2:2" x14ac:dyDescent="0.35">
      <c r="B603" s="6" t="s">
        <v>1019</v>
      </c>
    </row>
    <row r="604" spans="2:2" x14ac:dyDescent="0.35">
      <c r="B604" s="6" t="s">
        <v>1020</v>
      </c>
    </row>
    <row r="605" spans="2:2" x14ac:dyDescent="0.35">
      <c r="B605" s="6" t="s">
        <v>1021</v>
      </c>
    </row>
    <row r="606" spans="2:2" x14ac:dyDescent="0.35">
      <c r="B606" s="6" t="s">
        <v>1022</v>
      </c>
    </row>
    <row r="607" spans="2:2" x14ac:dyDescent="0.35">
      <c r="B607" s="6" t="s">
        <v>1023</v>
      </c>
    </row>
    <row r="608" spans="2:2" x14ac:dyDescent="0.35">
      <c r="B608" s="6" t="s">
        <v>1024</v>
      </c>
    </row>
    <row r="609" spans="2:2" x14ac:dyDescent="0.35">
      <c r="B609" s="6" t="s">
        <v>1025</v>
      </c>
    </row>
    <row r="610" spans="2:2" x14ac:dyDescent="0.35">
      <c r="B610" s="6" t="s">
        <v>1026</v>
      </c>
    </row>
    <row r="611" spans="2:2" x14ac:dyDescent="0.35">
      <c r="B611" s="6" t="s">
        <v>1027</v>
      </c>
    </row>
    <row r="612" spans="2:2" x14ac:dyDescent="0.35">
      <c r="B612" s="6" t="s">
        <v>1028</v>
      </c>
    </row>
    <row r="613" spans="2:2" x14ac:dyDescent="0.35">
      <c r="B613" s="6" t="s">
        <v>1029</v>
      </c>
    </row>
    <row r="614" spans="2:2" x14ac:dyDescent="0.35">
      <c r="B614" s="6" t="s">
        <v>1030</v>
      </c>
    </row>
    <row r="615" spans="2:2" x14ac:dyDescent="0.35">
      <c r="B615" s="6" t="s">
        <v>1031</v>
      </c>
    </row>
    <row r="616" spans="2:2" x14ac:dyDescent="0.35">
      <c r="B616" s="6" t="s">
        <v>1032</v>
      </c>
    </row>
    <row r="617" spans="2:2" x14ac:dyDescent="0.35">
      <c r="B617" s="6" t="s">
        <v>1033</v>
      </c>
    </row>
    <row r="618" spans="2:2" x14ac:dyDescent="0.35">
      <c r="B618" s="6" t="s">
        <v>1034</v>
      </c>
    </row>
    <row r="619" spans="2:2" x14ac:dyDescent="0.35">
      <c r="B619" s="6" t="s">
        <v>1035</v>
      </c>
    </row>
    <row r="620" spans="2:2" x14ac:dyDescent="0.35">
      <c r="B620" s="6" t="s">
        <v>1036</v>
      </c>
    </row>
    <row r="621" spans="2:2" x14ac:dyDescent="0.35">
      <c r="B621" s="6" t="s">
        <v>1037</v>
      </c>
    </row>
    <row r="622" spans="2:2" x14ac:dyDescent="0.35">
      <c r="B622" s="6" t="s">
        <v>1038</v>
      </c>
    </row>
    <row r="623" spans="2:2" x14ac:dyDescent="0.35">
      <c r="B623" s="6" t="s">
        <v>1039</v>
      </c>
    </row>
    <row r="624" spans="2:2" x14ac:dyDescent="0.35">
      <c r="B624" s="6" t="s">
        <v>1040</v>
      </c>
    </row>
    <row r="625" spans="2:2" x14ac:dyDescent="0.35">
      <c r="B625" s="6" t="s">
        <v>1041</v>
      </c>
    </row>
    <row r="626" spans="2:2" x14ac:dyDescent="0.35">
      <c r="B626" s="6" t="s">
        <v>1042</v>
      </c>
    </row>
    <row r="627" spans="2:2" x14ac:dyDescent="0.35">
      <c r="B627" s="6" t="s">
        <v>1043</v>
      </c>
    </row>
    <row r="628" spans="2:2" x14ac:dyDescent="0.35">
      <c r="B628" s="6" t="s">
        <v>1044</v>
      </c>
    </row>
    <row r="629" spans="2:2" x14ac:dyDescent="0.35">
      <c r="B629" s="6" t="s">
        <v>1045</v>
      </c>
    </row>
    <row r="630" spans="2:2" x14ac:dyDescent="0.35">
      <c r="B630" s="6" t="s">
        <v>1046</v>
      </c>
    </row>
    <row r="631" spans="2:2" x14ac:dyDescent="0.35">
      <c r="B631" s="6" t="s">
        <v>1047</v>
      </c>
    </row>
    <row r="632" spans="2:2" x14ac:dyDescent="0.35">
      <c r="B632" s="6" t="s">
        <v>1048</v>
      </c>
    </row>
    <row r="633" spans="2:2" x14ac:dyDescent="0.35">
      <c r="B633" s="6" t="s">
        <v>1049</v>
      </c>
    </row>
    <row r="634" spans="2:2" x14ac:dyDescent="0.35">
      <c r="B634" s="6" t="s">
        <v>1050</v>
      </c>
    </row>
    <row r="635" spans="2:2" x14ac:dyDescent="0.35">
      <c r="B635" s="6" t="s">
        <v>1051</v>
      </c>
    </row>
    <row r="636" spans="2:2" x14ac:dyDescent="0.35">
      <c r="B636" s="6" t="s">
        <v>1052</v>
      </c>
    </row>
    <row r="637" spans="2:2" x14ac:dyDescent="0.35">
      <c r="B637" s="6" t="s">
        <v>1053</v>
      </c>
    </row>
    <row r="638" spans="2:2" x14ac:dyDescent="0.35">
      <c r="B638" s="6" t="s">
        <v>1054</v>
      </c>
    </row>
    <row r="639" spans="2:2" x14ac:dyDescent="0.35">
      <c r="B639" s="6" t="s">
        <v>1055</v>
      </c>
    </row>
    <row r="640" spans="2:2" x14ac:dyDescent="0.35">
      <c r="B640" s="6" t="s">
        <v>1056</v>
      </c>
    </row>
    <row r="641" spans="2:2" x14ac:dyDescent="0.35">
      <c r="B641" s="6" t="s">
        <v>1057</v>
      </c>
    </row>
    <row r="642" spans="2:2" x14ac:dyDescent="0.35">
      <c r="B642" s="6" t="s">
        <v>1058</v>
      </c>
    </row>
    <row r="643" spans="2:2" x14ac:dyDescent="0.35">
      <c r="B643" s="6" t="s">
        <v>1059</v>
      </c>
    </row>
    <row r="644" spans="2:2" x14ac:dyDescent="0.35">
      <c r="B644" s="6" t="s">
        <v>1060</v>
      </c>
    </row>
    <row r="645" spans="2:2" x14ac:dyDescent="0.35">
      <c r="B645" s="6" t="s">
        <v>1061</v>
      </c>
    </row>
    <row r="646" spans="2:2" x14ac:dyDescent="0.35">
      <c r="B646" s="6" t="s">
        <v>1062</v>
      </c>
    </row>
    <row r="647" spans="2:2" x14ac:dyDescent="0.35">
      <c r="B647" s="6" t="s">
        <v>1063</v>
      </c>
    </row>
    <row r="648" spans="2:2" x14ac:dyDescent="0.35">
      <c r="B648" s="6" t="s">
        <v>1064</v>
      </c>
    </row>
    <row r="649" spans="2:2" x14ac:dyDescent="0.35">
      <c r="B649" s="6" t="s">
        <v>1065</v>
      </c>
    </row>
    <row r="650" spans="2:2" x14ac:dyDescent="0.35">
      <c r="B650" s="6" t="s">
        <v>1066</v>
      </c>
    </row>
    <row r="651" spans="2:2" x14ac:dyDescent="0.35">
      <c r="B651" s="6" t="s">
        <v>1067</v>
      </c>
    </row>
    <row r="652" spans="2:2" x14ac:dyDescent="0.35">
      <c r="B652" s="6" t="s">
        <v>1068</v>
      </c>
    </row>
    <row r="653" spans="2:2" x14ac:dyDescent="0.35">
      <c r="B653" s="6" t="s">
        <v>1069</v>
      </c>
    </row>
    <row r="654" spans="2:2" x14ac:dyDescent="0.35">
      <c r="B654" s="6" t="s">
        <v>1070</v>
      </c>
    </row>
    <row r="655" spans="2:2" x14ac:dyDescent="0.35">
      <c r="B655" s="6" t="s">
        <v>1071</v>
      </c>
    </row>
    <row r="656" spans="2:2" x14ac:dyDescent="0.35">
      <c r="B656" s="6" t="s">
        <v>1072</v>
      </c>
    </row>
    <row r="657" spans="2:2" x14ac:dyDescent="0.35">
      <c r="B657" s="6" t="s">
        <v>1073</v>
      </c>
    </row>
    <row r="658" spans="2:2" x14ac:dyDescent="0.35">
      <c r="B658" s="6" t="s">
        <v>1074</v>
      </c>
    </row>
    <row r="659" spans="2:2" x14ac:dyDescent="0.35">
      <c r="B659" s="6" t="s">
        <v>1075</v>
      </c>
    </row>
    <row r="660" spans="2:2" x14ac:dyDescent="0.35">
      <c r="B660" s="6" t="s">
        <v>1076</v>
      </c>
    </row>
    <row r="661" spans="2:2" x14ac:dyDescent="0.35">
      <c r="B661" s="6" t="s">
        <v>1077</v>
      </c>
    </row>
    <row r="662" spans="2:2" x14ac:dyDescent="0.35">
      <c r="B662" s="6" t="s">
        <v>1078</v>
      </c>
    </row>
    <row r="663" spans="2:2" x14ac:dyDescent="0.35">
      <c r="B663" s="6" t="s">
        <v>1079</v>
      </c>
    </row>
    <row r="664" spans="2:2" x14ac:dyDescent="0.35">
      <c r="B664" s="6" t="s">
        <v>1080</v>
      </c>
    </row>
    <row r="665" spans="2:2" x14ac:dyDescent="0.35">
      <c r="B665" s="6" t="s">
        <v>1081</v>
      </c>
    </row>
    <row r="666" spans="2:2" x14ac:dyDescent="0.35">
      <c r="B666" s="6" t="s">
        <v>1082</v>
      </c>
    </row>
    <row r="667" spans="2:2" x14ac:dyDescent="0.35">
      <c r="B667" s="6" t="s">
        <v>1083</v>
      </c>
    </row>
    <row r="668" spans="2:2" x14ac:dyDescent="0.35">
      <c r="B668" s="6" t="s">
        <v>1084</v>
      </c>
    </row>
    <row r="669" spans="2:2" x14ac:dyDescent="0.35">
      <c r="B669" s="6" t="s">
        <v>1085</v>
      </c>
    </row>
    <row r="670" spans="2:2" x14ac:dyDescent="0.35">
      <c r="B670" s="6" t="s">
        <v>1086</v>
      </c>
    </row>
    <row r="671" spans="2:2" x14ac:dyDescent="0.35">
      <c r="B671" s="6" t="s">
        <v>1087</v>
      </c>
    </row>
    <row r="672" spans="2:2" x14ac:dyDescent="0.35">
      <c r="B672" s="6" t="s">
        <v>1088</v>
      </c>
    </row>
    <row r="673" spans="2:2" x14ac:dyDescent="0.35">
      <c r="B673" s="6" t="s">
        <v>1089</v>
      </c>
    </row>
    <row r="674" spans="2:2" x14ac:dyDescent="0.35">
      <c r="B674" s="6" t="s">
        <v>1090</v>
      </c>
    </row>
    <row r="675" spans="2:2" x14ac:dyDescent="0.35">
      <c r="B675" s="6" t="s">
        <v>1091</v>
      </c>
    </row>
    <row r="676" spans="2:2" x14ac:dyDescent="0.35">
      <c r="B676" s="6" t="s">
        <v>1092</v>
      </c>
    </row>
    <row r="677" spans="2:2" x14ac:dyDescent="0.35">
      <c r="B677" s="6" t="s">
        <v>1093</v>
      </c>
    </row>
    <row r="678" spans="2:2" x14ac:dyDescent="0.35">
      <c r="B678" s="6" t="s">
        <v>1094</v>
      </c>
    </row>
    <row r="679" spans="2:2" x14ac:dyDescent="0.35">
      <c r="B679" s="6" t="s">
        <v>1095</v>
      </c>
    </row>
    <row r="680" spans="2:2" x14ac:dyDescent="0.35">
      <c r="B680" s="6" t="s">
        <v>1096</v>
      </c>
    </row>
    <row r="681" spans="2:2" x14ac:dyDescent="0.35">
      <c r="B681" s="6" t="s">
        <v>1097</v>
      </c>
    </row>
    <row r="682" spans="2:2" x14ac:dyDescent="0.35">
      <c r="B682" s="6" t="s">
        <v>1098</v>
      </c>
    </row>
    <row r="683" spans="2:2" x14ac:dyDescent="0.35">
      <c r="B683" s="6" t="s">
        <v>1099</v>
      </c>
    </row>
    <row r="684" spans="2:2" x14ac:dyDescent="0.35">
      <c r="B684" s="6" t="s">
        <v>1100</v>
      </c>
    </row>
    <row r="685" spans="2:2" x14ac:dyDescent="0.35">
      <c r="B685" s="6" t="s">
        <v>1101</v>
      </c>
    </row>
    <row r="686" spans="2:2" x14ac:dyDescent="0.35">
      <c r="B686" s="6" t="s">
        <v>1102</v>
      </c>
    </row>
    <row r="687" spans="2:2" x14ac:dyDescent="0.35">
      <c r="B687" s="6" t="s">
        <v>1103</v>
      </c>
    </row>
    <row r="688" spans="2:2" x14ac:dyDescent="0.35">
      <c r="B688" s="6" t="s">
        <v>1104</v>
      </c>
    </row>
    <row r="689" spans="2:2" x14ac:dyDescent="0.35">
      <c r="B689" s="6" t="s">
        <v>1105</v>
      </c>
    </row>
    <row r="690" spans="2:2" x14ac:dyDescent="0.35">
      <c r="B690" s="6" t="s">
        <v>1106</v>
      </c>
    </row>
    <row r="691" spans="2:2" x14ac:dyDescent="0.35">
      <c r="B691" s="6" t="s">
        <v>1107</v>
      </c>
    </row>
    <row r="692" spans="2:2" x14ac:dyDescent="0.35">
      <c r="B692" s="6" t="s">
        <v>1108</v>
      </c>
    </row>
    <row r="693" spans="2:2" x14ac:dyDescent="0.35">
      <c r="B693" s="6" t="s">
        <v>1109</v>
      </c>
    </row>
    <row r="694" spans="2:2" x14ac:dyDescent="0.35">
      <c r="B694" s="6" t="s">
        <v>1110</v>
      </c>
    </row>
    <row r="695" spans="2:2" x14ac:dyDescent="0.35">
      <c r="B695" s="6" t="s">
        <v>1111</v>
      </c>
    </row>
    <row r="696" spans="2:2" x14ac:dyDescent="0.35">
      <c r="B696" s="6" t="s">
        <v>1112</v>
      </c>
    </row>
    <row r="697" spans="2:2" x14ac:dyDescent="0.35">
      <c r="B697" s="6" t="s">
        <v>1113</v>
      </c>
    </row>
    <row r="698" spans="2:2" x14ac:dyDescent="0.35">
      <c r="B698" s="6" t="s">
        <v>1114</v>
      </c>
    </row>
    <row r="699" spans="2:2" x14ac:dyDescent="0.35">
      <c r="B699" s="6" t="s">
        <v>1115</v>
      </c>
    </row>
    <row r="700" spans="2:2" x14ac:dyDescent="0.35">
      <c r="B700" s="6" t="s">
        <v>1116</v>
      </c>
    </row>
    <row r="701" spans="2:2" x14ac:dyDescent="0.35">
      <c r="B701" s="6" t="s">
        <v>1117</v>
      </c>
    </row>
    <row r="702" spans="2:2" x14ac:dyDescent="0.35">
      <c r="B702" s="6" t="s">
        <v>1118</v>
      </c>
    </row>
    <row r="703" spans="2:2" x14ac:dyDescent="0.35">
      <c r="B703" s="6" t="s">
        <v>1119</v>
      </c>
    </row>
    <row r="704" spans="2:2" x14ac:dyDescent="0.35">
      <c r="B704" s="6" t="s">
        <v>1120</v>
      </c>
    </row>
    <row r="705" spans="2:2" x14ac:dyDescent="0.35">
      <c r="B705" s="6" t="s">
        <v>1121</v>
      </c>
    </row>
    <row r="706" spans="2:2" x14ac:dyDescent="0.35">
      <c r="B706" s="6" t="s">
        <v>1122</v>
      </c>
    </row>
    <row r="707" spans="2:2" x14ac:dyDescent="0.35">
      <c r="B707" s="6" t="s">
        <v>1123</v>
      </c>
    </row>
    <row r="708" spans="2:2" x14ac:dyDescent="0.35">
      <c r="B708" s="6" t="s">
        <v>1124</v>
      </c>
    </row>
    <row r="709" spans="2:2" x14ac:dyDescent="0.35">
      <c r="B709" s="6" t="s">
        <v>1125</v>
      </c>
    </row>
    <row r="710" spans="2:2" x14ac:dyDescent="0.35">
      <c r="B710" s="6" t="s">
        <v>1126</v>
      </c>
    </row>
    <row r="711" spans="2:2" x14ac:dyDescent="0.35">
      <c r="B711" s="6" t="s">
        <v>1127</v>
      </c>
    </row>
    <row r="712" spans="2:2" x14ac:dyDescent="0.35">
      <c r="B712" s="6" t="s">
        <v>1128</v>
      </c>
    </row>
    <row r="713" spans="2:2" x14ac:dyDescent="0.35">
      <c r="B713" s="6" t="s">
        <v>1129</v>
      </c>
    </row>
    <row r="714" spans="2:2" x14ac:dyDescent="0.35">
      <c r="B714" s="6" t="s">
        <v>1130</v>
      </c>
    </row>
    <row r="715" spans="2:2" x14ac:dyDescent="0.35">
      <c r="B715" s="6" t="s">
        <v>1131</v>
      </c>
    </row>
    <row r="716" spans="2:2" x14ac:dyDescent="0.35">
      <c r="B716" s="6" t="s">
        <v>1132</v>
      </c>
    </row>
    <row r="717" spans="2:2" x14ac:dyDescent="0.35">
      <c r="B717" s="6" t="s">
        <v>1133</v>
      </c>
    </row>
    <row r="718" spans="2:2" x14ac:dyDescent="0.35">
      <c r="B718" s="6" t="s">
        <v>1134</v>
      </c>
    </row>
    <row r="719" spans="2:2" x14ac:dyDescent="0.35">
      <c r="B719" s="6" t="s">
        <v>1135</v>
      </c>
    </row>
    <row r="720" spans="2:2" x14ac:dyDescent="0.35">
      <c r="B720" s="6" t="s">
        <v>1136</v>
      </c>
    </row>
    <row r="721" spans="2:2" x14ac:dyDescent="0.35">
      <c r="B721" s="6" t="s">
        <v>1137</v>
      </c>
    </row>
    <row r="722" spans="2:2" x14ac:dyDescent="0.35">
      <c r="B722" s="6" t="s">
        <v>1138</v>
      </c>
    </row>
    <row r="723" spans="2:2" x14ac:dyDescent="0.35">
      <c r="B723" s="6" t="s">
        <v>1139</v>
      </c>
    </row>
    <row r="724" spans="2:2" x14ac:dyDescent="0.35">
      <c r="B724" s="6" t="s">
        <v>1140</v>
      </c>
    </row>
    <row r="725" spans="2:2" x14ac:dyDescent="0.35">
      <c r="B725" s="6" t="s">
        <v>1141</v>
      </c>
    </row>
    <row r="726" spans="2:2" x14ac:dyDescent="0.35">
      <c r="B726" s="6" t="s">
        <v>1142</v>
      </c>
    </row>
    <row r="727" spans="2:2" x14ac:dyDescent="0.35">
      <c r="B727" s="6" t="s">
        <v>1143</v>
      </c>
    </row>
    <row r="728" spans="2:2" x14ac:dyDescent="0.35">
      <c r="B728" s="6" t="s">
        <v>1144</v>
      </c>
    </row>
    <row r="729" spans="2:2" x14ac:dyDescent="0.35">
      <c r="B729" s="6" t="s">
        <v>1145</v>
      </c>
    </row>
    <row r="730" spans="2:2" x14ac:dyDescent="0.35">
      <c r="B730" s="6" t="s">
        <v>1146</v>
      </c>
    </row>
    <row r="731" spans="2:2" x14ac:dyDescent="0.35">
      <c r="B731" s="6" t="s">
        <v>1147</v>
      </c>
    </row>
    <row r="732" spans="2:2" x14ac:dyDescent="0.35">
      <c r="B732" s="6" t="s">
        <v>1148</v>
      </c>
    </row>
    <row r="733" spans="2:2" x14ac:dyDescent="0.35">
      <c r="B733" s="6" t="s">
        <v>1149</v>
      </c>
    </row>
    <row r="734" spans="2:2" x14ac:dyDescent="0.35">
      <c r="B734" s="6" t="s">
        <v>1150</v>
      </c>
    </row>
    <row r="735" spans="2:2" x14ac:dyDescent="0.35">
      <c r="B735" s="6" t="s">
        <v>1151</v>
      </c>
    </row>
    <row r="736" spans="2:2" x14ac:dyDescent="0.35">
      <c r="B736" s="6" t="s">
        <v>1152</v>
      </c>
    </row>
    <row r="737" spans="2:2" x14ac:dyDescent="0.35">
      <c r="B737" s="6" t="s">
        <v>1153</v>
      </c>
    </row>
    <row r="738" spans="2:2" x14ac:dyDescent="0.35">
      <c r="B738" s="6" t="s">
        <v>1154</v>
      </c>
    </row>
    <row r="739" spans="2:2" x14ac:dyDescent="0.35">
      <c r="B739" s="6" t="s">
        <v>1155</v>
      </c>
    </row>
    <row r="740" spans="2:2" x14ac:dyDescent="0.35">
      <c r="B740" s="6" t="s">
        <v>1156</v>
      </c>
    </row>
    <row r="741" spans="2:2" x14ac:dyDescent="0.35">
      <c r="B741" s="6" t="s">
        <v>1157</v>
      </c>
    </row>
    <row r="742" spans="2:2" x14ac:dyDescent="0.35">
      <c r="B742" s="6" t="s">
        <v>1158</v>
      </c>
    </row>
    <row r="743" spans="2:2" x14ac:dyDescent="0.35">
      <c r="B743" s="6" t="s">
        <v>1159</v>
      </c>
    </row>
    <row r="744" spans="2:2" x14ac:dyDescent="0.35">
      <c r="B744" s="6" t="s">
        <v>1160</v>
      </c>
    </row>
    <row r="745" spans="2:2" x14ac:dyDescent="0.35">
      <c r="B745" s="6" t="s">
        <v>1161</v>
      </c>
    </row>
    <row r="746" spans="2:2" x14ac:dyDescent="0.35">
      <c r="B746" s="6" t="s">
        <v>1162</v>
      </c>
    </row>
    <row r="747" spans="2:2" x14ac:dyDescent="0.35">
      <c r="B747" s="6" t="s">
        <v>1163</v>
      </c>
    </row>
    <row r="748" spans="2:2" x14ac:dyDescent="0.35">
      <c r="B748" s="6" t="s">
        <v>1164</v>
      </c>
    </row>
    <row r="749" spans="2:2" x14ac:dyDescent="0.35">
      <c r="B749" s="6" t="s">
        <v>1165</v>
      </c>
    </row>
    <row r="750" spans="2:2" x14ac:dyDescent="0.35">
      <c r="B750" s="6" t="s">
        <v>1166</v>
      </c>
    </row>
    <row r="751" spans="2:2" x14ac:dyDescent="0.35">
      <c r="B751" s="6" t="s">
        <v>1167</v>
      </c>
    </row>
    <row r="752" spans="2:2" x14ac:dyDescent="0.35">
      <c r="B752" s="6" t="s">
        <v>1168</v>
      </c>
    </row>
    <row r="753" spans="2:2" x14ac:dyDescent="0.35">
      <c r="B753" s="6" t="s">
        <v>1169</v>
      </c>
    </row>
    <row r="754" spans="2:2" x14ac:dyDescent="0.35">
      <c r="B754" s="6" t="s">
        <v>1170</v>
      </c>
    </row>
    <row r="755" spans="2:2" x14ac:dyDescent="0.35">
      <c r="B755" s="6" t="s">
        <v>1171</v>
      </c>
    </row>
    <row r="756" spans="2:2" x14ac:dyDescent="0.35">
      <c r="B756" s="6" t="s">
        <v>1172</v>
      </c>
    </row>
    <row r="757" spans="2:2" x14ac:dyDescent="0.35">
      <c r="B757" s="6" t="s">
        <v>1173</v>
      </c>
    </row>
    <row r="758" spans="2:2" x14ac:dyDescent="0.35">
      <c r="B758" s="6" t="s">
        <v>1174</v>
      </c>
    </row>
    <row r="759" spans="2:2" x14ac:dyDescent="0.35">
      <c r="B759" s="6" t="s">
        <v>1175</v>
      </c>
    </row>
    <row r="760" spans="2:2" x14ac:dyDescent="0.35">
      <c r="B760" s="6" t="s">
        <v>1176</v>
      </c>
    </row>
    <row r="761" spans="2:2" x14ac:dyDescent="0.35">
      <c r="B761" s="6" t="s">
        <v>1177</v>
      </c>
    </row>
    <row r="762" spans="2:2" x14ac:dyDescent="0.35">
      <c r="B762" s="6" t="s">
        <v>1178</v>
      </c>
    </row>
    <row r="763" spans="2:2" x14ac:dyDescent="0.35">
      <c r="B763" s="6" t="s">
        <v>1179</v>
      </c>
    </row>
    <row r="764" spans="2:2" x14ac:dyDescent="0.35">
      <c r="B764" s="6" t="s">
        <v>1180</v>
      </c>
    </row>
    <row r="765" spans="2:2" x14ac:dyDescent="0.35">
      <c r="B765" s="6" t="s">
        <v>1181</v>
      </c>
    </row>
    <row r="766" spans="2:2" x14ac:dyDescent="0.35">
      <c r="B766" s="6" t="s">
        <v>1182</v>
      </c>
    </row>
    <row r="767" spans="2:2" x14ac:dyDescent="0.35">
      <c r="B767" s="6" t="s">
        <v>1183</v>
      </c>
    </row>
    <row r="768" spans="2:2" x14ac:dyDescent="0.35">
      <c r="B768" s="6" t="s">
        <v>1184</v>
      </c>
    </row>
    <row r="769" spans="2:2" x14ac:dyDescent="0.35">
      <c r="B769" s="6" t="s">
        <v>1185</v>
      </c>
    </row>
    <row r="770" spans="2:2" x14ac:dyDescent="0.35">
      <c r="B770" s="6" t="s">
        <v>1186</v>
      </c>
    </row>
    <row r="771" spans="2:2" x14ac:dyDescent="0.35">
      <c r="B771" s="6" t="s">
        <v>1187</v>
      </c>
    </row>
    <row r="772" spans="2:2" x14ac:dyDescent="0.35">
      <c r="B772" s="6" t="s">
        <v>1188</v>
      </c>
    </row>
    <row r="773" spans="2:2" x14ac:dyDescent="0.35">
      <c r="B773" s="6" t="s">
        <v>1189</v>
      </c>
    </row>
    <row r="774" spans="2:2" x14ac:dyDescent="0.35">
      <c r="B774" s="6" t="s">
        <v>1190</v>
      </c>
    </row>
    <row r="775" spans="2:2" x14ac:dyDescent="0.35">
      <c r="B775" s="6" t="s">
        <v>1191</v>
      </c>
    </row>
    <row r="776" spans="2:2" x14ac:dyDescent="0.35">
      <c r="B776" s="6" t="s">
        <v>1192</v>
      </c>
    </row>
    <row r="777" spans="2:2" x14ac:dyDescent="0.35">
      <c r="B777" s="6" t="s">
        <v>1193</v>
      </c>
    </row>
    <row r="778" spans="2:2" x14ac:dyDescent="0.35">
      <c r="B778" s="6" t="s">
        <v>1194</v>
      </c>
    </row>
    <row r="779" spans="2:2" x14ac:dyDescent="0.35">
      <c r="B779" s="6" t="s">
        <v>1195</v>
      </c>
    </row>
    <row r="780" spans="2:2" x14ac:dyDescent="0.35">
      <c r="B780" s="6" t="s">
        <v>1196</v>
      </c>
    </row>
    <row r="781" spans="2:2" x14ac:dyDescent="0.35">
      <c r="B781" s="6" t="s">
        <v>1197</v>
      </c>
    </row>
    <row r="782" spans="2:2" x14ac:dyDescent="0.35">
      <c r="B782" s="6" t="s">
        <v>1198</v>
      </c>
    </row>
    <row r="783" spans="2:2" x14ac:dyDescent="0.35">
      <c r="B783" s="6" t="s">
        <v>1199</v>
      </c>
    </row>
    <row r="784" spans="2:2" x14ac:dyDescent="0.35">
      <c r="B784" s="6" t="s">
        <v>1200</v>
      </c>
    </row>
    <row r="785" spans="2:2" x14ac:dyDescent="0.35">
      <c r="B785" s="6" t="s">
        <v>1201</v>
      </c>
    </row>
    <row r="786" spans="2:2" x14ac:dyDescent="0.35">
      <c r="B786" s="6" t="s">
        <v>1202</v>
      </c>
    </row>
    <row r="787" spans="2:2" x14ac:dyDescent="0.35">
      <c r="B787" s="6" t="s">
        <v>1203</v>
      </c>
    </row>
    <row r="788" spans="2:2" x14ac:dyDescent="0.35">
      <c r="B788" s="6" t="s">
        <v>1204</v>
      </c>
    </row>
    <row r="789" spans="2:2" x14ac:dyDescent="0.35">
      <c r="B789" s="6" t="s">
        <v>1205</v>
      </c>
    </row>
    <row r="790" spans="2:2" x14ac:dyDescent="0.35">
      <c r="B790" s="6" t="s">
        <v>1206</v>
      </c>
    </row>
    <row r="791" spans="2:2" x14ac:dyDescent="0.35">
      <c r="B791" s="6" t="s">
        <v>1207</v>
      </c>
    </row>
    <row r="792" spans="2:2" x14ac:dyDescent="0.35">
      <c r="B792" s="6" t="s">
        <v>1208</v>
      </c>
    </row>
    <row r="793" spans="2:2" x14ac:dyDescent="0.35">
      <c r="B793" s="6" t="s">
        <v>1209</v>
      </c>
    </row>
    <row r="794" spans="2:2" x14ac:dyDescent="0.35">
      <c r="B794" s="6" t="s">
        <v>1210</v>
      </c>
    </row>
    <row r="795" spans="2:2" x14ac:dyDescent="0.35">
      <c r="B795" s="6" t="s">
        <v>1211</v>
      </c>
    </row>
    <row r="796" spans="2:2" x14ac:dyDescent="0.35">
      <c r="B796" s="6" t="s">
        <v>1212</v>
      </c>
    </row>
    <row r="797" spans="2:2" x14ac:dyDescent="0.35">
      <c r="B797" s="6" t="s">
        <v>1213</v>
      </c>
    </row>
    <row r="798" spans="2:2" x14ac:dyDescent="0.35">
      <c r="B798" s="6" t="s">
        <v>1214</v>
      </c>
    </row>
    <row r="799" spans="2:2" x14ac:dyDescent="0.35">
      <c r="B799" s="6" t="s">
        <v>1215</v>
      </c>
    </row>
    <row r="800" spans="2:2" x14ac:dyDescent="0.35">
      <c r="B800" s="6" t="s">
        <v>1216</v>
      </c>
    </row>
    <row r="801" spans="2:2" x14ac:dyDescent="0.35">
      <c r="B801" s="6" t="s">
        <v>1217</v>
      </c>
    </row>
    <row r="802" spans="2:2" x14ac:dyDescent="0.35">
      <c r="B802" s="6" t="s">
        <v>1218</v>
      </c>
    </row>
    <row r="803" spans="2:2" x14ac:dyDescent="0.35">
      <c r="B803" s="6" t="s">
        <v>1219</v>
      </c>
    </row>
    <row r="804" spans="2:2" x14ac:dyDescent="0.35">
      <c r="B804" s="6" t="s">
        <v>1220</v>
      </c>
    </row>
    <row r="805" spans="2:2" x14ac:dyDescent="0.35">
      <c r="B805" s="6" t="s">
        <v>1221</v>
      </c>
    </row>
    <row r="806" spans="2:2" x14ac:dyDescent="0.35">
      <c r="B806" s="6" t="s">
        <v>1222</v>
      </c>
    </row>
    <row r="807" spans="2:2" x14ac:dyDescent="0.35">
      <c r="B807" s="6" t="s">
        <v>1223</v>
      </c>
    </row>
    <row r="808" spans="2:2" x14ac:dyDescent="0.35">
      <c r="B808" s="6" t="s">
        <v>1224</v>
      </c>
    </row>
    <row r="809" spans="2:2" x14ac:dyDescent="0.35">
      <c r="B809" s="6" t="s">
        <v>1225</v>
      </c>
    </row>
    <row r="810" spans="2:2" x14ac:dyDescent="0.35">
      <c r="B810" s="6" t="s">
        <v>1226</v>
      </c>
    </row>
    <row r="811" spans="2:2" x14ac:dyDescent="0.35">
      <c r="B811" s="6" t="s">
        <v>1227</v>
      </c>
    </row>
    <row r="812" spans="2:2" x14ac:dyDescent="0.35">
      <c r="B812" s="6" t="s">
        <v>1228</v>
      </c>
    </row>
    <row r="813" spans="2:2" x14ac:dyDescent="0.35">
      <c r="B813" s="6" t="s">
        <v>1229</v>
      </c>
    </row>
    <row r="814" spans="2:2" x14ac:dyDescent="0.35">
      <c r="B814" s="6" t="s">
        <v>1230</v>
      </c>
    </row>
    <row r="815" spans="2:2" x14ac:dyDescent="0.35">
      <c r="B815" s="6" t="s">
        <v>1231</v>
      </c>
    </row>
    <row r="816" spans="2:2" x14ac:dyDescent="0.35">
      <c r="B816" s="6" t="s">
        <v>1232</v>
      </c>
    </row>
    <row r="817" spans="2:2" x14ac:dyDescent="0.35">
      <c r="B817" s="6" t="s">
        <v>1233</v>
      </c>
    </row>
    <row r="818" spans="2:2" x14ac:dyDescent="0.35">
      <c r="B818" s="6" t="s">
        <v>1234</v>
      </c>
    </row>
    <row r="819" spans="2:2" x14ac:dyDescent="0.35">
      <c r="B819" s="6" t="s">
        <v>1235</v>
      </c>
    </row>
    <row r="820" spans="2:2" x14ac:dyDescent="0.35">
      <c r="B820" s="6" t="s">
        <v>1236</v>
      </c>
    </row>
    <row r="821" spans="2:2" x14ac:dyDescent="0.35">
      <c r="B821" s="6" t="s">
        <v>1237</v>
      </c>
    </row>
    <row r="822" spans="2:2" x14ac:dyDescent="0.35">
      <c r="B822" s="6" t="s">
        <v>1238</v>
      </c>
    </row>
    <row r="823" spans="2:2" x14ac:dyDescent="0.35">
      <c r="B823" s="6" t="s">
        <v>1239</v>
      </c>
    </row>
    <row r="824" spans="2:2" x14ac:dyDescent="0.35">
      <c r="B824" s="6" t="s">
        <v>1240</v>
      </c>
    </row>
    <row r="825" spans="2:2" x14ac:dyDescent="0.35">
      <c r="B825" s="6" t="s">
        <v>1241</v>
      </c>
    </row>
    <row r="826" spans="2:2" x14ac:dyDescent="0.35">
      <c r="B826" s="6" t="s">
        <v>1242</v>
      </c>
    </row>
    <row r="827" spans="2:2" x14ac:dyDescent="0.35">
      <c r="B827" s="6" t="s">
        <v>1243</v>
      </c>
    </row>
    <row r="828" spans="2:2" x14ac:dyDescent="0.35">
      <c r="B828" s="6" t="s">
        <v>1244</v>
      </c>
    </row>
    <row r="829" spans="2:2" x14ac:dyDescent="0.35">
      <c r="B829" s="6" t="s">
        <v>1245</v>
      </c>
    </row>
    <row r="830" spans="2:2" x14ac:dyDescent="0.35">
      <c r="B830" s="6" t="s">
        <v>1246</v>
      </c>
    </row>
    <row r="831" spans="2:2" x14ac:dyDescent="0.35">
      <c r="B831" s="6" t="s">
        <v>1247</v>
      </c>
    </row>
    <row r="832" spans="2:2" x14ac:dyDescent="0.35">
      <c r="B832" s="6" t="s">
        <v>1248</v>
      </c>
    </row>
    <row r="833" spans="2:2" x14ac:dyDescent="0.35">
      <c r="B833" s="6" t="s">
        <v>1249</v>
      </c>
    </row>
    <row r="834" spans="2:2" x14ac:dyDescent="0.35">
      <c r="B834" s="6" t="s">
        <v>1250</v>
      </c>
    </row>
    <row r="835" spans="2:2" x14ac:dyDescent="0.35">
      <c r="B835" s="6" t="s">
        <v>1251</v>
      </c>
    </row>
    <row r="836" spans="2:2" x14ac:dyDescent="0.35">
      <c r="B836" s="6" t="s">
        <v>1252</v>
      </c>
    </row>
    <row r="837" spans="2:2" x14ac:dyDescent="0.35">
      <c r="B837" s="6" t="s">
        <v>1253</v>
      </c>
    </row>
    <row r="838" spans="2:2" x14ac:dyDescent="0.35">
      <c r="B838" s="6" t="s">
        <v>1254</v>
      </c>
    </row>
    <row r="839" spans="2:2" x14ac:dyDescent="0.35">
      <c r="B839" s="6" t="s">
        <v>1255</v>
      </c>
    </row>
    <row r="840" spans="2:2" x14ac:dyDescent="0.35">
      <c r="B840" s="6" t="s">
        <v>1256</v>
      </c>
    </row>
    <row r="841" spans="2:2" x14ac:dyDescent="0.35">
      <c r="B841" s="6" t="s">
        <v>1257</v>
      </c>
    </row>
    <row r="842" spans="2:2" x14ac:dyDescent="0.35">
      <c r="B842" s="6" t="s">
        <v>1258</v>
      </c>
    </row>
    <row r="843" spans="2:2" x14ac:dyDescent="0.35">
      <c r="B843" s="6" t="s">
        <v>1259</v>
      </c>
    </row>
    <row r="844" spans="2:2" x14ac:dyDescent="0.35">
      <c r="B844" s="6" t="s">
        <v>13</v>
      </c>
    </row>
    <row r="845" spans="2:2" x14ac:dyDescent="0.35">
      <c r="B845" s="6" t="s">
        <v>1260</v>
      </c>
    </row>
    <row r="846" spans="2:2" x14ac:dyDescent="0.35">
      <c r="B846" s="6" t="s">
        <v>1261</v>
      </c>
    </row>
    <row r="847" spans="2:2" x14ac:dyDescent="0.35">
      <c r="B847" s="6" t="s">
        <v>1262</v>
      </c>
    </row>
    <row r="848" spans="2:2" x14ac:dyDescent="0.35">
      <c r="B848" s="6" t="s">
        <v>1263</v>
      </c>
    </row>
    <row r="849" spans="2:2" x14ac:dyDescent="0.35">
      <c r="B849" s="6" t="s">
        <v>1264</v>
      </c>
    </row>
    <row r="850" spans="2:2" x14ac:dyDescent="0.35">
      <c r="B850" s="6" t="s">
        <v>1265</v>
      </c>
    </row>
    <row r="851" spans="2:2" x14ac:dyDescent="0.35">
      <c r="B851" s="6" t="s">
        <v>1266</v>
      </c>
    </row>
    <row r="852" spans="2:2" x14ac:dyDescent="0.35">
      <c r="B852" s="6" t="s">
        <v>1267</v>
      </c>
    </row>
    <row r="853" spans="2:2" x14ac:dyDescent="0.35">
      <c r="B853" s="6" t="s">
        <v>1268</v>
      </c>
    </row>
    <row r="854" spans="2:2" x14ac:dyDescent="0.35">
      <c r="B854" s="6" t="s">
        <v>1269</v>
      </c>
    </row>
    <row r="855" spans="2:2" x14ac:dyDescent="0.35">
      <c r="B855" s="6" t="s">
        <v>1270</v>
      </c>
    </row>
    <row r="856" spans="2:2" x14ac:dyDescent="0.35">
      <c r="B856" s="6" t="s">
        <v>1271</v>
      </c>
    </row>
    <row r="857" spans="2:2" x14ac:dyDescent="0.35">
      <c r="B857" s="6" t="s">
        <v>1272</v>
      </c>
    </row>
    <row r="858" spans="2:2" x14ac:dyDescent="0.35">
      <c r="B858" s="6" t="s">
        <v>1273</v>
      </c>
    </row>
    <row r="859" spans="2:2" x14ac:dyDescent="0.35">
      <c r="B859" s="6" t="s">
        <v>1274</v>
      </c>
    </row>
    <row r="860" spans="2:2" x14ac:dyDescent="0.35">
      <c r="B860" s="6" t="s">
        <v>1275</v>
      </c>
    </row>
    <row r="861" spans="2:2" x14ac:dyDescent="0.35">
      <c r="B861" s="6" t="s">
        <v>1276</v>
      </c>
    </row>
    <row r="862" spans="2:2" x14ac:dyDescent="0.35">
      <c r="B862" s="6" t="s">
        <v>1277</v>
      </c>
    </row>
    <row r="863" spans="2:2" x14ac:dyDescent="0.35">
      <c r="B863" s="6" t="s">
        <v>1278</v>
      </c>
    </row>
    <row r="864" spans="2:2" x14ac:dyDescent="0.35">
      <c r="B864" s="6" t="s">
        <v>1279</v>
      </c>
    </row>
    <row r="865" spans="2:2" x14ac:dyDescent="0.35">
      <c r="B865" s="6" t="s">
        <v>1280</v>
      </c>
    </row>
    <row r="866" spans="2:2" x14ac:dyDescent="0.35">
      <c r="B866" s="6" t="s">
        <v>1281</v>
      </c>
    </row>
    <row r="867" spans="2:2" x14ac:dyDescent="0.35">
      <c r="B867" s="6" t="s">
        <v>1282</v>
      </c>
    </row>
    <row r="868" spans="2:2" x14ac:dyDescent="0.35">
      <c r="B868" s="6" t="s">
        <v>1283</v>
      </c>
    </row>
    <row r="869" spans="2:2" x14ac:dyDescent="0.35">
      <c r="B869" s="6" t="s">
        <v>1284</v>
      </c>
    </row>
    <row r="870" spans="2:2" x14ac:dyDescent="0.35">
      <c r="B870" s="6" t="s">
        <v>1285</v>
      </c>
    </row>
    <row r="871" spans="2:2" x14ac:dyDescent="0.35">
      <c r="B871" s="6" t="s">
        <v>1286</v>
      </c>
    </row>
    <row r="872" spans="2:2" x14ac:dyDescent="0.35">
      <c r="B872" s="6" t="s">
        <v>1287</v>
      </c>
    </row>
    <row r="873" spans="2:2" x14ac:dyDescent="0.35">
      <c r="B873" s="6" t="s">
        <v>1288</v>
      </c>
    </row>
    <row r="874" spans="2:2" x14ac:dyDescent="0.35">
      <c r="B874" s="6" t="s">
        <v>1289</v>
      </c>
    </row>
    <row r="875" spans="2:2" x14ac:dyDescent="0.35">
      <c r="B875" s="6" t="s">
        <v>1290</v>
      </c>
    </row>
    <row r="876" spans="2:2" x14ac:dyDescent="0.35">
      <c r="B876" s="6" t="s">
        <v>1291</v>
      </c>
    </row>
    <row r="877" spans="2:2" x14ac:dyDescent="0.35">
      <c r="B877" s="6" t="s">
        <v>1292</v>
      </c>
    </row>
    <row r="878" spans="2:2" x14ac:dyDescent="0.35">
      <c r="B878" s="6" t="s">
        <v>1293</v>
      </c>
    </row>
    <row r="879" spans="2:2" x14ac:dyDescent="0.35">
      <c r="B879" s="6" t="s">
        <v>1294</v>
      </c>
    </row>
    <row r="880" spans="2:2" x14ac:dyDescent="0.35">
      <c r="B880" s="6" t="s">
        <v>1295</v>
      </c>
    </row>
    <row r="881" spans="2:2" x14ac:dyDescent="0.35">
      <c r="B881" s="6" t="s">
        <v>1296</v>
      </c>
    </row>
    <row r="882" spans="2:2" x14ac:dyDescent="0.35">
      <c r="B882" s="6" t="s">
        <v>1297</v>
      </c>
    </row>
    <row r="883" spans="2:2" x14ac:dyDescent="0.35">
      <c r="B883" s="6" t="s">
        <v>1298</v>
      </c>
    </row>
    <row r="884" spans="2:2" x14ac:dyDescent="0.35">
      <c r="B884" s="6" t="s">
        <v>17</v>
      </c>
    </row>
    <row r="885" spans="2:2" x14ac:dyDescent="0.35">
      <c r="B885" s="6" t="s">
        <v>1299</v>
      </c>
    </row>
  </sheetData>
  <phoneticPr fontId="4" type="noConversion"/>
  <pageMargins left="0.7" right="0.7" top="0.75" bottom="0.75" header="0.3" footer="0.3"/>
  <tableParts count="9">
    <tablePart r:id="rId1"/>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8A9725A6622943B5DCD9C48C0EBD04" ma:contentTypeVersion="31" ma:contentTypeDescription="Create a new document." ma:contentTypeScope="" ma:versionID="fdf3f7960e0331ad909c2bc6e044c128">
  <xsd:schema xmlns:xsd="http://www.w3.org/2001/XMLSchema" xmlns:xs="http://www.w3.org/2001/XMLSchema" xmlns:p="http://schemas.microsoft.com/office/2006/metadata/properties" xmlns:ns2="ef1a8702-d3b4-401d-a91a-f850c6c1cb75" xmlns:ns3="b6d7a2f9-57d5-4d93-a656-daae7e3e20ce" xmlns:ns4="8c566321-f672-4e06-a901-b5e72b4c4357" targetNamespace="http://schemas.microsoft.com/office/2006/metadata/properties" ma:root="true" ma:fieldsID="0dd1b29196516e7c28b48445f930eb30" ns2:_="" ns3:_="" ns4:_="">
    <xsd:import namespace="ef1a8702-d3b4-401d-a91a-f850c6c1cb75"/>
    <xsd:import namespace="b6d7a2f9-57d5-4d93-a656-daae7e3e20ce"/>
    <xsd:import namespace="8c566321-f672-4e06-a901-b5e72b4c435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3:k620d320a9014e088b9c810dee2e1ac5" minOccurs="0"/>
                <xsd:element ref="ns4:TaxCatchAll" minOccurs="0"/>
                <xsd:element ref="ns3:pe180027001f4919b18b0bdd88f25283"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OCR" minOccurs="0"/>
                <xsd:element ref="ns2:lcf76f155ced4ddcb4097134ff3c332f"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1a8702-d3b4-401d-a91a-f850c6c1cb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ec07c698-60f5-424f-b9af-f4c59398b511" ma:termSetId="09814cd3-568e-fe90-9814-8d621ff8fb84" ma:anchorId="fba54fb3-c3e1-fe81-a776-ca4b69148c4d" ma:open="true" ma:isKeyword="false">
      <xsd:complexType>
        <xsd:sequence>
          <xsd:element ref="pc:Terms" minOccurs="0" maxOccurs="1"/>
        </xsd:sequence>
      </xsd:complexType>
    </xsd:element>
    <xsd:element name="MediaServiceLocation" ma:index="27" nillable="true" ma:displayName="Location" ma:internalName="MediaServiceLocation" ma:readOnly="true">
      <xsd:simpleType>
        <xsd:restriction base="dms:Text"/>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d7a2f9-57d5-4d93-a656-daae7e3e20c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k620d320a9014e088b9c810dee2e1ac5" ma:index="15" nillable="true" ma:taxonomy="true" ma:internalName="k620d320a9014e088b9c810dee2e1ac5" ma:taxonomyFieldName="RevisionCode" ma:displayName="RevisionCode" ma:readOnly="false" ma:default="" ma:fieldId="{4620d320-a901-4e08-8b9c-810dee2e1ac5}" ma:sspId="ec07c698-60f5-424f-b9af-f4c59398b511" ma:termSetId="ea72a722-9260-464b-95f4-fddb88800517" ma:anchorId="00000000-0000-0000-0000-000000000000" ma:open="false" ma:isKeyword="false">
      <xsd:complexType>
        <xsd:sequence>
          <xsd:element ref="pc:Terms" minOccurs="0" maxOccurs="1"/>
        </xsd:sequence>
      </xsd:complexType>
    </xsd:element>
    <xsd:element name="pe180027001f4919b18b0bdd88f25283" ma:index="18" nillable="true" ma:taxonomy="true" ma:internalName="pe180027001f4919b18b0bdd88f25283" ma:taxonomyFieldName="StatusCode" ma:displayName="StatusCode" ma:readOnly="false" ma:default="" ma:fieldId="{9e180027-001f-4919-b18b-0bdd88f25283}" ma:sspId="ec07c698-60f5-424f-b9af-f4c59398b511" ma:termSetId="4e355a11-9d0b-4265-b943-891f45b26f07"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c566321-f672-4e06-a901-b5e72b4c435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b639aab-0927-4307-b690-1fdaa9feb0f3}" ma:internalName="TaxCatchAll" ma:showField="CatchAllData" ma:web="b6d7a2f9-57d5-4d93-a656-daae7e3e20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c566321-f672-4e06-a901-b5e72b4c4357" xsi:nil="true"/>
    <pe180027001f4919b18b0bdd88f25283 xmlns="b6d7a2f9-57d5-4d93-a656-daae7e3e20ce">
      <Terms xmlns="http://schemas.microsoft.com/office/infopath/2007/PartnerControls"/>
    </pe180027001f4919b18b0bdd88f25283>
    <k620d320a9014e088b9c810dee2e1ac5 xmlns="b6d7a2f9-57d5-4d93-a656-daae7e3e20ce">
      <Terms xmlns="http://schemas.microsoft.com/office/infopath/2007/PartnerControls"/>
    </k620d320a9014e088b9c810dee2e1ac5>
    <lcf76f155ced4ddcb4097134ff3c332f xmlns="ef1a8702-d3b4-401d-a91a-f850c6c1cb7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0897C4C-F020-49C4-8C4F-CFD349CF09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1a8702-d3b4-401d-a91a-f850c6c1cb75"/>
    <ds:schemaRef ds:uri="b6d7a2f9-57d5-4d93-a656-daae7e3e20ce"/>
    <ds:schemaRef ds:uri="8c566321-f672-4e06-a901-b5e72b4c43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ED84CD-3F41-4455-81F8-3339F824753E}">
  <ds:schemaRefs>
    <ds:schemaRef ds:uri="http://schemas.microsoft.com/sharepoint/v3/contenttype/forms"/>
  </ds:schemaRefs>
</ds:datastoreItem>
</file>

<file path=customXml/itemProps3.xml><?xml version="1.0" encoding="utf-8"?>
<ds:datastoreItem xmlns:ds="http://schemas.openxmlformats.org/officeDocument/2006/customXml" ds:itemID="{8CC1F2E4-F417-4252-8FFE-153600C49A03}">
  <ds:schemaRefs>
    <ds:schemaRef ds:uri="b6d7a2f9-57d5-4d93-a656-daae7e3e20ce"/>
    <ds:schemaRef ds:uri="http://schemas.openxmlformats.org/package/2006/metadata/core-properties"/>
    <ds:schemaRef ds:uri="http://schemas.microsoft.com/office/infopath/2007/PartnerControls"/>
    <ds:schemaRef ds:uri="http://schemas.microsoft.com/office/2006/metadata/properties"/>
    <ds:schemaRef ds:uri="http://purl.org/dc/dcmitype/"/>
    <ds:schemaRef ds:uri="http://purl.org/dc/elements/1.1/"/>
    <ds:schemaRef ds:uri="8c566321-f672-4e06-a901-b5e72b4c4357"/>
    <ds:schemaRef ds:uri="http://purl.org/dc/terms/"/>
    <ds:schemaRef ds:uri="http://schemas.microsoft.com/office/2006/documentManagement/types"/>
    <ds:schemaRef ds:uri="ef1a8702-d3b4-401d-a91a-f850c6c1cb75"/>
    <ds:schemaRef ds:uri="http://www.w3.org/XML/1998/namespace"/>
  </ds:schemaRefs>
</ds:datastoreItem>
</file>

<file path=docMetadata/LabelInfo.xml><?xml version="1.0" encoding="utf-8"?>
<clbl:labelList xmlns:clbl="http://schemas.microsoft.com/office/2020/mipLabelMetadata">
  <clbl:label id="{fad277c9-c60a-4da1-b5f3-b3b8b34a82f9}" enabled="0" method="" siteId="{fad277c9-c60a-4da1-b5f3-b3b8b34a82f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00_DocumentHistory</vt:lpstr>
      <vt:lpstr>01_ProjectInputs</vt:lpstr>
      <vt:lpstr>02_SoftLandingsChecklist</vt:lpstr>
      <vt:lpstr>A_Picklists</vt:lpstr>
    </vt:vector>
  </TitlesOfParts>
  <Manager/>
  <Company>DfE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Soft Landings Checklist</dc:title>
  <dc:subject/>
  <dc:creator>Department for Education</dc:creator>
  <cp:keywords/>
  <dc:description/>
  <cp:lastModifiedBy>ROBINSON, James</cp:lastModifiedBy>
  <cp:revision/>
  <dcterms:created xsi:type="dcterms:W3CDTF">2019-06-12T14:34:28Z</dcterms:created>
  <dcterms:modified xsi:type="dcterms:W3CDTF">2026-02-13T13:15:15Z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0x0101007C8A9725A6622943B5DCD9C48C0EBD04</vt:lpwstr>
  </property>
  <property fmtid="{D5CDD505-2E9C-101B-9397-08002B2CF9AE}" pid="3" name="MediaServiceImageTags">
    <vt:lpwstr/>
  </property>
  <property fmtid="{D5CDD505-2E9C-101B-9397-08002B2CF9AE}" pid="4" name="RevisionCode">
    <vt:lpwstr/>
  </property>
  <property fmtid="{D5CDD505-2E9C-101B-9397-08002B2CF9AE}" pid="5" name="StatusCode">
    <vt:lpwstr/>
  </property>
  <property fmtid="{D5CDD505-2E9C-101B-9397-08002B2CF9AE}" pid="6" name="Jet Reports Function Literals">
    <vt:lpwstr>,	;	,	{	}	[@[{0}]]	1033	2057</vt:lpwstr>
  </property>
</Properties>
</file>